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1645" windowHeight="12765" tabRatio="500" activeTab="0"/>
  </bookViews>
  <sheets>
    <sheet name="DIET PROBLEM" sheetId="1" r:id="rId1"/>
    <sheet name="TRANSPORTATION PROBLEM" sheetId="2" r:id="rId2"/>
    <sheet name="RADIATION PROBLEM" sheetId="3" r:id="rId3"/>
    <sheet name="AIR POLLUTION PROBLEM" sheetId="4" r:id="rId4"/>
  </sheets>
  <definedNames>
    <definedName name="anscount" hidden="1">1</definedName>
    <definedName name="limcount" hidden="1">1</definedName>
    <definedName name="sencount" hidden="1">1</definedName>
    <definedName name="solver_adj" localSheetId="3" hidden="1">'AIR POLLUTION PROBLEM'!$B$12:$G$12</definedName>
    <definedName name="solver_adj" localSheetId="0" hidden="1">'DIET PROBLEM'!$B$4:$C$4</definedName>
    <definedName name="solver_adj" localSheetId="2" hidden="1">'RADIATION PROBLEM'!$C$12:$D$12</definedName>
    <definedName name="solver_adj" localSheetId="1" hidden="1">'TRANSPORTATION PROBLEM'!$C$13:$F$15</definedName>
    <definedName name="solver_cvg" localSheetId="3" hidden="1">0.0001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drv" localSheetId="3" hidden="1">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eng" localSheetId="0" hidden="1">1</definedName>
    <definedName name="solver_est" localSheetId="3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itr" localSheetId="3" hidden="1">100</definedName>
    <definedName name="solver_itr" localSheetId="0" hidden="1">100</definedName>
    <definedName name="solver_itr" localSheetId="2" hidden="1">100</definedName>
    <definedName name="solver_itr" localSheetId="1" hidden="1">100</definedName>
    <definedName name="solver_lhs1" localSheetId="3" hidden="1">'AIR POLLUTION PROBLEM'!$H$5:$H$7</definedName>
    <definedName name="solver_lhs1" localSheetId="0" hidden="1">'DIET PROBLEM'!$C$4</definedName>
    <definedName name="solver_lhs1" localSheetId="2" hidden="1">'RADIATION PROBLEM'!$E$7</definedName>
    <definedName name="solver_lhs1" localSheetId="1" hidden="1">'TRANSPORTATION PROBLEM'!$H$13</definedName>
    <definedName name="solver_lhs2" localSheetId="3" hidden="1">'AIR POLLUTION PROBLEM'!$B$12:$G$12</definedName>
    <definedName name="solver_lhs2" localSheetId="0" hidden="1">'DIET PROBLEM'!$B$4</definedName>
    <definedName name="solver_lhs2" localSheetId="2" hidden="1">'RADIATION PROBLEM'!$E$8</definedName>
    <definedName name="solver_lhs2" localSheetId="1" hidden="1">'TRANSPORTATION PROBLEM'!$H$14</definedName>
    <definedName name="solver_lhs3" localSheetId="3" hidden="1">'AIR POLLUTION PROBLEM'!$B$12:$G$12</definedName>
    <definedName name="solver_lhs3" localSheetId="0" hidden="1">'DIET PROBLEM'!$D$7</definedName>
    <definedName name="solver_lhs3" localSheetId="2" hidden="1">'RADIATION PROBLEM'!$E$9</definedName>
    <definedName name="solver_lhs3" localSheetId="1" hidden="1">'TRANSPORTATION PROBLEM'!$H$15</definedName>
    <definedName name="solver_lhs4" localSheetId="0" hidden="1">'DIET PROBLEM'!$D$8</definedName>
    <definedName name="solver_lhs4" localSheetId="2" hidden="1">'RADIATION PROBLEM'!$C$12</definedName>
    <definedName name="solver_lhs4" localSheetId="1" hidden="1">'TRANSPORTATION PROBLEM'!$C$17</definedName>
    <definedName name="solver_lhs5" localSheetId="0" hidden="1">'DIET PROBLEM'!$D$9</definedName>
    <definedName name="solver_lhs5" localSheetId="2" hidden="1">'RADIATION PROBLEM'!$D$12</definedName>
    <definedName name="solver_lhs5" localSheetId="1" hidden="1">'TRANSPORTATION PROBLEM'!$D$17</definedName>
    <definedName name="solver_lhs6" localSheetId="1" hidden="1">'TRANSPORTATION PROBLEM'!$E$17</definedName>
    <definedName name="solver_lhs7" localSheetId="1" hidden="1">'TRANSPORTATION PROBLEM'!$F$17</definedName>
    <definedName name="solver_lhs8" localSheetId="1" hidden="1">'TRANSPORTATION PROBLEM'!$C$13:$F$15</definedName>
    <definedName name="solver_lin" localSheetId="3" hidden="1">2</definedName>
    <definedName name="solver_lin" localSheetId="0" hidden="1">2</definedName>
    <definedName name="solver_lin" localSheetId="2" hidden="1">2</definedName>
    <definedName name="solver_lin" localSheetId="1" hidden="1">2</definedName>
    <definedName name="solver_neg" localSheetId="3" hidden="1">2</definedName>
    <definedName name="solver_neg" localSheetId="0" hidden="1">2</definedName>
    <definedName name="solver_neg" localSheetId="2" hidden="1">2</definedName>
    <definedName name="solver_neg" localSheetId="1" hidden="1">2</definedName>
    <definedName name="solver_num" localSheetId="3" hidden="1">3</definedName>
    <definedName name="solver_num" localSheetId="0" hidden="1">5</definedName>
    <definedName name="solver_num" localSheetId="2" hidden="1">5</definedName>
    <definedName name="solver_num" localSheetId="1" hidden="1">8</definedName>
    <definedName name="solver_nwt" localSheetId="3" hidden="1">1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opt" localSheetId="3" hidden="1">'AIR POLLUTION PROBLEM'!$H$9</definedName>
    <definedName name="solver_opt" localSheetId="0" hidden="1">'DIET PROBLEM'!$E$4</definedName>
    <definedName name="solver_opt" localSheetId="2" hidden="1">'RADIATION PROBLEM'!$E$6</definedName>
    <definedName name="solver_opt" localSheetId="1" hidden="1">'TRANSPORTATION PROBLEM'!$G$17</definedName>
    <definedName name="solver_pre" localSheetId="3" hidden="1">0.000001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rel1" localSheetId="3" hidden="1">3</definedName>
    <definedName name="solver_rel1" localSheetId="0" hidden="1">3</definedName>
    <definedName name="solver_rel1" localSheetId="2" hidden="1">1</definedName>
    <definedName name="solver_rel1" localSheetId="1" hidden="1">2</definedName>
    <definedName name="solver_rel2" localSheetId="3" hidden="1">1</definedName>
    <definedName name="solver_rel2" localSheetId="0" hidden="1">3</definedName>
    <definedName name="solver_rel2" localSheetId="2" hidden="1">2</definedName>
    <definedName name="solver_rel2" localSheetId="1" hidden="1">2</definedName>
    <definedName name="solver_rel3" localSheetId="3" hidden="1">3</definedName>
    <definedName name="solver_rel3" localSheetId="0" hidden="1">3</definedName>
    <definedName name="solver_rel3" localSheetId="2" hidden="1">3</definedName>
    <definedName name="solver_rel3" localSheetId="1" hidden="1">2</definedName>
    <definedName name="solver_rel4" localSheetId="0" hidden="1">3</definedName>
    <definedName name="solver_rel4" localSheetId="2" hidden="1">3</definedName>
    <definedName name="solver_rel4" localSheetId="1" hidden="1">2</definedName>
    <definedName name="solver_rel5" localSheetId="0" hidden="1">3</definedName>
    <definedName name="solver_rel5" localSheetId="2" hidden="1">3</definedName>
    <definedName name="solver_rel5" localSheetId="1" hidden="1">2</definedName>
    <definedName name="solver_rel6" localSheetId="1" hidden="1">2</definedName>
    <definedName name="solver_rel7" localSheetId="1" hidden="1">2</definedName>
    <definedName name="solver_rel8" localSheetId="1" hidden="1">3</definedName>
    <definedName name="solver_rhs1" localSheetId="3" hidden="1">'AIR POLLUTION PROBLEM'!$I$5:$I$7</definedName>
    <definedName name="solver_rhs1" localSheetId="0" hidden="1">0</definedName>
    <definedName name="solver_rhs1" localSheetId="2" hidden="1">'RADIATION PROBLEM'!$G$7</definedName>
    <definedName name="solver_rhs1" localSheetId="1" hidden="1">'TRANSPORTATION PROBLEM'!$G$13</definedName>
    <definedName name="solver_rhs2" localSheetId="3" hidden="1">'AIR POLLUTION PROBLEM'!$B$11:$G$11</definedName>
    <definedName name="solver_rhs2" localSheetId="0" hidden="1">0</definedName>
    <definedName name="solver_rhs2" localSheetId="2" hidden="1">'RADIATION PROBLEM'!$G$8</definedName>
    <definedName name="solver_rhs2" localSheetId="1" hidden="1">'TRANSPORTATION PROBLEM'!$G$14</definedName>
    <definedName name="solver_rhs3" localSheetId="3" hidden="1">'AIR POLLUTION PROBLEM'!$B$13:$G$13</definedName>
    <definedName name="solver_rhs3" localSheetId="0" hidden="1">'DIET PROBLEM'!$E$7</definedName>
    <definedName name="solver_rhs3" localSheetId="2" hidden="1">'RADIATION PROBLEM'!$G$9</definedName>
    <definedName name="solver_rhs3" localSheetId="1" hidden="1">'TRANSPORTATION PROBLEM'!$G$15</definedName>
    <definedName name="solver_rhs4" localSheetId="0" hidden="1">'DIET PROBLEM'!$E$8</definedName>
    <definedName name="solver_rhs4" localSheetId="2" hidden="1">0</definedName>
    <definedName name="solver_rhs4" localSheetId="1" hidden="1">'TRANSPORTATION PROBLEM'!$C$16</definedName>
    <definedName name="solver_rhs5" localSheetId="0" hidden="1">'DIET PROBLEM'!$E$9</definedName>
    <definedName name="solver_rhs5" localSheetId="2" hidden="1">0</definedName>
    <definedName name="solver_rhs5" localSheetId="1" hidden="1">'TRANSPORTATION PROBLEM'!$D$16</definedName>
    <definedName name="solver_rhs6" localSheetId="1" hidden="1">'TRANSPORTATION PROBLEM'!$E$16</definedName>
    <definedName name="solver_rhs7" localSheetId="1" hidden="1">'TRANSPORTATION PROBLEM'!$F$16</definedName>
    <definedName name="solver_rhs8" localSheetId="1" hidden="1">0</definedName>
    <definedName name="solver_scl" localSheetId="3" hidden="1">2</definedName>
    <definedName name="solver_scl" localSheetId="0" hidden="1">2</definedName>
    <definedName name="solver_scl" localSheetId="2" hidden="1">2</definedName>
    <definedName name="solver_scl" localSheetId="1" hidden="1">2</definedName>
    <definedName name="solver_sho" localSheetId="3" hidden="1">2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tim" localSheetId="3" hidden="1">100</definedName>
    <definedName name="solver_tim" localSheetId="0" hidden="1">100</definedName>
    <definedName name="solver_tim" localSheetId="2" hidden="1">100</definedName>
    <definedName name="solver_tim" localSheetId="1" hidden="1">100</definedName>
    <definedName name="solver_tol" localSheetId="3" hidden="1">0.05</definedName>
    <definedName name="solver_tol" localSheetId="0" hidden="1">0.05</definedName>
    <definedName name="solver_tol" localSheetId="2" hidden="1">0.05</definedName>
    <definedName name="solver_tol" localSheetId="1" hidden="1">0.05</definedName>
    <definedName name="solver_typ" localSheetId="3" hidden="1">2</definedName>
    <definedName name="solver_typ" localSheetId="0" hidden="1">2</definedName>
    <definedName name="solver_typ" localSheetId="2" hidden="1">2</definedName>
    <definedName name="solver_typ" localSheetId="1" hidden="1">2</definedName>
    <definedName name="solver_val" localSheetId="3" hidden="1">0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<sst xmlns="http://schemas.openxmlformats.org/spreadsheetml/2006/main" count="75" uniqueCount="57">
  <si>
    <t>REQ.</t>
  </si>
  <si>
    <t>ACH.</t>
  </si>
  <si>
    <t>RED.</t>
  </si>
  <si>
    <t>COST</t>
  </si>
  <si>
    <t>F1</t>
  </si>
  <si>
    <t>F2</t>
  </si>
  <si>
    <t>BETTER FUELS</t>
  </si>
  <si>
    <t>FILTER</t>
  </si>
  <si>
    <t>SMOKE STACK</t>
  </si>
  <si>
    <t>AIR POLLUTION PROBLEM</t>
  </si>
  <si>
    <t>DECISION X</t>
  </si>
  <si>
    <t>AT MOST</t>
  </si>
  <si>
    <t>AT LEAST</t>
  </si>
  <si>
    <t>DIET PROBLEM</t>
  </si>
  <si>
    <t>XW</t>
  </si>
  <si>
    <t>XR</t>
  </si>
  <si>
    <t>TOTAL COST</t>
  </si>
  <si>
    <t>WHEAT</t>
  </si>
  <si>
    <t>RYE</t>
  </si>
  <si>
    <t>DAILY INTAKE</t>
  </si>
  <si>
    <t>MDR</t>
  </si>
  <si>
    <t>CARB/UNIT</t>
  </si>
  <si>
    <t>PROTEIN/UNIT</t>
  </si>
  <si>
    <t>VITAMIN/UNIT</t>
  </si>
  <si>
    <t>RADIATION THERAPY PROBLEM</t>
  </si>
  <si>
    <t>FRACTION</t>
  </si>
  <si>
    <t>AREA</t>
  </si>
  <si>
    <t>BEAM 1</t>
  </si>
  <si>
    <t>BEAM 2</t>
  </si>
  <si>
    <t>DOSE RECEIVED</t>
  </si>
  <si>
    <t>SIGN</t>
  </si>
  <si>
    <t>RESTRICTION</t>
  </si>
  <si>
    <t>HEALTHY ANATOMY</t>
  </si>
  <si>
    <t>MINIMIZE</t>
  </si>
  <si>
    <t>CRITICAL TISSUE</t>
  </si>
  <si>
    <t>&lt;=</t>
  </si>
  <si>
    <t>TUMOR REGION</t>
  </si>
  <si>
    <t>=</t>
  </si>
  <si>
    <t>TUMOR CENTER</t>
  </si>
  <si>
    <t>&gt;=</t>
  </si>
  <si>
    <t>X1</t>
  </si>
  <si>
    <t>X2</t>
  </si>
  <si>
    <t>TRANSPORTATION PROBLEM</t>
  </si>
  <si>
    <t>HEALTH CENTERS</t>
  </si>
  <si>
    <t>COST PER TRUCKLOAD</t>
  </si>
  <si>
    <t>HC1</t>
  </si>
  <si>
    <t>HC2</t>
  </si>
  <si>
    <t>HC3</t>
  </si>
  <si>
    <t>HC4</t>
  </si>
  <si>
    <t>WAREHOUSES</t>
  </si>
  <si>
    <t>W1</t>
  </si>
  <si>
    <t>W2</t>
  </si>
  <si>
    <t>W3</t>
  </si>
  <si>
    <t>TOTAL</t>
  </si>
  <si>
    <t>AVAIL.</t>
  </si>
  <si>
    <t>SHIP.</t>
  </si>
  <si>
    <t>TOTAL RECEIVED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</si>
</sst>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4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20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40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41" borderId="22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9" fillId="37" borderId="22" xfId="0" applyFont="1" applyFill="1" applyBorder="1" applyAlignment="1">
      <alignment horizontal="center"/>
    </xf>
    <xf numFmtId="0" fontId="9" fillId="42" borderId="23" xfId="0" applyFont="1" applyFill="1" applyBorder="1" applyAlignment="1">
      <alignment horizontal="center"/>
    </xf>
    <xf numFmtId="0" fontId="9" fillId="36" borderId="27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0" fontId="9" fillId="42" borderId="28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  <xf numFmtId="0" fontId="9" fillId="42" borderId="26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41" borderId="0" xfId="0" applyFont="1" applyFill="1" applyAlignment="1">
      <alignment/>
    </xf>
    <xf numFmtId="0" fontId="10" fillId="38" borderId="0" xfId="0" applyFont="1" applyFill="1" applyAlignment="1">
      <alignment horizontal="center"/>
    </xf>
    <xf numFmtId="0" fontId="10" fillId="43" borderId="0" xfId="0" applyFont="1" applyFill="1" applyAlignment="1">
      <alignment horizontal="center"/>
    </xf>
    <xf numFmtId="0" fontId="10" fillId="44" borderId="22" xfId="0" applyFont="1" applyFill="1" applyBorder="1" applyAlignment="1">
      <alignment horizontal="center"/>
    </xf>
    <xf numFmtId="0" fontId="10" fillId="44" borderId="3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40" borderId="0" xfId="0" applyFont="1" applyFill="1" applyBorder="1" applyAlignment="1">
      <alignment horizontal="center"/>
    </xf>
    <xf numFmtId="0" fontId="12" fillId="40" borderId="32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6" borderId="33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12" fillId="40" borderId="0" xfId="0" applyFont="1" applyFill="1" applyAlignment="1">
      <alignment horizontal="center"/>
    </xf>
    <xf numFmtId="0" fontId="12" fillId="3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6" borderId="0" xfId="0" applyFont="1" applyFill="1" applyAlignment="1">
      <alignment horizontal="center"/>
    </xf>
    <xf numFmtId="0" fontId="5" fillId="39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10" fillId="38" borderId="0" xfId="0" applyFont="1" applyFill="1" applyAlignment="1">
      <alignment horizontal="center"/>
    </xf>
    <xf numFmtId="0" fontId="10" fillId="34" borderId="30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43" borderId="29" xfId="0" applyFont="1" applyFill="1" applyBorder="1" applyAlignment="1">
      <alignment horizontal="center" vertical="center"/>
    </xf>
    <xf numFmtId="0" fontId="12" fillId="43" borderId="36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center"/>
    </xf>
    <xf numFmtId="0" fontId="12" fillId="35" borderId="0" xfId="0" applyFont="1" applyFill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2" fillId="43" borderId="34" xfId="0" applyFont="1" applyFill="1" applyBorder="1" applyAlignment="1">
      <alignment horizontal="center"/>
    </xf>
    <xf numFmtId="0" fontId="12" fillId="43" borderId="37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43" borderId="24" xfId="0" applyFont="1" applyFill="1" applyBorder="1" applyAlignment="1">
      <alignment horizontal="center" vertical="center"/>
    </xf>
    <xf numFmtId="0" fontId="12" fillId="43" borderId="3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4" sqref="E4"/>
    </sheetView>
  </sheetViews>
  <sheetFormatPr defaultColWidth="10.75390625" defaultRowHeight="12.75"/>
  <cols>
    <col min="1" max="1" width="25.875" style="34" customWidth="1"/>
    <col min="2" max="2" width="11.625" style="34" customWidth="1"/>
    <col min="3" max="3" width="10.75390625" style="34" customWidth="1"/>
    <col min="4" max="4" width="25.375" style="34" customWidth="1"/>
    <col min="5" max="5" width="24.875" style="34" customWidth="1"/>
    <col min="6" max="16384" width="10.75390625" style="34" customWidth="1"/>
  </cols>
  <sheetData>
    <row r="1" spans="1:3" ht="24.75">
      <c r="A1" s="31"/>
      <c r="B1" s="32" t="s">
        <v>13</v>
      </c>
      <c r="C1" s="33"/>
    </row>
    <row r="2" ht="25.5" thickBot="1"/>
    <row r="3" spans="2:5" ht="25.5" thickBot="1">
      <c r="B3" s="35" t="s">
        <v>14</v>
      </c>
      <c r="C3" s="35" t="s">
        <v>15</v>
      </c>
      <c r="E3" s="36" t="s">
        <v>16</v>
      </c>
    </row>
    <row r="4" spans="2:5" ht="25.5" thickBot="1">
      <c r="B4" s="37">
        <v>3.6111111111111116</v>
      </c>
      <c r="C4" s="38">
        <v>0.27777777777777724</v>
      </c>
      <c r="E4" s="39">
        <f>SUMPRODUCT(B10:C10,B4:C4)</f>
        <v>2.263888888888889</v>
      </c>
    </row>
    <row r="5" ht="25.5" thickBot="1"/>
    <row r="6" spans="2:5" ht="25.5" thickBot="1">
      <c r="B6" s="40" t="s">
        <v>17</v>
      </c>
      <c r="C6" s="40" t="s">
        <v>18</v>
      </c>
      <c r="D6" s="41" t="s">
        <v>19</v>
      </c>
      <c r="E6" s="42" t="s">
        <v>20</v>
      </c>
    </row>
    <row r="7" spans="1:5" ht="24.75">
      <c r="A7" s="43" t="s">
        <v>21</v>
      </c>
      <c r="B7" s="34">
        <v>5</v>
      </c>
      <c r="C7" s="34">
        <v>7</v>
      </c>
      <c r="D7" s="44">
        <f>SUMPRODUCT(B7:C7,B4:C4)</f>
        <v>19.999999999999996</v>
      </c>
      <c r="E7" s="45">
        <v>20</v>
      </c>
    </row>
    <row r="8" spans="1:5" ht="24.75">
      <c r="A8" s="46" t="s">
        <v>22</v>
      </c>
      <c r="B8" s="34">
        <v>4</v>
      </c>
      <c r="C8" s="34">
        <v>2</v>
      </c>
      <c r="D8" s="47">
        <f>SUMPRODUCT(B8:C8,B4:C4)</f>
        <v>15</v>
      </c>
      <c r="E8" s="48">
        <v>15</v>
      </c>
    </row>
    <row r="9" spans="1:5" ht="25.5" thickBot="1">
      <c r="A9" s="49" t="s">
        <v>23</v>
      </c>
      <c r="B9" s="34">
        <v>2</v>
      </c>
      <c r="C9" s="34">
        <v>1</v>
      </c>
      <c r="D9" s="50">
        <f>SUMPRODUCT(B9:C9,B4:C4)</f>
        <v>7.5</v>
      </c>
      <c r="E9" s="51">
        <v>3</v>
      </c>
    </row>
    <row r="10" spans="1:3" ht="25.5" thickBot="1">
      <c r="A10" s="34" t="s">
        <v>3</v>
      </c>
      <c r="B10" s="52">
        <v>0.6</v>
      </c>
      <c r="C10" s="53">
        <v>0.35</v>
      </c>
    </row>
  </sheetData>
  <sheetProtection/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25" sqref="G25"/>
    </sheetView>
  </sheetViews>
  <sheetFormatPr defaultColWidth="10.75390625" defaultRowHeight="12.75"/>
  <cols>
    <col min="1" max="1" width="25.75390625" style="61" customWidth="1"/>
    <col min="2" max="2" width="16.625" style="61" customWidth="1"/>
    <col min="3" max="16384" width="10.75390625" style="61" customWidth="1"/>
  </cols>
  <sheetData>
    <row r="1" spans="1:6" ht="22.5">
      <c r="A1" s="90" t="s">
        <v>42</v>
      </c>
      <c r="B1" s="91"/>
      <c r="C1" s="92" t="s">
        <v>43</v>
      </c>
      <c r="D1" s="92"/>
      <c r="E1" s="92"/>
      <c r="F1" s="93"/>
    </row>
    <row r="2" spans="1:6" ht="22.5">
      <c r="A2" s="62"/>
      <c r="B2" s="63"/>
      <c r="C2" s="94" t="s">
        <v>44</v>
      </c>
      <c r="D2" s="94"/>
      <c r="E2" s="94"/>
      <c r="F2" s="95"/>
    </row>
    <row r="3" spans="1:6" ht="22.5">
      <c r="A3" s="62"/>
      <c r="B3" s="63"/>
      <c r="C3" s="65" t="s">
        <v>45</v>
      </c>
      <c r="D3" s="65" t="s">
        <v>46</v>
      </c>
      <c r="E3" s="65" t="s">
        <v>47</v>
      </c>
      <c r="F3" s="66" t="s">
        <v>48</v>
      </c>
    </row>
    <row r="4" spans="1:6" ht="22.5">
      <c r="A4" s="86" t="s">
        <v>49</v>
      </c>
      <c r="B4" s="67" t="s">
        <v>50</v>
      </c>
      <c r="C4" s="63">
        <v>464</v>
      </c>
      <c r="D4" s="63">
        <v>513</v>
      </c>
      <c r="E4" s="63">
        <v>654</v>
      </c>
      <c r="F4" s="64">
        <v>867</v>
      </c>
    </row>
    <row r="5" spans="1:6" ht="22.5">
      <c r="A5" s="86"/>
      <c r="B5" s="67" t="s">
        <v>51</v>
      </c>
      <c r="C5" s="63">
        <v>352</v>
      </c>
      <c r="D5" s="63">
        <v>416</v>
      </c>
      <c r="E5" s="63">
        <v>690</v>
      </c>
      <c r="F5" s="64">
        <v>791</v>
      </c>
    </row>
    <row r="6" spans="1:6" ht="23.25" thickBot="1">
      <c r="A6" s="96"/>
      <c r="B6" s="68" t="s">
        <v>52</v>
      </c>
      <c r="C6" s="69">
        <v>995</v>
      </c>
      <c r="D6" s="69">
        <v>682</v>
      </c>
      <c r="E6" s="69">
        <v>388</v>
      </c>
      <c r="F6" s="70">
        <v>685</v>
      </c>
    </row>
    <row r="9" ht="23.25" thickBot="1"/>
    <row r="10" spans="1:6" ht="22.5">
      <c r="A10" s="71"/>
      <c r="B10" s="72"/>
      <c r="C10" s="92" t="s">
        <v>43</v>
      </c>
      <c r="D10" s="92"/>
      <c r="E10" s="92"/>
      <c r="F10" s="97"/>
    </row>
    <row r="11" spans="1:8" ht="22.5">
      <c r="A11" s="62"/>
      <c r="C11" s="98" t="s">
        <v>44</v>
      </c>
      <c r="D11" s="98"/>
      <c r="E11" s="98"/>
      <c r="F11" s="99"/>
      <c r="H11" s="73" t="s">
        <v>53</v>
      </c>
    </row>
    <row r="12" spans="1:8" ht="22.5">
      <c r="A12" s="62"/>
      <c r="C12" s="74" t="s">
        <v>45</v>
      </c>
      <c r="D12" s="74" t="s">
        <v>46</v>
      </c>
      <c r="E12" s="74" t="s">
        <v>47</v>
      </c>
      <c r="F12" s="66" t="s">
        <v>48</v>
      </c>
      <c r="G12" s="61" t="s">
        <v>54</v>
      </c>
      <c r="H12" s="73" t="s">
        <v>55</v>
      </c>
    </row>
    <row r="13" spans="1:8" ht="22.5">
      <c r="A13" s="86" t="s">
        <v>49</v>
      </c>
      <c r="B13" s="75" t="s">
        <v>50</v>
      </c>
      <c r="C13" s="61">
        <v>0</v>
      </c>
      <c r="D13" s="61">
        <v>20</v>
      </c>
      <c r="E13" s="61">
        <v>0</v>
      </c>
      <c r="F13" s="64">
        <v>55.00000038811687</v>
      </c>
      <c r="G13" s="75">
        <v>75</v>
      </c>
      <c r="H13" s="73">
        <f>SUM(C13:F13)</f>
        <v>75.00000038811686</v>
      </c>
    </row>
    <row r="14" spans="1:8" ht="22.5">
      <c r="A14" s="86"/>
      <c r="B14" s="75" t="s">
        <v>51</v>
      </c>
      <c r="C14" s="61">
        <v>80</v>
      </c>
      <c r="D14" s="61">
        <v>45</v>
      </c>
      <c r="E14" s="61">
        <v>0</v>
      </c>
      <c r="F14" s="64">
        <v>0</v>
      </c>
      <c r="G14" s="75">
        <v>125</v>
      </c>
      <c r="H14" s="73">
        <f>SUM(C14:F14)</f>
        <v>125</v>
      </c>
    </row>
    <row r="15" spans="1:8" ht="23.25" thickBot="1">
      <c r="A15" s="87"/>
      <c r="B15" s="68" t="s">
        <v>52</v>
      </c>
      <c r="C15" s="69">
        <v>0</v>
      </c>
      <c r="D15" s="69">
        <v>0</v>
      </c>
      <c r="E15" s="69">
        <v>70.00000038811683</v>
      </c>
      <c r="F15" s="70">
        <v>29.999999611883155</v>
      </c>
      <c r="G15" s="75">
        <v>100</v>
      </c>
      <c r="H15" s="73">
        <f>SUM(C15:F15)</f>
        <v>99.99999999999999</v>
      </c>
    </row>
    <row r="16" spans="2:8" ht="22.5">
      <c r="B16" s="61" t="s">
        <v>0</v>
      </c>
      <c r="C16" s="74">
        <v>80</v>
      </c>
      <c r="D16" s="74">
        <v>65</v>
      </c>
      <c r="E16" s="74">
        <v>70</v>
      </c>
      <c r="F16" s="74">
        <v>85</v>
      </c>
      <c r="G16" s="88" t="s">
        <v>16</v>
      </c>
      <c r="H16" s="88"/>
    </row>
    <row r="17" spans="1:8" ht="22.5">
      <c r="A17" s="89" t="s">
        <v>56</v>
      </c>
      <c r="B17" s="89"/>
      <c r="C17" s="73">
        <f>SUM(C13:C15)</f>
        <v>80</v>
      </c>
      <c r="D17" s="73">
        <f>SUM(D13:D15)</f>
        <v>65</v>
      </c>
      <c r="E17" s="73">
        <f>SUM(E13:E15)</f>
        <v>70.00000038811683</v>
      </c>
      <c r="F17" s="73">
        <f>SUM(F13:F15)</f>
        <v>85.00000000000003</v>
      </c>
      <c r="G17" s="88">
        <f>SUMPRODUCT(C4:F6,C13:F15)</f>
        <v>152535.00022122663</v>
      </c>
      <c r="H17" s="88"/>
    </row>
  </sheetData>
  <sheetProtection/>
  <mergeCells count="10">
    <mergeCell ref="A13:A15"/>
    <mergeCell ref="G16:H16"/>
    <mergeCell ref="A17:B17"/>
    <mergeCell ref="G17:H17"/>
    <mergeCell ref="A1:B1"/>
    <mergeCell ref="C1:F1"/>
    <mergeCell ref="C2:F2"/>
    <mergeCell ref="A4:A6"/>
    <mergeCell ref="C10:F10"/>
    <mergeCell ref="C11:F1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9" sqref="B19"/>
    </sheetView>
  </sheetViews>
  <sheetFormatPr defaultColWidth="10.75390625" defaultRowHeight="12.75"/>
  <cols>
    <col min="1" max="1" width="10.75390625" style="54" customWidth="1"/>
    <col min="2" max="2" width="13.125" style="54" customWidth="1"/>
    <col min="3" max="4" width="10.75390625" style="54" customWidth="1"/>
    <col min="5" max="5" width="20.00390625" style="54" customWidth="1"/>
    <col min="6" max="6" width="10.625" style="54" customWidth="1"/>
    <col min="7" max="7" width="17.375" style="54" customWidth="1"/>
    <col min="8" max="16384" width="10.75390625" style="54" customWidth="1"/>
  </cols>
  <sheetData>
    <row r="1" spans="1:4" ht="20.25" thickBot="1">
      <c r="A1" s="82" t="s">
        <v>24</v>
      </c>
      <c r="B1" s="83"/>
      <c r="C1" s="83"/>
      <c r="D1" s="84"/>
    </row>
    <row r="3" ht="20.25" thickBot="1"/>
    <row r="4" spans="3:8" ht="20.25" thickBot="1">
      <c r="C4" s="82" t="s">
        <v>25</v>
      </c>
      <c r="D4" s="84"/>
      <c r="E4" s="55"/>
      <c r="F4" s="55"/>
      <c r="G4" s="55"/>
      <c r="H4" s="55"/>
    </row>
    <row r="5" spans="1:7" ht="19.5">
      <c r="A5" s="85" t="s">
        <v>26</v>
      </c>
      <c r="B5" s="85"/>
      <c r="C5" s="56" t="s">
        <v>27</v>
      </c>
      <c r="D5" s="56" t="s">
        <v>28</v>
      </c>
      <c r="E5" s="57" t="s">
        <v>29</v>
      </c>
      <c r="F5" s="55" t="s">
        <v>30</v>
      </c>
      <c r="G5" s="58" t="s">
        <v>31</v>
      </c>
    </row>
    <row r="6" spans="1:7" ht="19.5">
      <c r="A6" s="81" t="s">
        <v>32</v>
      </c>
      <c r="B6" s="81"/>
      <c r="C6" s="55">
        <v>0.4</v>
      </c>
      <c r="D6" s="55">
        <v>0.5</v>
      </c>
      <c r="E6" s="55">
        <f>SUMPRODUCT(C6:D6,C12:D12)</f>
        <v>5.25</v>
      </c>
      <c r="G6" s="55" t="s">
        <v>33</v>
      </c>
    </row>
    <row r="7" spans="1:7" ht="19.5">
      <c r="A7" s="81" t="s">
        <v>34</v>
      </c>
      <c r="B7" s="81"/>
      <c r="C7" s="55">
        <v>0.3</v>
      </c>
      <c r="D7" s="55">
        <v>0.1</v>
      </c>
      <c r="E7" s="55">
        <f>SUMPRODUCT(C7:D7,C12:D12)</f>
        <v>2.7</v>
      </c>
      <c r="F7" s="55" t="s">
        <v>35</v>
      </c>
      <c r="G7" s="55">
        <v>2.7</v>
      </c>
    </row>
    <row r="8" spans="1:7" ht="19.5">
      <c r="A8" s="81" t="s">
        <v>36</v>
      </c>
      <c r="B8" s="81"/>
      <c r="C8" s="55">
        <v>0.5</v>
      </c>
      <c r="D8" s="55">
        <v>0.5</v>
      </c>
      <c r="E8" s="55">
        <f>SUMPRODUCT(C8:D8,C12:D12)</f>
        <v>6</v>
      </c>
      <c r="F8" s="55" t="s">
        <v>37</v>
      </c>
      <c r="G8" s="55">
        <v>6</v>
      </c>
    </row>
    <row r="9" spans="1:7" ht="19.5">
      <c r="A9" s="81" t="s">
        <v>38</v>
      </c>
      <c r="B9" s="81"/>
      <c r="C9" s="55">
        <v>0.6</v>
      </c>
      <c r="D9" s="55">
        <v>0.4</v>
      </c>
      <c r="E9" s="55">
        <f>SUMPRODUCT(C9:D9,C12:D12)</f>
        <v>6.3</v>
      </c>
      <c r="F9" s="55" t="s">
        <v>39</v>
      </c>
      <c r="G9" s="55">
        <v>6</v>
      </c>
    </row>
    <row r="10" ht="20.25" thickBot="1"/>
    <row r="11" spans="3:4" ht="20.25" thickBot="1">
      <c r="C11" s="59" t="s">
        <v>40</v>
      </c>
      <c r="D11" s="60" t="s">
        <v>41</v>
      </c>
    </row>
    <row r="12" spans="3:4" ht="19.5">
      <c r="C12" s="55">
        <v>7.5</v>
      </c>
      <c r="D12" s="55">
        <v>4.5</v>
      </c>
    </row>
  </sheetData>
  <sheetProtection/>
  <mergeCells count="7">
    <mergeCell ref="A9:B9"/>
    <mergeCell ref="A1:D1"/>
    <mergeCell ref="C4:D4"/>
    <mergeCell ref="A5:B5"/>
    <mergeCell ref="A6:B6"/>
    <mergeCell ref="A7:B7"/>
    <mergeCell ref="A8:B8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9" sqref="H9"/>
    </sheetView>
  </sheetViews>
  <sheetFormatPr defaultColWidth="10.75390625" defaultRowHeight="12.75"/>
  <cols>
    <col min="1" max="1" width="21.00390625" style="1" customWidth="1"/>
    <col min="2" max="6" width="10.75390625" style="1" customWidth="1"/>
    <col min="7" max="7" width="10.375" style="1" customWidth="1"/>
    <col min="8" max="8" width="10.75390625" style="1" customWidth="1"/>
    <col min="9" max="9" width="15.625" style="1" customWidth="1"/>
    <col min="10" max="16384" width="10.75390625" style="1" customWidth="1"/>
  </cols>
  <sheetData>
    <row r="1" spans="1:3" ht="18">
      <c r="A1" s="77" t="s">
        <v>9</v>
      </c>
      <c r="B1" s="77"/>
      <c r="C1" s="77"/>
    </row>
    <row r="3" spans="2:9" ht="18">
      <c r="B3" s="80" t="s">
        <v>8</v>
      </c>
      <c r="C3" s="80"/>
      <c r="D3" s="79" t="s">
        <v>7</v>
      </c>
      <c r="E3" s="79"/>
      <c r="F3" s="78" t="s">
        <v>6</v>
      </c>
      <c r="G3" s="78"/>
      <c r="H3" s="6" t="s">
        <v>2</v>
      </c>
      <c r="I3" s="7" t="s">
        <v>2</v>
      </c>
    </row>
    <row r="4" spans="2:9" ht="18">
      <c r="B4" s="1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  <c r="H4" s="4" t="s">
        <v>1</v>
      </c>
      <c r="I4" s="5" t="s">
        <v>0</v>
      </c>
    </row>
    <row r="5" spans="2:9" ht="18">
      <c r="B5" s="12">
        <v>12</v>
      </c>
      <c r="C5" s="13">
        <v>9</v>
      </c>
      <c r="D5" s="18">
        <v>25</v>
      </c>
      <c r="E5" s="19">
        <v>20</v>
      </c>
      <c r="F5" s="24">
        <v>17</v>
      </c>
      <c r="G5" s="25">
        <v>13</v>
      </c>
      <c r="H5" s="3">
        <f>SUMPRODUCT(B5:G5,B12:G12)</f>
        <v>60</v>
      </c>
      <c r="I5" s="2">
        <v>60</v>
      </c>
    </row>
    <row r="6" spans="2:9" ht="18">
      <c r="B6" s="14">
        <v>35</v>
      </c>
      <c r="C6" s="15">
        <v>42</v>
      </c>
      <c r="D6" s="20">
        <v>18</v>
      </c>
      <c r="E6" s="21">
        <v>31</v>
      </c>
      <c r="F6" s="26">
        <v>56</v>
      </c>
      <c r="G6" s="27">
        <v>49</v>
      </c>
      <c r="H6" s="3">
        <f>SUMPRODUCT(B6:G6,B12:G12)</f>
        <v>150</v>
      </c>
      <c r="I6" s="2">
        <v>150</v>
      </c>
    </row>
    <row r="7" spans="2:9" ht="18">
      <c r="B7" s="16">
        <v>37</v>
      </c>
      <c r="C7" s="17">
        <v>53</v>
      </c>
      <c r="D7" s="22">
        <v>28</v>
      </c>
      <c r="E7" s="23">
        <v>24</v>
      </c>
      <c r="F7" s="28">
        <v>29</v>
      </c>
      <c r="G7" s="29">
        <v>20</v>
      </c>
      <c r="H7" s="3">
        <f>SUMPRODUCT(B7:G7,B12:G12)</f>
        <v>125</v>
      </c>
      <c r="I7" s="2">
        <v>125</v>
      </c>
    </row>
    <row r="9" spans="1:8" ht="18">
      <c r="A9" s="11" t="s">
        <v>3</v>
      </c>
      <c r="B9" s="2">
        <v>8</v>
      </c>
      <c r="C9" s="2">
        <v>10</v>
      </c>
      <c r="D9" s="2">
        <v>7</v>
      </c>
      <c r="E9" s="2">
        <v>6</v>
      </c>
      <c r="F9" s="2">
        <v>11</v>
      </c>
      <c r="G9" s="2">
        <v>9</v>
      </c>
      <c r="H9" s="11">
        <f>SUMPRODUCT(B9:G9,B12:G12)</f>
        <v>32.154631330359486</v>
      </c>
    </row>
    <row r="11" spans="1:9" ht="18">
      <c r="A11" s="11" t="s">
        <v>11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76"/>
      <c r="I11" s="76"/>
    </row>
    <row r="12" spans="1:7" ht="18">
      <c r="A12" s="30" t="s">
        <v>10</v>
      </c>
      <c r="B12" s="10">
        <v>1</v>
      </c>
      <c r="C12" s="10">
        <v>0.6226974547362898</v>
      </c>
      <c r="D12" s="10">
        <v>0.3434794017318288</v>
      </c>
      <c r="E12" s="10">
        <v>1</v>
      </c>
      <c r="F12" s="10">
        <v>0.04757281553398049</v>
      </c>
      <c r="G12" s="10">
        <v>1</v>
      </c>
    </row>
    <row r="13" spans="1:9" ht="18">
      <c r="A13" s="11" t="s">
        <v>12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76"/>
      <c r="I13" s="76"/>
    </row>
  </sheetData>
  <sheetProtection/>
  <mergeCells count="6">
    <mergeCell ref="H13:I13"/>
    <mergeCell ref="A1:C1"/>
    <mergeCell ref="F3:G3"/>
    <mergeCell ref="D3:E3"/>
    <mergeCell ref="B3:C3"/>
    <mergeCell ref="H11:I1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Archis Ghate</dc:creator>
  <cp:keywords/>
  <dc:description/>
  <cp:lastModifiedBy>mmicek</cp:lastModifiedBy>
  <dcterms:created xsi:type="dcterms:W3CDTF">2008-09-29T08:03:48Z</dcterms:created>
  <dcterms:modified xsi:type="dcterms:W3CDTF">2011-08-16T22:40:15Z</dcterms:modified>
  <cp:category/>
  <cp:version/>
  <cp:contentType/>
  <cp:contentStatus/>
</cp:coreProperties>
</file>