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groups\opb\OFFICE\IR\Regular Reports\AAUP\AAUP Faculty Salary Survey 2015-16\"/>
    </mc:Choice>
  </mc:AlternateContent>
  <bookViews>
    <workbookView xWindow="0" yWindow="0" windowWidth="28800" windowHeight="12720" activeTab="2"/>
  </bookViews>
  <sheets>
    <sheet name="Instructions" sheetId="1" r:id="rId1"/>
    <sheet name="Form 1" sheetId="12" r:id="rId2"/>
    <sheet name="Form 2" sheetId="2" r:id="rId3"/>
    <sheet name="Form 3" sheetId="3" r:id="rId4"/>
    <sheet name="Form 4" sheetId="4" r:id="rId5"/>
    <sheet name="Form 5" sheetId="5" r:id="rId6"/>
    <sheet name="Form 6" sheetId="6" r:id="rId7"/>
    <sheet name="Form 3 Estimate" sheetId="7" r:id="rId8"/>
    <sheet name="Form 4 Estimate" sheetId="8" r:id="rId9"/>
    <sheet name="Validity Checks" sheetId="9" r:id="rId10"/>
    <sheet name="Macros" sheetId="10" state="veryHidden" r:id="rId11"/>
  </sheets>
  <definedNames>
    <definedName name="AAUPcategory">'Form 1'!$P$21:$P$25</definedName>
    <definedName name="benefits">'Form 1'!$P$54:$P$57</definedName>
    <definedName name="Control">'Form 1'!$P$15:$P$19</definedName>
    <definedName name="decline">'Form 1'!$P$42:$P$43</definedName>
    <definedName name="_xlnm.Print_Area" localSheetId="1">'Form 1'!$A$1:$K$69</definedName>
    <definedName name="_xlnm.Print_Area" localSheetId="2">'Form 2'!$A$1:$L$59</definedName>
    <definedName name="_xlnm.Print_Area" localSheetId="3">'Form 3'!$A$1:$AI$68</definedName>
    <definedName name="_xlnm.Print_Area" localSheetId="7">'Form 3 Estimate'!$A$1:$M$45</definedName>
    <definedName name="_xlnm.Print_Area" localSheetId="4">'Form 4'!$A$1:$E$38</definedName>
    <definedName name="_xlnm.Print_Area" localSheetId="8">'Form 4 Estimate'!$A$1:$E$33</definedName>
    <definedName name="_xlnm.Print_Area" localSheetId="5">'Form 5'!$A$1:$H$29</definedName>
    <definedName name="_xlnm.Print_Area" localSheetId="6">'Form 6'!$A$1:$H$22</definedName>
    <definedName name="_xlnm.Print_Area" localSheetId="0">Instructions!$A$1:$A$33</definedName>
    <definedName name="tenure">'Form 1'!$P$45:$P$47</definedName>
    <definedName name="union">'Form 1'!$P$49:$P$52</definedName>
  </definedNames>
  <calcPr calcId="152511"/>
</workbook>
</file>

<file path=xl/calcChain.xml><?xml version="1.0" encoding="utf-8"?>
<calcChain xmlns="http://schemas.openxmlformats.org/spreadsheetml/2006/main">
  <c r="E42" i="3" l="1"/>
  <c r="E38" i="3"/>
  <c r="E34" i="3"/>
  <c r="E35" i="3"/>
  <c r="E36" i="3"/>
  <c r="E37" i="3"/>
  <c r="E39" i="3"/>
  <c r="E40" i="3"/>
  <c r="E41" i="3"/>
  <c r="E33" i="3"/>
  <c r="K31" i="12" l="1"/>
  <c r="H26" i="2" l="1"/>
  <c r="C30" i="4"/>
  <c r="C31" i="4"/>
  <c r="C28" i="4"/>
  <c r="C27" i="4"/>
  <c r="C26" i="4"/>
  <c r="C29" i="4"/>
  <c r="C24" i="2"/>
  <c r="H24" i="2"/>
  <c r="D32" i="3"/>
  <c r="F40" i="3"/>
  <c r="L38" i="3"/>
  <c r="J40" i="3"/>
  <c r="J41" i="3"/>
  <c r="C23" i="2"/>
  <c r="B38" i="3"/>
  <c r="D40" i="3"/>
  <c r="F41" i="3"/>
  <c r="L40" i="3"/>
  <c r="L41" i="3"/>
  <c r="C28" i="2"/>
  <c r="H28" i="2"/>
  <c r="B40" i="3"/>
  <c r="D41" i="3"/>
  <c r="H32" i="3"/>
  <c r="J32" i="3"/>
  <c r="P41" i="3"/>
  <c r="C26" i="2"/>
  <c r="H25" i="2"/>
  <c r="B41" i="3"/>
  <c r="F32" i="3"/>
  <c r="J38" i="3"/>
  <c r="L32" i="3"/>
  <c r="H41" i="3"/>
  <c r="H40" i="3"/>
  <c r="C25" i="2"/>
  <c r="H27" i="2"/>
  <c r="B32" i="3"/>
  <c r="D38" i="3"/>
  <c r="F38" i="3"/>
  <c r="H38" i="3"/>
  <c r="P38" i="3"/>
  <c r="P32" i="3"/>
  <c r="P40" i="3"/>
  <c r="C27" i="2"/>
  <c r="H23" i="2"/>
  <c r="N6" i="3"/>
  <c r="O6" i="3"/>
  <c r="N7" i="3"/>
  <c r="O7" i="3"/>
  <c r="N8" i="3"/>
  <c r="O8" i="3"/>
  <c r="N10" i="3"/>
  <c r="O10" i="3"/>
  <c r="N12" i="3"/>
  <c r="O12" i="3"/>
  <c r="N14" i="3"/>
  <c r="O14" i="3"/>
  <c r="N15" i="3"/>
  <c r="O15" i="3"/>
  <c r="O21" i="3" l="1"/>
  <c r="F30" i="3"/>
  <c r="E17" i="3" l="1"/>
  <c r="B33" i="3"/>
  <c r="B34" i="3"/>
  <c r="B35" i="3"/>
  <c r="B36" i="3"/>
  <c r="B37" i="3"/>
  <c r="B39" i="3"/>
  <c r="B42" i="3"/>
  <c r="H13" i="2"/>
  <c r="I17" i="9" l="1"/>
  <c r="H17" i="9"/>
  <c r="F17" i="9"/>
  <c r="E17" i="9"/>
  <c r="D17" i="9"/>
  <c r="B17" i="9"/>
  <c r="I16" i="9"/>
  <c r="H16" i="9"/>
  <c r="F16" i="9"/>
  <c r="E16" i="9"/>
  <c r="D16" i="9"/>
  <c r="B16" i="9"/>
  <c r="I15" i="9"/>
  <c r="H15" i="9"/>
  <c r="F15" i="9"/>
  <c r="E15" i="9"/>
  <c r="D15" i="9"/>
  <c r="B15" i="9"/>
  <c r="C15" i="9" s="1"/>
  <c r="I14" i="9"/>
  <c r="H14" i="9"/>
  <c r="F14" i="9"/>
  <c r="E14" i="9"/>
  <c r="D14" i="9"/>
  <c r="B14" i="9"/>
  <c r="I13" i="9"/>
  <c r="H13" i="9"/>
  <c r="F13" i="9"/>
  <c r="E13" i="9"/>
  <c r="D13" i="9"/>
  <c r="B13" i="9"/>
  <c r="C13" i="9" s="1"/>
  <c r="I12" i="9"/>
  <c r="H12" i="9"/>
  <c r="F12" i="9"/>
  <c r="E12" i="9"/>
  <c r="D12" i="9"/>
  <c r="B12" i="9"/>
  <c r="I9" i="9"/>
  <c r="H9" i="9"/>
  <c r="F9" i="9"/>
  <c r="E9" i="9"/>
  <c r="D9" i="9"/>
  <c r="B9" i="9"/>
  <c r="I8" i="9"/>
  <c r="H8" i="9"/>
  <c r="F8" i="9"/>
  <c r="E8" i="9"/>
  <c r="D8" i="9"/>
  <c r="B8" i="9"/>
  <c r="C8" i="9" s="1"/>
  <c r="I7" i="9"/>
  <c r="H7" i="9"/>
  <c r="F7" i="9"/>
  <c r="E7" i="9"/>
  <c r="D7" i="9"/>
  <c r="B7" i="9"/>
  <c r="C7" i="9" s="1"/>
  <c r="I6" i="9"/>
  <c r="H6" i="9"/>
  <c r="F6" i="9"/>
  <c r="E6" i="9"/>
  <c r="D6" i="9"/>
  <c r="B6" i="9"/>
  <c r="I5" i="9"/>
  <c r="H5" i="9"/>
  <c r="F5" i="9"/>
  <c r="E5" i="9"/>
  <c r="D5" i="9"/>
  <c r="B5" i="9"/>
  <c r="I4" i="9"/>
  <c r="H4" i="9"/>
  <c r="F4" i="9"/>
  <c r="E4" i="9"/>
  <c r="D4" i="9"/>
  <c r="B4" i="9"/>
  <c r="C20" i="8"/>
  <c r="D20" i="8" s="1"/>
  <c r="C19" i="8"/>
  <c r="D19" i="8" s="1"/>
  <c r="C18" i="8"/>
  <c r="D18" i="8" s="1"/>
  <c r="C17" i="8"/>
  <c r="D17" i="8" s="1"/>
  <c r="C16" i="8"/>
  <c r="D16" i="8" s="1"/>
  <c r="C15" i="8"/>
  <c r="D15" i="8" s="1"/>
  <c r="C10" i="8"/>
  <c r="C9" i="8"/>
  <c r="C8" i="8"/>
  <c r="C7" i="8"/>
  <c r="L27" i="7"/>
  <c r="J27" i="7"/>
  <c r="H27" i="7"/>
  <c r="F27" i="7"/>
  <c r="D27" i="7"/>
  <c r="B27" i="7"/>
  <c r="L26" i="7"/>
  <c r="J26" i="7"/>
  <c r="H26" i="7"/>
  <c r="F26" i="7"/>
  <c r="D26" i="7"/>
  <c r="B26" i="7"/>
  <c r="M24" i="7"/>
  <c r="L24" i="7"/>
  <c r="V24" i="7" s="1"/>
  <c r="K24" i="7"/>
  <c r="J24" i="7"/>
  <c r="U24" i="7" s="1"/>
  <c r="I24" i="7"/>
  <c r="H24" i="7"/>
  <c r="T24" i="7" s="1"/>
  <c r="G24" i="7"/>
  <c r="F24" i="7"/>
  <c r="S24" i="7" s="1"/>
  <c r="E24" i="7"/>
  <c r="D24" i="7"/>
  <c r="R24" i="7" s="1"/>
  <c r="C24" i="7"/>
  <c r="B24" i="7"/>
  <c r="L18" i="7"/>
  <c r="J18" i="7"/>
  <c r="H18" i="7"/>
  <c r="F18" i="7"/>
  <c r="D18" i="7"/>
  <c r="B18" i="7"/>
  <c r="L14" i="7"/>
  <c r="J14" i="7"/>
  <c r="H14" i="7"/>
  <c r="F14" i="7"/>
  <c r="D14" i="7"/>
  <c r="B14" i="7"/>
  <c r="L13" i="7"/>
  <c r="J13" i="7"/>
  <c r="H13" i="7"/>
  <c r="F13" i="7"/>
  <c r="D13" i="7"/>
  <c r="B13" i="7"/>
  <c r="M11" i="7"/>
  <c r="L11" i="7"/>
  <c r="V11" i="7" s="1"/>
  <c r="K11" i="7"/>
  <c r="J11" i="7"/>
  <c r="U11" i="7" s="1"/>
  <c r="I11" i="7"/>
  <c r="H11" i="7"/>
  <c r="T11" i="7" s="1"/>
  <c r="G11" i="7"/>
  <c r="F11" i="7"/>
  <c r="S11" i="7" s="1"/>
  <c r="E11" i="7"/>
  <c r="D11" i="7"/>
  <c r="R11" i="7" s="1"/>
  <c r="C11" i="7"/>
  <c r="B11" i="7"/>
  <c r="L5" i="7"/>
  <c r="J5" i="7"/>
  <c r="H5" i="7"/>
  <c r="F5" i="7"/>
  <c r="D5" i="7"/>
  <c r="B5" i="7"/>
  <c r="G10" i="6"/>
  <c r="F10" i="6"/>
  <c r="E10" i="6"/>
  <c r="D10" i="6"/>
  <c r="C10" i="6"/>
  <c r="B10" i="6"/>
  <c r="B31" i="4"/>
  <c r="H25" i="9" s="1"/>
  <c r="B30" i="4"/>
  <c r="H24" i="9" s="1"/>
  <c r="B29" i="4"/>
  <c r="H23" i="9" s="1"/>
  <c r="B28" i="4"/>
  <c r="H22" i="9" s="1"/>
  <c r="B27" i="4"/>
  <c r="H21" i="9" s="1"/>
  <c r="B26" i="4"/>
  <c r="H20" i="9" s="1"/>
  <c r="D22" i="4"/>
  <c r="C22" i="4"/>
  <c r="B22" i="4"/>
  <c r="H18" i="9" s="1"/>
  <c r="E21" i="4"/>
  <c r="J17" i="9" s="1"/>
  <c r="E20" i="4"/>
  <c r="J16" i="9" s="1"/>
  <c r="E19" i="4"/>
  <c r="J15" i="9" s="1"/>
  <c r="E18" i="4"/>
  <c r="J14" i="9" s="1"/>
  <c r="E17" i="4"/>
  <c r="J13" i="9" s="1"/>
  <c r="E16" i="4"/>
  <c r="J12" i="9" s="1"/>
  <c r="D12" i="4"/>
  <c r="C12" i="4"/>
  <c r="B12" i="4"/>
  <c r="H10" i="9" s="1"/>
  <c r="E11" i="4"/>
  <c r="J9" i="9" s="1"/>
  <c r="E10" i="4"/>
  <c r="J8" i="9" s="1"/>
  <c r="E9" i="4"/>
  <c r="J7" i="9" s="1"/>
  <c r="E8" i="4"/>
  <c r="J6" i="9" s="1"/>
  <c r="E7" i="4"/>
  <c r="J5" i="9" s="1"/>
  <c r="E6" i="4"/>
  <c r="J4" i="9" s="1"/>
  <c r="Q42" i="3"/>
  <c r="P42" i="3"/>
  <c r="M42" i="3"/>
  <c r="L42" i="3"/>
  <c r="K42" i="3"/>
  <c r="J42" i="3"/>
  <c r="I42" i="3"/>
  <c r="H42" i="3"/>
  <c r="G42" i="3"/>
  <c r="F42" i="3"/>
  <c r="D42" i="3"/>
  <c r="C42" i="3"/>
  <c r="AC42" i="3" s="1"/>
  <c r="Q41" i="3"/>
  <c r="M41" i="3"/>
  <c r="K41" i="3"/>
  <c r="I41" i="3"/>
  <c r="G41" i="3"/>
  <c r="C41" i="3"/>
  <c r="Q40" i="3"/>
  <c r="M40" i="3"/>
  <c r="K40" i="3"/>
  <c r="I40" i="3"/>
  <c r="G40" i="3"/>
  <c r="C40" i="3"/>
  <c r="Q39" i="3"/>
  <c r="P39" i="3"/>
  <c r="M39" i="3"/>
  <c r="L39" i="3"/>
  <c r="K39" i="3"/>
  <c r="J39" i="3"/>
  <c r="I39" i="3"/>
  <c r="H39" i="3"/>
  <c r="G39" i="3"/>
  <c r="F39" i="3"/>
  <c r="D39" i="3"/>
  <c r="C39" i="3"/>
  <c r="Q38" i="3"/>
  <c r="M38" i="3"/>
  <c r="K38" i="3"/>
  <c r="I38" i="3"/>
  <c r="G38" i="3"/>
  <c r="C38" i="3"/>
  <c r="Q37" i="3"/>
  <c r="P37" i="3"/>
  <c r="M37" i="3"/>
  <c r="L37" i="3"/>
  <c r="K37" i="3"/>
  <c r="J37" i="3"/>
  <c r="I37" i="3"/>
  <c r="H37" i="3"/>
  <c r="G37" i="3"/>
  <c r="F37" i="3"/>
  <c r="D37" i="3"/>
  <c r="C37" i="3"/>
  <c r="Q36" i="3"/>
  <c r="P36" i="3"/>
  <c r="M36" i="3"/>
  <c r="L36" i="3"/>
  <c r="K36" i="3"/>
  <c r="J36" i="3"/>
  <c r="I36" i="3"/>
  <c r="H36" i="3"/>
  <c r="G36" i="3"/>
  <c r="F36" i="3"/>
  <c r="D36" i="3"/>
  <c r="C36" i="3"/>
  <c r="AC36" i="3" s="1"/>
  <c r="Q35" i="3"/>
  <c r="P35" i="3"/>
  <c r="M35" i="3"/>
  <c r="L35" i="3"/>
  <c r="K35" i="3"/>
  <c r="J35" i="3"/>
  <c r="I35" i="3"/>
  <c r="H35" i="3"/>
  <c r="G35" i="3"/>
  <c r="F35" i="3"/>
  <c r="D35" i="3"/>
  <c r="C35" i="3"/>
  <c r="Q34" i="3"/>
  <c r="P34" i="3"/>
  <c r="M34" i="3"/>
  <c r="L34" i="3"/>
  <c r="K34" i="3"/>
  <c r="J34" i="3"/>
  <c r="I34" i="3"/>
  <c r="H34" i="3"/>
  <c r="G34" i="3"/>
  <c r="F34" i="3"/>
  <c r="D34" i="3"/>
  <c r="C34" i="3"/>
  <c r="AC34" i="3" s="1"/>
  <c r="Q33" i="3"/>
  <c r="P33" i="3"/>
  <c r="M33" i="3"/>
  <c r="L33" i="3"/>
  <c r="K33" i="3"/>
  <c r="J33" i="3"/>
  <c r="I33" i="3"/>
  <c r="H33" i="3"/>
  <c r="AF33" i="3" s="1"/>
  <c r="G33" i="3"/>
  <c r="F33" i="3"/>
  <c r="D33" i="3"/>
  <c r="C33" i="3"/>
  <c r="Q32" i="3"/>
  <c r="M32" i="3"/>
  <c r="K32" i="3"/>
  <c r="I32" i="3"/>
  <c r="G32" i="3"/>
  <c r="E32" i="3"/>
  <c r="C32" i="3"/>
  <c r="W30" i="3"/>
  <c r="V30" i="3"/>
  <c r="Q30" i="3"/>
  <c r="P30" i="3"/>
  <c r="M30" i="3"/>
  <c r="L30" i="3"/>
  <c r="Y30" i="3" s="1"/>
  <c r="K30" i="3"/>
  <c r="J30" i="3"/>
  <c r="I30" i="3"/>
  <c r="H30" i="3"/>
  <c r="G30" i="3"/>
  <c r="AE30" i="3" s="1"/>
  <c r="E30" i="3"/>
  <c r="D30" i="3"/>
  <c r="U30" i="3" s="1"/>
  <c r="C30" i="3"/>
  <c r="B30" i="3"/>
  <c r="T30" i="3" s="1"/>
  <c r="AI29" i="3"/>
  <c r="AH29" i="3"/>
  <c r="AG29" i="3"/>
  <c r="AF29" i="3"/>
  <c r="AE29" i="3"/>
  <c r="AD29" i="3"/>
  <c r="AC29" i="3"/>
  <c r="Y29" i="3"/>
  <c r="X29" i="3"/>
  <c r="W29" i="3"/>
  <c r="V29" i="3"/>
  <c r="U29" i="3"/>
  <c r="T29" i="3"/>
  <c r="AI28" i="3"/>
  <c r="AH28" i="3"/>
  <c r="AG28" i="3"/>
  <c r="AF28" i="3"/>
  <c r="AE28" i="3"/>
  <c r="AD28" i="3"/>
  <c r="AC28" i="3"/>
  <c r="Y28" i="3"/>
  <c r="X28" i="3"/>
  <c r="W28" i="3"/>
  <c r="V28" i="3"/>
  <c r="U28" i="3"/>
  <c r="T28" i="3"/>
  <c r="O28" i="3"/>
  <c r="N28" i="3"/>
  <c r="N41" i="3" s="1"/>
  <c r="AI27" i="3"/>
  <c r="AH27" i="3"/>
  <c r="AG27" i="3"/>
  <c r="AF27" i="3"/>
  <c r="AE27" i="3"/>
  <c r="AD27" i="3"/>
  <c r="AC27" i="3"/>
  <c r="Y27" i="3"/>
  <c r="X27" i="3"/>
  <c r="W27" i="3"/>
  <c r="V27" i="3"/>
  <c r="U27" i="3"/>
  <c r="T27" i="3"/>
  <c r="O27" i="3"/>
  <c r="N27" i="3"/>
  <c r="N40" i="3" s="1"/>
  <c r="AI26" i="3"/>
  <c r="AH26" i="3"/>
  <c r="AG26" i="3"/>
  <c r="AF26" i="3"/>
  <c r="AE26" i="3"/>
  <c r="AD26" i="3"/>
  <c r="AC26" i="3"/>
  <c r="Y26" i="3"/>
  <c r="X26" i="3"/>
  <c r="W26" i="3"/>
  <c r="V26" i="3"/>
  <c r="U26" i="3"/>
  <c r="T26" i="3"/>
  <c r="AI25" i="3"/>
  <c r="AH25" i="3"/>
  <c r="AG25" i="3"/>
  <c r="AF25" i="3"/>
  <c r="AE25" i="3"/>
  <c r="AD25" i="3"/>
  <c r="AC25" i="3"/>
  <c r="Y25" i="3"/>
  <c r="X25" i="3"/>
  <c r="W25" i="3"/>
  <c r="V25" i="3"/>
  <c r="U25" i="3"/>
  <c r="T25" i="3"/>
  <c r="O25" i="3"/>
  <c r="N25" i="3"/>
  <c r="N38" i="3" s="1"/>
  <c r="AI24" i="3"/>
  <c r="AH24" i="3"/>
  <c r="AG24" i="3"/>
  <c r="AF24" i="3"/>
  <c r="AE24" i="3"/>
  <c r="AD24" i="3"/>
  <c r="AC24" i="3"/>
  <c r="Y24" i="3"/>
  <c r="X24" i="3"/>
  <c r="W24" i="3"/>
  <c r="V24" i="3"/>
  <c r="U24" i="3"/>
  <c r="T24" i="3"/>
  <c r="AI23" i="3"/>
  <c r="AH23" i="3"/>
  <c r="AG23" i="3"/>
  <c r="AF23" i="3"/>
  <c r="AE23" i="3"/>
  <c r="AD23" i="3"/>
  <c r="AC23" i="3"/>
  <c r="Y23" i="3"/>
  <c r="X23" i="3"/>
  <c r="W23" i="3"/>
  <c r="V23" i="3"/>
  <c r="U23" i="3"/>
  <c r="T23" i="3"/>
  <c r="O23" i="3"/>
  <c r="N23" i="3"/>
  <c r="AI22" i="3"/>
  <c r="AH22" i="3"/>
  <c r="AG22" i="3"/>
  <c r="AF22" i="3"/>
  <c r="AE22" i="3"/>
  <c r="AD22" i="3"/>
  <c r="AC22" i="3"/>
  <c r="Y22" i="3"/>
  <c r="X22" i="3"/>
  <c r="W22" i="3"/>
  <c r="V22" i="3"/>
  <c r="U22" i="3"/>
  <c r="T22" i="3"/>
  <c r="AI21" i="3"/>
  <c r="AH21" i="3"/>
  <c r="AG21" i="3"/>
  <c r="AF21" i="3"/>
  <c r="AE21" i="3"/>
  <c r="AD21" i="3"/>
  <c r="AC21" i="3"/>
  <c r="Y21" i="3"/>
  <c r="X21" i="3"/>
  <c r="W21" i="3"/>
  <c r="V21" i="3"/>
  <c r="U21" i="3"/>
  <c r="T21" i="3"/>
  <c r="N21" i="3"/>
  <c r="AI20" i="3"/>
  <c r="AH20" i="3"/>
  <c r="AG20" i="3"/>
  <c r="AF20" i="3"/>
  <c r="AE20" i="3"/>
  <c r="AD20" i="3"/>
  <c r="AC20" i="3"/>
  <c r="Y20" i="3"/>
  <c r="X20" i="3"/>
  <c r="W20" i="3"/>
  <c r="V20" i="3"/>
  <c r="U20" i="3"/>
  <c r="T20" i="3"/>
  <c r="O20" i="3"/>
  <c r="N20" i="3"/>
  <c r="AI19" i="3"/>
  <c r="AH19" i="3"/>
  <c r="AG19" i="3"/>
  <c r="AF19" i="3"/>
  <c r="AE19" i="3"/>
  <c r="AD19" i="3"/>
  <c r="AC19" i="3"/>
  <c r="Y19" i="3"/>
  <c r="X19" i="3"/>
  <c r="W19" i="3"/>
  <c r="V19" i="3"/>
  <c r="U19" i="3"/>
  <c r="T19" i="3"/>
  <c r="O19" i="3"/>
  <c r="N19" i="3"/>
  <c r="N32" i="3" s="1"/>
  <c r="Y17" i="3"/>
  <c r="W17" i="3"/>
  <c r="Q17" i="3"/>
  <c r="P17" i="3"/>
  <c r="M17" i="3"/>
  <c r="L17" i="3"/>
  <c r="K17" i="3"/>
  <c r="J17" i="3"/>
  <c r="I17" i="3"/>
  <c r="H17" i="3"/>
  <c r="G17" i="3"/>
  <c r="F17" i="3"/>
  <c r="V17" i="3" s="1"/>
  <c r="D17" i="3"/>
  <c r="U17" i="3" s="1"/>
  <c r="C17" i="3"/>
  <c r="B17" i="3"/>
  <c r="T17" i="3" s="1"/>
  <c r="AI16" i="3"/>
  <c r="AH16" i="3"/>
  <c r="AG16" i="3"/>
  <c r="AF16" i="3"/>
  <c r="AE16" i="3"/>
  <c r="AD16" i="3"/>
  <c r="AC16" i="3"/>
  <c r="Y16" i="3"/>
  <c r="X16" i="3"/>
  <c r="W16" i="3"/>
  <c r="V16" i="3"/>
  <c r="U16" i="3"/>
  <c r="T16" i="3"/>
  <c r="AI15" i="3"/>
  <c r="AH15" i="3"/>
  <c r="AG15" i="3"/>
  <c r="AF15" i="3"/>
  <c r="AE15" i="3"/>
  <c r="AD15" i="3"/>
  <c r="AC15" i="3"/>
  <c r="Y15" i="3"/>
  <c r="X15" i="3"/>
  <c r="W15" i="3"/>
  <c r="V15" i="3"/>
  <c r="U15" i="3"/>
  <c r="T15" i="3"/>
  <c r="AI14" i="3"/>
  <c r="AH14" i="3"/>
  <c r="AG14" i="3"/>
  <c r="AF14" i="3"/>
  <c r="AE14" i="3"/>
  <c r="AD14" i="3"/>
  <c r="AC14" i="3"/>
  <c r="Y14" i="3"/>
  <c r="X14" i="3"/>
  <c r="W14" i="3"/>
  <c r="V14" i="3"/>
  <c r="U14" i="3"/>
  <c r="T14" i="3"/>
  <c r="AI13" i="3"/>
  <c r="AH13" i="3"/>
  <c r="AG13" i="3"/>
  <c r="AF13" i="3"/>
  <c r="AE13" i="3"/>
  <c r="AD13" i="3"/>
  <c r="AC13" i="3"/>
  <c r="Y13" i="3"/>
  <c r="X13" i="3"/>
  <c r="W13" i="3"/>
  <c r="V13" i="3"/>
  <c r="U13" i="3"/>
  <c r="T13" i="3"/>
  <c r="O39" i="3"/>
  <c r="AI12" i="3"/>
  <c r="AH12" i="3"/>
  <c r="AG12" i="3"/>
  <c r="AF12" i="3"/>
  <c r="AE12" i="3"/>
  <c r="AD12" i="3"/>
  <c r="AC12" i="3"/>
  <c r="Y12" i="3"/>
  <c r="X12" i="3"/>
  <c r="W12" i="3"/>
  <c r="V12" i="3"/>
  <c r="U12" i="3"/>
  <c r="T12" i="3"/>
  <c r="AI11" i="3"/>
  <c r="AH11" i="3"/>
  <c r="AG11" i="3"/>
  <c r="AF11" i="3"/>
  <c r="AE11" i="3"/>
  <c r="AD11" i="3"/>
  <c r="AC11" i="3"/>
  <c r="Y11" i="3"/>
  <c r="X11" i="3"/>
  <c r="W11" i="3"/>
  <c r="V11" i="3"/>
  <c r="U11" i="3"/>
  <c r="T11" i="3"/>
  <c r="AI10" i="3"/>
  <c r="AH10" i="3"/>
  <c r="AG10" i="3"/>
  <c r="AF10" i="3"/>
  <c r="AE10" i="3"/>
  <c r="AD10" i="3"/>
  <c r="AC10" i="3"/>
  <c r="Y10" i="3"/>
  <c r="X10" i="3"/>
  <c r="W10" i="3"/>
  <c r="V10" i="3"/>
  <c r="U10" i="3"/>
  <c r="T10" i="3"/>
  <c r="AI9" i="3"/>
  <c r="AH9" i="3"/>
  <c r="AG9" i="3"/>
  <c r="AF9" i="3"/>
  <c r="AE9" i="3"/>
  <c r="AD9" i="3"/>
  <c r="AC9" i="3"/>
  <c r="Y9" i="3"/>
  <c r="X9" i="3"/>
  <c r="W9" i="3"/>
  <c r="V9" i="3"/>
  <c r="U9" i="3"/>
  <c r="T9" i="3"/>
  <c r="AI8" i="3"/>
  <c r="AH8" i="3"/>
  <c r="AG8" i="3"/>
  <c r="AF8" i="3"/>
  <c r="AE8" i="3"/>
  <c r="AD8" i="3"/>
  <c r="AC8" i="3"/>
  <c r="Y8" i="3"/>
  <c r="X8" i="3"/>
  <c r="W8" i="3"/>
  <c r="V8" i="3"/>
  <c r="U8" i="3"/>
  <c r="T8" i="3"/>
  <c r="AI7" i="3"/>
  <c r="AH7" i="3"/>
  <c r="AG7" i="3"/>
  <c r="AF7" i="3"/>
  <c r="AE7" i="3"/>
  <c r="AD7" i="3"/>
  <c r="AC7" i="3"/>
  <c r="Y7" i="3"/>
  <c r="X7" i="3"/>
  <c r="W7" i="3"/>
  <c r="V7" i="3"/>
  <c r="U7" i="3"/>
  <c r="T7" i="3"/>
  <c r="AI6" i="3"/>
  <c r="AH6" i="3"/>
  <c r="AG6" i="3"/>
  <c r="AF6" i="3"/>
  <c r="AE6" i="3"/>
  <c r="AD6" i="3"/>
  <c r="AC6" i="3"/>
  <c r="Y6" i="3"/>
  <c r="X6" i="3"/>
  <c r="W6" i="3"/>
  <c r="V6" i="3"/>
  <c r="U6" i="3"/>
  <c r="T6" i="3"/>
  <c r="K28" i="2"/>
  <c r="J28" i="2"/>
  <c r="I28" i="2"/>
  <c r="G28" i="2"/>
  <c r="F28" i="2"/>
  <c r="E28" i="2"/>
  <c r="D28" i="2"/>
  <c r="B28" i="2"/>
  <c r="K27" i="2"/>
  <c r="J27" i="2"/>
  <c r="I27" i="2"/>
  <c r="G27" i="2"/>
  <c r="F27" i="2"/>
  <c r="E27" i="2"/>
  <c r="D27" i="2"/>
  <c r="B27" i="2"/>
  <c r="K26" i="2"/>
  <c r="J26" i="2"/>
  <c r="I26" i="2"/>
  <c r="G26" i="2"/>
  <c r="F26" i="2"/>
  <c r="E26" i="2"/>
  <c r="D26" i="2"/>
  <c r="B26" i="2"/>
  <c r="K25" i="2"/>
  <c r="J25" i="2"/>
  <c r="I25" i="2"/>
  <c r="G25" i="2"/>
  <c r="E22" i="9" s="1"/>
  <c r="F25" i="2"/>
  <c r="E25" i="2"/>
  <c r="D25" i="2"/>
  <c r="B25" i="2"/>
  <c r="K24" i="2"/>
  <c r="J24" i="2"/>
  <c r="I24" i="2"/>
  <c r="G24" i="2"/>
  <c r="F24" i="2"/>
  <c r="E24" i="2"/>
  <c r="D24" i="2"/>
  <c r="B24" i="2"/>
  <c r="K23" i="2"/>
  <c r="J23" i="2"/>
  <c r="I23" i="2"/>
  <c r="G23" i="2"/>
  <c r="F23" i="2"/>
  <c r="E23" i="2"/>
  <c r="D23" i="2"/>
  <c r="B23" i="2"/>
  <c r="K21" i="2"/>
  <c r="J21" i="2"/>
  <c r="I21" i="2"/>
  <c r="H21" i="2"/>
  <c r="H29" i="2" s="1"/>
  <c r="G21" i="2"/>
  <c r="F21" i="2"/>
  <c r="E21" i="2"/>
  <c r="D21" i="2"/>
  <c r="C21" i="2"/>
  <c r="B21" i="2"/>
  <c r="K13" i="2"/>
  <c r="J13" i="2"/>
  <c r="I13" i="2"/>
  <c r="G13" i="2"/>
  <c r="F13" i="2"/>
  <c r="E13" i="2"/>
  <c r="D13" i="2"/>
  <c r="C13" i="2"/>
  <c r="B13" i="2"/>
  <c r="AH30" i="3" l="1"/>
  <c r="E22" i="4"/>
  <c r="J18" i="9" s="1"/>
  <c r="I10" i="9"/>
  <c r="C32" i="4"/>
  <c r="AG30" i="3"/>
  <c r="J39" i="7"/>
  <c r="J31" i="7"/>
  <c r="F39" i="7"/>
  <c r="J40" i="7"/>
  <c r="D31" i="7"/>
  <c r="D40" i="7"/>
  <c r="F31" i="7"/>
  <c r="F40" i="7"/>
  <c r="H31" i="7"/>
  <c r="D39" i="7"/>
  <c r="H40" i="7"/>
  <c r="H39" i="7"/>
  <c r="L39" i="7"/>
  <c r="L31" i="7"/>
  <c r="L40" i="7"/>
  <c r="C28" i="8"/>
  <c r="D10" i="8"/>
  <c r="D30" i="8" s="1"/>
  <c r="C30" i="8"/>
  <c r="C29" i="2"/>
  <c r="B31" i="7"/>
  <c r="B40" i="7"/>
  <c r="B39" i="7"/>
  <c r="D9" i="8"/>
  <c r="D29" i="8" s="1"/>
  <c r="C29" i="8"/>
  <c r="D7" i="8"/>
  <c r="D27" i="8" s="1"/>
  <c r="C27" i="8"/>
  <c r="E12" i="4"/>
  <c r="J10" i="9" s="1"/>
  <c r="AG36" i="3"/>
  <c r="AE42" i="3"/>
  <c r="AG42" i="3"/>
  <c r="AH33" i="3"/>
  <c r="AH42" i="3"/>
  <c r="AE33" i="3"/>
  <c r="AG34" i="3"/>
  <c r="AE35" i="3"/>
  <c r="AH39" i="3"/>
  <c r="G15" i="9"/>
  <c r="O35" i="3"/>
  <c r="X30" i="3"/>
  <c r="AD30" i="3"/>
  <c r="AH37" i="3"/>
  <c r="AE37" i="3"/>
  <c r="N30" i="3"/>
  <c r="AG33" i="3"/>
  <c r="AF30" i="3"/>
  <c r="AI30" i="3"/>
  <c r="AC30" i="3"/>
  <c r="M43" i="3"/>
  <c r="K43" i="3"/>
  <c r="AG37" i="3"/>
  <c r="AG39" i="3"/>
  <c r="AF37" i="3"/>
  <c r="AF39" i="3"/>
  <c r="I43" i="3"/>
  <c r="AF35" i="3"/>
  <c r="AE36" i="3"/>
  <c r="AE34" i="3"/>
  <c r="AE39" i="3"/>
  <c r="AD35" i="3"/>
  <c r="AD39" i="3"/>
  <c r="AG17" i="3"/>
  <c r="AH35" i="3"/>
  <c r="AG35" i="3"/>
  <c r="X17" i="3"/>
  <c r="G43" i="3"/>
  <c r="AI37" i="3"/>
  <c r="AD37" i="3"/>
  <c r="AD33" i="3"/>
  <c r="E43" i="3"/>
  <c r="N35" i="3"/>
  <c r="AI35" i="3"/>
  <c r="AI33" i="3"/>
  <c r="N42" i="3"/>
  <c r="N39" i="3"/>
  <c r="N37" i="3"/>
  <c r="N36" i="3"/>
  <c r="N34" i="3"/>
  <c r="N33" i="3"/>
  <c r="I18" i="9"/>
  <c r="O17" i="3"/>
  <c r="AC35" i="3"/>
  <c r="O33" i="3"/>
  <c r="AC39" i="3"/>
  <c r="O34" i="3"/>
  <c r="O38" i="3"/>
  <c r="O42" i="3"/>
  <c r="O37" i="3"/>
  <c r="O41" i="3"/>
  <c r="O36" i="3"/>
  <c r="O40" i="3"/>
  <c r="C43" i="3"/>
  <c r="AC37" i="3"/>
  <c r="AC17" i="3"/>
  <c r="E18" i="9"/>
  <c r="D29" i="2"/>
  <c r="D21" i="8"/>
  <c r="K29" i="2"/>
  <c r="I29" i="2"/>
  <c r="E25" i="9"/>
  <c r="E24" i="9"/>
  <c r="E23" i="9"/>
  <c r="E21" i="9"/>
  <c r="E29" i="2"/>
  <c r="F29" i="2"/>
  <c r="G6" i="9"/>
  <c r="F18" i="9"/>
  <c r="G13" i="9"/>
  <c r="G17" i="9"/>
  <c r="G5" i="9"/>
  <c r="E21" i="7"/>
  <c r="D21" i="7" s="1"/>
  <c r="R21" i="7" s="1"/>
  <c r="B26" i="8"/>
  <c r="G12" i="9"/>
  <c r="G16" i="9"/>
  <c r="G8" i="9"/>
  <c r="B30" i="8"/>
  <c r="G7" i="9"/>
  <c r="C22" i="7"/>
  <c r="B22" i="7" s="1"/>
  <c r="Q22" i="7" s="1"/>
  <c r="I19" i="7"/>
  <c r="H19" i="7" s="1"/>
  <c r="T19" i="7" s="1"/>
  <c r="N26" i="7"/>
  <c r="C6" i="8"/>
  <c r="C26" i="8" s="1"/>
  <c r="C9" i="9"/>
  <c r="G20" i="7"/>
  <c r="F20" i="7" s="1"/>
  <c r="S20" i="7" s="1"/>
  <c r="B29" i="8"/>
  <c r="J29" i="2"/>
  <c r="G9" i="9"/>
  <c r="G14" i="9"/>
  <c r="AI39" i="3"/>
  <c r="C6" i="9"/>
  <c r="C12" i="9"/>
  <c r="C14" i="9"/>
  <c r="C16" i="9"/>
  <c r="N24" i="7"/>
  <c r="Q24" i="7"/>
  <c r="B27" i="8"/>
  <c r="D8" i="8"/>
  <c r="D28" i="8" s="1"/>
  <c r="O24" i="7"/>
  <c r="N11" i="7"/>
  <c r="O11" i="7"/>
  <c r="B11" i="8"/>
  <c r="C11" i="8" s="1"/>
  <c r="C5" i="9"/>
  <c r="C5" i="8"/>
  <c r="O32" i="3"/>
  <c r="G4" i="9"/>
  <c r="E20" i="9"/>
  <c r="C4" i="9"/>
  <c r="Q11" i="7"/>
  <c r="O30" i="3"/>
  <c r="M15" i="7"/>
  <c r="L15" i="7" s="1"/>
  <c r="AD34" i="3"/>
  <c r="AF34" i="3"/>
  <c r="AH34" i="3"/>
  <c r="AI36" i="3"/>
  <c r="AD42" i="3"/>
  <c r="E10" i="9"/>
  <c r="K7" i="7"/>
  <c r="E15" i="7"/>
  <c r="D15" i="7" s="1"/>
  <c r="C12" i="7"/>
  <c r="B12" i="7" s="1"/>
  <c r="Q12" i="7" s="1"/>
  <c r="E10" i="7"/>
  <c r="D10" i="7" s="1"/>
  <c r="R10" i="7" s="1"/>
  <c r="G9" i="7"/>
  <c r="I8" i="7"/>
  <c r="G6" i="7"/>
  <c r="Q43" i="3"/>
  <c r="AC33" i="3"/>
  <c r="F10" i="9"/>
  <c r="Z17" i="3"/>
  <c r="Z16" i="3"/>
  <c r="Z15" i="3"/>
  <c r="Z14" i="3"/>
  <c r="Z13" i="3"/>
  <c r="Z12" i="3"/>
  <c r="Z11" i="3"/>
  <c r="Z10" i="3"/>
  <c r="Z9" i="3"/>
  <c r="Z8" i="3"/>
  <c r="Z7" i="3"/>
  <c r="Z6" i="3"/>
  <c r="G29" i="2"/>
  <c r="E26" i="9" s="1"/>
  <c r="AI17" i="3"/>
  <c r="AF17" i="3"/>
  <c r="AH17" i="3"/>
  <c r="AI34" i="3"/>
  <c r="AD36" i="3"/>
  <c r="AF36" i="3"/>
  <c r="AH36" i="3"/>
  <c r="AI42" i="3"/>
  <c r="G25" i="7"/>
  <c r="D18" i="9"/>
  <c r="B18" i="9"/>
  <c r="C18" i="9" s="1"/>
  <c r="M28" i="7"/>
  <c r="I28" i="7"/>
  <c r="E28" i="7"/>
  <c r="O27" i="7"/>
  <c r="K28" i="7"/>
  <c r="G28" i="7"/>
  <c r="C28" i="7"/>
  <c r="O26" i="7"/>
  <c r="M25" i="7"/>
  <c r="I25" i="7"/>
  <c r="E25" i="7"/>
  <c r="K23" i="7"/>
  <c r="G23" i="7"/>
  <c r="C23" i="7"/>
  <c r="M22" i="7"/>
  <c r="L22" i="7" s="1"/>
  <c r="V22" i="7" s="1"/>
  <c r="I22" i="7"/>
  <c r="H22" i="7" s="1"/>
  <c r="T22" i="7" s="1"/>
  <c r="E22" i="7"/>
  <c r="D22" i="7" s="1"/>
  <c r="R22" i="7" s="1"/>
  <c r="K21" i="7"/>
  <c r="J21" i="7" s="1"/>
  <c r="U21" i="7" s="1"/>
  <c r="G21" i="7"/>
  <c r="F21" i="7" s="1"/>
  <c r="S21" i="7" s="1"/>
  <c r="C21" i="7"/>
  <c r="B21" i="7" s="1"/>
  <c r="Q21" i="7" s="1"/>
  <c r="M20" i="7"/>
  <c r="L20" i="7" s="1"/>
  <c r="V20" i="7" s="1"/>
  <c r="I20" i="7"/>
  <c r="H20" i="7" s="1"/>
  <c r="T20" i="7" s="1"/>
  <c r="E20" i="7"/>
  <c r="D20" i="7" s="1"/>
  <c r="R20" i="7" s="1"/>
  <c r="K19" i="7"/>
  <c r="J19" i="7" s="1"/>
  <c r="U19" i="7" s="1"/>
  <c r="G19" i="7"/>
  <c r="F19" i="7" s="1"/>
  <c r="S19" i="7" s="1"/>
  <c r="C19" i="7"/>
  <c r="B19" i="7" s="1"/>
  <c r="Q19" i="7" s="1"/>
  <c r="B21" i="9"/>
  <c r="D21" i="9"/>
  <c r="E40" i="7"/>
  <c r="E39" i="7"/>
  <c r="E37" i="7"/>
  <c r="E31" i="7"/>
  <c r="B23" i="9"/>
  <c r="D23" i="9"/>
  <c r="I39" i="7"/>
  <c r="I37" i="7"/>
  <c r="I40" i="7"/>
  <c r="I31" i="7"/>
  <c r="B25" i="9"/>
  <c r="D25" i="9"/>
  <c r="M40" i="7"/>
  <c r="M39" i="7"/>
  <c r="M37" i="7"/>
  <c r="M31" i="7"/>
  <c r="N17" i="3"/>
  <c r="AD17" i="3"/>
  <c r="Z30" i="3"/>
  <c r="O5" i="7"/>
  <c r="I6" i="7"/>
  <c r="M8" i="7"/>
  <c r="K9" i="7"/>
  <c r="I10" i="7"/>
  <c r="H10" i="7" s="1"/>
  <c r="T10" i="7" s="1"/>
  <c r="G12" i="7"/>
  <c r="F12" i="7" s="1"/>
  <c r="S12" i="7" s="1"/>
  <c r="I15" i="7"/>
  <c r="H15" i="7" s="1"/>
  <c r="M19" i="7"/>
  <c r="L19" i="7" s="1"/>
  <c r="V19" i="7" s="1"/>
  <c r="K20" i="7"/>
  <c r="J20" i="7" s="1"/>
  <c r="U20" i="7" s="1"/>
  <c r="I21" i="7"/>
  <c r="H21" i="7" s="1"/>
  <c r="T21" i="7" s="1"/>
  <c r="G22" i="7"/>
  <c r="F22" i="7" s="1"/>
  <c r="S22" i="7" s="1"/>
  <c r="E23" i="7"/>
  <c r="K25" i="7"/>
  <c r="B32" i="4"/>
  <c r="H26" i="9" s="1"/>
  <c r="AE17" i="3"/>
  <c r="C6" i="7"/>
  <c r="K6" i="7"/>
  <c r="C7" i="7"/>
  <c r="M10" i="7"/>
  <c r="L10" i="7" s="1"/>
  <c r="V10" i="7" s="1"/>
  <c r="K12" i="7"/>
  <c r="J12" i="7" s="1"/>
  <c r="U12" i="7" s="1"/>
  <c r="O18" i="7"/>
  <c r="M21" i="7"/>
  <c r="L21" i="7" s="1"/>
  <c r="V21" i="7" s="1"/>
  <c r="K22" i="7"/>
  <c r="J22" i="7" s="1"/>
  <c r="U22" i="7" s="1"/>
  <c r="I23" i="7"/>
  <c r="D10" i="9"/>
  <c r="B10" i="9"/>
  <c r="C10" i="9" s="1"/>
  <c r="K15" i="7"/>
  <c r="J15" i="7" s="1"/>
  <c r="G15" i="7"/>
  <c r="F15" i="7" s="1"/>
  <c r="C15" i="7"/>
  <c r="B15" i="7" s="1"/>
  <c r="O13" i="7"/>
  <c r="M12" i="7"/>
  <c r="L12" i="7" s="1"/>
  <c r="V12" i="7" s="1"/>
  <c r="I12" i="7"/>
  <c r="H12" i="7" s="1"/>
  <c r="T12" i="7" s="1"/>
  <c r="E12" i="7"/>
  <c r="D12" i="7" s="1"/>
  <c r="R12" i="7" s="1"/>
  <c r="K10" i="7"/>
  <c r="J10" i="7" s="1"/>
  <c r="U10" i="7" s="1"/>
  <c r="G10" i="7"/>
  <c r="F10" i="7" s="1"/>
  <c r="S10" i="7" s="1"/>
  <c r="C10" i="7"/>
  <c r="B10" i="7" s="1"/>
  <c r="Q10" i="7" s="1"/>
  <c r="M9" i="7"/>
  <c r="I9" i="7"/>
  <c r="E9" i="7"/>
  <c r="K8" i="7"/>
  <c r="G8" i="7"/>
  <c r="C8" i="7"/>
  <c r="M7" i="7"/>
  <c r="I7" i="7"/>
  <c r="E7" i="7"/>
  <c r="D20" i="9"/>
  <c r="B20" i="9"/>
  <c r="C31" i="7"/>
  <c r="C40" i="7"/>
  <c r="C37" i="7"/>
  <c r="C39" i="7"/>
  <c r="D22" i="9"/>
  <c r="B22" i="9"/>
  <c r="G31" i="7"/>
  <c r="G39" i="7"/>
  <c r="G37" i="7"/>
  <c r="G40" i="7"/>
  <c r="D24" i="9"/>
  <c r="B24" i="9"/>
  <c r="K31" i="7"/>
  <c r="K40" i="7"/>
  <c r="K37" i="7"/>
  <c r="B29" i="2"/>
  <c r="Z19" i="3"/>
  <c r="Z20" i="3"/>
  <c r="Z21" i="3"/>
  <c r="Z22" i="3"/>
  <c r="Z23" i="3"/>
  <c r="Z24" i="3"/>
  <c r="Z25" i="3"/>
  <c r="Z26" i="3"/>
  <c r="Z27" i="3"/>
  <c r="Z28" i="3"/>
  <c r="Z29" i="3"/>
  <c r="AF42" i="3"/>
  <c r="E6" i="7"/>
  <c r="M6" i="7"/>
  <c r="G7" i="7"/>
  <c r="E8" i="7"/>
  <c r="C9" i="7"/>
  <c r="O14" i="7"/>
  <c r="E19" i="7"/>
  <c r="D19" i="7" s="1"/>
  <c r="C20" i="7"/>
  <c r="B20" i="7" s="1"/>
  <c r="Q20" i="7" s="1"/>
  <c r="M23" i="7"/>
  <c r="C25" i="7"/>
  <c r="K39" i="7"/>
  <c r="N5" i="7"/>
  <c r="N14" i="7"/>
  <c r="N18" i="7"/>
  <c r="N13" i="7"/>
  <c r="N27" i="7"/>
  <c r="B21" i="8"/>
  <c r="C21" i="8" s="1"/>
  <c r="B28" i="8"/>
  <c r="B25" i="8"/>
  <c r="C17" i="9"/>
  <c r="D5" i="8" l="1"/>
  <c r="C25" i="8"/>
  <c r="C31" i="8" s="1"/>
  <c r="E21" i="8"/>
  <c r="G22" i="9"/>
  <c r="G21" i="9"/>
  <c r="O43" i="3"/>
  <c r="E27" i="8"/>
  <c r="E30" i="8"/>
  <c r="B29" i="7"/>
  <c r="Q29" i="7" s="1"/>
  <c r="E28" i="8"/>
  <c r="D6" i="8"/>
  <c r="J29" i="7"/>
  <c r="U29" i="7" s="1"/>
  <c r="N31" i="7"/>
  <c r="H29" i="7"/>
  <c r="T29" i="7" s="1"/>
  <c r="B31" i="8"/>
  <c r="E29" i="8"/>
  <c r="L29" i="7"/>
  <c r="V29" i="7" s="1"/>
  <c r="G33" i="7"/>
  <c r="F7" i="7"/>
  <c r="O31" i="7"/>
  <c r="K34" i="7"/>
  <c r="J8" i="7"/>
  <c r="S15" i="7"/>
  <c r="T15" i="7"/>
  <c r="C23" i="9"/>
  <c r="G36" i="7"/>
  <c r="F23" i="7"/>
  <c r="K41" i="7"/>
  <c r="J28" i="7"/>
  <c r="U28" i="7" s="1"/>
  <c r="N39" i="7"/>
  <c r="F29" i="7"/>
  <c r="S29" i="7" s="1"/>
  <c r="N40" i="7"/>
  <c r="C38" i="7"/>
  <c r="B25" i="7"/>
  <c r="M14" i="7"/>
  <c r="I14" i="7"/>
  <c r="E14" i="7"/>
  <c r="C14" i="7"/>
  <c r="G14" i="7"/>
  <c r="K14" i="7"/>
  <c r="M32" i="7"/>
  <c r="L6" i="7"/>
  <c r="D26" i="9"/>
  <c r="B26" i="9"/>
  <c r="C26" i="9" s="1"/>
  <c r="C24" i="9"/>
  <c r="O39" i="7"/>
  <c r="C20" i="9"/>
  <c r="M33" i="7"/>
  <c r="L7" i="7"/>
  <c r="E35" i="7"/>
  <c r="D9" i="7"/>
  <c r="U15" i="7"/>
  <c r="I36" i="7"/>
  <c r="H23" i="7"/>
  <c r="K32" i="7"/>
  <c r="J6" i="7"/>
  <c r="K38" i="7"/>
  <c r="J25" i="7"/>
  <c r="I32" i="7"/>
  <c r="H6" i="7"/>
  <c r="K36" i="7"/>
  <c r="J23" i="7"/>
  <c r="M26" i="7"/>
  <c r="I26" i="7"/>
  <c r="E26" i="7"/>
  <c r="K26" i="7"/>
  <c r="G26" i="7"/>
  <c r="C26" i="7"/>
  <c r="K27" i="7"/>
  <c r="G27" i="7"/>
  <c r="C27" i="7"/>
  <c r="M27" i="7"/>
  <c r="I27" i="7"/>
  <c r="E27" i="7"/>
  <c r="G24" i="9"/>
  <c r="G32" i="7"/>
  <c r="F6" i="7"/>
  <c r="V15" i="7"/>
  <c r="I33" i="7"/>
  <c r="H7" i="7"/>
  <c r="C33" i="7"/>
  <c r="B7" i="7"/>
  <c r="M34" i="7"/>
  <c r="L8" i="7"/>
  <c r="M38" i="7"/>
  <c r="L25" i="7"/>
  <c r="L28" i="7"/>
  <c r="V28" i="7" s="1"/>
  <c r="M41" i="7"/>
  <c r="M36" i="7"/>
  <c r="L23" i="7"/>
  <c r="C35" i="7"/>
  <c r="B9" i="7"/>
  <c r="E32" i="7"/>
  <c r="D6" i="7"/>
  <c r="O37" i="7"/>
  <c r="C34" i="7"/>
  <c r="B8" i="7"/>
  <c r="I35" i="7"/>
  <c r="H9" i="7"/>
  <c r="K13" i="7"/>
  <c r="G13" i="7"/>
  <c r="C13" i="7"/>
  <c r="E13" i="7"/>
  <c r="I13" i="7"/>
  <c r="M13" i="7"/>
  <c r="C32" i="7"/>
  <c r="B6" i="7"/>
  <c r="E36" i="7"/>
  <c r="D23" i="7"/>
  <c r="E5" i="7"/>
  <c r="K5" i="7"/>
  <c r="G5" i="7"/>
  <c r="C5" i="7"/>
  <c r="I5" i="7"/>
  <c r="M5" i="7"/>
  <c r="C25" i="9"/>
  <c r="C21" i="9"/>
  <c r="E38" i="7"/>
  <c r="D25" i="7"/>
  <c r="B28" i="7"/>
  <c r="Q28" i="7" s="1"/>
  <c r="C41" i="7"/>
  <c r="D28" i="7"/>
  <c r="R28" i="7" s="1"/>
  <c r="E41" i="7"/>
  <c r="I34" i="7"/>
  <c r="H8" i="7"/>
  <c r="R15" i="7"/>
  <c r="G25" i="9"/>
  <c r="R19" i="7"/>
  <c r="D29" i="7"/>
  <c r="R29" i="7" s="1"/>
  <c r="M18" i="7"/>
  <c r="I18" i="7"/>
  <c r="E18" i="7"/>
  <c r="C18" i="7"/>
  <c r="G18" i="7"/>
  <c r="K18" i="7"/>
  <c r="E34" i="7"/>
  <c r="D8" i="7"/>
  <c r="C22" i="9"/>
  <c r="O40" i="7"/>
  <c r="E33" i="7"/>
  <c r="D7" i="7"/>
  <c r="G34" i="7"/>
  <c r="F8" i="7"/>
  <c r="M35" i="7"/>
  <c r="L9" i="7"/>
  <c r="Q15" i="7"/>
  <c r="K35" i="7"/>
  <c r="J9" i="7"/>
  <c r="C36" i="7"/>
  <c r="B23" i="7"/>
  <c r="I38" i="7"/>
  <c r="H25" i="7"/>
  <c r="G41" i="7"/>
  <c r="F28" i="7"/>
  <c r="S28" i="7" s="1"/>
  <c r="I41" i="7"/>
  <c r="H28" i="7"/>
  <c r="T28" i="7" s="1"/>
  <c r="G38" i="7"/>
  <c r="F25" i="7"/>
  <c r="G20" i="9"/>
  <c r="G35" i="7"/>
  <c r="F9" i="7"/>
  <c r="K33" i="7"/>
  <c r="J7" i="7"/>
  <c r="G23" i="9"/>
  <c r="D26" i="8" l="1"/>
  <c r="E26" i="8" s="1"/>
  <c r="D25" i="8"/>
  <c r="D11" i="8"/>
  <c r="E11" i="8" s="1"/>
  <c r="G29" i="7"/>
  <c r="M29" i="7"/>
  <c r="M42" i="7"/>
  <c r="E29" i="7"/>
  <c r="G42" i="7"/>
  <c r="I42" i="7"/>
  <c r="K42" i="7"/>
  <c r="K29" i="7"/>
  <c r="I29" i="7"/>
  <c r="C42" i="7"/>
  <c r="C29" i="7"/>
  <c r="E42" i="7"/>
  <c r="B41" i="7"/>
  <c r="K16" i="7"/>
  <c r="E16" i="7"/>
  <c r="G16" i="7"/>
  <c r="C16" i="7"/>
  <c r="B34" i="7"/>
  <c r="Q8" i="7"/>
  <c r="B33" i="7"/>
  <c r="Q7" i="7"/>
  <c r="H32" i="7"/>
  <c r="T6" i="7"/>
  <c r="H16" i="7"/>
  <c r="T16" i="7" s="1"/>
  <c r="J32" i="7"/>
  <c r="U6" i="7"/>
  <c r="J16" i="7"/>
  <c r="U16" i="7" s="1"/>
  <c r="L33" i="7"/>
  <c r="V7" i="7"/>
  <c r="O36" i="7"/>
  <c r="F34" i="7"/>
  <c r="S8" i="7"/>
  <c r="H34" i="7"/>
  <c r="T8" i="7"/>
  <c r="O41" i="7"/>
  <c r="M16" i="7"/>
  <c r="B32" i="7"/>
  <c r="Q6" i="7"/>
  <c r="B16" i="7"/>
  <c r="O34" i="7"/>
  <c r="O35" i="7"/>
  <c r="N29" i="7"/>
  <c r="O33" i="7"/>
  <c r="J41" i="7"/>
  <c r="V6" i="7"/>
  <c r="L32" i="7"/>
  <c r="L16" i="7"/>
  <c r="V16" i="7" s="1"/>
  <c r="B38" i="7"/>
  <c r="Q25" i="7"/>
  <c r="F41" i="7"/>
  <c r="D41" i="7"/>
  <c r="B35" i="7"/>
  <c r="Q9" i="7"/>
  <c r="L38" i="7"/>
  <c r="V25" i="7"/>
  <c r="J33" i="7"/>
  <c r="U7" i="7"/>
  <c r="H38" i="7"/>
  <c r="T25" i="7"/>
  <c r="R8" i="7"/>
  <c r="D34" i="7"/>
  <c r="I16" i="7"/>
  <c r="O32" i="7"/>
  <c r="H35" i="7"/>
  <c r="T9" i="7"/>
  <c r="D32" i="7"/>
  <c r="R6" i="7"/>
  <c r="D16" i="7"/>
  <c r="R16" i="7" s="1"/>
  <c r="V23" i="7"/>
  <c r="L36" i="7"/>
  <c r="L34" i="7"/>
  <c r="V8" i="7"/>
  <c r="T7" i="7"/>
  <c r="H33" i="7"/>
  <c r="L41" i="7"/>
  <c r="J36" i="7"/>
  <c r="U23" i="7"/>
  <c r="J38" i="7"/>
  <c r="U25" i="7"/>
  <c r="H36" i="7"/>
  <c r="T23" i="7"/>
  <c r="D35" i="7"/>
  <c r="R9" i="7"/>
  <c r="O38" i="7"/>
  <c r="F36" i="7"/>
  <c r="S23" i="7"/>
  <c r="J34" i="7"/>
  <c r="U8" i="7"/>
  <c r="F33" i="7"/>
  <c r="S7" i="7"/>
  <c r="F38" i="7"/>
  <c r="S25" i="7"/>
  <c r="B36" i="7"/>
  <c r="Q23" i="7"/>
  <c r="F35" i="7"/>
  <c r="S9" i="7"/>
  <c r="J35" i="7"/>
  <c r="U9" i="7"/>
  <c r="L35" i="7"/>
  <c r="V9" i="7"/>
  <c r="D33" i="7"/>
  <c r="R7" i="7"/>
  <c r="D38" i="7"/>
  <c r="R25" i="7"/>
  <c r="D36" i="7"/>
  <c r="R23" i="7"/>
  <c r="F32" i="7"/>
  <c r="S6" i="7"/>
  <c r="F16" i="7"/>
  <c r="S16" i="7" s="1"/>
  <c r="H41" i="7"/>
  <c r="D31" i="8" l="1"/>
  <c r="E31" i="8" s="1"/>
  <c r="E25" i="8"/>
  <c r="O42" i="7"/>
  <c r="O29" i="7"/>
  <c r="O16" i="7"/>
  <c r="N41" i="7"/>
  <c r="D42" i="7"/>
  <c r="H42" i="7"/>
  <c r="N34" i="7"/>
  <c r="N36" i="7"/>
  <c r="N32" i="7"/>
  <c r="B42" i="7"/>
  <c r="J42" i="7"/>
  <c r="N35" i="7"/>
  <c r="N38" i="7"/>
  <c r="N33" i="7"/>
  <c r="L42" i="7"/>
  <c r="F42" i="7"/>
  <c r="Q16" i="7"/>
  <c r="N16" i="7"/>
  <c r="N42" i="7" l="1"/>
  <c r="AC40" i="3"/>
  <c r="AH40" i="3"/>
  <c r="AC41" i="3"/>
  <c r="I23" i="9"/>
  <c r="AF40" i="3"/>
  <c r="AE38" i="3"/>
  <c r="D27" i="4"/>
  <c r="E27" i="4" s="1"/>
  <c r="J21" i="9" s="1"/>
  <c r="AG40" i="3"/>
  <c r="AD38" i="3"/>
  <c r="AD41" i="3"/>
  <c r="AG32" i="3"/>
  <c r="Z37" i="3"/>
  <c r="AH41" i="3"/>
  <c r="AF32" i="3"/>
  <c r="AF41" i="3"/>
  <c r="AC38" i="3"/>
  <c r="AE41" i="3"/>
  <c r="T42" i="3"/>
  <c r="I25" i="9"/>
  <c r="AE40" i="3"/>
  <c r="AD32" i="3"/>
  <c r="S40" i="7"/>
  <c r="D31" i="4"/>
  <c r="E31" i="4" s="1"/>
  <c r="J25" i="9" s="1"/>
  <c r="U34" i="3"/>
  <c r="AE32" i="3"/>
  <c r="I21" i="9"/>
  <c r="I20" i="9"/>
  <c r="Y43" i="3"/>
  <c r="I26" i="9"/>
  <c r="AD40" i="3"/>
  <c r="D29" i="4"/>
  <c r="E29" i="4" s="1"/>
  <c r="J23" i="9" s="1"/>
  <c r="AH38" i="3"/>
  <c r="AG41" i="3"/>
  <c r="D26" i="4"/>
  <c r="D30" i="4"/>
  <c r="E30" i="4" s="1"/>
  <c r="J24" i="9" s="1"/>
  <c r="I22" i="9"/>
  <c r="AH32" i="3"/>
  <c r="AG38" i="3"/>
  <c r="I24" i="9"/>
  <c r="D28" i="4"/>
  <c r="E28" i="4" s="1"/>
  <c r="J22" i="9" s="1"/>
  <c r="F43" i="3" l="1"/>
  <c r="AE43" i="3" s="1"/>
  <c r="N43" i="3"/>
  <c r="L43" i="3"/>
  <c r="AH43" i="3" s="1"/>
  <c r="T38" i="7"/>
  <c r="T39" i="3"/>
  <c r="Q36" i="7"/>
  <c r="P43" i="3"/>
  <c r="D32" i="4"/>
  <c r="E32" i="4" s="1"/>
  <c r="J26" i="9" s="1"/>
  <c r="B37" i="7"/>
  <c r="Q37" i="7" s="1"/>
  <c r="V34" i="7"/>
  <c r="T36" i="7"/>
  <c r="W42" i="3"/>
  <c r="V38" i="3"/>
  <c r="L37" i="7"/>
  <c r="V37" i="7" s="1"/>
  <c r="X40" i="3"/>
  <c r="F20" i="9"/>
  <c r="J43" i="3"/>
  <c r="AG43" i="3" s="1"/>
  <c r="V42" i="7"/>
  <c r="T33" i="7"/>
  <c r="W32" i="3"/>
  <c r="V36" i="3"/>
  <c r="Q38" i="7"/>
  <c r="F25" i="9"/>
  <c r="AI38" i="3"/>
  <c r="T32" i="3"/>
  <c r="Y35" i="3"/>
  <c r="Y38" i="3"/>
  <c r="W39" i="3"/>
  <c r="V41" i="3"/>
  <c r="V33" i="3"/>
  <c r="T34" i="3"/>
  <c r="AI32" i="3"/>
  <c r="F37" i="7"/>
  <c r="S37" i="7" s="1"/>
  <c r="D43" i="3"/>
  <c r="AD43" i="3" s="1"/>
  <c r="H37" i="7"/>
  <c r="T37" i="7" s="1"/>
  <c r="V33" i="7"/>
  <c r="AC32" i="3"/>
  <c r="T40" i="7"/>
  <c r="V40" i="3"/>
  <c r="Q39" i="7"/>
  <c r="X42" i="3"/>
  <c r="X32" i="3"/>
  <c r="X36" i="3"/>
  <c r="U35" i="7"/>
  <c r="U36" i="3"/>
  <c r="R33" i="7"/>
  <c r="U38" i="3"/>
  <c r="R32" i="7"/>
  <c r="U35" i="3"/>
  <c r="Z38" i="3"/>
  <c r="Z32" i="3"/>
  <c r="F23" i="9"/>
  <c r="B43" i="3"/>
  <c r="T43" i="3" s="1"/>
  <c r="E26" i="4"/>
  <c r="J20" i="9" s="1"/>
  <c r="AF38" i="3"/>
  <c r="F22" i="9"/>
  <c r="AI41" i="3"/>
  <c r="AI40" i="3"/>
  <c r="V41" i="7"/>
  <c r="Y34" i="3"/>
  <c r="V39" i="7"/>
  <c r="Y39" i="3"/>
  <c r="Y42" i="3"/>
  <c r="Y32" i="3"/>
  <c r="W37" i="3"/>
  <c r="W41" i="3"/>
  <c r="T39" i="7"/>
  <c r="T32" i="7"/>
  <c r="T35" i="7"/>
  <c r="V42" i="3"/>
  <c r="V35" i="3"/>
  <c r="S42" i="7"/>
  <c r="V39" i="3"/>
  <c r="S33" i="7"/>
  <c r="U34" i="7"/>
  <c r="U31" i="7"/>
  <c r="X41" i="3"/>
  <c r="X38" i="3"/>
  <c r="U41" i="7"/>
  <c r="U40" i="7"/>
  <c r="Q32" i="7"/>
  <c r="Q35" i="7"/>
  <c r="T41" i="3"/>
  <c r="T40" i="3"/>
  <c r="Q41" i="7"/>
  <c r="T38" i="3"/>
  <c r="U37" i="3"/>
  <c r="R35" i="7"/>
  <c r="R38" i="7"/>
  <c r="R40" i="7"/>
  <c r="U32" i="3"/>
  <c r="R42" i="7"/>
  <c r="Z36" i="3"/>
  <c r="Z35" i="3"/>
  <c r="Z42" i="3"/>
  <c r="H43" i="3"/>
  <c r="AF43" i="3" s="1"/>
  <c r="Y33" i="3"/>
  <c r="V40" i="7"/>
  <c r="V38" i="7"/>
  <c r="V36" i="7"/>
  <c r="Y40" i="3"/>
  <c r="V32" i="7"/>
  <c r="T34" i="7"/>
  <c r="T42" i="7"/>
  <c r="W43" i="3"/>
  <c r="W35" i="3"/>
  <c r="T41" i="7"/>
  <c r="W36" i="3"/>
  <c r="V32" i="3"/>
  <c r="S35" i="7"/>
  <c r="V34" i="3"/>
  <c r="S31" i="7"/>
  <c r="S34" i="7"/>
  <c r="S36" i="7"/>
  <c r="X39" i="3"/>
  <c r="U39" i="7"/>
  <c r="X35" i="3"/>
  <c r="U36" i="7"/>
  <c r="U42" i="7"/>
  <c r="X37" i="3"/>
  <c r="Q40" i="7"/>
  <c r="T36" i="3"/>
  <c r="Q42" i="7"/>
  <c r="Q31" i="7"/>
  <c r="Q34" i="7"/>
  <c r="R39" i="7"/>
  <c r="R36" i="7"/>
  <c r="U39" i="3"/>
  <c r="R34" i="7"/>
  <c r="R41" i="7"/>
  <c r="Z34" i="3"/>
  <c r="Z41" i="3"/>
  <c r="Z40" i="3"/>
  <c r="F21" i="9"/>
  <c r="J37" i="7"/>
  <c r="U37" i="7" s="1"/>
  <c r="D37" i="7"/>
  <c r="R37" i="7" s="1"/>
  <c r="F26" i="9"/>
  <c r="F24" i="9"/>
  <c r="V35" i="7"/>
  <c r="Y36" i="3"/>
  <c r="Y37" i="3"/>
  <c r="Y41" i="3"/>
  <c r="V31" i="7"/>
  <c r="W40" i="3"/>
  <c r="W34" i="3"/>
  <c r="T31" i="7"/>
  <c r="W33" i="3"/>
  <c r="W38" i="3"/>
  <c r="S38" i="7"/>
  <c r="S41" i="7"/>
  <c r="S39" i="7"/>
  <c r="V37" i="3"/>
  <c r="S32" i="7"/>
  <c r="U38" i="7"/>
  <c r="U33" i="7"/>
  <c r="X33" i="3"/>
  <c r="U32" i="7"/>
  <c r="X34" i="3"/>
  <c r="T35" i="3"/>
  <c r="Q33" i="7"/>
  <c r="T37" i="3"/>
  <c r="T33" i="3"/>
  <c r="U42" i="3"/>
  <c r="U41" i="3"/>
  <c r="U33" i="3"/>
  <c r="U40" i="3"/>
  <c r="R31" i="7"/>
  <c r="Z39" i="3"/>
  <c r="Z33" i="3"/>
  <c r="V43" i="3" l="1"/>
  <c r="X43" i="3"/>
  <c r="U43" i="3"/>
  <c r="Z43" i="3"/>
  <c r="AI43" i="3"/>
  <c r="AC43" i="3"/>
  <c r="N37" i="7"/>
</calcChain>
</file>

<file path=xl/sharedStrings.xml><?xml version="1.0" encoding="utf-8"?>
<sst xmlns="http://schemas.openxmlformats.org/spreadsheetml/2006/main" count="798" uniqueCount="327">
  <si>
    <t xml:space="preserve">American Association of University Professors </t>
  </si>
  <si>
    <t xml:space="preserve"> </t>
  </si>
  <si>
    <t>Faculty Compensation Survey 2015-16</t>
  </si>
  <si>
    <t xml:space="preserve">Instructions for the Excel survey </t>
  </si>
  <si>
    <t>American Association of University Professors 
Faculty Compensation Survey 2015-16</t>
  </si>
  <si>
    <t>Please complete the following fields to ensure proper identification of this file.</t>
  </si>
  <si>
    <t>Unit ID:</t>
  </si>
  <si>
    <t>Institution:</t>
  </si>
  <si>
    <t>Respondent Name:</t>
  </si>
  <si>
    <t>Phone Number:</t>
  </si>
  <si>
    <t>E-Mail Address:</t>
  </si>
  <si>
    <t>Survey Year:</t>
  </si>
  <si>
    <t>2015-16</t>
  </si>
  <si>
    <t>MEN</t>
  </si>
  <si>
    <t>WOMEN</t>
  </si>
  <si>
    <t>Academic Rank</t>
  </si>
  <si>
    <t>Number of Faculty</t>
  </si>
  <si>
    <t>Total Contracted Salaries ($)</t>
  </si>
  <si>
    <t>Not Tenure-Track</t>
  </si>
  <si>
    <t>On Tenure-Track</t>
  </si>
  <si>
    <t>Tenured</t>
  </si>
  <si>
    <t>1.  Professor</t>
  </si>
  <si>
    <t>2.  Associate</t>
  </si>
  <si>
    <t>3.  Assistant</t>
  </si>
  <si>
    <t>4.  Instructor</t>
  </si>
  <si>
    <t>5.  Lecturer</t>
  </si>
  <si>
    <t>6.  No Rank</t>
  </si>
  <si>
    <t>7.  TOTAL</t>
  </si>
  <si>
    <t>If reporting by rank, use the cells below. Otherwise, use "Undifferentiated Rank" to the right</t>
  </si>
  <si>
    <t>UNDIFFERENTIATED RANK</t>
  </si>
  <si>
    <t>PROFESSOR</t>
  </si>
  <si>
    <t>ASSOCIATE</t>
  </si>
  <si>
    <t>ASSISTANT</t>
  </si>
  <si>
    <t>INSTRUCTOR</t>
  </si>
  <si>
    <t>LECTURER</t>
  </si>
  <si>
    <t>NO RANK</t>
  </si>
  <si>
    <t>Totals by Rank</t>
  </si>
  <si>
    <t>Major
Benefits</t>
  </si>
  <si>
    <t>Total Expenditure ($)</t>
  </si>
  <si>
    <t>No. Cov.</t>
  </si>
  <si>
    <t>BENEFITS AS PERCENT OF SALARY</t>
  </si>
  <si>
    <t xml:space="preserve"> BENEFITS AVERAGE</t>
  </si>
  <si>
    <t>Section 1.  Faculty on 9-Month Contracts (i.e., regardless of number of installments)</t>
  </si>
  <si>
    <t>ALL RANKS</t>
  </si>
  <si>
    <t>1.  Retirement</t>
  </si>
  <si>
    <t>2.  Medical</t>
  </si>
  <si>
    <t>3.  Dental</t>
  </si>
  <si>
    <r>
      <t>4. (</t>
    </r>
    <r>
      <rPr>
        <b/>
        <sz val="8"/>
        <color rgb="FF000000"/>
        <rFont val="Arial"/>
        <family val="2"/>
      </rPr>
      <t>Optional</t>
    </r>
    <r>
      <rPr>
        <sz val="8"/>
        <color rgb="FF000000"/>
        <rFont val="Arial"/>
        <family val="2"/>
      </rPr>
      <t>) Medical combined w/dental</t>
    </r>
  </si>
  <si>
    <t>4.  Combined Medical/Dental</t>
  </si>
  <si>
    <t>5.  Disability</t>
  </si>
  <si>
    <t>6.  Tuition</t>
  </si>
  <si>
    <t>7.  FICA</t>
  </si>
  <si>
    <t>8.  Unemployment</t>
  </si>
  <si>
    <t>9.  Group Life</t>
  </si>
  <si>
    <t>10.  Worker's Comp.</t>
  </si>
  <si>
    <t>11.  Other*</t>
  </si>
  <si>
    <t>12.  TOTAL</t>
  </si>
  <si>
    <t>Section 2.  Faculty on 12-Month Contracts (i.e., on actual basis, no conversion)</t>
  </si>
  <si>
    <t>Section 3.   9-Month plus 12-Month converted**  (Calculates automatically)</t>
  </si>
  <si>
    <t>2.  Medical**</t>
  </si>
  <si>
    <t>3.  Dental**</t>
  </si>
  <si>
    <t>5.  Disability**</t>
  </si>
  <si>
    <t>6.  Tuition**</t>
  </si>
  <si>
    <t>8.  Unemployment**</t>
  </si>
  <si>
    <t>*Benefits in kind reported under "Other" are those with cash alternatives (e.g., moving, travel, housing, etc.)</t>
  </si>
  <si>
    <r>
      <rPr>
        <sz val="10"/>
        <color rgb="FFB80000"/>
        <rFont val="Arial"/>
        <family val="2"/>
      </rPr>
      <t>Please Note:</t>
    </r>
    <r>
      <rPr>
        <sz val="10"/>
        <color rgb="FF000000"/>
        <rFont val="Arial"/>
        <family val="2"/>
      </rPr>
      <t xml:space="preserve"> Individuals reported in Number of Continuing Faculty should be only those who held faculty positions in BOTH 2015-16 and 2014-15. This number will almost always be smaller than that in Section 1. Report individuals in the row for the rank the person held in 2014-15.   For those institutions not able to complete Columns B, C, or D, see the instructions and the Form 3 Estimate tab.   Previous Year (2014 - 2015) outlay is the last year's salary outlay of CURRENT continuing faculty members.  Salaries of faculty that are no longer working at your institution or newly hired in 2015 - 2016 should NOT be included in Section 3.</t>
    </r>
  </si>
  <si>
    <t>Section 1.  Full-time Faculty on 9-Month Contracts</t>
  </si>
  <si>
    <t>Number of Continuing Faculty</t>
  </si>
  <si>
    <t>Total Salary Outlays</t>
  </si>
  <si>
    <t>Percentage Increase</t>
  </si>
  <si>
    <t>in 2014-15</t>
  </si>
  <si>
    <t>Current Yr. (2015-16)</t>
  </si>
  <si>
    <t>Previous Yr. (2014-15)</t>
  </si>
  <si>
    <t>Section 2.  Full-time Faculty on 12-Month Contracts</t>
  </si>
  <si>
    <t>Section 3.  9-Month plus 12-Month Converted  (Calculates automatically)</t>
  </si>
  <si>
    <t xml:space="preserve">Confidentiality Notice:  </t>
  </si>
  <si>
    <t>The figures supplied in this section will be used for aggregate calculations only; they will not be published or disclosed for individual institutions.</t>
  </si>
  <si>
    <t>Base Salary</t>
  </si>
  <si>
    <t>Supplement</t>
  </si>
  <si>
    <t xml:space="preserve">President/Chancellor </t>
  </si>
  <si>
    <t>Chief Academic Officer</t>
  </si>
  <si>
    <t>Chief Financial Officer</t>
  </si>
  <si>
    <t>Chief Development Officer</t>
  </si>
  <si>
    <t>Chief Administrative Officer</t>
  </si>
  <si>
    <t>Chief Counsel</t>
  </si>
  <si>
    <t>Director of Enrollment Management</t>
  </si>
  <si>
    <t>Director of Athletics</t>
  </si>
  <si>
    <r>
      <t xml:space="preserve">Confidentiality Notice: </t>
    </r>
    <r>
      <rPr>
        <b/>
        <i/>
        <sz val="10"/>
        <color rgb="FF000000"/>
        <rFont val="Arial"/>
        <family val="2"/>
      </rPr>
      <t xml:space="preserve"> The figures supplied in this section will be used for aggregate calculations only; they will only published or disclosed by institutional classification.</t>
    </r>
  </si>
  <si>
    <t>TOTAL</t>
  </si>
  <si>
    <t>1.  Part-Time Faculty</t>
  </si>
  <si>
    <t>2.  Graduate Teaching Assistant</t>
  </si>
  <si>
    <t>3.  TOTAL</t>
  </si>
  <si>
    <t>Total Expenditure</t>
  </si>
  <si>
    <t>Total</t>
  </si>
  <si>
    <t>INSTRCUTOR</t>
  </si>
  <si>
    <t>4. (Optional) Medical combined w/ Dental</t>
  </si>
  <si>
    <t>Section 3.  9-Month plus 12-Month Contracts Converted  (Calculates automatically)</t>
  </si>
  <si>
    <t>**Benefits which are not computed as a percentage of salary are not subject to conversion (e.g., medical, tuition, etc.)</t>
  </si>
  <si>
    <t>Note:  Please refer to Instructions</t>
  </si>
  <si>
    <t>Section 1.  Faculty on 9-Month Contracts</t>
  </si>
  <si>
    <t xml:space="preserve">  Current Yr. (2015-16)</t>
  </si>
  <si>
    <t xml:space="preserve"> Previous Yr. (2014-15)</t>
  </si>
  <si>
    <t>Section 2.  Faculty on 12-Month Contracts</t>
  </si>
  <si>
    <t xml:space="preserve">Section 3. 9-Month plus 12-Month Converted  (Calculates automatically) </t>
  </si>
  <si>
    <t>Data Entry Validity Checks for Various Sections (See Instructions)</t>
  </si>
  <si>
    <t>9-Month</t>
  </si>
  <si>
    <t>Total Faculty</t>
  </si>
  <si>
    <t>Tenure Status</t>
  </si>
  <si>
    <t>Average
Men</t>
  </si>
  <si>
    <t>Average Women</t>
  </si>
  <si>
    <t>Outlays</t>
  </si>
  <si>
    <t>Benefits No.</t>
  </si>
  <si>
    <t>Cont. Faculty</t>
  </si>
  <si>
    <t>Current Yr. Outlays</t>
  </si>
  <si>
    <t>Percent Increase</t>
  </si>
  <si>
    <t>12-Month</t>
  </si>
  <si>
    <t>Combined converted</t>
  </si>
  <si>
    <t>In order to use this data file, please enable macros. In the “Security Warning” line above, click the Options button, choose “Enable this content” and then click OK.</t>
  </si>
  <si>
    <t>Form 3: Major Benefits for Full-Time Instructional Faculty, 2015-16</t>
  </si>
  <si>
    <t>Form 4: Salaries and Percentage Increase for Continuing Instructional Faculty, 2015-16</t>
  </si>
  <si>
    <t>Form  6: Number, Total Salaries of Part-Time Instructional Faculty and Graduate Teaching Assistants, 2015-16</t>
  </si>
  <si>
    <t>Use Faculty Compensation Survey Institutional Category</t>
  </si>
  <si>
    <t>Tenure System</t>
  </si>
  <si>
    <t>No Part-Time Benefits</t>
  </si>
  <si>
    <t>Some Faculty Part-Time Benefits</t>
  </si>
  <si>
    <t>All Part-Time Faculty  Have Benefits</t>
  </si>
  <si>
    <t>Do Not Know</t>
  </si>
  <si>
    <t>No Faculty Union</t>
  </si>
  <si>
    <t>Decline</t>
  </si>
  <si>
    <t>Master's</t>
  </si>
  <si>
    <t>Baccalaureate</t>
  </si>
  <si>
    <t>Associate's with Ranks</t>
  </si>
  <si>
    <t>Associate's without Ranks</t>
  </si>
  <si>
    <t>Public</t>
  </si>
  <si>
    <t>Private For-Profit</t>
  </si>
  <si>
    <t>---</t>
  </si>
  <si>
    <t>Use Institutional Control from 2014 - 2015 IPEDS General Information</t>
  </si>
  <si>
    <t>Use Institutional Sector from 2014 - 2015 IPEDS General Information</t>
  </si>
  <si>
    <t>Use Carnegie Classification: Basic from 2014 - 2015 IPEDS General Information</t>
  </si>
  <si>
    <t>Use Highest Degree Offered from 2014 - 2015 IPEDS General Information</t>
  </si>
  <si>
    <t>Use Institution Grants Medical Degree from 2014-2015 IPEDS General Information</t>
  </si>
  <si>
    <t>Form 2: Number, Total Salaries, and Tenure Status of Full-Time Instructional Faculty</t>
  </si>
  <si>
    <r>
      <t>Note:</t>
    </r>
    <r>
      <rPr>
        <sz val="11"/>
        <color rgb="FF000000"/>
        <rFont val="Arial"/>
        <family val="2"/>
      </rPr>
      <t> These definitions were revised in 2008-09 and 2009-10. The intent of the revisions is not to change the existing classification of any institution, but only to clarify the criteria used and provide a direct means for reporting a potential change in institutional category.</t>
    </r>
  </si>
  <si>
    <t>In determining the category for an institution, the highest applicable level shall be assigned.</t>
  </si>
  <si>
    <r>
      <t>Category I (Doctoral)</t>
    </r>
    <r>
      <rPr>
        <sz val="11"/>
        <color rgb="FF000000"/>
        <rFont val="Arial"/>
        <family val="2"/>
      </rPr>
      <t> - Institutions characterized by a significant level and breadth of activity in doctoral-level education, as measured by the number of doctorate recipients and the diversity in doctoral programs. Institutions in this category grant a minimum of 30 doctorate degrees annually, from at least three distinct programs. (Awards previously categorized by NCES as first-professional degrees, such as the J.D., M.D., and D.Div. do not count as doctorates for this classification. Awards for the new category of "doctor's degree - professional practice" will be reviewed on a case-by-case basis.)</t>
    </r>
  </si>
  <si>
    <r>
      <t>Category IIA (Master's)</t>
    </r>
    <r>
      <rPr>
        <sz val="11"/>
        <color rgb="FF000000"/>
        <rFont val="Arial"/>
        <family val="2"/>
      </rPr>
      <t> - Institutions characterized by diverse post-baccalaureate programs (including first professional), but not engaged in significant doctoral-level education. Institutions in this category grant a minimum of 50 post-baccalaureate degrees annually, from at least three distinct programs. Awards of post-baccalaureate certificates will be reviewed on a case-by-case basis.</t>
    </r>
  </si>
  <si>
    <r>
      <t>Category IIB (Baccalaureate)</t>
    </r>
    <r>
      <rPr>
        <sz val="11"/>
        <color rgb="FF000000"/>
        <rFont val="Arial"/>
        <family val="2"/>
      </rPr>
      <t> - Institutions characterized by their primary emphasis on undergraduate baccalaureate-level education. Institutions in this category grant a minimum of 50 bachelor's degrees annually, from at least three distinct programs, and bachelor's and higher degrees comprise at least 50 percent of total degrees awarded.</t>
    </r>
  </si>
  <si>
    <r>
      <t>Category III (Associate's with Academic Rank)</t>
    </r>
    <r>
      <rPr>
        <sz val="11"/>
        <color rgb="FF000000"/>
        <rFont val="Arial"/>
        <family val="2"/>
      </rPr>
      <t> - Institutions characterized by a significant emphasis on undergraduate associate's-degree education. Institutions in this category grant a minimum of 50 associate's degrees annually. Associate's degrees comprise at least 50 percent, and bachelor's and higher degrees comprise less than 50 percent, of total degrees and certificates awarded.</t>
    </r>
  </si>
  <si>
    <r>
      <t>Category IV (Associate's without Academic Ranks)</t>
    </r>
    <r>
      <rPr>
        <sz val="11"/>
        <color rgb="FF000000"/>
        <rFont val="Arial"/>
        <family val="2"/>
      </rPr>
      <t> - These institutions meet the criteria for "Associate's" (category III), but do not utilize standard academic ranks. An institution that refers to all faculty members as "instructors" or "lecturers" but does not distinguish among them on the basis of standard ranks should be included in this category. However, if an institution utilizes another ranking scheme that is analogous to the standard ranks, it can be included in Category I, II, or III as appropriate.</t>
    </r>
  </si>
  <si>
    <t>Instructions for Data Entry and Upload via Excel Spreadsheet</t>
  </si>
  <si>
    <t xml:space="preserve">http://research.aaup.org </t>
  </si>
  <si>
    <t>Instructions for Completing Form 2: Full-Time Faculty Salary Data</t>
  </si>
  <si>
    <t>Number, Total Salaries, and Tenure Status of Full-Time Instructional Faculty</t>
  </si>
  <si>
    <r>
      <t>Primarily Instructional</t>
    </r>
    <r>
      <rPr>
        <sz val="11"/>
        <color rgb="FF000000"/>
        <rFont val="Arial"/>
        <family val="2"/>
      </rPr>
      <t xml:space="preserve"> refers to an occupational category used to classify persons whose specific assignments customarily are made for the purpose of providing instruction or teaching. Regardless of title, academic rank, or tenure status, these employees formally spend the majority of their time providing instruction or teaching.  </t>
    </r>
  </si>
  <si>
    <r>
      <t>Instructional/Research/Public Service</t>
    </r>
    <r>
      <rPr>
        <sz val="11"/>
        <color rgb="FF000000"/>
        <rFont val="Arial"/>
        <family val="2"/>
      </rPr>
      <t xml:space="preserve"> refers to an occupational category used to classify persons for whom it is not possible to differentiate between instruction or teaching, research, and public service because each of these functions is an integral component of his/her regular assignment.  Regardless of title, academic rank, or tenure status, these employees spend the majority of their time providing instruction, research, and/or public service.  </t>
    </r>
  </si>
  <si>
    <t>The unduplicated combined total of “Primarily Instructional” and “Instructional/Research/Public Service” excluding clinical or basic science faculty, medical faculty in schools of medicine and military faculty should be reported in the Faculty Compensation Survey.</t>
  </si>
  <si>
    <t xml:space="preserve">Please report, Visiting Assistant Professors, Continuing Non-Tenure Track, Post-Doctoral Faculty who have instruction as part of their contractual responsibilities and Other Regular Faculty in the category of “Instructor.”  </t>
  </si>
  <si>
    <r>
      <t>Other Regular Faculty</t>
    </r>
    <r>
      <rPr>
        <sz val="11"/>
        <color rgb="FF000000"/>
        <rFont val="Arial"/>
        <family val="2"/>
      </rPr>
      <t xml:space="preserve"> refers to an occupational category used to classify persons whose specific assignments customarily are made for the purpose of providing instruction, or instruction/research/public service on a </t>
    </r>
    <r>
      <rPr>
        <b/>
        <i/>
        <u/>
        <sz val="11"/>
        <color rgb="FF000000"/>
        <rFont val="Arial"/>
        <family val="2"/>
      </rPr>
      <t>recurring contractual basis</t>
    </r>
    <r>
      <rPr>
        <sz val="11"/>
        <color rgb="FF000000"/>
        <rFont val="Arial"/>
        <family val="2"/>
      </rPr>
      <t xml:space="preserve"> in which the individual and the institution both assume a continuing appointment but are not tenure eligible.</t>
    </r>
  </si>
  <si>
    <t>Exclusion Criteria for Form 2: Full-Time Faculty Salary Data</t>
  </si>
  <si>
    <t>Criteria</t>
  </si>
  <si>
    <t>Full-Time</t>
  </si>
  <si>
    <t>Part-Time</t>
  </si>
  <si>
    <t xml:space="preserve">Clinical, Medical School Faculty and/or Military Faculty </t>
  </si>
  <si>
    <t>Exclude</t>
  </si>
  <si>
    <r>
      <t xml:space="preserve">Faculty on Sabbatical or Leave </t>
    </r>
    <r>
      <rPr>
        <b/>
        <i/>
        <u/>
        <sz val="11"/>
        <color rgb="FF000000"/>
        <rFont val="Arial"/>
        <family val="2"/>
      </rPr>
      <t>with</t>
    </r>
    <r>
      <rPr>
        <b/>
        <sz val="11"/>
        <color rgb="FF000000"/>
        <rFont val="Arial"/>
        <family val="2"/>
      </rPr>
      <t xml:space="preserve"> Pay</t>
    </r>
  </si>
  <si>
    <t>Include</t>
  </si>
  <si>
    <r>
      <t xml:space="preserve">Faculty on Sabbatical or Leave </t>
    </r>
    <r>
      <rPr>
        <b/>
        <i/>
        <u/>
        <sz val="11"/>
        <color rgb="FF000000"/>
        <rFont val="Arial"/>
        <family val="2"/>
      </rPr>
      <t>without</t>
    </r>
    <r>
      <rPr>
        <b/>
        <sz val="11"/>
        <color rgb="FF000000"/>
        <rFont val="Arial"/>
        <family val="2"/>
      </rPr>
      <t xml:space="preserve"> Pay</t>
    </r>
  </si>
  <si>
    <r>
      <t xml:space="preserve">Replacement Faculty </t>
    </r>
    <r>
      <rPr>
        <sz val="11"/>
        <color rgb="FF000000"/>
        <rFont val="Arial"/>
        <family val="2"/>
      </rPr>
      <t>for faculty on sabbatical leave or leave with pay.</t>
    </r>
  </si>
  <si>
    <t>Part-Time Tenured/Tenure-Track Faculty</t>
  </si>
  <si>
    <r>
      <t xml:space="preserve">Courtesy Faculty Appointments </t>
    </r>
    <r>
      <rPr>
        <sz val="11"/>
        <color rgb="FF000000"/>
        <rFont val="Arial"/>
        <family val="2"/>
      </rPr>
      <t>and faculty who have a bookkeeping value.</t>
    </r>
  </si>
  <si>
    <r>
      <t>Contributed Service Personnel</t>
    </r>
    <r>
      <rPr>
        <sz val="11"/>
        <color rgb="FF000000"/>
        <rFont val="Arial"/>
        <family val="2"/>
      </rPr>
      <t>: Administrative officers with titles such as Provost, Dean, Librarian, Registrar, Coach, and the like, even though they may devote part of their time to classroom instruction and may have faculty status and other administrators/staff clinical credit courses.</t>
    </r>
  </si>
  <si>
    <r>
      <t xml:space="preserve">Research Faculty: </t>
    </r>
    <r>
      <rPr>
        <sz val="11"/>
        <color rgb="FF000000"/>
        <rFont val="Arial"/>
        <family val="2"/>
      </rPr>
      <t>Faculty who have never had a contractual instructional role (Research Assistant Professors).</t>
    </r>
  </si>
  <si>
    <r>
      <t>Manage Your Account:</t>
    </r>
    <r>
      <rPr>
        <sz val="11"/>
        <color rgb="FF333333"/>
        <rFont val="Arial"/>
        <family val="2"/>
      </rPr>
      <t xml:space="preserve"> Prior to beginning data entry for a survey, please verify your personal contact information in the "Manage Your Account" section.</t>
    </r>
  </si>
  <si>
    <r>
      <t xml:space="preserve">Existing Users Login:  </t>
    </r>
    <r>
      <rPr>
        <sz val="11"/>
        <color rgb="FF333333"/>
        <rFont val="Arial"/>
        <family val="2"/>
      </rPr>
      <t xml:space="preserve"> Log in using your e-mail address and password.  You will need to get a new password this year.  If you forget your password, click the "Forgot Password" link and it will be e-mailed to you. Passwords are case-sensitive.</t>
    </r>
  </si>
  <si>
    <t>Prior to uploading data from the spreadsheet to FCS website you must have completed the start step (above).  The Template page will have instructions for uploading your Excel spreadsheet.</t>
  </si>
  <si>
    <r>
      <t xml:space="preserve">Faculty Members Included in Survey.  </t>
    </r>
    <r>
      <rPr>
        <sz val="11"/>
        <color rgb="FF000000"/>
        <rFont val="Arial"/>
        <family val="2"/>
      </rPr>
      <t xml:space="preserve"> For “Form 2: Full-Time Faculty Salary Data,” report full-time faculty members for the entire institution, excluding clinical or basic science faculty located in schools of medicine and/or military faculty. For the purpose of this survey, include all members of the “Primarily Instructional” and “Instructional/Research Public Service” staff who are employed full-time and whose regular assignment has an instruction component (including released time for research), regardless of whether they are formally designated "faculty."  </t>
    </r>
  </si>
  <si>
    <r>
      <t>Faculty Salary Outlays (Total Contracted Salaries).</t>
    </r>
    <r>
      <rPr>
        <sz val="11"/>
        <color rgb="FF000000"/>
        <rFont val="Arial"/>
        <family val="2"/>
      </rPr>
      <t> Report the projected expenditure for full-time contracted salaries excluding extra loads, summer teaching, stipends, or other forms of remuneration. Department or program heads with faculty rank and no other administrative title should be reported at their instructional salary (i.e., excluding administrative stipends).</t>
    </r>
  </si>
  <si>
    <t>Instructions for Completing Form 3:</t>
  </si>
  <si>
    <t>Major Benefits for Full-Time Instructional Faculty</t>
  </si>
  <si>
    <t>Report the projected benefit expenditures that will be paid by the institution or state for full-time instructional faculty reported in Form 2.  Recall that full-time instructional faculty is defined as the unduplicated combined total of “Primarily Instructional” and “Instructional/Research/Public Service” excluding clinical or basic science faculty, medical faculty in schools of medicine and military faculty.</t>
  </si>
  <si>
    <r>
      <t xml:space="preserve">The employee's contribution should not be included when determining the dollar value of benefits. When expenditure is reported for a given benefit, the number of persons covered should also be reported. In the case of tuition, this is the number of actual faculty recipients (faculty members </t>
    </r>
    <r>
      <rPr>
        <i/>
        <u/>
        <sz val="11"/>
        <color rgb="FF000000"/>
        <rFont val="Arial"/>
        <family val="2"/>
      </rPr>
      <t>not</t>
    </r>
    <r>
      <rPr>
        <sz val="11"/>
        <color rgb="FF000000"/>
        <rFont val="Arial"/>
        <family val="2"/>
      </rPr>
      <t xml:space="preserve"> their dependents using the benefit) rather than the number of faculty eligible.</t>
    </r>
  </si>
  <si>
    <r>
      <t>Retirement</t>
    </r>
    <r>
      <rPr>
        <sz val="11"/>
        <color rgb="FF000000"/>
        <rFont val="Arial"/>
        <family val="2"/>
      </rPr>
      <t> Include the contribution by the institution, state, and/or local government to the retirement plan(s) but exclude payments for unfunded retirement liability. (See the FAQ regarding Emeriti or other retirement health insurance plans.)</t>
    </r>
  </si>
  <si>
    <r>
      <t>Medical</t>
    </r>
    <r>
      <rPr>
        <sz val="11"/>
        <color rgb="FF000000"/>
        <rFont val="Arial"/>
        <family val="2"/>
      </rPr>
      <t> Include premiums for insurance plans which provide medical, hospital, surgical, and/or vision benefits.</t>
    </r>
  </si>
  <si>
    <r>
      <t>Dental</t>
    </r>
    <r>
      <rPr>
        <sz val="11"/>
        <color rgb="FF000000"/>
        <rFont val="Arial"/>
        <family val="2"/>
      </rPr>
      <t> Include premiums for dental insurance.</t>
    </r>
  </si>
  <si>
    <r>
      <t>Combined Med/Dental</t>
    </r>
    <r>
      <rPr>
        <sz val="11"/>
        <color rgb="FF000000"/>
        <rFont val="Arial"/>
        <family val="2"/>
      </rPr>
      <t> This line allows for reporting medical and dental insurance expenditures combined. Please provide these items separately, but if this is not possible, this line is for institutions who are not able to separate the two expenses. (Do not complete this line if you report the items separately.)</t>
    </r>
  </si>
  <si>
    <r>
      <t>Disability</t>
    </r>
    <r>
      <rPr>
        <sz val="11"/>
        <color rgb="FF000000"/>
        <rFont val="Arial"/>
        <family val="2"/>
      </rPr>
      <t> Include expenditures, through insurance or otherwise, for long-term disability income protection, defined as salary in excess of six months and not covered in other retirement or insurance plans. Do not include payments for accumulated unused sick leave.</t>
    </r>
  </si>
  <si>
    <r>
      <t>Tuition</t>
    </r>
    <r>
      <rPr>
        <sz val="11"/>
        <color rgb="FF000000"/>
        <rFont val="Arial"/>
        <family val="2"/>
      </rPr>
      <t xml:space="preserve"> Include both cash payments and the dollar value of tuition waivers and exchanges for faculty dependents. Note that for tuition, the number covered is the number of </t>
    </r>
    <r>
      <rPr>
        <i/>
        <u/>
        <sz val="11"/>
        <color rgb="FF000000"/>
        <rFont val="Arial"/>
        <family val="2"/>
      </rPr>
      <t>actual faculty members</t>
    </r>
    <r>
      <rPr>
        <sz val="11"/>
        <color rgb="FF000000"/>
        <rFont val="Arial"/>
        <family val="2"/>
      </rPr>
      <t xml:space="preserve"> rather than the number of faculty eligible or the faculty dependents using the tuition waivers or exchanges.</t>
    </r>
  </si>
  <si>
    <r>
      <t>FICA</t>
    </r>
    <r>
      <rPr>
        <sz val="11"/>
        <color rgb="FF000000"/>
        <rFont val="Arial"/>
        <family val="2"/>
      </rPr>
      <t> Include Social Security (OASDI and Medicare) taxes calculated at the rate effective for the current year.</t>
    </r>
  </si>
  <si>
    <r>
      <t>Group Life</t>
    </r>
    <r>
      <rPr>
        <sz val="11"/>
        <color rgb="FF000000"/>
        <rFont val="Arial"/>
        <family val="2"/>
      </rPr>
      <t> Include expenditures by the institution for life insurance premiums.</t>
    </r>
  </si>
  <si>
    <r>
      <t>Worker Comp</t>
    </r>
    <r>
      <rPr>
        <sz val="11"/>
        <color rgb="FF000000"/>
        <rFont val="Arial"/>
        <family val="2"/>
      </rPr>
      <t> Include the worker's compensation insurance premiums (not the benefits) paid, including any premiums or taxes required under state law.</t>
    </r>
  </si>
  <si>
    <r>
      <t>Other</t>
    </r>
    <r>
      <rPr>
        <sz val="11"/>
        <color rgb="FF000000"/>
        <rFont val="Arial"/>
        <family val="2"/>
      </rPr>
      <t> Include benefits in-kind with cash alternatives. These benefits are those for which the institution provides an option of taking a cash payment if the individual prefers to use the money in some other way. Since the objective is the measurement of income available for personal consumption, as distinct from professional purposes, professional benefits (e.g., conference travel, membership fees, grading assistance, faculty clubs, etc.) should not be included.</t>
    </r>
  </si>
  <si>
    <r>
      <t>Total</t>
    </r>
    <r>
      <rPr>
        <sz val="11"/>
        <color rgb="FF000000"/>
        <rFont val="Arial"/>
        <family val="2"/>
      </rPr>
      <t> Expenditure columns will total automatically. The total number covered is an unduplicated count, not the sum of those covered by individual benefits. The spreadsheet will automatically determine the maximum number in each column.</t>
    </r>
  </si>
  <si>
    <t>Conversion Benefit expenditure amounts for 11- and 12-month faculty that are not generally figured as a percentage of salary are not converted. These include medical, dental, disability, tuition, unemployment, and "other" benefits. Other items will be converted using the factor entered in Form 2. If you provided only converted salary figures in Form 2, please follow the same procedure in Form 3. Once you click "Save"; please verify that these figures are correct and report any discrepancies immediately to the AAUP Research Office at aaupfcs@aaup.org.</t>
  </si>
  <si>
    <t>Please refer to instructions below for complete definitions.</t>
  </si>
  <si>
    <t>Instructions for completing Form 4:</t>
  </si>
  <si>
    <t>Salaries and Percentage Increase for Continuing Full-Time Instructional Faculty</t>
  </si>
  <si>
    <t>Note: A negative change in this form means that the individuals in a particular rank took an overall cut in salary, which is generally not the case. Please verify that you are reporting salary for the same individuals in both the "Current Year" and "Previous Year" columns, and that the salaries are for the same contract length. If an individual held an administrative appointment in the previous year, it would be preferable to report salary for the previous year without any additional administrative stipend.  Once you click "Save"; please verify that these figures are correct and report any discrepancies immediately to the AAUP Research Office at aaupfcs@aaup.org.</t>
  </si>
  <si>
    <r>
      <t xml:space="preserve">In the "Number of Continuing Faculty" column, include </t>
    </r>
    <r>
      <rPr>
        <u/>
        <sz val="11"/>
        <color rgb="FF000000"/>
        <rFont val="Arial"/>
        <family val="2"/>
      </rPr>
      <t>only</t>
    </r>
    <r>
      <rPr>
        <sz val="11"/>
        <color rgb="FF000000"/>
        <rFont val="Arial"/>
        <family val="2"/>
      </rPr>
      <t xml:space="preserve"> those specific individual 2014-15 faculty members who remain employed full-time at your institution for 2015-16. Recall that full-time instructional faculty is defined as the unduplicated combined total of “Primarily Instructional” and “Instructional/Research/Public Service” excluding clinical or basic science faculty, medical faculty in schools of medicine and military faculty.  Entirely omit faculty from Form 4 if they are: new appointees; faculty who left at the end of 2014-15; and those who did not have the same length contract in both years (unless the second is prorated to the same length as the first). </t>
    </r>
    <r>
      <rPr>
        <b/>
        <i/>
        <u/>
        <sz val="11"/>
        <color rgb="FF000000"/>
        <rFont val="Arial"/>
        <family val="2"/>
      </rPr>
      <t>Where a faculty member received a promotion in rank for 2015-16, that individual's salary should be reported under last year's rank in both salary outlay columns.</t>
    </r>
    <r>
      <rPr>
        <sz val="11"/>
        <color rgb="FF000000"/>
        <rFont val="Arial"/>
        <family val="2"/>
      </rPr>
      <t xml:space="preserve"> The percentage change will calculate automatically when you save your spreadsheet.  It is intended to include promotions as well as individual and across-the-board increases.</t>
    </r>
  </si>
  <si>
    <t>Instructions for Completing Form 5:</t>
  </si>
  <si>
    <t>Administrative Compensation</t>
  </si>
  <si>
    <r>
      <t>For each administrative position, enter the annual amounts for 2015; report amounts for one individual only and for the institution specified in the response. Use the most current figures available and convert partial-year figures to an annual basis. "Salary" is the contractual base salary provided by the institution; "Supplement" is the cash value of any supplemental compensation provided by the institution or a private foundation. (See also FAQ.) </t>
    </r>
    <r>
      <rPr>
        <b/>
        <sz val="11"/>
        <color rgb="FF000000"/>
        <rFont val="Arial"/>
        <family val="2"/>
      </rPr>
      <t>Confidentiality:</t>
    </r>
    <r>
      <rPr>
        <sz val="11"/>
        <color rgb="FF000000"/>
        <rFont val="Arial"/>
        <family val="2"/>
      </rPr>
      <t> The figures supplied in this report will be used to calculate aggregate ratios of administrative and faculty salaries, they will not be published or disclosed for individual institutions.</t>
    </r>
  </si>
  <si>
    <t>President/Chancellor - The principal official responsible for all affairs and operations of the specific institution named in the survey response.</t>
  </si>
  <si>
    <t>Chief Academic Officer - The principal official responsible for the direction of the academic program of the institution.</t>
  </si>
  <si>
    <t>Chief Financial Officer - The principal official responsible for the direction of the financial affairs of the institution, including investments, accounting, purchasing, and budgets. In some cases, this may include the functions described for Chief Administration Officer below.</t>
  </si>
  <si>
    <t>Chief Development Officer - The principal official responsible for institutional fundraising. This individual may also be responsible for public information and other functions; however, if a separate and co-equal individual administers those programs, include here only the fundraising function.</t>
  </si>
  <si>
    <t>Chief Administration Officer - The principal official responsible for operation of the institution that is generally non-academic and non-financial and includes operation of personnel, physical plant, property management, and auxiliary enterprises. Enter a figure only where this position is held by a separate individual, not if the function is administered by the Chief Financial Officer.</t>
  </si>
  <si>
    <t xml:space="preserve">Chief Counsel – The principal official responsible for advising institution on legal rights, obligations, and related matters.  </t>
  </si>
  <si>
    <t>Director of Enrollment Management – The principal official responsible for the planning, development, and implementation of strategies to sustain student enrollment.  This individual may also be responsible for admissions or financial aid and other functions; however, if a separate and co-equal individual administers those programs, include here only the enrollment function.</t>
  </si>
  <si>
    <t xml:space="preserve">Director of Athletics – The principal official responsible for the operation of intramural and intercollegiate programs including employment, scheduling, promotion, maintenance of athletics. </t>
  </si>
  <si>
    <t>Once you click "Save"; please verify that these figures are correct and report any discrepancies immediately to the AAUP Research Office at aaupfcs@aaup.org.</t>
  </si>
  <si>
    <t>**Benefits that are not computed as a percentage of salary are not subject to conversion (medical, dental, disability, tuition, unemployment, other)</t>
  </si>
  <si>
    <t>Instructions for Completing Form 1: Institutional Information</t>
  </si>
  <si>
    <t>Start</t>
  </si>
  <si>
    <r>
      <t>Options for Data Entry:</t>
    </r>
    <r>
      <rPr>
        <sz val="11"/>
        <color rgb="FF333333"/>
        <rFont val="Arial"/>
        <family val="2"/>
      </rPr>
      <t xml:space="preserve"> (1) Enter data in the Excel spreadsheet and upload file.  You may upload data directly from Excel to the FCS website.  (2) Data entry online in web portal. </t>
    </r>
  </si>
  <si>
    <r>
      <t xml:space="preserve">Complete the Excel file using the instructions for each form.  These are located at the </t>
    </r>
    <r>
      <rPr>
        <b/>
        <sz val="11"/>
        <color rgb="FF000000"/>
        <rFont val="Arial"/>
        <family val="2"/>
      </rPr>
      <t>bottom of each tab (form)</t>
    </r>
    <r>
      <rPr>
        <sz val="11"/>
        <color rgb="FF000000"/>
        <rFont val="Arial"/>
        <family val="2"/>
      </rPr>
      <t>.</t>
    </r>
  </si>
  <si>
    <r>
      <t xml:space="preserve">When all forms are complete, </t>
    </r>
    <r>
      <rPr>
        <b/>
        <sz val="11"/>
        <color rgb="FF000000"/>
        <rFont val="Arial"/>
        <family val="2"/>
      </rPr>
      <t>check the final tab labeled "Validity Checks."</t>
    </r>
    <r>
      <rPr>
        <sz val="11"/>
        <color rgb="FF000000"/>
        <rFont val="Arial"/>
        <family val="2"/>
      </rPr>
      <t xml:space="preserve"> This section shows basic problems with the data. Make any corrections necessary. If there are no issues to correct, save the file.</t>
    </r>
  </si>
  <si>
    <t>Form 1: Institutional Information</t>
  </si>
  <si>
    <t xml:space="preserve">AAUP Category </t>
  </si>
  <si>
    <t xml:space="preserve">Carnegie Classification </t>
  </si>
  <si>
    <t xml:space="preserve">System </t>
  </si>
  <si>
    <t xml:space="preserve">Highest Degree Offered </t>
  </si>
  <si>
    <t xml:space="preserve">Institution Grants Medical Degree </t>
  </si>
  <si>
    <t xml:space="preserve">Conversion Factor </t>
  </si>
  <si>
    <t xml:space="preserve">Eligible CIP  Codes </t>
  </si>
  <si>
    <t xml:space="preserve">Campuses </t>
  </si>
  <si>
    <t xml:space="preserve">Accuracy Confirmation </t>
  </si>
  <si>
    <t xml:space="preserve">Tenure System </t>
  </si>
  <si>
    <t xml:space="preserve">Faculty Union </t>
  </si>
  <si>
    <t xml:space="preserve">Part-Time Benefits </t>
  </si>
  <si>
    <t>Doctoral</t>
  </si>
  <si>
    <t>No Tenure System</t>
  </si>
  <si>
    <t>Some Faculty Union</t>
  </si>
  <si>
    <t xml:space="preserve">All Faculty Part of Union </t>
  </si>
  <si>
    <t>Instructions for Completing Form 6:</t>
  </si>
  <si>
    <t xml:space="preserve">Report the total contracted salaries for these faculty and do not include any benefits.  </t>
  </si>
  <si>
    <t xml:space="preserve">In the “Graduate Teaching Assistant” column, include all individuals that assist faculty or other instructional staff in postsecondary institutions by performing teaching or teaching-related duties, such as teaching lower level courses, developing teaching materials, preparing and giving examination, and grading examinations or papers.  Graduate Teaching Assistants must be enrolled in a graduate school program.  Include the unduplicated combined total of “Primarily Instructional” and “Instructional/Research/Public Service” excluding clinical or basic science, medical, and military Graduate Teaching Assistants. Include Graduate Teaching Assistants who are (a) the instructor of record for an organized class section, (b) the instructor of record for a laboratory section or individualized instruction session, (c) assisting faculty and are not the instructor of record, and (d) “floating” Graduate Teaching Assistants who have a role that primarily supports instruction but is not directly associated with one section or faculty member.
</t>
  </si>
  <si>
    <t>Do not include Graduate Assistants who primarily perform non-teaching duties such as research</t>
  </si>
  <si>
    <t>Report the total contracted salaries for Graduate Teaching Assistants and do not include any benefits.</t>
  </si>
  <si>
    <t>AAUP Institutional Categories 2015-16</t>
  </si>
  <si>
    <t>Use Faculty Compensation Survey publication Footnote</t>
  </si>
  <si>
    <t>OPE ID</t>
  </si>
  <si>
    <r>
      <t>Note:</t>
    </r>
    <r>
      <rPr>
        <sz val="11"/>
        <color rgb="FF000000"/>
        <rFont val="Arial"/>
        <family val="2"/>
      </rPr>
      <t xml:space="preserve"> If you are not able to produce benefit outlay data by rank, you can submit total expenditures for each item. Using the Excel data file, enter your data in the "Undifferentiated Rank" column only. </t>
    </r>
  </si>
  <si>
    <t>1  Associate's--Public Rural-serving Small</t>
  </si>
  <si>
    <t>2  Associate's--Public Rural-serving Medium</t>
  </si>
  <si>
    <t>3  Associate's--Public Rural-serving Large</t>
  </si>
  <si>
    <t>4  Associate's--Public Suburban-serving Single Campus</t>
  </si>
  <si>
    <t>5  Associate's--Public Suburban-serving Multicampus</t>
  </si>
  <si>
    <t>6  Associate's--Public Urban-serving Single Campus</t>
  </si>
  <si>
    <t>7  Associate's--Public Urban-serving Multicampus</t>
  </si>
  <si>
    <t>8  Associate's--Public Special Use</t>
  </si>
  <si>
    <t>9  Associate's--Private Not-for-profit</t>
  </si>
  <si>
    <t>10  Associate's--Private For-profit</t>
  </si>
  <si>
    <t>11  Associate's--Public 2-year colleges under 4-year universities</t>
  </si>
  <si>
    <t>12  Associate's--Public 4-year Primarily Associate's</t>
  </si>
  <si>
    <t>13  Associate's--Private Not-for-profit 4-year Primarily Associate's</t>
  </si>
  <si>
    <t>14  Associate's--Private For-profit 4-year Primarily Associate's</t>
  </si>
  <si>
    <t>15  Research Universities (very high research activity)</t>
  </si>
  <si>
    <t>16  Research Universities (high research activity)</t>
  </si>
  <si>
    <t>17  Doctoral/Research Universities</t>
  </si>
  <si>
    <t>18  Master's Colleges and Universities (larger programs)</t>
  </si>
  <si>
    <t>19  Master's Colleges and Universities (medium programs)</t>
  </si>
  <si>
    <t>20  Master's Colleges and Universities (smaller programs)</t>
  </si>
  <si>
    <t>21  Baccalaureate Colleges--Arts &amp; Sciences</t>
  </si>
  <si>
    <t>22  Baccalaureate Colleges--Diverse Fields</t>
  </si>
  <si>
    <t>23  Baccalaureate/Associate's Colleges</t>
  </si>
  <si>
    <t>24  Theological seminaries, Bible colleges, and other faith-related institutions</t>
  </si>
  <si>
    <t>25  Medical schools and medical centers</t>
  </si>
  <si>
    <t>26  Other health professions schools</t>
  </si>
  <si>
    <t>27  Schools of engineering</t>
  </si>
  <si>
    <t>28  Other technology-related schools</t>
  </si>
  <si>
    <t>29  Schools of business and management</t>
  </si>
  <si>
    <t>30  Schools of art, music, and design</t>
  </si>
  <si>
    <t>31  Schools of law</t>
  </si>
  <si>
    <t>32  Other special-focus institutions</t>
  </si>
  <si>
    <t>33  Tribal Colleges</t>
  </si>
  <si>
    <t>-3 Not applicable, not in Carnegie universe (not accredited or nondegree-granting)</t>
  </si>
  <si>
    <t>Public, 4-year or above</t>
  </si>
  <si>
    <t>Private not-for-profit, 4-year or above</t>
  </si>
  <si>
    <t>Private for-profit, 4-year or above</t>
  </si>
  <si>
    <t>Public, 2-year</t>
  </si>
  <si>
    <t>Private not-for-profit, 2-year</t>
  </si>
  <si>
    <t>Private for-profit, 2-year</t>
  </si>
  <si>
    <t xml:space="preserve">Private Not-For-Profit </t>
  </si>
  <si>
    <t>YES</t>
  </si>
  <si>
    <t>NO</t>
  </si>
  <si>
    <t>Form 2 Salary and Tenure Status</t>
  </si>
  <si>
    <t>Form 3</t>
  </si>
  <si>
    <t>Form 4
Continuing Faculty</t>
  </si>
  <si>
    <t>© 2016 American Association of University Professors</t>
  </si>
  <si>
    <r>
      <rPr>
        <b/>
        <sz val="14"/>
        <color rgb="FFC00000"/>
        <rFont val="Arial"/>
        <family val="2"/>
      </rPr>
      <t xml:space="preserve">Terms of Service   </t>
    </r>
    <r>
      <rPr>
        <sz val="11"/>
        <color rgb="FFC00000"/>
        <rFont val="Arial"/>
        <family val="2"/>
      </rPr>
      <t xml:space="preserve">         
</t>
    </r>
    <r>
      <rPr>
        <sz val="11"/>
        <rFont val="Arial"/>
        <family val="2"/>
      </rPr>
      <t xml:space="preserve">These data are intended for the internal use of the requesting institution.  Internal use includes posting on a secure institutional website
that is not publically viewable, and the transmission to employees and contractors of the institution for use in planning and decision-making.
Commercial use of these data are prohibited.  Please do not publish or redistribute these data without permission of the AAUP Research Office.
For questions of use, please contact the AAUP Research Office at aaupfcs@aaup.org. 
</t>
    </r>
    <r>
      <rPr>
        <sz val="11"/>
        <color rgb="FFC00000"/>
        <rFont val="Arial"/>
        <family val="2"/>
      </rPr>
      <t xml:space="preserve">
</t>
    </r>
  </si>
  <si>
    <r>
      <rPr>
        <b/>
        <sz val="10"/>
        <color rgb="FFCC0000"/>
        <rFont val="Arial"/>
        <family val="2"/>
      </rPr>
      <t>Note on Copy/Paste:</t>
    </r>
    <r>
      <rPr>
        <b/>
        <sz val="10"/>
        <color rgb="FF000000"/>
        <rFont val="Arial"/>
        <family val="2"/>
      </rPr>
      <t xml:space="preserve"> For best results, if you want to copy data from another source-including another Excel file-use only the "Paste Values" function. If you paste in values with decimal points or commas, the file may not function properly. If you need help with this feature, please contact AAUP Research.
</t>
    </r>
  </si>
  <si>
    <t xml:space="preserve">Additional Comments </t>
  </si>
  <si>
    <t xml:space="preserve">Comments </t>
  </si>
  <si>
    <t xml:space="preserve">Publication Footnote </t>
  </si>
  <si>
    <t xml:space="preserve">Deadline Change </t>
  </si>
  <si>
    <t xml:space="preserve">Non-Submission </t>
  </si>
  <si>
    <t>Section 1.  Faculty on 9-Month Contracts (Regardless of Number of Salary Installments)</t>
  </si>
  <si>
    <t>Section 2.  Faculty on 11- or 12-Month Contracts (Actual Amounts)</t>
  </si>
  <si>
    <t xml:space="preserve">Section 3.  9-Month Contracts Plus 11- or 12-Month Contracts (Converts 11- or 12-Month Salaries and Calculates Automatically) </t>
  </si>
  <si>
    <r>
      <t xml:space="preserve">Registration (for new users only): </t>
    </r>
    <r>
      <rPr>
        <sz val="11"/>
        <color rgb="FF333333"/>
        <rFont val="Arial"/>
        <family val="2"/>
      </rPr>
      <t xml:space="preserve"> If you are not certain whether you are registered in our system, try the "Forgot Password" link first. If you are a new primary contact for the survey, or an existing primary contact, can register you in the system using the "Add a Colleague" function (under "Manage Your Account" in the menu). If this procedure is not available, click "Register" on the survey home page. Complete the required information, including designating an institution, and "Save." Existing survey data contacts will first be checked. If there is no conflict, your registration request will be submitted to the AAUP Research Office for approval, and you will be notified by e-mail when your registration has been approved.</t>
    </r>
  </si>
  <si>
    <r>
      <t>Note on copy/paste in the Excel file:</t>
    </r>
    <r>
      <rPr>
        <sz val="11"/>
        <color rgb="FF000000"/>
        <rFont val="Arial"/>
        <family val="2"/>
      </rPr>
      <t xml:space="preserve"> Improperly formatted data may create problems for formulas built into the Excel file. For best results, if you want to copy data into the Excel file from another source, including another Excel file, use only the "Paste Values" function.  If you need help with this feature, please contact the AAUP Research Office at aaupfcs@aaup.org. </t>
    </r>
  </si>
  <si>
    <t xml:space="preserve">Use Faculty Compensation Survey Conversion Factor, See Instructions Below  </t>
  </si>
  <si>
    <t>For a deadline change contact the AAUP Research Office at aaupfcs@aaup.org and record your new deadline here.</t>
  </si>
  <si>
    <t>To suggest a change in institutional category, contact the AAUP Research Office at aaupfcs@aaup.org. If you are the survey data contact for your institution, you can expedite the process by providing degree completion counts, by degree level and specific program, for the last three academic years.</t>
  </si>
  <si>
    <r>
      <rPr>
        <b/>
        <sz val="11"/>
        <rFont val="Arial"/>
        <family val="2"/>
      </rPr>
      <t xml:space="preserve">Totals and Averages. </t>
    </r>
    <r>
      <rPr>
        <sz val="11"/>
        <rFont val="Arial"/>
        <family val="2"/>
      </rPr>
      <t xml:space="preserve"> The application will total columns and calculate averages once you save your spreadsheet; please verify that these figures are correct and report any discrepancies immediately to the AAUP Research Office at aaupfcs@aaup.org. </t>
    </r>
  </si>
  <si>
    <t>No. Cov.:  The number of faculty included (covered) in the benefit expenditures.</t>
  </si>
  <si>
    <t>Form 3 (Estimated)   Estimated Benefits by Rank, 2015-16
 (Use of this worksheet is optional, and applies only if benefits by rank are not available; see instructions before completing)</t>
  </si>
  <si>
    <r>
      <t xml:space="preserve">Form 4 (Estimated)   Estimated Percentage Increase for Continuing Instructional Faculty, 2015-16
</t>
    </r>
    <r>
      <rPr>
        <b/>
        <sz val="10"/>
        <color rgb="FF000000"/>
        <rFont val="Arial"/>
        <family val="2"/>
      </rPr>
      <t>(Complete only if actual salary amounts are not available; see instructions before completing)</t>
    </r>
  </si>
  <si>
    <t xml:space="preserve">Institutional Sector </t>
  </si>
  <si>
    <t xml:space="preserve">Institutional Control </t>
  </si>
  <si>
    <r>
      <t>Unemployment</t>
    </r>
    <r>
      <rPr>
        <sz val="11"/>
        <color rgb="FF000000"/>
        <rFont val="Arial"/>
        <family val="2"/>
      </rPr>
      <t> Include the unemployment compensation taxes (not the benefits) to be paid by law.  Note: If the institution is self-insured for unemployment and/or worker's compensation, report the estimated amount which would otherwise be paid to the state under these laws.</t>
    </r>
  </si>
  <si>
    <t>Form 5: Administrative Compensation</t>
  </si>
  <si>
    <r>
      <t xml:space="preserve">Length of contract. </t>
    </r>
    <r>
      <rPr>
        <sz val="11"/>
        <color rgb="FF000000"/>
        <rFont val="Arial"/>
        <family val="2"/>
      </rPr>
      <t> Data for those whose base contract requires 9- or 10-months of instruction (e.g., two semesters, three quarters, or two trimesters) should be reported in Section 1 regardless of whether the pay period extends over 9- or 12-months. Data for those on 11- or 12-month contracts should be reported in Section 2, “Faculty on 11- or 12-Month Contracts (i.e. Regardless of Number of Installments).  Section 2 is also for “Faculty on 12-Month Contracts (i.e., On Actual Basis, No Conversion).”</t>
    </r>
  </si>
  <si>
    <t>Section 1.  Faculty on Contract (Regardless of number of salary installments)</t>
  </si>
  <si>
    <t xml:space="preserve">Conversion Factor.   Completion of this field is necessary only if you report data for 11- or 12-month faculty.  You may use default value of 9/11 or 0.81818181818 for 11-month faculty.   If you wish to convert 12-month amounts equally into 9-month equivalent period, please use a conversion factor of 0.75.  If you prefer to use a different factor, please enter the conversion factor you will use in Form1:  Institutional Information, Conversion Factor.  This factor will be used to automatically do the conversions in the rest of the survey.  </t>
  </si>
  <si>
    <r>
      <t>Exclusions</t>
    </r>
    <r>
      <rPr>
        <sz val="11"/>
        <color rgb="FF000000"/>
        <rFont val="Arial"/>
        <family val="2"/>
      </rPr>
      <t> </t>
    </r>
    <r>
      <rPr>
        <b/>
        <sz val="11"/>
        <color rgb="FF000000"/>
        <rFont val="Arial"/>
        <family val="2"/>
      </rPr>
      <t>For Form 2: Full-Time Faculty Salary Data</t>
    </r>
    <r>
      <rPr>
        <sz val="11"/>
        <color rgb="FF000000"/>
        <rFont val="Arial"/>
        <family val="2"/>
      </rPr>
      <t>.  Do not include (1) clinical, medical school faculty, and/or military members in military organizations paid on a different scale from civilian employees, (2) faculty who are on sabbatical or leave without pay, (3) replacement faculty for faculty on sabbatical leave or leave with pay who are full-time, (4)  members who are not employed on a full-time basis irrespective of tenure status, (5) faculty members whose services are valued by bookkeeping entries rather than by full cash transactions unless their salaries are determined by the same principles as those who do not donate their services, (6) contributed service personnel, or administrative officers with titles of Provost, Dean, Associate or Assistant Dean, Librarian, Counselor, Registrar, or Coach, even though they may devote part of their time to classroom instruction, (7) Research Faculty, or faculty who have never had a contractual instructional role such as a Research Assistant, Associate, or Research Professor, and/or a Post-Doctoral Research Fellow or a Research Fellow.</t>
    </r>
  </si>
  <si>
    <r>
      <t xml:space="preserve">Tenure Status.  </t>
    </r>
    <r>
      <rPr>
        <sz val="11"/>
        <color rgb="FF000000"/>
        <rFont val="Arial"/>
        <family val="2"/>
      </rPr>
      <t>The total number of faculty should be divided into three mutually exclusive categories: Not on Tenure-Track; Tenure Track; and Tenured. If your institution does not have a tenure system, please enter the total number in the "Not Tenure-Track" column.</t>
    </r>
  </si>
  <si>
    <r>
      <t xml:space="preserve">In the "Number of Part-Time Faculty" column, include only those specific individual 2015-16 faculty members who were designated as less than full-time whose regular assignment has an instruction component (including released time for research), regardless of whether they are formally designated "part-time faculty." </t>
    </r>
    <r>
      <rPr>
        <b/>
        <u/>
        <sz val="11"/>
        <color rgb="FF000000"/>
        <rFont val="Arial"/>
        <family val="2"/>
      </rPr>
      <t xml:space="preserve"> As with Form 2, the unduplicated combined total of “Primarily Instructional” and “Instructional/Research/Public Service” excluding clinical or basic science faculty, medical faculty in schools of medicine, and military faculty should be reported in the Faculty Compensation Survey. </t>
    </r>
    <r>
      <rPr>
        <sz val="11"/>
        <color rgb="FF000000"/>
        <rFont val="Arial"/>
        <family val="2"/>
      </rPr>
      <t xml:space="preserve"> Casual employees, hired on an ad-hoc basis or occasional basis to meet short-term needs) and students in the College Work-Study program are not considered part-time faculty, even if they have an instructional component.  </t>
    </r>
  </si>
  <si>
    <r>
      <t xml:space="preserve">Faculty on sabbatical or leave </t>
    </r>
    <r>
      <rPr>
        <i/>
        <u/>
        <sz val="11"/>
        <color rgb="FF000000"/>
        <rFont val="Arial"/>
        <family val="2"/>
      </rPr>
      <t>with pay</t>
    </r>
    <r>
      <rPr>
        <sz val="11"/>
        <color rgb="FF000000"/>
        <rFont val="Arial"/>
        <family val="2"/>
      </rPr>
      <t xml:space="preserve"> should be reported at their regular salaries even though they may be receiving a reduced salary while on leave. Faculty on sabbatical or leave </t>
    </r>
    <r>
      <rPr>
        <i/>
        <u/>
        <sz val="11"/>
        <color rgb="FF000000"/>
        <rFont val="Arial"/>
        <family val="2"/>
      </rPr>
      <t>without pay</t>
    </r>
    <r>
      <rPr>
        <sz val="11"/>
        <color rgb="FF000000"/>
        <rFont val="Arial"/>
        <family val="2"/>
      </rPr>
      <t xml:space="preserve"> should not be reported.  Replacement faculty for those </t>
    </r>
    <r>
      <rPr>
        <b/>
        <i/>
        <u/>
        <sz val="11"/>
        <color rgb="FF000000"/>
        <rFont val="Arial"/>
        <family val="2"/>
      </rPr>
      <t>on sabbatical or leave with pay should not be reported if they are full-time</t>
    </r>
    <r>
      <rPr>
        <sz val="11"/>
        <color rgb="FF000000"/>
        <rFont val="Arial"/>
        <family val="2"/>
      </rPr>
      <t xml:space="preserve">.  Replacement faculty for those </t>
    </r>
    <r>
      <rPr>
        <b/>
        <i/>
        <u/>
        <sz val="11"/>
        <color rgb="FF000000"/>
        <rFont val="Arial"/>
        <family val="2"/>
      </rPr>
      <t>on sabbatical or leave with pay should be reported in Form 6 if they are part-time</t>
    </r>
    <r>
      <rPr>
        <sz val="11"/>
        <color rgb="FF000000"/>
        <rFont val="Arial"/>
        <family val="2"/>
      </rPr>
      <t>.</t>
    </r>
  </si>
  <si>
    <t>Click here for a webinar on how to collect and complete the 2015-16 Faculty Compensation Survey.</t>
  </si>
  <si>
    <t>For Unit ID, OPE ID, Institution Name, Publication Name, Institutional Control, Institutional Sector, AAUP Category, Carnegie Classification, Highest Degree Offered, Institution Grants Medical Degree, you do not need to enter these data as they will be pre-populated using the prior year’s submission in the National Center for Education Statistics (NCES) Integrated Post-Secondary Educational Data System (IPEDS).  If you would like to make a change to more accurately reflect an institutional characteristic, you may do so for every field except AAUP Category.  AAUP Category is only changed with the permission of the AAUP Research Office.</t>
  </si>
  <si>
    <t>Click here for a webinar on how to complete Form 2 of the 2015-16 Faculty Compensation Survey.</t>
  </si>
  <si>
    <t>Carol Diem</t>
  </si>
  <si>
    <t>206-543-6285</t>
  </si>
  <si>
    <t>uwir@uw.edu</t>
  </si>
  <si>
    <t>University of Washington Tacoma</t>
  </si>
  <si>
    <t>Friday, February 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</si>
</sst>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3" formatCode="_(* #,##0.00_);_(* \(#,##0.00\);_(* &quot;-&quot;??_);_(@_)"/>
    <numFmt numFmtId="164" formatCode="_(&quot;$&quot;* #,##0_);_(&quot;$&quot;* \(#,##0\);_(&quot;$&quot;* &quot;-&quot;??_);_(@_)"/>
    <numFmt numFmtId="165" formatCode="_(* #,##0_);_(* \(#,##0\);_(* &quot;-&quot;??_);_(@_)"/>
    <numFmt numFmtId="166" formatCode="[$-F800]dddd\,\ mmmm\ dd\,\ yyyy"/>
  </numFmts>
  <fonts count="88" x14ac:knownFonts="1">
    <font>
      <sz val="11"/>
      <color rgb="FF000000"/>
      <name val="Calibri"/>
    </font>
    <font>
      <sz val="10"/>
      <color rgb="FF000000"/>
      <name val="Arial"/>
      <family val="2"/>
    </font>
    <font>
      <sz val="10"/>
      <color rgb="FF000000"/>
      <name val="Times New Roman"/>
      <family val="1"/>
    </font>
    <font>
      <b/>
      <sz val="12"/>
      <color rgb="FF000000"/>
      <name val="Arial"/>
      <family val="2"/>
    </font>
    <font>
      <b/>
      <sz val="8"/>
      <color rgb="FF000000"/>
      <name val="Times New Roman"/>
      <family val="1"/>
    </font>
    <font>
      <b/>
      <sz val="10"/>
      <color rgb="FF000000"/>
      <name val="Times New Roman"/>
      <family val="1"/>
    </font>
    <font>
      <b/>
      <sz val="10"/>
      <color rgb="FFFF0000"/>
      <name val="Arial"/>
      <family val="2"/>
    </font>
    <font>
      <b/>
      <sz val="8"/>
      <color rgb="FF000000"/>
      <name val="Arial"/>
      <family val="2"/>
    </font>
    <font>
      <b/>
      <sz val="10"/>
      <color rgb="FF000000"/>
      <name val="Arial"/>
      <family val="2"/>
    </font>
    <font>
      <sz val="9"/>
      <color rgb="FF000000"/>
      <name val="Times New Roman"/>
      <family val="1"/>
    </font>
    <font>
      <b/>
      <sz val="10"/>
      <color rgb="FFC50A45"/>
      <name val="Arial"/>
      <family val="2"/>
    </font>
    <font>
      <b/>
      <sz val="10"/>
      <color rgb="FFFFFFFF"/>
      <name val="Arial"/>
      <family val="2"/>
    </font>
    <font>
      <i/>
      <sz val="11"/>
      <color rgb="FF000000"/>
      <name val="Arial"/>
      <family val="2"/>
    </font>
    <font>
      <b/>
      <sz val="11"/>
      <color rgb="FF000000"/>
      <name val="Arial"/>
      <family val="2"/>
    </font>
    <font>
      <sz val="11"/>
      <color rgb="FF000000"/>
      <name val="Arial"/>
      <family val="2"/>
    </font>
    <font>
      <sz val="9"/>
      <color rgb="FF000000"/>
      <name val="Arial"/>
      <family val="2"/>
    </font>
    <font>
      <b/>
      <sz val="9"/>
      <color rgb="FF000000"/>
      <name val="Arial"/>
      <family val="2"/>
    </font>
    <font>
      <sz val="10"/>
      <color rgb="FFB80000"/>
      <name val="Arial"/>
      <family val="2"/>
    </font>
    <font>
      <b/>
      <sz val="10"/>
      <color rgb="FFB80000"/>
      <name val="Arial"/>
      <family val="2"/>
    </font>
    <font>
      <i/>
      <sz val="12"/>
      <color rgb="FF000000"/>
      <name val="Arial"/>
      <family val="2"/>
    </font>
    <font>
      <sz val="12"/>
      <color rgb="FF000000"/>
      <name val="Arial"/>
      <family val="2"/>
    </font>
    <font>
      <b/>
      <i/>
      <sz val="10"/>
      <color rgb="FFB80000"/>
      <name val="Arial"/>
      <family val="2"/>
    </font>
    <font>
      <b/>
      <sz val="14"/>
      <color rgb="FF000000"/>
      <name val="Arial"/>
      <family val="2"/>
    </font>
    <font>
      <b/>
      <sz val="8"/>
      <color rgb="FFFF0000"/>
      <name val="Arial"/>
      <family val="2"/>
    </font>
    <font>
      <sz val="10"/>
      <color rgb="FF008000"/>
      <name val="Arial"/>
      <family val="2"/>
    </font>
    <font>
      <sz val="10"/>
      <color rgb="FFFF00FF"/>
      <name val="Arial"/>
      <family val="2"/>
    </font>
    <font>
      <b/>
      <sz val="8"/>
      <color rgb="FF008000"/>
      <name val="Arial"/>
      <family val="2"/>
    </font>
    <font>
      <sz val="10"/>
      <color rgb="FF003399"/>
      <name val="Arial"/>
      <family val="2"/>
    </font>
    <font>
      <b/>
      <sz val="10"/>
      <color rgb="FF008000"/>
      <name val="Arial"/>
      <family val="2"/>
    </font>
    <font>
      <sz val="9"/>
      <color rgb="FF008000"/>
      <name val="Arial"/>
      <family val="2"/>
    </font>
    <font>
      <sz val="9"/>
      <color rgb="FFFF00FF"/>
      <name val="Arial"/>
      <family val="2"/>
    </font>
    <font>
      <b/>
      <sz val="10"/>
      <color rgb="FF003399"/>
      <name val="Arial"/>
      <family val="2"/>
    </font>
    <font>
      <b/>
      <sz val="12"/>
      <color rgb="FF008000"/>
      <name val="Arial"/>
      <family val="2"/>
    </font>
    <font>
      <b/>
      <i/>
      <sz val="12"/>
      <color rgb="FF000000"/>
      <name val="Arial"/>
      <family val="2"/>
    </font>
    <font>
      <b/>
      <i/>
      <sz val="10"/>
      <color rgb="FF000000"/>
      <name val="Times New Roman"/>
      <family val="1"/>
    </font>
    <font>
      <b/>
      <sz val="12"/>
      <color rgb="FFFF0000"/>
      <name val="Arial"/>
      <family val="2"/>
    </font>
    <font>
      <b/>
      <sz val="14"/>
      <color rgb="FFFF0000"/>
      <name val="Arial"/>
      <family val="2"/>
    </font>
    <font>
      <b/>
      <sz val="12"/>
      <color rgb="FFFFFFFF"/>
      <name val="Arial"/>
      <family val="2"/>
    </font>
    <font>
      <sz val="10"/>
      <color rgb="FFFFFFFF"/>
      <name val="Arial"/>
      <family val="2"/>
    </font>
    <font>
      <sz val="10"/>
      <color rgb="FFFF00FF"/>
      <name val="Courier New"/>
      <family val="3"/>
    </font>
    <font>
      <b/>
      <sz val="8"/>
      <color rgb="FFFFFFFF"/>
      <name val="Arial"/>
      <family val="2"/>
    </font>
    <font>
      <b/>
      <i/>
      <sz val="10"/>
      <color rgb="FFC50A45"/>
      <name val="Arial"/>
      <family val="2"/>
    </font>
    <font>
      <sz val="10"/>
      <color rgb="FF008000"/>
      <name val="Times New Roman"/>
      <family val="1"/>
    </font>
    <font>
      <sz val="8"/>
      <color rgb="FF003399"/>
      <name val="Arial"/>
      <family val="2"/>
    </font>
    <font>
      <sz val="8"/>
      <color rgb="FF000000"/>
      <name val="Arial"/>
      <family val="2"/>
    </font>
    <font>
      <b/>
      <i/>
      <sz val="10"/>
      <color rgb="FF000000"/>
      <name val="Arial"/>
      <family val="2"/>
    </font>
    <font>
      <sz val="14"/>
      <color rgb="FF000000"/>
      <name val="Arial Rounded MT Bold"/>
      <family val="2"/>
    </font>
    <font>
      <b/>
      <sz val="10"/>
      <color rgb="FFCC0000"/>
      <name val="Arial"/>
      <family val="2"/>
    </font>
    <font>
      <b/>
      <sz val="8"/>
      <color rgb="FF000000"/>
      <name val="Arial"/>
      <family val="2"/>
    </font>
    <font>
      <sz val="10"/>
      <name val="Arial"/>
      <family val="2"/>
    </font>
    <font>
      <b/>
      <sz val="10"/>
      <name val="Arial"/>
      <family val="2"/>
    </font>
    <font>
      <sz val="10"/>
      <color rgb="FF000000"/>
      <name val="Arial"/>
      <family val="2"/>
    </font>
    <font>
      <sz val="10"/>
      <color rgb="FF000000"/>
      <name val="Times New Roman"/>
      <family val="1"/>
    </font>
    <font>
      <b/>
      <sz val="12"/>
      <color rgb="FF000000"/>
      <name val="Arial"/>
      <family val="2"/>
    </font>
    <font>
      <b/>
      <sz val="14"/>
      <color rgb="FF000000"/>
      <name val="Arial"/>
      <family val="2"/>
    </font>
    <font>
      <sz val="12"/>
      <color rgb="FF000000"/>
      <name val="Arial"/>
      <family val="2"/>
    </font>
    <font>
      <b/>
      <sz val="11"/>
      <name val="Arial"/>
      <family val="2"/>
    </font>
    <font>
      <sz val="9"/>
      <color rgb="FF000000"/>
      <name val="Arial"/>
      <family val="2"/>
    </font>
    <font>
      <u/>
      <sz val="11"/>
      <color theme="10"/>
      <name val="Calibri"/>
      <family val="2"/>
    </font>
    <font>
      <sz val="11"/>
      <color rgb="FF000000"/>
      <name val="Arial"/>
      <family val="2"/>
    </font>
    <font>
      <b/>
      <sz val="11"/>
      <color rgb="FF000000"/>
      <name val="Arial"/>
      <family val="2"/>
    </font>
    <font>
      <sz val="11"/>
      <name val="Calibri"/>
      <family val="2"/>
    </font>
    <font>
      <i/>
      <sz val="11"/>
      <color rgb="FF000000"/>
      <name val="Arial"/>
      <family val="2"/>
    </font>
    <font>
      <b/>
      <i/>
      <u/>
      <sz val="11"/>
      <color rgb="FF000000"/>
      <name val="Arial"/>
      <family val="2"/>
    </font>
    <font>
      <b/>
      <sz val="11"/>
      <color rgb="FFFFFFFF"/>
      <name val="Arial"/>
      <family val="2"/>
    </font>
    <font>
      <b/>
      <sz val="11"/>
      <color rgb="FF333333"/>
      <name val="Arial"/>
      <family val="2"/>
    </font>
    <font>
      <sz val="11"/>
      <color rgb="FF333333"/>
      <name val="Arial"/>
      <family val="2"/>
    </font>
    <font>
      <b/>
      <sz val="9"/>
      <color rgb="FF000000"/>
      <name val="Arial"/>
      <family val="2"/>
    </font>
    <font>
      <b/>
      <sz val="14"/>
      <color rgb="FFC00000"/>
      <name val="Arial"/>
      <family val="2"/>
    </font>
    <font>
      <u/>
      <sz val="11"/>
      <color rgb="FF002060"/>
      <name val="Arial"/>
      <family val="2"/>
    </font>
    <font>
      <sz val="11"/>
      <name val="Arial"/>
      <family val="2"/>
    </font>
    <font>
      <i/>
      <u/>
      <sz val="11"/>
      <color rgb="FF000000"/>
      <name val="Arial"/>
      <family val="2"/>
    </font>
    <font>
      <u/>
      <sz val="11"/>
      <color rgb="FF000000"/>
      <name val="Arial"/>
      <family val="2"/>
    </font>
    <font>
      <b/>
      <sz val="10"/>
      <color rgb="FFC00000"/>
      <name val="Arial"/>
      <family val="2"/>
    </font>
    <font>
      <sz val="11"/>
      <color rgb="FF000000"/>
      <name val="Calibri"/>
      <family val="2"/>
    </font>
    <font>
      <sz val="10"/>
      <color rgb="FF000000"/>
      <name val="Arial Narrow"/>
      <family val="2"/>
    </font>
    <font>
      <sz val="11"/>
      <color rgb="FFC00000"/>
      <name val="Arial"/>
      <family val="2"/>
    </font>
    <font>
      <sz val="10"/>
      <color rgb="FF737373"/>
      <name val="Arial"/>
      <family val="2"/>
    </font>
    <font>
      <sz val="10"/>
      <color theme="0" tint="-4.9989318521683403E-2"/>
      <name val="Arial"/>
      <family val="2"/>
    </font>
    <font>
      <sz val="11"/>
      <color theme="0" tint="-4.9989318521683403E-2"/>
      <name val="Calibri"/>
      <family val="2"/>
    </font>
    <font>
      <b/>
      <sz val="10"/>
      <color theme="0" tint="-4.9989318521683403E-2"/>
      <name val="Arial"/>
      <family val="2"/>
    </font>
    <font>
      <b/>
      <sz val="12"/>
      <color theme="0" tint="-4.9989318521683403E-2"/>
      <name val="Arial"/>
      <family val="2"/>
    </font>
    <font>
      <sz val="10"/>
      <color theme="0" tint="-4.9989318521683403E-2"/>
      <name val="Arial Narrow"/>
      <family val="2"/>
    </font>
    <font>
      <sz val="10"/>
      <color theme="0" tint="-4.9989318521683403E-2"/>
      <name val="Times New Roman"/>
      <family val="1"/>
    </font>
    <font>
      <b/>
      <u/>
      <sz val="11"/>
      <color rgb="FF000000"/>
      <name val="Arial"/>
      <family val="2"/>
    </font>
    <font>
      <b/>
      <u/>
      <sz val="11"/>
      <color rgb="FFC00000"/>
      <name val="Arial"/>
      <family val="2"/>
    </font>
    <font>
      <b/>
      <sz val="11"/>
      <color rgb="FFC00000"/>
      <name val="Arial"/>
      <family val="2"/>
    </font>
    <font>
      <b/>
      <u/>
      <sz val="14"/>
      <color rgb="FFC00000"/>
      <name val="Arial"/>
      <family val="2"/>
    </font>
  </fonts>
  <fills count="15">
    <fill>
      <patternFill patternType="none"/>
    </fill>
    <fill>
      <patternFill patternType="gray125"/>
    </fill>
    <fill>
      <patternFill patternType="none"/>
    </fill>
    <fill>
      <patternFill patternType="solid">
        <fgColor rgb="FFF2F2F2"/>
        <bgColor rgb="FFFFFFFF"/>
      </patternFill>
    </fill>
    <fill>
      <patternFill patternType="solid">
        <fgColor rgb="FFFFFFFF"/>
        <bgColor rgb="FFFFFFFF"/>
      </patternFill>
    </fill>
    <fill>
      <patternFill patternType="solid">
        <fgColor rgb="FF232B77"/>
        <bgColor rgb="FFFFFFFF"/>
      </patternFill>
    </fill>
    <fill>
      <patternFill patternType="solid">
        <fgColor rgb="FFC50A45"/>
        <bgColor rgb="FFFFFFFF"/>
      </patternFill>
    </fill>
    <fill>
      <patternFill patternType="solid">
        <fgColor rgb="FF262983"/>
        <bgColor rgb="FFFFFFFF"/>
      </patternFill>
    </fill>
    <fill>
      <patternFill patternType="solid">
        <fgColor rgb="FFFF6600"/>
        <bgColor rgb="FFFFFFFF"/>
      </patternFill>
    </fill>
    <fill>
      <patternFill patternType="solid">
        <fgColor theme="0"/>
        <bgColor indexed="64"/>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262983"/>
        <bgColor indexed="64"/>
      </patternFill>
    </fill>
  </fills>
  <borders count="87">
    <border>
      <left/>
      <right/>
      <top/>
      <bottom/>
      <diagonal/>
    </border>
    <border>
      <left/>
      <right style="medium">
        <color rgb="FF000000"/>
      </right>
      <top/>
      <bottom/>
      <diagonal/>
    </border>
    <border>
      <left/>
      <right style="medium">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right/>
      <top style="thin">
        <color rgb="FF000000"/>
      </top>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style="medium">
        <color rgb="FF000000"/>
      </top>
      <bottom style="thin">
        <color rgb="FF000000"/>
      </bottom>
      <diagonal/>
    </border>
    <border>
      <left/>
      <right/>
      <top/>
      <bottom style="thick">
        <color rgb="FF000000"/>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style="thick">
        <color rgb="FF000000"/>
      </top>
      <bottom/>
      <diagonal/>
    </border>
    <border>
      <left style="thick">
        <color rgb="FF000000"/>
      </left>
      <right/>
      <top style="thick">
        <color rgb="FF000000"/>
      </top>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right style="thick">
        <color rgb="FF000000"/>
      </right>
      <top style="thick">
        <color rgb="FF000000"/>
      </top>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ck">
        <color rgb="FF000000"/>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top style="thick">
        <color rgb="FF000000"/>
      </top>
      <bottom style="thick">
        <color rgb="FF000000"/>
      </bottom>
      <diagonal/>
    </border>
    <border>
      <left style="thick">
        <color rgb="FF000000"/>
      </left>
      <right/>
      <top/>
      <bottom/>
      <diagonal/>
    </border>
    <border>
      <left style="thick">
        <color rgb="FF000000"/>
      </left>
      <right/>
      <top/>
      <bottom style="thick">
        <color rgb="FF000000"/>
      </bottom>
      <diagonal/>
    </border>
    <border>
      <left/>
      <right style="thick">
        <color rgb="FF000000"/>
      </right>
      <top/>
      <bottom/>
      <diagonal/>
    </border>
    <border>
      <left/>
      <right style="thick">
        <color rgb="FF000000"/>
      </right>
      <top/>
      <bottom style="thick">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medium">
        <color rgb="FF000000"/>
      </left>
      <right/>
      <top style="thick">
        <color rgb="FF000000"/>
      </top>
      <bottom style="thin">
        <color rgb="FF000000"/>
      </bottom>
      <diagonal/>
    </border>
    <border>
      <left/>
      <right style="medium">
        <color rgb="FF000000"/>
      </right>
      <top style="thick">
        <color rgb="FF000000"/>
      </top>
      <bottom style="thin">
        <color rgb="FF000000"/>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49" fillId="2" borderId="0"/>
    <xf numFmtId="0" fontId="58" fillId="0" borderId="0" applyNumberFormat="0" applyFill="0" applyBorder="0" applyAlignment="0" applyProtection="0"/>
  </cellStyleXfs>
  <cellXfs count="594">
    <xf numFmtId="0" fontId="0" fillId="2" borderId="0" xfId="0" applyFill="1"/>
    <xf numFmtId="0" fontId="1" fillId="2" borderId="0" xfId="0" applyFont="1" applyFill="1"/>
    <xf numFmtId="0" fontId="1" fillId="2" borderId="0" xfId="0" applyFont="1" applyFill="1" applyAlignment="1">
      <alignment vertical="center"/>
    </xf>
    <xf numFmtId="0" fontId="1" fillId="2" borderId="0" xfId="0" applyFont="1" applyFill="1"/>
    <xf numFmtId="0" fontId="2" fillId="2" borderId="0" xfId="0" applyFont="1" applyFill="1"/>
    <xf numFmtId="0" fontId="1" fillId="2" borderId="0" xfId="0" applyFont="1" applyFill="1"/>
    <xf numFmtId="0" fontId="1" fillId="3" borderId="0" xfId="0" applyFont="1" applyFill="1"/>
    <xf numFmtId="49" fontId="7" fillId="3" borderId="0" xfId="0" applyNumberFormat="1" applyFont="1" applyFill="1" applyAlignment="1">
      <alignment horizontal="center"/>
    </xf>
    <xf numFmtId="49" fontId="7" fillId="3" borderId="0" xfId="0" applyNumberFormat="1" applyFont="1" applyFill="1" applyAlignment="1">
      <alignment horizontal="center" wrapText="1"/>
    </xf>
    <xf numFmtId="49" fontId="8" fillId="3" borderId="0" xfId="0" applyNumberFormat="1" applyFont="1" applyFill="1" applyAlignment="1">
      <alignment horizontal="center" wrapText="1"/>
    </xf>
    <xf numFmtId="0" fontId="0" fillId="3" borderId="0" xfId="0" applyFill="1"/>
    <xf numFmtId="0" fontId="1" fillId="2" borderId="0" xfId="0" applyFont="1" applyFill="1"/>
    <xf numFmtId="0" fontId="1" fillId="2" borderId="0" xfId="0" applyFont="1" applyFill="1" applyAlignment="1">
      <alignment horizontal="right"/>
    </xf>
    <xf numFmtId="3" fontId="1" fillId="2" borderId="0" xfId="0" applyNumberFormat="1" applyFont="1" applyFill="1" applyAlignment="1">
      <alignment horizontal="right"/>
    </xf>
    <xf numFmtId="0" fontId="1" fillId="2" borderId="0" xfId="0" applyFont="1" applyFill="1"/>
    <xf numFmtId="0" fontId="9" fillId="2" borderId="0" xfId="0" applyFont="1" applyFill="1"/>
    <xf numFmtId="0" fontId="1" fillId="2" borderId="0" xfId="0" applyFont="1" applyFill="1"/>
    <xf numFmtId="0" fontId="1" fillId="2" borderId="0" xfId="0" applyFont="1" applyFill="1" applyAlignment="1">
      <alignment horizontal="right"/>
    </xf>
    <xf numFmtId="3" fontId="1" fillId="2" borderId="8" xfId="0" applyNumberFormat="1" applyFont="1" applyFill="1" applyBorder="1" applyProtection="1">
      <protection locked="0"/>
    </xf>
    <xf numFmtId="3" fontId="1" fillId="2" borderId="1" xfId="0" applyNumberFormat="1" applyFont="1" applyFill="1" applyBorder="1" applyProtection="1">
      <protection locked="0"/>
    </xf>
    <xf numFmtId="3" fontId="1" fillId="2" borderId="0" xfId="0" applyNumberFormat="1" applyFont="1" applyFill="1" applyProtection="1">
      <protection locked="0"/>
    </xf>
    <xf numFmtId="3" fontId="1" fillId="2" borderId="10" xfId="0" applyNumberFormat="1" applyFont="1" applyFill="1" applyBorder="1" applyProtection="1">
      <protection locked="0"/>
    </xf>
    <xf numFmtId="3" fontId="1" fillId="2" borderId="12" xfId="0" applyNumberFormat="1" applyFont="1" applyFill="1" applyBorder="1" applyProtection="1">
      <protection locked="0"/>
    </xf>
    <xf numFmtId="3" fontId="1" fillId="2" borderId="13" xfId="0" applyNumberFormat="1" applyFont="1" applyFill="1" applyBorder="1" applyProtection="1">
      <protection locked="0"/>
    </xf>
    <xf numFmtId="3" fontId="1" fillId="2" borderId="14" xfId="0" applyNumberFormat="1" applyFont="1" applyFill="1" applyBorder="1" applyProtection="1">
      <protection locked="0"/>
    </xf>
    <xf numFmtId="3" fontId="1" fillId="2" borderId="15" xfId="0" applyNumberFormat="1" applyFont="1" applyFill="1" applyBorder="1" applyProtection="1">
      <protection locked="0"/>
    </xf>
    <xf numFmtId="3" fontId="1" fillId="2" borderId="2" xfId="0" applyNumberFormat="1" applyFont="1" applyFill="1" applyBorder="1" applyProtection="1">
      <protection locked="0"/>
    </xf>
    <xf numFmtId="3" fontId="1" fillId="2" borderId="16" xfId="0" applyNumberFormat="1" applyFont="1" applyFill="1" applyBorder="1" applyProtection="1">
      <protection locked="0"/>
    </xf>
    <xf numFmtId="3" fontId="1" fillId="2" borderId="17" xfId="0" applyNumberFormat="1" applyFont="1" applyFill="1" applyBorder="1" applyProtection="1">
      <protection locked="0"/>
    </xf>
    <xf numFmtId="3" fontId="1" fillId="2" borderId="18" xfId="0" applyNumberFormat="1" applyFont="1" applyFill="1" applyBorder="1" applyProtection="1">
      <protection locked="0"/>
    </xf>
    <xf numFmtId="3" fontId="1" fillId="2" borderId="19" xfId="0" applyNumberFormat="1" applyFont="1" applyFill="1" applyBorder="1" applyProtection="1">
      <protection locked="0"/>
    </xf>
    <xf numFmtId="3" fontId="1" fillId="2" borderId="20" xfId="0" applyNumberFormat="1" applyFont="1" applyFill="1" applyBorder="1" applyProtection="1">
      <protection locked="0"/>
    </xf>
    <xf numFmtId="3" fontId="1" fillId="2" borderId="21" xfId="0" applyNumberFormat="1" applyFont="1" applyFill="1" applyBorder="1" applyProtection="1">
      <protection locked="0"/>
    </xf>
    <xf numFmtId="3" fontId="1" fillId="2" borderId="22" xfId="0" applyNumberFormat="1" applyFont="1" applyFill="1" applyBorder="1" applyProtection="1">
      <protection locked="0"/>
    </xf>
    <xf numFmtId="3" fontId="1" fillId="2" borderId="23" xfId="0" applyNumberFormat="1" applyFont="1" applyFill="1" applyBorder="1" applyProtection="1">
      <protection locked="0"/>
    </xf>
    <xf numFmtId="3" fontId="1" fillId="2" borderId="24" xfId="0" applyNumberFormat="1" applyFont="1" applyFill="1" applyBorder="1" applyProtection="1">
      <protection locked="0"/>
    </xf>
    <xf numFmtId="3" fontId="1" fillId="2" borderId="25" xfId="0" applyNumberFormat="1" applyFont="1" applyFill="1" applyBorder="1" applyProtection="1">
      <protection locked="0"/>
    </xf>
    <xf numFmtId="3" fontId="10" fillId="4" borderId="5" xfId="0" applyNumberFormat="1" applyFont="1" applyFill="1" applyBorder="1"/>
    <xf numFmtId="3" fontId="10" fillId="2" borderId="5" xfId="0" applyNumberFormat="1" applyFont="1" applyFill="1" applyBorder="1"/>
    <xf numFmtId="3" fontId="10" fillId="2" borderId="26" xfId="0" applyNumberFormat="1" applyFont="1" applyFill="1" applyBorder="1"/>
    <xf numFmtId="3" fontId="10" fillId="2" borderId="27" xfId="0" applyNumberFormat="1" applyFont="1" applyFill="1" applyBorder="1"/>
    <xf numFmtId="3" fontId="10" fillId="2" borderId="28" xfId="0" applyNumberFormat="1" applyFont="1" applyFill="1" applyBorder="1"/>
    <xf numFmtId="3" fontId="10" fillId="2" borderId="6" xfId="0" applyNumberFormat="1" applyFont="1" applyFill="1" applyBorder="1"/>
    <xf numFmtId="3" fontId="10" fillId="2" borderId="7" xfId="0" applyNumberFormat="1" applyFont="1" applyFill="1" applyBorder="1"/>
    <xf numFmtId="3" fontId="10" fillId="2" borderId="29" xfId="0" applyNumberFormat="1" applyFont="1" applyFill="1" applyBorder="1"/>
    <xf numFmtId="3" fontId="10" fillId="2" borderId="11" xfId="0" applyNumberFormat="1" applyFont="1" applyFill="1" applyBorder="1"/>
    <xf numFmtId="3" fontId="10" fillId="2" borderId="30" xfId="0" applyNumberFormat="1" applyFont="1" applyFill="1" applyBorder="1"/>
    <xf numFmtId="3" fontId="10" fillId="2" borderId="16" xfId="0" applyNumberFormat="1" applyFont="1" applyFill="1" applyBorder="1"/>
    <xf numFmtId="3" fontId="10" fillId="2" borderId="15" xfId="0" applyNumberFormat="1" applyFont="1" applyFill="1" applyBorder="1"/>
    <xf numFmtId="3" fontId="10" fillId="2" borderId="14" xfId="0" applyNumberFormat="1" applyFont="1" applyFill="1" applyBorder="1"/>
    <xf numFmtId="3" fontId="10" fillId="2" borderId="2" xfId="0" applyNumberFormat="1" applyFont="1" applyFill="1" applyBorder="1"/>
    <xf numFmtId="3" fontId="10" fillId="2" borderId="18" xfId="0" applyNumberFormat="1" applyFont="1" applyFill="1" applyBorder="1"/>
    <xf numFmtId="3" fontId="10" fillId="2" borderId="17" xfId="0" applyNumberFormat="1" applyFont="1" applyFill="1" applyBorder="1"/>
    <xf numFmtId="3" fontId="10" fillId="2" borderId="0" xfId="0" applyNumberFormat="1" applyFont="1" applyFill="1"/>
    <xf numFmtId="3" fontId="10" fillId="2" borderId="9" xfId="0" applyNumberFormat="1" applyFont="1" applyFill="1" applyBorder="1"/>
    <xf numFmtId="3" fontId="10" fillId="2" borderId="8" xfId="0" applyNumberFormat="1" applyFont="1" applyFill="1" applyBorder="1"/>
    <xf numFmtId="3" fontId="10" fillId="2" borderId="1" xfId="0" applyNumberFormat="1" applyFont="1" applyFill="1" applyBorder="1"/>
    <xf numFmtId="3" fontId="10" fillId="2" borderId="19" xfId="0" applyNumberFormat="1" applyFont="1" applyFill="1" applyBorder="1"/>
    <xf numFmtId="3" fontId="10" fillId="2" borderId="31" xfId="0" applyNumberFormat="1" applyFont="1" applyFill="1" applyBorder="1"/>
    <xf numFmtId="3" fontId="10" fillId="2" borderId="32" xfId="0" applyNumberFormat="1" applyFont="1" applyFill="1" applyBorder="1"/>
    <xf numFmtId="3" fontId="10" fillId="2" borderId="33" xfId="0" applyNumberFormat="1" applyFont="1" applyFill="1" applyBorder="1"/>
    <xf numFmtId="3" fontId="10" fillId="2" borderId="34" xfId="0" applyNumberFormat="1" applyFont="1" applyFill="1" applyBorder="1"/>
    <xf numFmtId="3" fontId="10" fillId="2" borderId="35" xfId="0" applyNumberFormat="1" applyFont="1" applyFill="1" applyBorder="1"/>
    <xf numFmtId="3" fontId="10" fillId="2" borderId="36" xfId="0" applyNumberFormat="1" applyFont="1" applyFill="1" applyBorder="1"/>
    <xf numFmtId="3" fontId="10" fillId="2" borderId="37" xfId="0" applyNumberFormat="1" applyFont="1" applyFill="1" applyBorder="1"/>
    <xf numFmtId="3" fontId="10" fillId="2" borderId="38" xfId="0" applyNumberFormat="1" applyFont="1" applyFill="1" applyBorder="1"/>
    <xf numFmtId="49" fontId="11" fillId="5" borderId="39" xfId="0" applyNumberFormat="1" applyFont="1" applyFill="1" applyBorder="1" applyAlignment="1">
      <alignment horizontal="centerContinuous"/>
    </xf>
    <xf numFmtId="49" fontId="11" fillId="5" borderId="40" xfId="0" applyNumberFormat="1" applyFont="1" applyFill="1" applyBorder="1" applyAlignment="1">
      <alignment horizontal="centerContinuous"/>
    </xf>
    <xf numFmtId="0" fontId="8" fillId="3" borderId="37" xfId="0" applyFont="1" applyFill="1" applyBorder="1" applyAlignment="1">
      <alignment horizontal="centerContinuous"/>
    </xf>
    <xf numFmtId="0" fontId="8" fillId="3" borderId="37" xfId="0" applyFont="1" applyFill="1" applyBorder="1" applyAlignment="1">
      <alignment horizontal="left"/>
    </xf>
    <xf numFmtId="0" fontId="8" fillId="3" borderId="41" xfId="0" applyFont="1" applyFill="1" applyBorder="1" applyAlignment="1">
      <alignment horizontal="centerContinuous"/>
    </xf>
    <xf numFmtId="0" fontId="8" fillId="3" borderId="0" xfId="0" applyFont="1" applyFill="1" applyAlignment="1">
      <alignment horizontal="centerContinuous"/>
    </xf>
    <xf numFmtId="49" fontId="8" fillId="3" borderId="37" xfId="0" applyNumberFormat="1" applyFont="1" applyFill="1" applyBorder="1" applyAlignment="1">
      <alignment horizontal="left"/>
    </xf>
    <xf numFmtId="49" fontId="8" fillId="3" borderId="6" xfId="0" applyNumberFormat="1" applyFont="1" applyFill="1" applyBorder="1" applyAlignment="1">
      <alignment horizontal="centerContinuous" wrapText="1"/>
    </xf>
    <xf numFmtId="49" fontId="8" fillId="3" borderId="37" xfId="0" applyNumberFormat="1" applyFont="1" applyFill="1" applyBorder="1" applyAlignment="1">
      <alignment horizontal="centerContinuous" wrapText="1"/>
    </xf>
    <xf numFmtId="49" fontId="8" fillId="3" borderId="0" xfId="0" applyNumberFormat="1" applyFont="1" applyFill="1" applyAlignment="1">
      <alignment horizontal="centerContinuous" wrapText="1"/>
    </xf>
    <xf numFmtId="0" fontId="3" fillId="3" borderId="0" xfId="0" applyFont="1" applyFill="1" applyAlignment="1">
      <alignment horizontal="centerContinuous" vertical="center" wrapText="1"/>
    </xf>
    <xf numFmtId="49" fontId="8" fillId="3" borderId="1" xfId="0" applyNumberFormat="1" applyFont="1" applyFill="1" applyBorder="1" applyAlignment="1">
      <alignment horizontal="center"/>
    </xf>
    <xf numFmtId="0" fontId="12" fillId="3" borderId="42" xfId="0" applyFont="1" applyFill="1" applyBorder="1" applyAlignment="1">
      <alignment horizontal="centerContinuous"/>
    </xf>
    <xf numFmtId="0" fontId="13" fillId="3" borderId="37" xfId="0" applyFont="1" applyFill="1" applyBorder="1" applyAlignment="1">
      <alignment horizontal="centerContinuous"/>
    </xf>
    <xf numFmtId="0" fontId="14" fillId="3" borderId="37" xfId="0" applyFont="1" applyFill="1" applyBorder="1" applyAlignment="1">
      <alignment horizontal="centerContinuous"/>
    </xf>
    <xf numFmtId="0" fontId="14" fillId="3" borderId="41" xfId="0" applyFont="1" applyFill="1" applyBorder="1" applyAlignment="1">
      <alignment horizontal="centerContinuous"/>
    </xf>
    <xf numFmtId="0" fontId="1" fillId="3" borderId="0" xfId="0" applyFont="1" applyFill="1" applyAlignment="1">
      <alignment horizontal="center" wrapText="1"/>
    </xf>
    <xf numFmtId="0" fontId="1" fillId="3" borderId="43" xfId="0" applyFont="1" applyFill="1" applyBorder="1"/>
    <xf numFmtId="0" fontId="1" fillId="3" borderId="0" xfId="0" applyFont="1" applyFill="1"/>
    <xf numFmtId="0" fontId="15" fillId="3" borderId="0" xfId="0" applyFont="1" applyFill="1"/>
    <xf numFmtId="3" fontId="17" fillId="2" borderId="18" xfId="0" applyNumberFormat="1" applyFont="1" applyFill="1" applyBorder="1"/>
    <xf numFmtId="3" fontId="17" fillId="2" borderId="15" xfId="0" applyNumberFormat="1" applyFont="1" applyFill="1" applyBorder="1"/>
    <xf numFmtId="3" fontId="17" fillId="2" borderId="24" xfId="0" applyNumberFormat="1" applyFont="1" applyFill="1" applyBorder="1"/>
    <xf numFmtId="3" fontId="17" fillId="2" borderId="21" xfId="0" applyNumberFormat="1" applyFont="1" applyFill="1" applyBorder="1"/>
    <xf numFmtId="3" fontId="17" fillId="2" borderId="14" xfId="0" applyNumberFormat="1" applyFont="1" applyFill="1" applyBorder="1"/>
    <xf numFmtId="3" fontId="17" fillId="2" borderId="44" xfId="0" applyNumberFormat="1" applyFont="1" applyFill="1" applyBorder="1"/>
    <xf numFmtId="3" fontId="17" fillId="2" borderId="20" xfId="0" applyNumberFormat="1" applyFont="1" applyFill="1" applyBorder="1"/>
    <xf numFmtId="0" fontId="1" fillId="3" borderId="0" xfId="0" applyFont="1" applyFill="1" applyAlignment="1">
      <alignment horizontal="right"/>
    </xf>
    <xf numFmtId="0" fontId="1" fillId="3" borderId="0" xfId="0" applyFont="1" applyFill="1"/>
    <xf numFmtId="3" fontId="1" fillId="3" borderId="0" xfId="0" applyNumberFormat="1" applyFont="1" applyFill="1" applyAlignment="1">
      <alignment horizontal="right"/>
    </xf>
    <xf numFmtId="0" fontId="1" fillId="3" borderId="0" xfId="0" applyFont="1" applyFill="1"/>
    <xf numFmtId="3" fontId="1" fillId="3" borderId="0" xfId="0" applyNumberFormat="1" applyFont="1" applyFill="1" applyAlignment="1">
      <alignment horizontal="right"/>
    </xf>
    <xf numFmtId="0" fontId="6" fillId="3" borderId="45" xfId="0" applyFont="1" applyFill="1" applyBorder="1" applyAlignment="1">
      <alignment horizontal="centerContinuous"/>
    </xf>
    <xf numFmtId="0" fontId="9" fillId="3" borderId="0" xfId="0" applyFont="1" applyFill="1"/>
    <xf numFmtId="0" fontId="15" fillId="3" borderId="0" xfId="0" applyFont="1" applyFill="1" applyAlignment="1">
      <alignment horizontal="right"/>
    </xf>
    <xf numFmtId="3" fontId="9" fillId="3" borderId="0" xfId="0" applyNumberFormat="1" applyFont="1" applyFill="1" applyAlignment="1">
      <alignment horizontal="right"/>
    </xf>
    <xf numFmtId="0" fontId="18" fillId="3" borderId="45" xfId="0" applyFont="1" applyFill="1" applyBorder="1" applyAlignment="1">
      <alignment horizontal="centerContinuous"/>
    </xf>
    <xf numFmtId="0" fontId="3" fillId="3" borderId="0" xfId="0" applyFont="1" applyFill="1" applyAlignment="1">
      <alignment horizontal="centerContinuous"/>
    </xf>
    <xf numFmtId="49" fontId="8" fillId="3" borderId="42" xfId="0" applyNumberFormat="1" applyFont="1" applyFill="1" applyBorder="1" applyAlignment="1">
      <alignment horizontal="center" wrapText="1"/>
    </xf>
    <xf numFmtId="49" fontId="16" fillId="3" borderId="5" xfId="0" applyNumberFormat="1" applyFont="1" applyFill="1" applyBorder="1" applyAlignment="1">
      <alignment horizontal="center" wrapText="1"/>
    </xf>
    <xf numFmtId="49" fontId="16" fillId="3" borderId="27" xfId="0" applyNumberFormat="1" applyFont="1" applyFill="1" applyBorder="1" applyAlignment="1">
      <alignment horizontal="center" wrapText="1"/>
    </xf>
    <xf numFmtId="49" fontId="16" fillId="3" borderId="4" xfId="0" applyNumberFormat="1" applyFont="1" applyFill="1" applyBorder="1" applyAlignment="1">
      <alignment horizontal="center" wrapText="1"/>
    </xf>
    <xf numFmtId="49" fontId="16" fillId="3" borderId="26" xfId="0" applyNumberFormat="1" applyFont="1" applyFill="1" applyBorder="1" applyAlignment="1">
      <alignment horizontal="center" wrapText="1"/>
    </xf>
    <xf numFmtId="0" fontId="1" fillId="3" borderId="0" xfId="0" applyFont="1" applyFill="1"/>
    <xf numFmtId="0" fontId="1" fillId="3" borderId="16" xfId="0" applyFont="1" applyFill="1" applyBorder="1"/>
    <xf numFmtId="0" fontId="1" fillId="3" borderId="46" xfId="0" applyFont="1" applyFill="1" applyBorder="1"/>
    <xf numFmtId="0" fontId="1" fillId="3" borderId="3" xfId="0" applyFont="1" applyFill="1" applyBorder="1"/>
    <xf numFmtId="0" fontId="1" fillId="3" borderId="1" xfId="0" applyFont="1" applyFill="1" applyBorder="1"/>
    <xf numFmtId="0" fontId="1" fillId="3" borderId="2" xfId="0" applyFont="1" applyFill="1" applyBorder="1"/>
    <xf numFmtId="0" fontId="1" fillId="3" borderId="40" xfId="0" applyFont="1" applyFill="1" applyBorder="1"/>
    <xf numFmtId="3" fontId="1" fillId="2" borderId="47" xfId="0" applyNumberFormat="1" applyFont="1" applyFill="1" applyBorder="1" applyProtection="1">
      <protection locked="0"/>
    </xf>
    <xf numFmtId="49" fontId="11" fillId="6" borderId="46" xfId="0" applyNumberFormat="1" applyFont="1" applyFill="1" applyBorder="1" applyAlignment="1">
      <alignment horizontal="centerContinuous"/>
    </xf>
    <xf numFmtId="49" fontId="11" fillId="6" borderId="49" xfId="0" applyNumberFormat="1" applyFont="1" applyFill="1" applyBorder="1" applyAlignment="1">
      <alignment horizontal="centerContinuous"/>
    </xf>
    <xf numFmtId="49" fontId="11" fillId="6" borderId="50" xfId="0" applyNumberFormat="1" applyFont="1" applyFill="1" applyBorder="1" applyAlignment="1">
      <alignment horizontal="centerContinuous"/>
    </xf>
    <xf numFmtId="0" fontId="2" fillId="3" borderId="0" xfId="0" applyFont="1" applyFill="1"/>
    <xf numFmtId="49" fontId="7" fillId="3" borderId="5" xfId="0" applyNumberFormat="1" applyFont="1" applyFill="1" applyBorder="1" applyAlignment="1">
      <alignment horizontal="centerContinuous" wrapText="1"/>
    </xf>
    <xf numFmtId="49" fontId="7" fillId="3" borderId="1" xfId="0" applyNumberFormat="1" applyFont="1" applyFill="1" applyBorder="1" applyAlignment="1">
      <alignment horizontal="center"/>
    </xf>
    <xf numFmtId="49" fontId="7" fillId="3" borderId="0" xfId="0" applyNumberFormat="1" applyFont="1" applyFill="1" applyAlignment="1">
      <alignment horizontal="center"/>
    </xf>
    <xf numFmtId="49" fontId="7" fillId="3" borderId="49" xfId="0" applyNumberFormat="1" applyFont="1" applyFill="1" applyBorder="1" applyAlignment="1">
      <alignment horizontal="centerContinuous"/>
    </xf>
    <xf numFmtId="49" fontId="7" fillId="3" borderId="3" xfId="0" applyNumberFormat="1" applyFont="1" applyFill="1" applyBorder="1" applyAlignment="1">
      <alignment horizontal="center" wrapText="1"/>
    </xf>
    <xf numFmtId="49" fontId="7" fillId="3" borderId="4" xfId="0" applyNumberFormat="1" applyFont="1" applyFill="1" applyBorder="1" applyAlignment="1">
      <alignment horizontal="center" wrapText="1"/>
    </xf>
    <xf numFmtId="49" fontId="7" fillId="3" borderId="27" xfId="0" applyNumberFormat="1" applyFont="1" applyFill="1" applyBorder="1" applyAlignment="1">
      <alignment horizontal="center" wrapText="1"/>
    </xf>
    <xf numFmtId="3" fontId="1" fillId="3" borderId="5" xfId="0" applyNumberFormat="1" applyFont="1" applyFill="1" applyBorder="1" applyAlignment="1">
      <alignment horizontal="centerContinuous"/>
    </xf>
    <xf numFmtId="49" fontId="7" fillId="3" borderId="5" xfId="0" applyNumberFormat="1" applyFont="1" applyFill="1" applyBorder="1" applyAlignment="1">
      <alignment horizontal="center" wrapText="1"/>
    </xf>
    <xf numFmtId="0" fontId="1" fillId="3" borderId="0" xfId="0" applyFont="1" applyFill="1"/>
    <xf numFmtId="49" fontId="8" fillId="3" borderId="5" xfId="0" applyNumberFormat="1" applyFont="1" applyFill="1" applyBorder="1" applyAlignment="1">
      <alignment horizontal="left"/>
    </xf>
    <xf numFmtId="3" fontId="1" fillId="3" borderId="5" xfId="0" applyNumberFormat="1" applyFont="1" applyFill="1" applyBorder="1" applyAlignment="1">
      <alignment horizontal="left"/>
    </xf>
    <xf numFmtId="0" fontId="8" fillId="3" borderId="5" xfId="0" applyFont="1" applyFill="1" applyBorder="1" applyAlignment="1">
      <alignment horizontal="left"/>
    </xf>
    <xf numFmtId="0" fontId="8" fillId="3" borderId="37" xfId="0" applyFont="1" applyFill="1" applyBorder="1"/>
    <xf numFmtId="10" fontId="18" fillId="3" borderId="3" xfId="0" applyNumberFormat="1" applyFont="1" applyFill="1" applyBorder="1" applyAlignment="1">
      <alignment horizontal="center"/>
    </xf>
    <xf numFmtId="0" fontId="1" fillId="3" borderId="5" xfId="0" applyFont="1" applyFill="1" applyBorder="1"/>
    <xf numFmtId="0" fontId="19" fillId="3" borderId="0" xfId="0" applyFont="1" applyFill="1"/>
    <xf numFmtId="0" fontId="3" fillId="3" borderId="0" xfId="0" applyFont="1" applyFill="1" applyAlignment="1">
      <alignment horizontal="center"/>
    </xf>
    <xf numFmtId="0" fontId="1" fillId="3" borderId="0" xfId="0" applyFont="1" applyFill="1" applyAlignment="1">
      <alignment wrapText="1"/>
    </xf>
    <xf numFmtId="0" fontId="21" fillId="3" borderId="0" xfId="0" applyFont="1" applyFill="1" applyAlignment="1">
      <alignment horizontal="centerContinuous" wrapText="1"/>
    </xf>
    <xf numFmtId="0" fontId="1" fillId="3" borderId="0" xfId="0" applyFont="1" applyFill="1" applyAlignment="1">
      <alignment horizontal="centerContinuous" wrapText="1"/>
    </xf>
    <xf numFmtId="0" fontId="1" fillId="3" borderId="0" xfId="0" applyFont="1" applyFill="1" applyAlignment="1">
      <alignment horizontal="centerContinuous"/>
    </xf>
    <xf numFmtId="10" fontId="18" fillId="2" borderId="51" xfId="0" applyNumberFormat="1" applyFont="1" applyFill="1" applyBorder="1" applyAlignment="1">
      <alignment horizontal="right"/>
    </xf>
    <xf numFmtId="10" fontId="18" fillId="2" borderId="52" xfId="0" applyNumberFormat="1" applyFont="1" applyFill="1" applyBorder="1" applyAlignment="1">
      <alignment horizontal="right"/>
    </xf>
    <xf numFmtId="10" fontId="18" fillId="2" borderId="53" xfId="0" applyNumberFormat="1" applyFont="1" applyFill="1" applyBorder="1" applyAlignment="1">
      <alignment horizontal="right"/>
    </xf>
    <xf numFmtId="3" fontId="23" fillId="3" borderId="54" xfId="0" applyNumberFormat="1" applyFont="1" applyFill="1" applyBorder="1" applyAlignment="1">
      <alignment horizontal="right"/>
    </xf>
    <xf numFmtId="3" fontId="15" fillId="3" borderId="0" xfId="0" applyNumberFormat="1" applyFont="1" applyFill="1" applyAlignment="1">
      <alignment horizontal="right"/>
    </xf>
    <xf numFmtId="0" fontId="1" fillId="3" borderId="55" xfId="0" applyFont="1" applyFill="1" applyBorder="1"/>
    <xf numFmtId="0" fontId="1" fillId="3" borderId="56" xfId="0" applyFont="1" applyFill="1" applyBorder="1"/>
    <xf numFmtId="0" fontId="1" fillId="3" borderId="56" xfId="0" applyFont="1" applyFill="1" applyBorder="1"/>
    <xf numFmtId="0" fontId="1" fillId="3" borderId="57" xfId="0" applyFont="1" applyFill="1" applyBorder="1"/>
    <xf numFmtId="49" fontId="7" fillId="3" borderId="54" xfId="0" applyNumberFormat="1" applyFont="1" applyFill="1" applyBorder="1" applyAlignment="1">
      <alignment horizontal="right"/>
    </xf>
    <xf numFmtId="49" fontId="7" fillId="3" borderId="58" xfId="0" applyNumberFormat="1" applyFont="1" applyFill="1" applyBorder="1" applyAlignment="1">
      <alignment horizontal="right"/>
    </xf>
    <xf numFmtId="10" fontId="18" fillId="2" borderId="59" xfId="0" applyNumberFormat="1" applyFont="1" applyFill="1" applyBorder="1" applyAlignment="1">
      <alignment horizontal="right"/>
    </xf>
    <xf numFmtId="10" fontId="18" fillId="2" borderId="60" xfId="0" applyNumberFormat="1" applyFont="1" applyFill="1" applyBorder="1" applyAlignment="1">
      <alignment horizontal="right"/>
    </xf>
    <xf numFmtId="10" fontId="7" fillId="3" borderId="54" xfId="0" applyNumberFormat="1" applyFont="1" applyFill="1" applyBorder="1" applyAlignment="1">
      <alignment horizontal="right"/>
    </xf>
    <xf numFmtId="10" fontId="7" fillId="3" borderId="58" xfId="0" applyNumberFormat="1" applyFont="1" applyFill="1" applyBorder="1" applyAlignment="1">
      <alignment horizontal="right"/>
    </xf>
    <xf numFmtId="3" fontId="7" fillId="3" borderId="54" xfId="0" applyNumberFormat="1" applyFont="1" applyFill="1" applyBorder="1" applyAlignment="1">
      <alignment horizontal="right"/>
    </xf>
    <xf numFmtId="3" fontId="7" fillId="3" borderId="58" xfId="0" applyNumberFormat="1" applyFont="1" applyFill="1" applyBorder="1" applyAlignment="1">
      <alignment horizontal="right"/>
    </xf>
    <xf numFmtId="0" fontId="1" fillId="3" borderId="56" xfId="0" applyFont="1" applyFill="1" applyBorder="1" applyAlignment="1">
      <alignment vertical="top" wrapText="1"/>
    </xf>
    <xf numFmtId="0" fontId="1" fillId="3" borderId="61" xfId="0" applyFont="1" applyFill="1" applyBorder="1"/>
    <xf numFmtId="0" fontId="1" fillId="3" borderId="62" xfId="0" applyFont="1" applyFill="1" applyBorder="1"/>
    <xf numFmtId="0" fontId="1" fillId="3" borderId="62" xfId="0" applyFont="1" applyFill="1" applyBorder="1" applyAlignment="1">
      <alignment vertical="top" wrapText="1"/>
    </xf>
    <xf numFmtId="0" fontId="1" fillId="3" borderId="62" xfId="0" applyFont="1" applyFill="1" applyBorder="1"/>
    <xf numFmtId="0" fontId="1" fillId="3" borderId="63" xfId="0" applyFont="1" applyFill="1" applyBorder="1"/>
    <xf numFmtId="0" fontId="1" fillId="3" borderId="0" xfId="0" applyFont="1" applyFill="1"/>
    <xf numFmtId="0" fontId="1" fillId="3" borderId="0" xfId="0" applyFont="1" applyFill="1"/>
    <xf numFmtId="49" fontId="7" fillId="3" borderId="49" xfId="0" applyNumberFormat="1" applyFont="1" applyFill="1" applyBorder="1" applyAlignment="1">
      <alignment horizontal="centerContinuous"/>
    </xf>
    <xf numFmtId="0" fontId="24" fillId="3" borderId="64" xfId="0" applyFont="1" applyFill="1" applyBorder="1" applyAlignment="1">
      <alignment horizontal="centerContinuous"/>
    </xf>
    <xf numFmtId="0" fontId="1" fillId="3" borderId="0" xfId="0" applyFont="1" applyFill="1" applyAlignment="1">
      <alignment horizontal="centerContinuous"/>
    </xf>
    <xf numFmtId="0" fontId="25" fillId="3" borderId="0" xfId="0" applyFont="1" applyFill="1"/>
    <xf numFmtId="49" fontId="7" fillId="3" borderId="1" xfId="0" applyNumberFormat="1" applyFont="1" applyFill="1" applyBorder="1" applyAlignment="1">
      <alignment horizontal="center"/>
    </xf>
    <xf numFmtId="49" fontId="7" fillId="3" borderId="0" xfId="0" applyNumberFormat="1" applyFont="1" applyFill="1"/>
    <xf numFmtId="0" fontId="25" fillId="3" borderId="0" xfId="0" applyFont="1" applyFill="1"/>
    <xf numFmtId="49" fontId="7" fillId="3" borderId="3" xfId="0" applyNumberFormat="1" applyFont="1" applyFill="1" applyBorder="1" applyAlignment="1">
      <alignment horizontal="center" wrapText="1"/>
    </xf>
    <xf numFmtId="49" fontId="7" fillId="3" borderId="5" xfId="0" applyNumberFormat="1" applyFont="1" applyFill="1" applyBorder="1" applyAlignment="1">
      <alignment horizontal="center" vertical="center" wrapText="1"/>
    </xf>
    <xf numFmtId="49" fontId="7" fillId="3" borderId="27"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0" fontId="8" fillId="3" borderId="43" xfId="0" applyFont="1" applyFill="1" applyBorder="1" applyAlignment="1">
      <alignment horizontal="right"/>
    </xf>
    <xf numFmtId="49" fontId="26" fillId="3" borderId="5" xfId="0" applyNumberFormat="1" applyFont="1" applyFill="1" applyBorder="1" applyAlignment="1">
      <alignment horizontal="centerContinuous" wrapText="1"/>
    </xf>
    <xf numFmtId="49" fontId="26" fillId="3" borderId="3" xfId="0" applyNumberFormat="1" applyFont="1" applyFill="1" applyBorder="1" applyAlignment="1">
      <alignment horizontal="centerContinuous" wrapText="1"/>
    </xf>
    <xf numFmtId="49" fontId="7" fillId="3" borderId="0" xfId="0" applyNumberFormat="1" applyFont="1" applyFill="1" applyAlignment="1">
      <alignment horizontal="centerContinuous" wrapText="1"/>
    </xf>
    <xf numFmtId="0" fontId="1" fillId="3" borderId="55" xfId="0" applyFont="1" applyFill="1" applyBorder="1"/>
    <xf numFmtId="49" fontId="7" fillId="3" borderId="54" xfId="0" applyNumberFormat="1" applyFont="1" applyFill="1" applyBorder="1" applyAlignment="1">
      <alignment horizontal="centerContinuous"/>
    </xf>
    <xf numFmtId="49" fontId="4" fillId="3" borderId="58" xfId="0" applyNumberFormat="1" applyFont="1" applyFill="1" applyBorder="1" applyAlignment="1">
      <alignment horizontal="centerContinuous"/>
    </xf>
    <xf numFmtId="3" fontId="10" fillId="3" borderId="0" xfId="0" applyNumberFormat="1" applyFont="1" applyFill="1"/>
    <xf numFmtId="3" fontId="10" fillId="3" borderId="0" xfId="0" applyNumberFormat="1" applyFont="1" applyFill="1"/>
    <xf numFmtId="3" fontId="10" fillId="3" borderId="0" xfId="0" applyNumberFormat="1" applyFont="1" applyFill="1" applyProtection="1">
      <protection locked="0"/>
    </xf>
    <xf numFmtId="0" fontId="27" fillId="3" borderId="65" xfId="0" applyFont="1" applyFill="1" applyBorder="1"/>
    <xf numFmtId="0" fontId="27" fillId="3" borderId="66" xfId="0" applyFont="1" applyFill="1" applyBorder="1"/>
    <xf numFmtId="0" fontId="28" fillId="3" borderId="37" xfId="0" applyFont="1" applyFill="1" applyBorder="1" applyAlignment="1">
      <alignment horizontal="centerContinuous"/>
    </xf>
    <xf numFmtId="3" fontId="10" fillId="3" borderId="0" xfId="0" applyNumberFormat="1" applyFont="1" applyFill="1" applyProtection="1">
      <protection locked="0"/>
    </xf>
    <xf numFmtId="0" fontId="1" fillId="3" borderId="55" xfId="0" applyFont="1" applyFill="1" applyBorder="1"/>
    <xf numFmtId="3" fontId="24" fillId="3" borderId="5" xfId="0" applyNumberFormat="1" applyFont="1" applyFill="1" applyBorder="1" applyAlignment="1">
      <alignment horizontal="centerContinuous"/>
    </xf>
    <xf numFmtId="0" fontId="24" fillId="3" borderId="0" xfId="0" applyFont="1" applyFill="1" applyAlignment="1">
      <alignment horizontal="centerContinuous"/>
    </xf>
    <xf numFmtId="3" fontId="10" fillId="3" borderId="0" xfId="0" applyNumberFormat="1" applyFont="1" applyFill="1" applyAlignment="1">
      <alignment horizontal="centerContinuous"/>
    </xf>
    <xf numFmtId="0" fontId="15" fillId="3" borderId="0" xfId="0" applyFont="1" applyFill="1"/>
    <xf numFmtId="0" fontId="29" fillId="3" borderId="0" xfId="0" applyFont="1" applyFill="1"/>
    <xf numFmtId="0" fontId="30" fillId="3" borderId="0" xfId="0" applyFont="1" applyFill="1"/>
    <xf numFmtId="0" fontId="9" fillId="3" borderId="0" xfId="0" applyFont="1" applyFill="1"/>
    <xf numFmtId="3" fontId="10" fillId="4" borderId="0" xfId="0" applyNumberFormat="1" applyFont="1" applyFill="1"/>
    <xf numFmtId="3" fontId="10" fillId="4" borderId="44" xfId="0" applyNumberFormat="1" applyFont="1" applyFill="1" applyBorder="1"/>
    <xf numFmtId="3" fontId="10" fillId="4" borderId="8" xfId="0" applyNumberFormat="1" applyFont="1" applyFill="1" applyBorder="1"/>
    <xf numFmtId="3" fontId="10" fillId="4" borderId="16" xfId="0" applyNumberFormat="1" applyFont="1" applyFill="1" applyBorder="1"/>
    <xf numFmtId="3" fontId="10" fillId="4" borderId="15" xfId="0" applyNumberFormat="1" applyFont="1" applyFill="1" applyBorder="1"/>
    <xf numFmtId="3" fontId="10" fillId="4" borderId="14" xfId="0" applyNumberFormat="1" applyFont="1" applyFill="1" applyBorder="1"/>
    <xf numFmtId="3" fontId="10" fillId="4" borderId="21" xfId="0" applyNumberFormat="1" applyFont="1" applyFill="1" applyBorder="1"/>
    <xf numFmtId="3" fontId="10" fillId="4" borderId="27" xfId="0" applyNumberFormat="1" applyFont="1" applyFill="1" applyBorder="1"/>
    <xf numFmtId="3" fontId="10" fillId="4" borderId="6" xfId="0" applyNumberFormat="1" applyFont="1" applyFill="1" applyBorder="1"/>
    <xf numFmtId="3" fontId="10" fillId="4" borderId="29" xfId="0" applyNumberFormat="1" applyFont="1" applyFill="1" applyBorder="1"/>
    <xf numFmtId="3" fontId="10" fillId="4" borderId="17" xfId="0" applyNumberFormat="1" applyFont="1" applyFill="1" applyBorder="1"/>
    <xf numFmtId="3" fontId="10" fillId="4" borderId="50" xfId="0" applyNumberFormat="1" applyFont="1" applyFill="1" applyBorder="1"/>
    <xf numFmtId="3" fontId="10" fillId="4" borderId="46" xfId="0" applyNumberFormat="1" applyFont="1" applyFill="1" applyBorder="1"/>
    <xf numFmtId="3" fontId="10" fillId="4" borderId="49" xfId="0" applyNumberFormat="1" applyFont="1" applyFill="1" applyBorder="1"/>
    <xf numFmtId="3" fontId="10" fillId="4" borderId="26" xfId="0" applyNumberFormat="1" applyFont="1" applyFill="1" applyBorder="1"/>
    <xf numFmtId="3" fontId="10" fillId="4" borderId="7" xfId="0" applyNumberFormat="1" applyFont="1" applyFill="1" applyBorder="1"/>
    <xf numFmtId="3" fontId="10" fillId="4" borderId="11" xfId="0" applyNumberFormat="1" applyFont="1" applyFill="1" applyBorder="1"/>
    <xf numFmtId="3" fontId="10" fillId="4" borderId="2" xfId="0" applyNumberFormat="1" applyFont="1" applyFill="1" applyBorder="1"/>
    <xf numFmtId="3" fontId="10" fillId="4" borderId="9" xfId="0" applyNumberFormat="1" applyFont="1" applyFill="1" applyBorder="1"/>
    <xf numFmtId="3" fontId="10" fillId="4" borderId="1" xfId="0" applyNumberFormat="1" applyFont="1" applyFill="1" applyBorder="1"/>
    <xf numFmtId="10" fontId="10" fillId="4" borderId="0" xfId="0" applyNumberFormat="1" applyFont="1" applyFill="1"/>
    <xf numFmtId="10" fontId="10" fillId="4" borderId="67" xfId="0" applyNumberFormat="1" applyFont="1" applyFill="1" applyBorder="1"/>
    <xf numFmtId="10" fontId="10" fillId="4" borderId="45" xfId="0" applyNumberFormat="1" applyFont="1" applyFill="1" applyBorder="1"/>
    <xf numFmtId="10" fontId="10" fillId="4" borderId="68" xfId="0" applyNumberFormat="1" applyFont="1" applyFill="1" applyBorder="1"/>
    <xf numFmtId="10" fontId="31" fillId="4" borderId="0" xfId="0" applyNumberFormat="1" applyFont="1" applyFill="1" applyProtection="1">
      <protection locked="0"/>
    </xf>
    <xf numFmtId="10" fontId="31" fillId="4" borderId="67" xfId="0" applyNumberFormat="1" applyFont="1" applyFill="1" applyBorder="1" applyProtection="1">
      <protection locked="0"/>
    </xf>
    <xf numFmtId="0" fontId="1" fillId="3" borderId="0" xfId="0" applyFont="1" applyFill="1"/>
    <xf numFmtId="0" fontId="24" fillId="3" borderId="0" xfId="0" applyFont="1" applyFill="1"/>
    <xf numFmtId="49" fontId="7" fillId="3" borderId="5" xfId="0" applyNumberFormat="1" applyFont="1" applyFill="1" applyBorder="1" applyAlignment="1">
      <alignment horizontal="center" wrapText="1"/>
    </xf>
    <xf numFmtId="0" fontId="1" fillId="3" borderId="1" xfId="0" applyFont="1" applyFill="1" applyBorder="1"/>
    <xf numFmtId="3" fontId="31" fillId="4" borderId="0" xfId="0" applyNumberFormat="1" applyFont="1" applyFill="1" applyAlignment="1" applyProtection="1">
      <alignment horizontal="center"/>
      <protection locked="0"/>
    </xf>
    <xf numFmtId="10" fontId="31" fillId="4" borderId="1" xfId="0" applyNumberFormat="1" applyFont="1" applyFill="1" applyBorder="1" applyAlignment="1" applyProtection="1">
      <alignment horizontal="center"/>
      <protection locked="0"/>
    </xf>
    <xf numFmtId="0" fontId="1" fillId="3" borderId="2" xfId="0" applyFont="1" applyFill="1" applyBorder="1"/>
    <xf numFmtId="3" fontId="31" fillId="4" borderId="16" xfId="0" applyNumberFormat="1" applyFont="1" applyFill="1" applyBorder="1" applyAlignment="1" applyProtection="1">
      <alignment horizontal="center"/>
      <protection locked="0"/>
    </xf>
    <xf numFmtId="10" fontId="31" fillId="4" borderId="2" xfId="0" applyNumberFormat="1" applyFont="1" applyFill="1" applyBorder="1" applyAlignment="1" applyProtection="1">
      <alignment horizontal="center"/>
      <protection locked="0"/>
    </xf>
    <xf numFmtId="0" fontId="1" fillId="3" borderId="3" xfId="0" applyFont="1" applyFill="1" applyBorder="1"/>
    <xf numFmtId="3" fontId="10" fillId="4" borderId="5" xfId="0" applyNumberFormat="1" applyFont="1" applyFill="1" applyBorder="1" applyAlignment="1">
      <alignment horizontal="center"/>
    </xf>
    <xf numFmtId="3" fontId="10" fillId="4" borderId="20" xfId="0" applyNumberFormat="1" applyFont="1" applyFill="1" applyBorder="1"/>
    <xf numFmtId="10" fontId="10" fillId="4" borderId="21" xfId="0" applyNumberFormat="1" applyFont="1" applyFill="1" applyBorder="1" applyAlignment="1">
      <alignment horizontal="center"/>
    </xf>
    <xf numFmtId="0" fontId="1" fillId="3" borderId="45" xfId="0" applyFont="1" applyFill="1" applyBorder="1"/>
    <xf numFmtId="0" fontId="32" fillId="3" borderId="45" xfId="0" applyFont="1" applyFill="1" applyBorder="1" applyAlignment="1">
      <alignment horizontal="centerContinuous"/>
    </xf>
    <xf numFmtId="0" fontId="20" fillId="3" borderId="0" xfId="0" applyFont="1" applyFill="1" applyAlignment="1">
      <alignment horizontal="centerContinuous" wrapText="1"/>
    </xf>
    <xf numFmtId="0" fontId="33" fillId="3" borderId="0" xfId="0" applyFont="1" applyFill="1" applyAlignment="1">
      <alignment horizontal="centerContinuous" wrapText="1"/>
    </xf>
    <xf numFmtId="49" fontId="8" fillId="3" borderId="5" xfId="0" applyNumberFormat="1" applyFont="1" applyFill="1" applyBorder="1" applyAlignment="1">
      <alignment horizontal="left"/>
    </xf>
    <xf numFmtId="0" fontId="28" fillId="3" borderId="37" xfId="0" applyFont="1" applyFill="1" applyBorder="1"/>
    <xf numFmtId="0" fontId="8" fillId="3" borderId="37" xfId="0" applyFont="1" applyFill="1" applyBorder="1" applyAlignment="1">
      <alignment horizontal="left"/>
    </xf>
    <xf numFmtId="0" fontId="8" fillId="3" borderId="5" xfId="0" applyFont="1" applyFill="1" applyBorder="1" applyAlignment="1">
      <alignment horizontal="left"/>
    </xf>
    <xf numFmtId="0" fontId="8" fillId="3" borderId="5" xfId="0" applyFont="1" applyFill="1" applyBorder="1"/>
    <xf numFmtId="3" fontId="10" fillId="4" borderId="0" xfId="0" applyNumberFormat="1" applyFont="1" applyFill="1" applyAlignment="1">
      <alignment horizontal="center"/>
    </xf>
    <xf numFmtId="10" fontId="10" fillId="4" borderId="1" xfId="0" applyNumberFormat="1" applyFont="1" applyFill="1" applyBorder="1" applyAlignment="1">
      <alignment horizontal="center"/>
    </xf>
    <xf numFmtId="3" fontId="10" fillId="4" borderId="16" xfId="0" applyNumberFormat="1" applyFont="1" applyFill="1" applyBorder="1" applyAlignment="1">
      <alignment horizontal="center"/>
    </xf>
    <xf numFmtId="10" fontId="10" fillId="4" borderId="2" xfId="0" applyNumberFormat="1" applyFont="1" applyFill="1" applyBorder="1" applyAlignment="1">
      <alignment horizontal="center"/>
    </xf>
    <xf numFmtId="10" fontId="10" fillId="4" borderId="3" xfId="0" applyNumberFormat="1" applyFont="1" applyFill="1" applyBorder="1" applyAlignment="1">
      <alignment horizontal="center"/>
    </xf>
    <xf numFmtId="0" fontId="1" fillId="3" borderId="0" xfId="0" applyFont="1" applyFill="1" applyAlignment="1">
      <alignment wrapText="1"/>
    </xf>
    <xf numFmtId="0" fontId="1" fillId="2" borderId="0" xfId="0" applyFont="1" applyFill="1"/>
    <xf numFmtId="0" fontId="0" fillId="2" borderId="0" xfId="0" applyFill="1"/>
    <xf numFmtId="0" fontId="3" fillId="3" borderId="0" xfId="0" applyFont="1" applyFill="1" applyAlignment="1">
      <alignment horizontal="centerContinuous" wrapText="1"/>
    </xf>
    <xf numFmtId="0" fontId="33" fillId="3" borderId="0" xfId="0" applyFont="1" applyFill="1" applyAlignment="1">
      <alignment horizontal="center" vertical="center"/>
    </xf>
    <xf numFmtId="0" fontId="2" fillId="3" borderId="0" xfId="0" applyFont="1" applyFill="1"/>
    <xf numFmtId="49" fontId="4" fillId="2" borderId="0" xfId="0" applyNumberFormat="1" applyFont="1" applyFill="1" applyAlignment="1">
      <alignment horizontal="center" wrapText="1"/>
    </xf>
    <xf numFmtId="49" fontId="4" fillId="2" borderId="0" xfId="0" applyNumberFormat="1" applyFont="1" applyFill="1" applyAlignment="1">
      <alignment horizontal="centerContinuous" wrapText="1"/>
    </xf>
    <xf numFmtId="49" fontId="5" fillId="2" borderId="0" xfId="0" applyNumberFormat="1" applyFont="1" applyFill="1" applyAlignment="1">
      <alignment horizontal="center" wrapText="1"/>
    </xf>
    <xf numFmtId="49" fontId="34" fillId="2" borderId="0" xfId="0" applyNumberFormat="1" applyFont="1" applyFill="1" applyAlignment="1">
      <alignment horizontal="centerContinuous" wrapText="1"/>
    </xf>
    <xf numFmtId="49" fontId="5" fillId="2" borderId="0" xfId="0" applyNumberFormat="1" applyFont="1" applyFill="1" applyAlignment="1">
      <alignment horizontal="centerContinuous" wrapText="1"/>
    </xf>
    <xf numFmtId="164" fontId="25" fillId="2" borderId="0" xfId="0" applyNumberFormat="1" applyFont="1" applyFill="1"/>
    <xf numFmtId="10" fontId="25" fillId="2" borderId="0" xfId="0" applyNumberFormat="1" applyFont="1" applyFill="1"/>
    <xf numFmtId="0" fontId="1" fillId="2" borderId="0" xfId="0" applyFont="1" applyFill="1"/>
    <xf numFmtId="0" fontId="13" fillId="2" borderId="0" xfId="0" applyFont="1" applyFill="1" applyAlignment="1">
      <alignment horizontal="center"/>
    </xf>
    <xf numFmtId="0" fontId="22" fillId="3" borderId="0" xfId="0" applyFont="1" applyFill="1" applyAlignment="1">
      <alignment horizontal="centerContinuous" vertical="center" wrapText="1"/>
    </xf>
    <xf numFmtId="0" fontId="35" fillId="3" borderId="0" xfId="0" applyFont="1" applyFill="1" applyAlignment="1">
      <alignment horizontal="centerContinuous" vertical="center" wrapText="1"/>
    </xf>
    <xf numFmtId="0" fontId="1" fillId="3" borderId="0" xfId="0" applyFont="1" applyFill="1" applyAlignment="1">
      <alignment horizontal="centerContinuous" wrapText="1"/>
    </xf>
    <xf numFmtId="0" fontId="8" fillId="3" borderId="0" xfId="0" applyFont="1" applyFill="1" applyAlignment="1">
      <alignment horizontal="right"/>
    </xf>
    <xf numFmtId="0" fontId="36" fillId="3" borderId="0" xfId="0" applyFont="1" applyFill="1" applyAlignment="1">
      <alignment horizontal="centerContinuous"/>
    </xf>
    <xf numFmtId="0" fontId="8" fillId="3" borderId="0" xfId="0" applyFont="1" applyFill="1" applyAlignment="1">
      <alignment horizontal="centerContinuous"/>
    </xf>
    <xf numFmtId="0" fontId="8" fillId="3" borderId="0" xfId="0" applyFont="1" applyFill="1" applyAlignment="1">
      <alignment horizontal="centerContinuous" vertical="center" wrapText="1"/>
    </xf>
    <xf numFmtId="0" fontId="8" fillId="3" borderId="0" xfId="0" applyFont="1" applyFill="1" applyAlignment="1">
      <alignment vertical="center" wrapText="1"/>
    </xf>
    <xf numFmtId="0" fontId="3" fillId="3" borderId="45" xfId="0" applyFont="1" applyFill="1" applyBorder="1" applyAlignment="1">
      <alignment horizontal="centerContinuous"/>
    </xf>
    <xf numFmtId="49" fontId="8" fillId="3" borderId="3" xfId="0" applyNumberFormat="1" applyFont="1" applyFill="1" applyBorder="1" applyAlignment="1">
      <alignment horizontal="center" wrapText="1"/>
    </xf>
    <xf numFmtId="49" fontId="8" fillId="3" borderId="5" xfId="0" applyNumberFormat="1" applyFont="1" applyFill="1" applyBorder="1" applyAlignment="1">
      <alignment horizontal="center" wrapText="1"/>
    </xf>
    <xf numFmtId="49" fontId="8" fillId="3" borderId="27" xfId="0" applyNumberFormat="1" applyFont="1" applyFill="1" applyBorder="1" applyAlignment="1">
      <alignment horizontal="center" wrapText="1"/>
    </xf>
    <xf numFmtId="49" fontId="8" fillId="3" borderId="5" xfId="0" applyNumberFormat="1" applyFont="1" applyFill="1" applyBorder="1" applyAlignment="1">
      <alignment horizontal="centerContinuous" wrapText="1"/>
    </xf>
    <xf numFmtId="3" fontId="1" fillId="3" borderId="5" xfId="0" applyNumberFormat="1" applyFont="1" applyFill="1" applyBorder="1" applyAlignment="1">
      <alignment horizontal="centerContinuous"/>
    </xf>
    <xf numFmtId="3" fontId="10" fillId="3" borderId="1" xfId="0" applyNumberFormat="1" applyFont="1" applyFill="1" applyBorder="1"/>
    <xf numFmtId="3" fontId="10" fillId="3" borderId="2" xfId="0" applyNumberFormat="1" applyFont="1" applyFill="1" applyBorder="1"/>
    <xf numFmtId="3" fontId="1" fillId="4" borderId="14" xfId="0" applyNumberFormat="1" applyFont="1" applyFill="1" applyBorder="1" applyProtection="1">
      <protection locked="0"/>
    </xf>
    <xf numFmtId="3" fontId="1" fillId="4" borderId="8" xfId="0" applyNumberFormat="1" applyFont="1" applyFill="1" applyBorder="1" applyProtection="1">
      <protection locked="0"/>
    </xf>
    <xf numFmtId="3" fontId="1" fillId="4" borderId="2" xfId="0" applyNumberFormat="1" applyFont="1" applyFill="1" applyBorder="1" applyProtection="1">
      <protection locked="0"/>
    </xf>
    <xf numFmtId="3" fontId="1" fillId="4" borderId="16" xfId="0" applyNumberFormat="1" applyFont="1" applyFill="1" applyBorder="1" applyProtection="1">
      <protection locked="0"/>
    </xf>
    <xf numFmtId="3" fontId="10" fillId="4" borderId="3" xfId="0" applyNumberFormat="1" applyFont="1" applyFill="1" applyBorder="1"/>
    <xf numFmtId="3" fontId="1" fillId="4" borderId="1" xfId="0" applyNumberFormat="1" applyFont="1" applyFill="1" applyBorder="1" applyProtection="1">
      <protection locked="0"/>
    </xf>
    <xf numFmtId="0" fontId="1" fillId="6" borderId="5" xfId="0" applyFont="1" applyFill="1" applyBorder="1" applyAlignment="1">
      <alignment horizontal="centerContinuous"/>
    </xf>
    <xf numFmtId="0" fontId="37" fillId="6" borderId="5" xfId="0" applyFont="1" applyFill="1" applyBorder="1" applyAlignment="1">
      <alignment horizontal="centerContinuous"/>
    </xf>
    <xf numFmtId="0" fontId="1" fillId="6" borderId="3" xfId="0" applyFont="1" applyFill="1" applyBorder="1" applyAlignment="1">
      <alignment horizontal="centerContinuous"/>
    </xf>
    <xf numFmtId="0" fontId="37" fillId="7" borderId="5" xfId="0" applyFont="1" applyFill="1" applyBorder="1" applyAlignment="1">
      <alignment horizontal="centerContinuous"/>
    </xf>
    <xf numFmtId="0" fontId="1" fillId="7" borderId="5" xfId="0" applyFont="1" applyFill="1" applyBorder="1" applyAlignment="1">
      <alignment horizontal="centerContinuous"/>
    </xf>
    <xf numFmtId="0" fontId="1" fillId="7" borderId="3" xfId="0" applyFont="1" applyFill="1" applyBorder="1" applyAlignment="1">
      <alignment horizontal="centerContinuous"/>
    </xf>
    <xf numFmtId="3" fontId="1" fillId="4" borderId="47" xfId="0" applyNumberFormat="1" applyFont="1" applyFill="1" applyBorder="1" applyAlignment="1" applyProtection="1">
      <alignment horizontal="center"/>
      <protection locked="0"/>
    </xf>
    <xf numFmtId="3" fontId="1" fillId="4" borderId="49" xfId="0" applyNumberFormat="1" applyFont="1" applyFill="1" applyBorder="1" applyProtection="1">
      <protection locked="0"/>
    </xf>
    <xf numFmtId="3" fontId="1" fillId="4" borderId="17" xfId="0" applyNumberFormat="1" applyFont="1" applyFill="1" applyBorder="1" applyAlignment="1" applyProtection="1">
      <alignment horizontal="center"/>
      <protection locked="0"/>
    </xf>
    <xf numFmtId="3" fontId="18" fillId="4" borderId="5" xfId="0" applyNumberFormat="1" applyFont="1" applyFill="1" applyBorder="1" applyAlignment="1">
      <alignment horizontal="center"/>
    </xf>
    <xf numFmtId="3" fontId="18" fillId="4" borderId="27" xfId="0" applyNumberFormat="1" applyFont="1" applyFill="1" applyBorder="1"/>
    <xf numFmtId="3" fontId="18" fillId="4" borderId="70" xfId="0" applyNumberFormat="1" applyFont="1" applyFill="1" applyBorder="1" applyAlignment="1">
      <alignment horizontal="center"/>
    </xf>
    <xf numFmtId="3" fontId="18" fillId="4" borderId="0" xfId="0" applyNumberFormat="1" applyFont="1" applyFill="1" applyAlignment="1">
      <alignment horizontal="center"/>
    </xf>
    <xf numFmtId="3" fontId="18" fillId="4" borderId="8" xfId="0" applyNumberFormat="1" applyFont="1" applyFill="1" applyBorder="1"/>
    <xf numFmtId="3" fontId="18" fillId="4" borderId="16" xfId="0" applyNumberFormat="1" applyFont="1" applyFill="1" applyBorder="1" applyAlignment="1">
      <alignment horizontal="center"/>
    </xf>
    <xf numFmtId="3" fontId="18" fillId="4" borderId="14" xfId="0" applyNumberFormat="1" applyFont="1" applyFill="1" applyBorder="1"/>
    <xf numFmtId="10" fontId="18" fillId="3" borderId="44" xfId="0" applyNumberFormat="1" applyFont="1" applyFill="1" applyBorder="1" applyAlignment="1">
      <alignment horizontal="center"/>
    </xf>
    <xf numFmtId="10" fontId="18" fillId="3" borderId="15" xfId="0" applyNumberFormat="1" applyFont="1" applyFill="1" applyBorder="1" applyAlignment="1">
      <alignment horizontal="center"/>
    </xf>
    <xf numFmtId="0" fontId="2" fillId="2" borderId="0" xfId="0" applyFont="1" applyFill="1"/>
    <xf numFmtId="0" fontId="1" fillId="4" borderId="47" xfId="0" applyFont="1" applyFill="1" applyBorder="1" applyProtection="1">
      <protection locked="0"/>
    </xf>
    <xf numFmtId="0" fontId="1" fillId="4" borderId="44" xfId="0" applyFont="1" applyFill="1" applyBorder="1" applyProtection="1">
      <protection locked="0"/>
    </xf>
    <xf numFmtId="0" fontId="1" fillId="4" borderId="17" xfId="0" applyFont="1" applyFill="1" applyBorder="1" applyProtection="1">
      <protection locked="0"/>
    </xf>
    <xf numFmtId="0" fontId="1" fillId="4" borderId="15" xfId="0" applyFont="1" applyFill="1" applyBorder="1" applyProtection="1">
      <protection locked="0"/>
    </xf>
    <xf numFmtId="0" fontId="8" fillId="2" borderId="42" xfId="0" applyFont="1" applyFill="1" applyBorder="1" applyAlignment="1">
      <alignment horizontal="centerContinuous"/>
    </xf>
    <xf numFmtId="3" fontId="1" fillId="2" borderId="44" xfId="0" applyNumberFormat="1" applyFont="1" applyFill="1" applyBorder="1" applyProtection="1">
      <protection locked="0"/>
    </xf>
    <xf numFmtId="3" fontId="10" fillId="2" borderId="22" xfId="0" applyNumberFormat="1" applyFont="1" applyFill="1" applyBorder="1"/>
    <xf numFmtId="3" fontId="10" fillId="2" borderId="21" xfId="0" applyNumberFormat="1" applyFont="1" applyFill="1" applyBorder="1"/>
    <xf numFmtId="3" fontId="10" fillId="2" borderId="24" xfId="0" applyNumberFormat="1" applyFont="1" applyFill="1" applyBorder="1"/>
    <xf numFmtId="0" fontId="3" fillId="3" borderId="0" xfId="0" applyFont="1" applyFill="1" applyAlignment="1">
      <alignment horizontal="centerContinuous"/>
    </xf>
    <xf numFmtId="49" fontId="7" fillId="3" borderId="27" xfId="0" applyNumberFormat="1" applyFont="1" applyFill="1" applyBorder="1" applyAlignment="1">
      <alignment horizontal="center" wrapText="1"/>
    </xf>
    <xf numFmtId="49" fontId="8" fillId="3" borderId="5" xfId="0" applyNumberFormat="1" applyFont="1" applyFill="1" applyBorder="1" applyAlignment="1">
      <alignment horizontal="left" wrapText="1"/>
    </xf>
    <xf numFmtId="49" fontId="8" fillId="3" borderId="3" xfId="0" applyNumberFormat="1" applyFont="1" applyFill="1" applyBorder="1" applyAlignment="1">
      <alignment horizontal="centerContinuous" wrapText="1"/>
    </xf>
    <xf numFmtId="0" fontId="11" fillId="7" borderId="42" xfId="0" applyFont="1" applyFill="1" applyBorder="1" applyAlignment="1">
      <alignment horizontal="centerContinuous"/>
    </xf>
    <xf numFmtId="0" fontId="38" fillId="7" borderId="42" xfId="0" applyFont="1" applyFill="1" applyBorder="1" applyAlignment="1">
      <alignment horizontal="centerContinuous"/>
    </xf>
    <xf numFmtId="0" fontId="11" fillId="6" borderId="42" xfId="0" applyFont="1" applyFill="1" applyBorder="1" applyAlignment="1">
      <alignment horizontal="centerContinuous"/>
    </xf>
    <xf numFmtId="0" fontId="38" fillId="6" borderId="42" xfId="0" applyFont="1" applyFill="1" applyBorder="1" applyAlignment="1">
      <alignment horizontal="centerContinuous"/>
    </xf>
    <xf numFmtId="0" fontId="25" fillId="2" borderId="0" xfId="0" applyFont="1" applyFill="1"/>
    <xf numFmtId="0" fontId="9" fillId="2" borderId="0" xfId="0" applyFont="1" applyFill="1"/>
    <xf numFmtId="0" fontId="39" fillId="2" borderId="0" xfId="0" applyFont="1" applyFill="1"/>
    <xf numFmtId="10" fontId="31" fillId="3" borderId="0" xfId="0" applyNumberFormat="1" applyFont="1" applyFill="1" applyProtection="1">
      <protection locked="0"/>
    </xf>
    <xf numFmtId="10" fontId="31" fillId="3" borderId="67" xfId="0" applyNumberFormat="1" applyFont="1" applyFill="1" applyBorder="1" applyProtection="1">
      <protection locked="0"/>
    </xf>
    <xf numFmtId="3" fontId="10" fillId="3" borderId="15" xfId="0" applyNumberFormat="1" applyFont="1" applyFill="1" applyBorder="1"/>
    <xf numFmtId="3" fontId="10" fillId="3" borderId="26" xfId="0" applyNumberFormat="1" applyFont="1" applyFill="1" applyBorder="1"/>
    <xf numFmtId="3" fontId="10" fillId="3" borderId="11" xfId="0" applyNumberFormat="1" applyFont="1" applyFill="1" applyBorder="1"/>
    <xf numFmtId="49" fontId="40" fillId="6" borderId="46" xfId="0" applyNumberFormat="1" applyFont="1" applyFill="1" applyBorder="1" applyAlignment="1">
      <alignment horizontal="centerContinuous"/>
    </xf>
    <xf numFmtId="49" fontId="40" fillId="6" borderId="49" xfId="0" applyNumberFormat="1" applyFont="1" applyFill="1" applyBorder="1" applyAlignment="1">
      <alignment horizontal="centerContinuous"/>
    </xf>
    <xf numFmtId="49" fontId="40" fillId="7" borderId="39" xfId="0" applyNumberFormat="1" applyFont="1" applyFill="1" applyBorder="1" applyAlignment="1">
      <alignment horizontal="centerContinuous"/>
    </xf>
    <xf numFmtId="49" fontId="40" fillId="7" borderId="40" xfId="0" applyNumberFormat="1" applyFont="1" applyFill="1" applyBorder="1" applyAlignment="1">
      <alignment horizontal="centerContinuous"/>
    </xf>
    <xf numFmtId="49" fontId="40" fillId="6" borderId="50" xfId="0" applyNumberFormat="1" applyFont="1" applyFill="1" applyBorder="1" applyAlignment="1">
      <alignment horizontal="centerContinuous"/>
    </xf>
    <xf numFmtId="49" fontId="40" fillId="7" borderId="71" xfId="0" applyNumberFormat="1" applyFont="1" applyFill="1" applyBorder="1" applyAlignment="1">
      <alignment horizontal="centerContinuous"/>
    </xf>
    <xf numFmtId="49" fontId="40" fillId="7" borderId="72" xfId="0" applyNumberFormat="1" applyFont="1" applyFill="1" applyBorder="1" applyAlignment="1">
      <alignment horizontal="centerContinuous"/>
    </xf>
    <xf numFmtId="0" fontId="1" fillId="2" borderId="0" xfId="0" applyFont="1" applyFill="1"/>
    <xf numFmtId="0" fontId="14" fillId="3" borderId="0" xfId="0" applyFont="1" applyFill="1"/>
    <xf numFmtId="0" fontId="2" fillId="3" borderId="6" xfId="0" applyFont="1" applyFill="1" applyBorder="1"/>
    <xf numFmtId="0" fontId="1" fillId="3" borderId="6" xfId="0" applyFont="1" applyFill="1" applyBorder="1"/>
    <xf numFmtId="0" fontId="1" fillId="3" borderId="0" xfId="0" applyFont="1" applyFill="1"/>
    <xf numFmtId="0" fontId="41" fillId="3" borderId="0" xfId="0" applyFont="1" applyFill="1" applyAlignment="1">
      <alignment horizontal="left" wrapText="1"/>
    </xf>
    <xf numFmtId="0" fontId="9" fillId="3" borderId="0" xfId="0" applyFont="1" applyFill="1" applyAlignment="1">
      <alignment horizontal="centerContinuous" wrapText="1"/>
    </xf>
    <xf numFmtId="0" fontId="42" fillId="3" borderId="0" xfId="0" applyFont="1" applyFill="1" applyAlignment="1">
      <alignment horizontal="centerContinuous" vertical="top" wrapText="1"/>
    </xf>
    <xf numFmtId="0" fontId="3" fillId="3" borderId="5" xfId="0" applyFont="1" applyFill="1" applyBorder="1" applyAlignment="1">
      <alignment horizontal="centerContinuous"/>
    </xf>
    <xf numFmtId="0" fontId="43" fillId="3" borderId="65" xfId="0" applyFont="1" applyFill="1" applyBorder="1" applyAlignment="1">
      <alignment horizontal="left" wrapText="1"/>
    </xf>
    <xf numFmtId="0" fontId="44" fillId="3" borderId="2" xfId="0" applyFont="1" applyFill="1" applyBorder="1" applyAlignment="1">
      <alignment horizontal="left" wrapText="1"/>
    </xf>
    <xf numFmtId="0" fontId="44" fillId="3" borderId="16" xfId="0" applyFont="1" applyFill="1" applyBorder="1" applyAlignment="1">
      <alignment wrapText="1"/>
    </xf>
    <xf numFmtId="0" fontId="44" fillId="3" borderId="65" xfId="0" applyFont="1" applyFill="1" applyBorder="1" applyAlignment="1">
      <alignment vertical="top" wrapText="1"/>
    </xf>
    <xf numFmtId="0" fontId="44" fillId="3" borderId="62" xfId="0" applyFont="1" applyFill="1" applyBorder="1" applyAlignment="1">
      <alignment vertical="top" wrapText="1"/>
    </xf>
    <xf numFmtId="1" fontId="1" fillId="4" borderId="14" xfId="0" applyNumberFormat="1" applyFont="1" applyFill="1" applyBorder="1" applyAlignment="1" applyProtection="1">
      <alignment horizontal="left"/>
      <protection locked="0"/>
    </xf>
    <xf numFmtId="0" fontId="8" fillId="4" borderId="18" xfId="0" applyFont="1" applyFill="1" applyBorder="1" applyAlignment="1">
      <alignment horizontal="centerContinuous"/>
    </xf>
    <xf numFmtId="1" fontId="1" fillId="4" borderId="14" xfId="0" applyNumberFormat="1" applyFont="1" applyFill="1" applyBorder="1" applyAlignment="1">
      <alignment horizontal="left"/>
    </xf>
    <xf numFmtId="49" fontId="48" fillId="3" borderId="3" xfId="0" applyNumberFormat="1" applyFont="1" applyFill="1" applyBorder="1" applyAlignment="1">
      <alignment horizontal="center"/>
    </xf>
    <xf numFmtId="3" fontId="51" fillId="4" borderId="14" xfId="0" applyNumberFormat="1" applyFont="1" applyFill="1" applyBorder="1" applyProtection="1">
      <protection locked="0"/>
    </xf>
    <xf numFmtId="0" fontId="52" fillId="2" borderId="0" xfId="0" applyFont="1" applyFill="1"/>
    <xf numFmtId="0" fontId="53" fillId="3" borderId="45" xfId="0" applyFont="1" applyFill="1" applyBorder="1" applyAlignment="1">
      <alignment horizontal="centerContinuous"/>
    </xf>
    <xf numFmtId="0" fontId="1" fillId="3" borderId="0" xfId="0" applyFont="1" applyFill="1" applyBorder="1"/>
    <xf numFmtId="49" fontId="8" fillId="10" borderId="0" xfId="0" applyNumberFormat="1" applyFont="1" applyFill="1" applyBorder="1" applyAlignment="1">
      <alignment horizontal="centerContinuous" wrapText="1"/>
    </xf>
    <xf numFmtId="3" fontId="1" fillId="10" borderId="0" xfId="0" applyNumberFormat="1" applyFont="1" applyFill="1" applyBorder="1" applyProtection="1">
      <protection locked="0"/>
    </xf>
    <xf numFmtId="3" fontId="10" fillId="10" borderId="0" xfId="0" applyNumberFormat="1" applyFont="1" applyFill="1" applyBorder="1"/>
    <xf numFmtId="3" fontId="1" fillId="10" borderId="0" xfId="0" applyNumberFormat="1" applyFont="1" applyFill="1" applyBorder="1" applyAlignment="1">
      <alignment horizontal="centerContinuous"/>
    </xf>
    <xf numFmtId="0" fontId="55" fillId="11" borderId="0" xfId="0" applyFont="1" applyFill="1"/>
    <xf numFmtId="0" fontId="55" fillId="3" borderId="6" xfId="0" applyFont="1" applyFill="1" applyBorder="1"/>
    <xf numFmtId="49" fontId="53" fillId="3" borderId="0" xfId="0" applyNumberFormat="1" applyFont="1" applyFill="1" applyBorder="1" applyAlignment="1">
      <alignment horizontal="left"/>
    </xf>
    <xf numFmtId="0" fontId="1" fillId="11" borderId="0" xfId="0" applyFont="1" applyFill="1"/>
    <xf numFmtId="0" fontId="50" fillId="4" borderId="77" xfId="0" applyNumberFormat="1" applyFont="1" applyFill="1" applyBorder="1" applyAlignment="1">
      <alignment wrapText="1"/>
    </xf>
    <xf numFmtId="3" fontId="49" fillId="4" borderId="77" xfId="0" applyNumberFormat="1" applyFont="1" applyFill="1" applyBorder="1" applyProtection="1">
      <protection locked="0"/>
    </xf>
    <xf numFmtId="3" fontId="49" fillId="10" borderId="0" xfId="0" applyNumberFormat="1" applyFont="1" applyFill="1" applyBorder="1" applyProtection="1">
      <protection locked="0"/>
    </xf>
    <xf numFmtId="0" fontId="49" fillId="4" borderId="77" xfId="0" applyNumberFormat="1" applyFont="1" applyFill="1" applyBorder="1" applyProtection="1">
      <protection locked="0"/>
    </xf>
    <xf numFmtId="0" fontId="50" fillId="4" borderId="77" xfId="0" applyNumberFormat="1" applyFont="1" applyFill="1" applyBorder="1"/>
    <xf numFmtId="3" fontId="49" fillId="10" borderId="0" xfId="0" applyNumberFormat="1" applyFont="1" applyFill="1" applyBorder="1" applyAlignment="1">
      <alignment horizontal="centerContinuous"/>
    </xf>
    <xf numFmtId="0" fontId="49" fillId="3" borderId="0" xfId="0" applyFont="1" applyFill="1"/>
    <xf numFmtId="0" fontId="49" fillId="11" borderId="0" xfId="0" applyFont="1" applyFill="1"/>
    <xf numFmtId="8" fontId="0" fillId="3" borderId="0" xfId="0" applyNumberFormat="1" applyFill="1"/>
    <xf numFmtId="0" fontId="59" fillId="3" borderId="0" xfId="0" applyFont="1" applyFill="1" applyAlignment="1">
      <alignment wrapText="1"/>
    </xf>
    <xf numFmtId="0" fontId="1" fillId="0" borderId="0" xfId="0" applyFont="1" applyFill="1"/>
    <xf numFmtId="49" fontId="7" fillId="0" borderId="0" xfId="0" applyNumberFormat="1" applyFont="1" applyFill="1" applyAlignment="1">
      <alignment horizontal="center" wrapText="1"/>
    </xf>
    <xf numFmtId="49" fontId="8" fillId="0" borderId="0" xfId="0" applyNumberFormat="1" applyFont="1" applyFill="1" applyAlignment="1">
      <alignment horizontal="center" wrapText="1"/>
    </xf>
    <xf numFmtId="43" fontId="0" fillId="0" borderId="0" xfId="0" applyNumberFormat="1" applyFill="1"/>
    <xf numFmtId="165" fontId="0" fillId="0" borderId="0" xfId="0" applyNumberFormat="1" applyFill="1"/>
    <xf numFmtId="0" fontId="65" fillId="11" borderId="0" xfId="0" applyFont="1" applyFill="1" applyAlignment="1">
      <alignment vertical="center" wrapText="1"/>
    </xf>
    <xf numFmtId="0" fontId="68" fillId="3" borderId="0" xfId="0" applyFont="1" applyFill="1" applyAlignment="1">
      <alignment horizontal="left"/>
    </xf>
    <xf numFmtId="0" fontId="68" fillId="3" borderId="0" xfId="0" applyFont="1" applyFill="1" applyAlignment="1">
      <alignment horizontal="justify" vertical="center" wrapText="1"/>
    </xf>
    <xf numFmtId="0" fontId="69" fillId="3" borderId="0" xfId="2" applyFont="1" applyFill="1" applyAlignment="1">
      <alignment wrapText="1"/>
    </xf>
    <xf numFmtId="0" fontId="54" fillId="11" borderId="0" xfId="0" applyFont="1" applyFill="1" applyAlignment="1">
      <alignment horizontal="left" vertical="center"/>
    </xf>
    <xf numFmtId="0" fontId="0" fillId="11" borderId="0" xfId="0" applyFill="1" applyAlignment="1">
      <alignment horizontal="left"/>
    </xf>
    <xf numFmtId="0" fontId="1" fillId="10" borderId="0" xfId="0" applyFont="1" applyFill="1"/>
    <xf numFmtId="0" fontId="53" fillId="11" borderId="0" xfId="0" applyFont="1" applyFill="1" applyAlignment="1">
      <alignment horizontal="left" vertical="center"/>
    </xf>
    <xf numFmtId="0" fontId="59" fillId="11" borderId="0" xfId="0" applyFont="1" applyFill="1" applyAlignment="1">
      <alignment horizontal="left" vertical="center"/>
    </xf>
    <xf numFmtId="0" fontId="59" fillId="12" borderId="78" xfId="0" applyFont="1" applyFill="1" applyBorder="1" applyAlignment="1">
      <alignment horizontal="left" vertical="center" wrapText="1"/>
    </xf>
    <xf numFmtId="0" fontId="67" fillId="3" borderId="0" xfId="0" applyFont="1" applyFill="1"/>
    <xf numFmtId="0" fontId="1" fillId="0" borderId="0" xfId="0" applyFont="1" applyFill="1" applyAlignment="1">
      <alignment horizontal="centerContinuous"/>
    </xf>
    <xf numFmtId="0" fontId="1" fillId="0" borderId="0" xfId="0" applyFont="1" applyFill="1" applyAlignment="1">
      <alignment horizontal="centerContinuous" wrapText="1"/>
    </xf>
    <xf numFmtId="0" fontId="1" fillId="0" borderId="0" xfId="0" applyFont="1" applyFill="1" applyAlignment="1">
      <alignment wrapText="1"/>
    </xf>
    <xf numFmtId="0" fontId="2" fillId="0" borderId="0" xfId="0" applyFont="1" applyFill="1"/>
    <xf numFmtId="0" fontId="2" fillId="10" borderId="0" xfId="0" applyFont="1" applyFill="1"/>
    <xf numFmtId="0" fontId="1" fillId="11" borderId="0" xfId="0" applyFont="1" applyFill="1" applyAlignment="1">
      <alignment horizontal="right"/>
    </xf>
    <xf numFmtId="3" fontId="1" fillId="11" borderId="0" xfId="0" applyNumberFormat="1" applyFont="1" applyFill="1" applyAlignment="1">
      <alignment horizontal="right"/>
    </xf>
    <xf numFmtId="3" fontId="10" fillId="4" borderId="69" xfId="0" applyNumberFormat="1" applyFont="1" applyFill="1" applyBorder="1"/>
    <xf numFmtId="3" fontId="18" fillId="4" borderId="69" xfId="0" applyNumberFormat="1" applyFont="1" applyFill="1" applyBorder="1"/>
    <xf numFmtId="3" fontId="18" fillId="4" borderId="20" xfId="0" applyNumberFormat="1" applyFont="1" applyFill="1" applyBorder="1"/>
    <xf numFmtId="3" fontId="51" fillId="4" borderId="49" xfId="0" applyNumberFormat="1" applyFont="1" applyFill="1" applyBorder="1" applyProtection="1">
      <protection locked="0"/>
    </xf>
    <xf numFmtId="0" fontId="1" fillId="4" borderId="22" xfId="0" applyFont="1" applyFill="1" applyBorder="1" applyProtection="1">
      <protection locked="0"/>
    </xf>
    <xf numFmtId="0" fontId="1" fillId="4" borderId="21" xfId="0" applyFont="1" applyFill="1" applyBorder="1" applyProtection="1">
      <protection locked="0"/>
    </xf>
    <xf numFmtId="0" fontId="59" fillId="13" borderId="78" xfId="0" applyFont="1" applyFill="1" applyBorder="1" applyAlignment="1">
      <alignment horizontal="left" vertical="center" wrapText="1"/>
    </xf>
    <xf numFmtId="0" fontId="64" fillId="14" borderId="78" xfId="0" applyFont="1" applyFill="1" applyBorder="1" applyAlignment="1">
      <alignment horizontal="left" vertical="center" wrapText="1"/>
    </xf>
    <xf numFmtId="3" fontId="51" fillId="2" borderId="14" xfId="0" applyNumberFormat="1" applyFont="1" applyFill="1" applyBorder="1" applyProtection="1">
      <protection locked="0"/>
    </xf>
    <xf numFmtId="3" fontId="51" fillId="2" borderId="17" xfId="0" applyNumberFormat="1" applyFont="1" applyFill="1" applyBorder="1" applyProtection="1">
      <protection locked="0"/>
    </xf>
    <xf numFmtId="0" fontId="8" fillId="3" borderId="37" xfId="0" applyNumberFormat="1" applyFont="1" applyFill="1" applyBorder="1" applyAlignment="1">
      <alignment horizontal="centerContinuous"/>
    </xf>
    <xf numFmtId="0" fontId="57" fillId="3" borderId="0" xfId="0" applyFont="1" applyFill="1"/>
    <xf numFmtId="0" fontId="59" fillId="11" borderId="0" xfId="0" applyFont="1" applyFill="1" applyAlignment="1">
      <alignment horizontal="left"/>
    </xf>
    <xf numFmtId="0" fontId="51" fillId="0" borderId="0" xfId="0" applyFont="1" applyFill="1"/>
    <xf numFmtId="3" fontId="1" fillId="9" borderId="10" xfId="0" applyNumberFormat="1" applyFont="1" applyFill="1" applyBorder="1" applyProtection="1">
      <protection locked="0"/>
    </xf>
    <xf numFmtId="3" fontId="1" fillId="9" borderId="44" xfId="0" applyNumberFormat="1" applyFont="1" applyFill="1" applyBorder="1" applyProtection="1">
      <protection locked="0"/>
    </xf>
    <xf numFmtId="3" fontId="1" fillId="9" borderId="15" xfId="0" applyNumberFormat="1" applyFont="1" applyFill="1" applyBorder="1" applyProtection="1">
      <protection locked="0"/>
    </xf>
    <xf numFmtId="3" fontId="1" fillId="9" borderId="21" xfId="0" applyNumberFormat="1" applyFont="1" applyFill="1" applyBorder="1" applyProtection="1">
      <protection locked="0"/>
    </xf>
    <xf numFmtId="3" fontId="1" fillId="9" borderId="17" xfId="0" applyNumberFormat="1" applyFont="1" applyFill="1" applyBorder="1" applyProtection="1">
      <protection locked="0"/>
    </xf>
    <xf numFmtId="3" fontId="1" fillId="9" borderId="48" xfId="0" applyNumberFormat="1" applyFont="1" applyFill="1" applyBorder="1" applyProtection="1">
      <protection locked="0"/>
    </xf>
    <xf numFmtId="3" fontId="1" fillId="9" borderId="22" xfId="0" applyNumberFormat="1" applyFont="1" applyFill="1" applyBorder="1" applyProtection="1">
      <protection locked="0"/>
    </xf>
    <xf numFmtId="3" fontId="51" fillId="2" borderId="44" xfId="0" applyNumberFormat="1" applyFont="1" applyFill="1" applyBorder="1" applyProtection="1">
      <protection locked="0"/>
    </xf>
    <xf numFmtId="3" fontId="51" fillId="2" borderId="15" xfId="0" applyNumberFormat="1" applyFont="1" applyFill="1" applyBorder="1" applyProtection="1">
      <protection locked="0"/>
    </xf>
    <xf numFmtId="3" fontId="51" fillId="2" borderId="21" xfId="0" applyNumberFormat="1" applyFont="1" applyFill="1" applyBorder="1" applyProtection="1">
      <protection locked="0"/>
    </xf>
    <xf numFmtId="10" fontId="73" fillId="2" borderId="14" xfId="0" applyNumberFormat="1" applyFont="1" applyFill="1" applyBorder="1" applyAlignment="1">
      <alignment horizontal="right"/>
    </xf>
    <xf numFmtId="10" fontId="73" fillId="2" borderId="52" xfId="0" applyNumberFormat="1" applyFont="1" applyFill="1" applyBorder="1" applyAlignment="1">
      <alignment horizontal="right"/>
    </xf>
    <xf numFmtId="3" fontId="73" fillId="2" borderId="14" xfId="0" applyNumberFormat="1" applyFont="1" applyFill="1" applyBorder="1" applyAlignment="1">
      <alignment horizontal="right"/>
    </xf>
    <xf numFmtId="3" fontId="73" fillId="2" borderId="51" xfId="0" applyNumberFormat="1" applyFont="1" applyFill="1" applyBorder="1" applyAlignment="1">
      <alignment horizontal="right"/>
    </xf>
    <xf numFmtId="3" fontId="73" fillId="2" borderId="52" xfId="0" applyNumberFormat="1" applyFont="1" applyFill="1" applyBorder="1" applyAlignment="1">
      <alignment horizontal="right"/>
    </xf>
    <xf numFmtId="3" fontId="73" fillId="2" borderId="53" xfId="0" applyNumberFormat="1" applyFont="1" applyFill="1" applyBorder="1" applyAlignment="1">
      <alignment horizontal="right"/>
    </xf>
    <xf numFmtId="3" fontId="73" fillId="4" borderId="69" xfId="0" applyNumberFormat="1" applyFont="1" applyFill="1" applyBorder="1"/>
    <xf numFmtId="3" fontId="73" fillId="4" borderId="14" xfId="0" applyNumberFormat="1" applyFont="1" applyFill="1" applyBorder="1"/>
    <xf numFmtId="0" fontId="14" fillId="3" borderId="0" xfId="0" applyFont="1" applyFill="1" applyAlignment="1">
      <alignment horizontal="justify" vertical="center" wrapText="1"/>
    </xf>
    <xf numFmtId="0" fontId="13" fillId="3" borderId="0" xfId="0" applyFont="1" applyFill="1" applyAlignment="1">
      <alignment wrapText="1"/>
    </xf>
    <xf numFmtId="0" fontId="14" fillId="10" borderId="0" xfId="0" applyFont="1" applyFill="1" applyAlignment="1">
      <alignment horizontal="justify" vertical="center" wrapText="1"/>
    </xf>
    <xf numFmtId="0" fontId="8" fillId="11" borderId="0" xfId="0" applyFont="1" applyFill="1" applyAlignment="1">
      <alignment horizontal="right"/>
    </xf>
    <xf numFmtId="0" fontId="8" fillId="3" borderId="0" xfId="0" applyFont="1" applyFill="1" applyBorder="1" applyAlignment="1">
      <alignment horizontal="left"/>
    </xf>
    <xf numFmtId="49" fontId="8" fillId="3" borderId="0" xfId="0" applyNumberFormat="1" applyFont="1" applyFill="1" applyBorder="1" applyAlignment="1">
      <alignment horizontal="centerContinuous" wrapText="1"/>
    </xf>
    <xf numFmtId="0" fontId="8" fillId="3" borderId="0" xfId="0" applyFont="1" applyFill="1" applyBorder="1" applyAlignment="1">
      <alignment horizontal="left" wrapText="1"/>
    </xf>
    <xf numFmtId="0" fontId="8" fillId="10" borderId="0" xfId="0" applyFont="1" applyFill="1" applyBorder="1" applyAlignment="1">
      <alignment horizontal="left" wrapText="1"/>
    </xf>
    <xf numFmtId="0" fontId="50" fillId="3" borderId="0" xfId="0" applyFont="1" applyFill="1" applyBorder="1" applyAlignment="1">
      <alignment horizontal="left" wrapText="1"/>
    </xf>
    <xf numFmtId="0" fontId="3" fillId="3" borderId="45" xfId="0" applyFont="1" applyFill="1" applyBorder="1" applyAlignment="1">
      <alignment horizontal="left"/>
    </xf>
    <xf numFmtId="0" fontId="1" fillId="3" borderId="0" xfId="0" applyFont="1" applyFill="1"/>
    <xf numFmtId="0" fontId="14" fillId="11" borderId="0" xfId="0" applyFont="1" applyFill="1" applyAlignment="1">
      <alignment vertical="center"/>
    </xf>
    <xf numFmtId="0" fontId="74" fillId="3" borderId="0" xfId="0" applyFont="1" applyFill="1"/>
    <xf numFmtId="0" fontId="2" fillId="11" borderId="0" xfId="0" applyFont="1" applyFill="1"/>
    <xf numFmtId="0" fontId="3" fillId="3" borderId="0" xfId="0" applyFont="1" applyFill="1" applyAlignment="1">
      <alignment horizontal="left" vertical="center"/>
    </xf>
    <xf numFmtId="0" fontId="3" fillId="11" borderId="0" xfId="0" applyFont="1" applyFill="1" applyAlignment="1">
      <alignment horizontal="left" vertical="center"/>
    </xf>
    <xf numFmtId="166" fontId="50" fillId="4" borderId="77" xfId="0" applyNumberFormat="1" applyFont="1" applyFill="1" applyBorder="1"/>
    <xf numFmtId="0" fontId="1" fillId="2" borderId="1" xfId="0" applyFont="1" applyFill="1" applyBorder="1"/>
    <xf numFmtId="0" fontId="1" fillId="2" borderId="2" xfId="0" applyFont="1" applyFill="1" applyBorder="1"/>
    <xf numFmtId="0" fontId="1" fillId="2" borderId="3" xfId="0" applyFont="1" applyFill="1" applyBorder="1"/>
    <xf numFmtId="0" fontId="75" fillId="0" borderId="0" xfId="0" applyFont="1"/>
    <xf numFmtId="0" fontId="13" fillId="11" borderId="0" xfId="0" applyFont="1" applyFill="1" applyAlignment="1">
      <alignment horizontal="center"/>
    </xf>
    <xf numFmtId="3" fontId="10" fillId="4" borderId="20" xfId="0" applyNumberFormat="1" applyFont="1" applyFill="1" applyBorder="1" applyAlignment="1">
      <alignment horizontal="center"/>
    </xf>
    <xf numFmtId="0" fontId="1" fillId="2" borderId="0" xfId="0" applyFont="1" applyFill="1" applyBorder="1"/>
    <xf numFmtId="0" fontId="1" fillId="2" borderId="16" xfId="0" applyFont="1" applyFill="1" applyBorder="1"/>
    <xf numFmtId="0" fontId="1" fillId="2" borderId="5" xfId="0" applyFont="1" applyFill="1" applyBorder="1"/>
    <xf numFmtId="3" fontId="73" fillId="2" borderId="0" xfId="0" applyNumberFormat="1" applyFont="1" applyFill="1" applyBorder="1" applyAlignment="1">
      <alignment horizontal="center"/>
    </xf>
    <xf numFmtId="164" fontId="73" fillId="2" borderId="0" xfId="0" applyNumberFormat="1" applyFont="1" applyFill="1" applyBorder="1"/>
    <xf numFmtId="3" fontId="73" fillId="2" borderId="0" xfId="0" applyNumberFormat="1" applyFont="1" applyFill="1" applyBorder="1"/>
    <xf numFmtId="164" fontId="73" fillId="2" borderId="0" xfId="0" applyNumberFormat="1" applyFont="1" applyFill="1" applyBorder="1" applyAlignment="1">
      <alignment horizontal="center"/>
    </xf>
    <xf numFmtId="3" fontId="73" fillId="2" borderId="73" xfId="0" applyNumberFormat="1" applyFont="1" applyFill="1" applyBorder="1"/>
    <xf numFmtId="3" fontId="73" fillId="2" borderId="6" xfId="0" applyNumberFormat="1" applyFont="1" applyFill="1" applyBorder="1" applyAlignment="1">
      <alignment horizontal="center"/>
    </xf>
    <xf numFmtId="164" fontId="73" fillId="2" borderId="6" xfId="0" applyNumberFormat="1" applyFont="1" applyFill="1" applyBorder="1"/>
    <xf numFmtId="3" fontId="73" fillId="2" borderId="6" xfId="0" applyNumberFormat="1" applyFont="1" applyFill="1" applyBorder="1"/>
    <xf numFmtId="164" fontId="73" fillId="2" borderId="6" xfId="0" applyNumberFormat="1" applyFont="1" applyFill="1" applyBorder="1" applyAlignment="1">
      <alignment horizontal="center"/>
    </xf>
    <xf numFmtId="3" fontId="73" fillId="2" borderId="11" xfId="0" applyNumberFormat="1" applyFont="1" applyFill="1" applyBorder="1" applyAlignment="1">
      <alignment horizontal="center"/>
    </xf>
    <xf numFmtId="3" fontId="73" fillId="2" borderId="43" xfId="0" applyNumberFormat="1" applyFont="1" applyFill="1" applyBorder="1"/>
    <xf numFmtId="3" fontId="73" fillId="2" borderId="1" xfId="0" applyNumberFormat="1" applyFont="1" applyFill="1" applyBorder="1" applyAlignment="1">
      <alignment horizontal="center"/>
    </xf>
    <xf numFmtId="3" fontId="73" fillId="2" borderId="4" xfId="0" applyNumberFormat="1" applyFont="1" applyFill="1" applyBorder="1"/>
    <xf numFmtId="3" fontId="73" fillId="2" borderId="5" xfId="0" applyNumberFormat="1" applyFont="1" applyFill="1" applyBorder="1" applyAlignment="1">
      <alignment horizontal="center"/>
    </xf>
    <xf numFmtId="164" fontId="73" fillId="2" borderId="5" xfId="0" applyNumberFormat="1" applyFont="1" applyFill="1" applyBorder="1"/>
    <xf numFmtId="3" fontId="73" fillId="2" borderId="5" xfId="0" applyNumberFormat="1" applyFont="1" applyFill="1" applyBorder="1"/>
    <xf numFmtId="164" fontId="73" fillId="2" borderId="5" xfId="0" applyNumberFormat="1" applyFont="1" applyFill="1" applyBorder="1" applyAlignment="1">
      <alignment horizontal="center"/>
    </xf>
    <xf numFmtId="3" fontId="73" fillId="2" borderId="3" xfId="0" applyNumberFormat="1" applyFont="1" applyFill="1" applyBorder="1" applyAlignment="1">
      <alignment horizontal="center"/>
    </xf>
    <xf numFmtId="3" fontId="73" fillId="2" borderId="79" xfId="0" applyNumberFormat="1" applyFont="1" applyFill="1" applyBorder="1"/>
    <xf numFmtId="3" fontId="73" fillId="2" borderId="80" xfId="0" applyNumberFormat="1" applyFont="1" applyFill="1" applyBorder="1" applyAlignment="1">
      <alignment horizontal="center"/>
    </xf>
    <xf numFmtId="164" fontId="73" fillId="2" borderId="80" xfId="0" applyNumberFormat="1" applyFont="1" applyFill="1" applyBorder="1"/>
    <xf numFmtId="3" fontId="73" fillId="2" borderId="80" xfId="0" applyNumberFormat="1" applyFont="1" applyFill="1" applyBorder="1"/>
    <xf numFmtId="164" fontId="73" fillId="2" borderId="80" xfId="0" applyNumberFormat="1" applyFont="1" applyFill="1" applyBorder="1" applyAlignment="1">
      <alignment horizontal="center"/>
    </xf>
    <xf numFmtId="3" fontId="73" fillId="2" borderId="81" xfId="0" applyNumberFormat="1" applyFont="1" applyFill="1" applyBorder="1" applyAlignment="1">
      <alignment horizontal="center"/>
    </xf>
    <xf numFmtId="3" fontId="73" fillId="2" borderId="82" xfId="0" applyNumberFormat="1" applyFont="1" applyFill="1" applyBorder="1"/>
    <xf numFmtId="3" fontId="73" fillId="2" borderId="83" xfId="0" applyNumberFormat="1" applyFont="1" applyFill="1" applyBorder="1" applyAlignment="1">
      <alignment horizontal="center"/>
    </xf>
    <xf numFmtId="3" fontId="73" fillId="2" borderId="84" xfId="0" applyNumberFormat="1" applyFont="1" applyFill="1" applyBorder="1"/>
    <xf numFmtId="3" fontId="73" fillId="2" borderId="85" xfId="0" applyNumberFormat="1" applyFont="1" applyFill="1" applyBorder="1" applyAlignment="1">
      <alignment horizontal="center"/>
    </xf>
    <xf numFmtId="164" fontId="73" fillId="2" borderId="85" xfId="0" applyNumberFormat="1" applyFont="1" applyFill="1" applyBorder="1"/>
    <xf numFmtId="3" fontId="73" fillId="2" borderId="85" xfId="0" applyNumberFormat="1" applyFont="1" applyFill="1" applyBorder="1"/>
    <xf numFmtId="164" fontId="73" fillId="2" borderId="85" xfId="0" applyNumberFormat="1" applyFont="1" applyFill="1" applyBorder="1" applyAlignment="1">
      <alignment horizontal="center"/>
    </xf>
    <xf numFmtId="3" fontId="73" fillId="2" borderId="86" xfId="0" applyNumberFormat="1" applyFont="1" applyFill="1" applyBorder="1" applyAlignment="1">
      <alignment horizontal="center"/>
    </xf>
    <xf numFmtId="49" fontId="8" fillId="11" borderId="42" xfId="0" applyNumberFormat="1" applyFont="1" applyFill="1" applyBorder="1" applyAlignment="1">
      <alignment horizontal="center" vertical="center" wrapText="1"/>
    </xf>
    <xf numFmtId="49" fontId="8" fillId="11" borderId="41" xfId="0" applyNumberFormat="1" applyFont="1" applyFill="1" applyBorder="1" applyAlignment="1">
      <alignment horizontal="center" vertical="center" wrapText="1"/>
    </xf>
    <xf numFmtId="49" fontId="8" fillId="11" borderId="5" xfId="0" applyNumberFormat="1" applyFont="1" applyFill="1" applyBorder="1" applyAlignment="1">
      <alignment horizontal="center" vertical="center" wrapText="1"/>
    </xf>
    <xf numFmtId="49" fontId="8" fillId="11" borderId="0" xfId="0" applyNumberFormat="1" applyFont="1" applyFill="1" applyAlignment="1">
      <alignment horizontal="center" vertical="center" wrapText="1"/>
    </xf>
    <xf numFmtId="37" fontId="8" fillId="11" borderId="0" xfId="0" applyNumberFormat="1" applyFont="1" applyFill="1" applyAlignment="1">
      <alignment horizontal="center" vertical="center" wrapText="1"/>
    </xf>
    <xf numFmtId="0" fontId="8" fillId="11" borderId="5" xfId="0" applyFont="1" applyFill="1" applyBorder="1" applyAlignment="1">
      <alignment horizontal="left"/>
    </xf>
    <xf numFmtId="3" fontId="73" fillId="11" borderId="0" xfId="0" applyNumberFormat="1" applyFont="1" applyFill="1"/>
    <xf numFmtId="3" fontId="73" fillId="11" borderId="0" xfId="0" applyNumberFormat="1" applyFont="1" applyFill="1" applyAlignment="1">
      <alignment horizontal="center"/>
    </xf>
    <xf numFmtId="164" fontId="73" fillId="11" borderId="0" xfId="0" applyNumberFormat="1" applyFont="1" applyFill="1"/>
    <xf numFmtId="0" fontId="73" fillId="11" borderId="0" xfId="0" applyFont="1" applyFill="1" applyAlignment="1">
      <alignment horizontal="center"/>
    </xf>
    <xf numFmtId="0" fontId="73" fillId="11" borderId="0" xfId="0" applyFont="1" applyFill="1"/>
    <xf numFmtId="0" fontId="8" fillId="11" borderId="5" xfId="0" applyFont="1" applyFill="1" applyBorder="1" applyAlignment="1">
      <alignment horizontal="center"/>
    </xf>
    <xf numFmtId="0" fontId="5" fillId="11" borderId="0" xfId="0" applyFont="1" applyFill="1" applyAlignment="1">
      <alignment horizontal="centerContinuous" vertical="top" wrapText="1"/>
    </xf>
    <xf numFmtId="0" fontId="1" fillId="11" borderId="0" xfId="0" applyFont="1" applyFill="1" applyAlignment="1">
      <alignment vertical="center"/>
    </xf>
    <xf numFmtId="0" fontId="76" fillId="3" borderId="0" xfId="0" applyFont="1" applyFill="1" applyAlignment="1">
      <alignment wrapText="1"/>
    </xf>
    <xf numFmtId="0" fontId="50" fillId="11" borderId="0" xfId="0" applyFont="1" applyFill="1"/>
    <xf numFmtId="0" fontId="77" fillId="11" borderId="0" xfId="0" applyFont="1" applyFill="1"/>
    <xf numFmtId="0" fontId="78" fillId="3" borderId="0" xfId="0" applyFont="1" applyFill="1"/>
    <xf numFmtId="0" fontId="79" fillId="11" borderId="0" xfId="0" applyFont="1" applyFill="1"/>
    <xf numFmtId="0" fontId="78" fillId="11" borderId="0" xfId="0" quotePrefix="1" applyFont="1" applyFill="1"/>
    <xf numFmtId="0" fontId="78" fillId="11" borderId="0" xfId="0" applyFont="1" applyFill="1"/>
    <xf numFmtId="0" fontId="80" fillId="11" borderId="0" xfId="0" applyFont="1" applyFill="1" applyAlignment="1">
      <alignment horizontal="right"/>
    </xf>
    <xf numFmtId="0" fontId="81" fillId="11" borderId="0" xfId="0" applyFont="1" applyFill="1" applyAlignment="1">
      <alignment horizontal="left" vertical="center"/>
    </xf>
    <xf numFmtId="0" fontId="82" fillId="11" borderId="0" xfId="0" applyFont="1" applyFill="1"/>
    <xf numFmtId="0" fontId="83" fillId="11" borderId="0" xfId="0" applyFont="1" applyFill="1"/>
    <xf numFmtId="0" fontId="81" fillId="11" borderId="0" xfId="0" applyFont="1" applyFill="1" applyAlignment="1">
      <alignment vertical="center"/>
    </xf>
    <xf numFmtId="0" fontId="82" fillId="11" borderId="0" xfId="0" quotePrefix="1" applyFont="1" applyFill="1"/>
    <xf numFmtId="0" fontId="80" fillId="3" borderId="0" xfId="0" applyFont="1" applyFill="1" applyBorder="1" applyAlignment="1">
      <alignment horizontal="left" wrapText="1"/>
    </xf>
    <xf numFmtId="0" fontId="3" fillId="3" borderId="45" xfId="0" applyFont="1" applyFill="1" applyBorder="1" applyAlignment="1">
      <alignment horizontal="centerContinuous" wrapText="1"/>
    </xf>
    <xf numFmtId="0" fontId="22" fillId="3" borderId="0" xfId="0" applyFont="1" applyFill="1" applyAlignment="1">
      <alignment horizontal="centerContinuous"/>
    </xf>
    <xf numFmtId="0" fontId="14" fillId="12" borderId="78" xfId="0" applyFont="1" applyFill="1" applyBorder="1" applyAlignment="1">
      <alignment horizontal="left" vertical="center" wrapText="1"/>
    </xf>
    <xf numFmtId="0" fontId="84" fillId="3" borderId="0" xfId="0" applyFont="1" applyFill="1"/>
    <xf numFmtId="0" fontId="85" fillId="11" borderId="0" xfId="2" applyFont="1" applyFill="1"/>
    <xf numFmtId="0" fontId="73" fillId="2" borderId="0" xfId="0" applyFont="1" applyFill="1"/>
    <xf numFmtId="0" fontId="86" fillId="2" borderId="0" xfId="0" applyFont="1" applyFill="1"/>
    <xf numFmtId="0" fontId="87" fillId="11" borderId="0" xfId="2" applyFont="1" applyFill="1" applyAlignment="1">
      <alignment horizontal="left" vertical="center"/>
    </xf>
    <xf numFmtId="0" fontId="78" fillId="0" borderId="0" xfId="0" applyFont="1" applyFill="1"/>
    <xf numFmtId="0" fontId="60" fillId="11" borderId="0" xfId="0" applyFont="1" applyFill="1" applyAlignment="1">
      <alignment horizontal="justify" vertical="center" wrapText="1"/>
    </xf>
    <xf numFmtId="0" fontId="70" fillId="11" borderId="0" xfId="2" applyFont="1" applyFill="1" applyAlignment="1">
      <alignment horizontal="justify" vertical="center" wrapText="1"/>
    </xf>
    <xf numFmtId="0" fontId="8" fillId="3" borderId="76" xfId="0" applyFont="1" applyFill="1" applyBorder="1" applyAlignment="1">
      <alignment horizontal="left" wrapText="1"/>
    </xf>
    <xf numFmtId="0" fontId="22" fillId="11" borderId="0" xfId="0" applyFont="1" applyFill="1" applyAlignment="1">
      <alignment horizontal="left" vertical="center" wrapText="1"/>
    </xf>
    <xf numFmtId="0" fontId="54" fillId="11" borderId="0" xfId="0" applyFont="1" applyFill="1" applyAlignment="1">
      <alignment horizontal="left" vertical="center" wrapText="1"/>
    </xf>
    <xf numFmtId="0" fontId="59" fillId="11" borderId="0" xfId="0" applyFont="1" applyFill="1" applyAlignment="1">
      <alignment horizontal="justify" vertical="center" wrapText="1"/>
    </xf>
    <xf numFmtId="0" fontId="13" fillId="11" borderId="0" xfId="0" applyFont="1" applyFill="1" applyAlignment="1">
      <alignment vertical="center" wrapText="1"/>
    </xf>
    <xf numFmtId="0" fontId="60" fillId="11" borderId="0" xfId="0" applyFont="1" applyFill="1" applyAlignment="1">
      <alignment vertical="center" wrapText="1"/>
    </xf>
    <xf numFmtId="0" fontId="70" fillId="11" borderId="0" xfId="2" applyFont="1" applyFill="1" applyAlignment="1">
      <alignment vertical="center" wrapText="1"/>
    </xf>
    <xf numFmtId="0" fontId="45" fillId="3" borderId="0" xfId="0" applyFont="1" applyFill="1" applyAlignment="1">
      <alignment horizontal="center" vertical="center"/>
    </xf>
    <xf numFmtId="0" fontId="1" fillId="4" borderId="74" xfId="0" quotePrefix="1" applyFont="1" applyFill="1" applyBorder="1" applyAlignment="1" applyProtection="1">
      <alignment horizontal="left"/>
      <protection locked="0"/>
    </xf>
    <xf numFmtId="0" fontId="1" fillId="4" borderId="16" xfId="0" applyFont="1" applyFill="1" applyBorder="1" applyAlignment="1" applyProtection="1">
      <alignment horizontal="left"/>
      <protection locked="0"/>
    </xf>
    <xf numFmtId="0" fontId="1" fillId="4" borderId="18" xfId="0" applyFont="1" applyFill="1" applyBorder="1" applyAlignment="1" applyProtection="1">
      <alignment horizontal="left"/>
      <protection locked="0"/>
    </xf>
    <xf numFmtId="0" fontId="1" fillId="4" borderId="74" xfId="0" applyFont="1" applyFill="1" applyBorder="1" applyAlignment="1" applyProtection="1">
      <alignment horizontal="left"/>
      <protection locked="0"/>
    </xf>
    <xf numFmtId="0" fontId="58" fillId="4" borderId="74" xfId="2" applyFill="1" applyBorder="1" applyAlignment="1" applyProtection="1">
      <alignment horizontal="left"/>
      <protection locked="0"/>
    </xf>
    <xf numFmtId="0" fontId="60" fillId="12" borderId="78" xfId="0" applyFont="1" applyFill="1" applyBorder="1" applyAlignment="1">
      <alignment horizontal="left" vertical="center" wrapText="1"/>
    </xf>
    <xf numFmtId="0" fontId="60" fillId="13" borderId="78" xfId="0" applyFont="1" applyFill="1" applyBorder="1" applyAlignment="1">
      <alignment horizontal="left" vertical="center" wrapText="1"/>
    </xf>
    <xf numFmtId="0" fontId="60" fillId="11" borderId="0" xfId="0" applyFont="1" applyFill="1" applyAlignment="1">
      <alignment horizontal="justify" vertical="center"/>
    </xf>
    <xf numFmtId="0" fontId="13" fillId="11" borderId="0" xfId="0" applyFont="1" applyFill="1" applyAlignment="1">
      <alignment horizontal="justify" vertical="center"/>
    </xf>
    <xf numFmtId="0" fontId="70" fillId="11" borderId="0" xfId="2" applyFont="1" applyFill="1" applyAlignment="1">
      <alignment horizontal="justify" vertical="center"/>
    </xf>
    <xf numFmtId="0" fontId="64" fillId="14" borderId="78" xfId="0" applyFont="1" applyFill="1" applyBorder="1" applyAlignment="1">
      <alignment horizontal="left" vertical="center" wrapText="1"/>
    </xf>
    <xf numFmtId="0" fontId="63" fillId="11" borderId="0" xfId="0" applyFont="1" applyFill="1" applyAlignment="1">
      <alignment horizontal="left" vertical="center" wrapText="1"/>
    </xf>
    <xf numFmtId="0" fontId="14" fillId="11" borderId="0" xfId="0" applyFont="1" applyFill="1" applyAlignment="1">
      <alignment horizontal="left" vertical="center" wrapText="1"/>
    </xf>
    <xf numFmtId="0" fontId="59" fillId="11" borderId="0" xfId="0" applyFont="1" applyFill="1" applyAlignment="1">
      <alignment horizontal="left" vertical="center" wrapText="1"/>
    </xf>
    <xf numFmtId="0" fontId="62" fillId="11" borderId="0" xfId="0" applyFont="1" applyFill="1" applyAlignment="1">
      <alignment horizontal="left" vertical="center" wrapText="1"/>
    </xf>
    <xf numFmtId="0" fontId="13" fillId="11" borderId="0" xfId="0" applyFont="1" applyFill="1" applyAlignment="1">
      <alignment horizontal="left" vertical="center" wrapText="1"/>
    </xf>
    <xf numFmtId="0" fontId="60" fillId="11" borderId="0" xfId="0" applyFont="1" applyFill="1" applyAlignment="1">
      <alignment horizontal="left" vertical="center" wrapText="1"/>
    </xf>
    <xf numFmtId="0" fontId="13" fillId="10" borderId="0" xfId="0" applyFont="1" applyFill="1" applyAlignment="1">
      <alignment horizontal="left" wrapText="1"/>
    </xf>
    <xf numFmtId="0" fontId="53" fillId="11" borderId="0" xfId="0" applyFont="1" applyFill="1" applyAlignment="1">
      <alignment horizontal="left" vertical="center"/>
    </xf>
    <xf numFmtId="0" fontId="14" fillId="11" borderId="0" xfId="0" applyFont="1" applyFill="1" applyAlignment="1">
      <alignment vertical="center" wrapText="1"/>
    </xf>
    <xf numFmtId="0" fontId="59" fillId="11" borderId="0" xfId="0" applyFont="1" applyFill="1" applyAlignment="1">
      <alignment vertical="center" wrapText="1"/>
    </xf>
    <xf numFmtId="0" fontId="59" fillId="11" borderId="0" xfId="0" applyFont="1" applyFill="1" applyAlignment="1">
      <alignment horizontal="justify" vertical="center"/>
    </xf>
    <xf numFmtId="0" fontId="53" fillId="3" borderId="43" xfId="0" applyFont="1" applyFill="1" applyBorder="1" applyAlignment="1">
      <alignment horizontal="center" vertical="center" wrapText="1"/>
    </xf>
    <xf numFmtId="0" fontId="3" fillId="3" borderId="0" xfId="0" applyFont="1" applyFill="1" applyAlignment="1">
      <alignment horizontal="center" vertical="center" wrapText="1"/>
    </xf>
    <xf numFmtId="49" fontId="11" fillId="6" borderId="73" xfId="0" applyNumberFormat="1" applyFont="1" applyFill="1" applyBorder="1" applyAlignment="1">
      <alignment horizontal="center" wrapText="1"/>
    </xf>
    <xf numFmtId="49" fontId="11" fillId="6" borderId="11" xfId="0" applyNumberFormat="1" applyFont="1" applyFill="1" applyBorder="1" applyAlignment="1">
      <alignment horizontal="center" wrapText="1"/>
    </xf>
    <xf numFmtId="49" fontId="11" fillId="6" borderId="4" xfId="0" applyNumberFormat="1" applyFont="1" applyFill="1" applyBorder="1" applyAlignment="1">
      <alignment horizontal="center" wrapText="1"/>
    </xf>
    <xf numFmtId="49" fontId="11" fillId="6" borderId="3" xfId="0" applyNumberFormat="1" applyFont="1" applyFill="1" applyBorder="1" applyAlignment="1">
      <alignment horizontal="center" wrapText="1"/>
    </xf>
    <xf numFmtId="49" fontId="11" fillId="5" borderId="75" xfId="0" applyNumberFormat="1" applyFont="1" applyFill="1" applyBorder="1" applyAlignment="1">
      <alignment horizontal="center"/>
    </xf>
    <xf numFmtId="49" fontId="11" fillId="5" borderId="13" xfId="0" applyNumberFormat="1" applyFont="1" applyFill="1" applyBorder="1" applyAlignment="1">
      <alignment horizontal="center"/>
    </xf>
    <xf numFmtId="49" fontId="8" fillId="3" borderId="75" xfId="0" applyNumberFormat="1" applyFont="1" applyFill="1" applyBorder="1" applyAlignment="1">
      <alignment horizontal="center"/>
    </xf>
    <xf numFmtId="49" fontId="8" fillId="3" borderId="13" xfId="0" applyNumberFormat="1" applyFont="1" applyFill="1" applyBorder="1" applyAlignment="1">
      <alignment horizontal="center"/>
    </xf>
    <xf numFmtId="0" fontId="54" fillId="11" borderId="0" xfId="0" applyFont="1" applyFill="1" applyAlignment="1">
      <alignment horizontal="left" vertical="center"/>
    </xf>
    <xf numFmtId="0" fontId="61" fillId="11" borderId="0" xfId="2" applyFont="1" applyFill="1" applyAlignment="1">
      <alignment horizontal="justify" vertical="center"/>
    </xf>
    <xf numFmtId="0" fontId="1" fillId="3" borderId="37" xfId="0" applyFont="1" applyFill="1" applyBorder="1" applyAlignment="1">
      <alignment horizontal="left" vertical="top" wrapText="1"/>
    </xf>
    <xf numFmtId="0" fontId="53"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0" fillId="11" borderId="0" xfId="0" applyFont="1" applyFill="1" applyAlignment="1">
      <alignment horizontal="left" vertical="center"/>
    </xf>
    <xf numFmtId="0" fontId="14" fillId="11" borderId="0" xfId="0" applyFont="1" applyFill="1" applyAlignment="1">
      <alignment horizontal="justify" vertical="center"/>
    </xf>
    <xf numFmtId="0" fontId="45" fillId="3" borderId="0" xfId="0" applyFont="1" applyFill="1" applyAlignment="1">
      <alignment horizontal="left" wrapText="1"/>
    </xf>
    <xf numFmtId="0" fontId="22" fillId="11" borderId="0" xfId="0" applyFont="1" applyFill="1" applyAlignment="1">
      <alignment horizontal="left" vertical="center"/>
    </xf>
    <xf numFmtId="0" fontId="14" fillId="3" borderId="0" xfId="0" applyFont="1" applyFill="1" applyAlignment="1">
      <alignment vertical="center" wrapText="1"/>
    </xf>
    <xf numFmtId="0" fontId="14" fillId="3" borderId="0" xfId="0" applyFont="1" applyFill="1"/>
    <xf numFmtId="0" fontId="14" fillId="3" borderId="0" xfId="0" applyFont="1" applyFill="1" applyAlignment="1">
      <alignment horizontal="left" vertical="top" wrapText="1"/>
    </xf>
    <xf numFmtId="0" fontId="14" fillId="3" borderId="0" xfId="0" applyFont="1" applyFill="1" applyAlignment="1">
      <alignment horizontal="left" vertical="top"/>
    </xf>
    <xf numFmtId="0" fontId="3" fillId="3" borderId="45" xfId="0" applyFont="1" applyFill="1" applyBorder="1" applyAlignment="1">
      <alignment horizontal="center" wrapText="1"/>
    </xf>
    <xf numFmtId="0" fontId="22" fillId="11" borderId="0" xfId="0" applyFont="1" applyFill="1" applyAlignment="1">
      <alignment horizontal="center"/>
    </xf>
    <xf numFmtId="49" fontId="8" fillId="11" borderId="34" xfId="0" applyNumberFormat="1" applyFont="1" applyFill="1" applyBorder="1" applyAlignment="1">
      <alignment horizontal="center" vertical="center" wrapText="1"/>
    </xf>
    <xf numFmtId="49" fontId="8" fillId="11" borderId="37" xfId="0" applyNumberFormat="1" applyFont="1" applyFill="1" applyBorder="1" applyAlignment="1">
      <alignment horizontal="center" vertical="center" wrapText="1"/>
    </xf>
    <xf numFmtId="49" fontId="8" fillId="11" borderId="41" xfId="0" applyNumberFormat="1" applyFont="1" applyFill="1" applyBorder="1" applyAlignment="1">
      <alignment horizontal="center" vertical="center" wrapText="1"/>
    </xf>
    <xf numFmtId="0" fontId="46" fillId="8" borderId="0" xfId="0" applyFont="1" applyFill="1" applyAlignment="1">
      <alignment horizontal="left" vertical="center" wrapText="1"/>
    </xf>
    <xf numFmtId="0" fontId="46" fillId="2" borderId="0" xfId="0" applyFont="1" applyFill="1" applyAlignment="1">
      <alignment horizontal="left" vertical="center" wrapText="1"/>
    </xf>
  </cellXfs>
  <cellStyles count="3">
    <cellStyle name="Hyperlink" xfId="2" builtinId="8"/>
    <cellStyle name="Normal" xfId="0" builtinId="0"/>
    <cellStyle name="Normal 2" xfId="1"/>
  </cellStyles>
  <dxfs count="0"/>
  <tableStyles count="0" defaultTableStyle="TableStyleMedium9"/>
  <colors>
    <mruColors>
      <color rgb="FFC50A45"/>
      <color rgb="FF2629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66675</xdr:rowOff>
    </xdr:from>
    <xdr:ext cx="1562100" cy="685800"/>
    <xdr:pic>
      <xdr:nvPicPr>
        <xdr:cNvPr id="2" name="Picture 4"/>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161925</xdr:colOff>
      <xdr:row>0</xdr:row>
      <xdr:rowOff>85725</xdr:rowOff>
    </xdr:from>
    <xdr:ext cx="1857375" cy="819150"/>
    <xdr:pic>
      <xdr:nvPicPr>
        <xdr:cNvPr id="2" name="Picture 1"/>
        <xdr:cNvPicPr>
          <a:picLocks noChangeAspect="1"/>
        </xdr:cNvPicPr>
      </xdr:nvPicPr>
      <xdr:blipFill>
        <a:blip xmlns:r="http://schemas.openxmlformats.org/officeDocument/2006/relationships" r:embed="rId1"/>
        <a:stretch>
          <a:fillRect/>
        </a:stretch>
      </xdr:blipFill>
      <xdr:spPr>
        <a:xfrm>
          <a:off x="161925" y="85725"/>
          <a:ext cx="1857375" cy="8191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238125</xdr:colOff>
      <xdr:row>0</xdr:row>
      <xdr:rowOff>57150</xdr:rowOff>
    </xdr:from>
    <xdr:ext cx="1857375" cy="819150"/>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66675</xdr:rowOff>
    </xdr:from>
    <xdr:ext cx="1114425" cy="485775"/>
    <xdr:pic>
      <xdr:nvPicPr>
        <xdr:cNvPr id="2" name="Picture 1"/>
        <xdr:cNvPicPr>
          <a:picLocks noChangeAspect="1"/>
        </xdr:cNvPicPr>
      </xdr:nvPicPr>
      <xdr:blipFill>
        <a:blip xmlns:r="http://schemas.openxmlformats.org/officeDocument/2006/relationships" r:embed="rId1"/>
        <a:stretch>
          <a:fillRect/>
        </a:stretch>
      </xdr:blipFill>
      <xdr:spPr>
        <a:xfrm>
          <a:off x="47625" y="66675"/>
          <a:ext cx="1114425" cy="4857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38100</xdr:colOff>
      <xdr:row>0</xdr:row>
      <xdr:rowOff>38100</xdr:rowOff>
    </xdr:from>
    <xdr:ext cx="952500" cy="419100"/>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114425" cy="485775"/>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495425" cy="657225"/>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research.aaup.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mailto:aaupfcs@aaup.org" TargetMode="External"/><Relationship Id="rId7" Type="http://schemas.openxmlformats.org/officeDocument/2006/relationships/drawing" Target="../drawings/drawing2.xml"/><Relationship Id="rId2" Type="http://schemas.openxmlformats.org/officeDocument/2006/relationships/hyperlink" Target="https://meet58372436.adobeconnect.com/_a1156342289/p39e4ljzcmu/?launcher=false&amp;fcsContent=true&amp;pbMode=normal" TargetMode="External"/><Relationship Id="rId1" Type="http://schemas.openxmlformats.org/officeDocument/2006/relationships/hyperlink" Target="mailto:aaupfcs@aaup.org?Subject=Change%20in%20institutional%20category" TargetMode="External"/><Relationship Id="rId6" Type="http://schemas.openxmlformats.org/officeDocument/2006/relationships/printerSettings" Target="../printerSettings/printerSettings2.bin"/><Relationship Id="rId5" Type="http://schemas.openxmlformats.org/officeDocument/2006/relationships/hyperlink" Target="mailto:uwir@uw.edu" TargetMode="External"/><Relationship Id="rId4" Type="http://schemas.openxmlformats.org/officeDocument/2006/relationships/hyperlink" Target="https://meet58372436.adobeconnect.com/_a1156342289/p39e4ljzcmu/?launcher=false&amp;fcsContent=true&amp;pbMode=norma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eet58372436.adobeconnect.com/_a1156342289/p9h2a0y985k/?launcher=false&amp;fcsContent=true&amp;pbMode=normal" TargetMode="External"/><Relationship Id="rId1" Type="http://schemas.openxmlformats.org/officeDocument/2006/relationships/hyperlink" Target="mailto:aaupfcs@aaup.org"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aaupfcs@aaup.org"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aaupfcs@aaup.or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aaupfcs@aaup.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0A45"/>
  </sheetPr>
  <dimension ref="A1:S8044"/>
  <sheetViews>
    <sheetView zoomScaleNormal="100" workbookViewId="0">
      <selection activeCell="A5" sqref="A5"/>
    </sheetView>
  </sheetViews>
  <sheetFormatPr defaultColWidth="8.85546875" defaultRowHeight="15" x14ac:dyDescent="0.25"/>
  <cols>
    <col min="1" max="1" width="132.42578125" style="256" customWidth="1"/>
    <col min="2" max="5" width="8.85546875" style="5"/>
    <col min="6" max="16" width="8.85546875" style="382"/>
    <col min="17" max="17" width="9.7109375" style="385" customWidth="1"/>
    <col min="18" max="18" width="9.28515625" style="386" customWidth="1"/>
    <col min="19" max="19" width="8.85546875" style="256"/>
  </cols>
  <sheetData>
    <row r="1" spans="1:18" s="5" customFormat="1" ht="71.25" customHeight="1" x14ac:dyDescent="0.25">
      <c r="A1" s="257" t="s">
        <v>0</v>
      </c>
      <c r="B1" s="6" t="s">
        <v>1</v>
      </c>
      <c r="C1" s="6" t="s">
        <v>1</v>
      </c>
      <c r="D1" s="6" t="s">
        <v>1</v>
      </c>
      <c r="E1" s="6" t="s">
        <v>1</v>
      </c>
      <c r="F1" s="382" t="s">
        <v>1</v>
      </c>
      <c r="G1" s="382" t="s">
        <v>1</v>
      </c>
      <c r="H1" s="382" t="s">
        <v>1</v>
      </c>
      <c r="I1" s="382" t="s">
        <v>1</v>
      </c>
      <c r="J1" s="382" t="s">
        <v>1</v>
      </c>
      <c r="K1" s="382" t="s">
        <v>1</v>
      </c>
      <c r="L1" s="382" t="s">
        <v>1</v>
      </c>
      <c r="M1" s="382" t="s">
        <v>1</v>
      </c>
      <c r="N1" s="382" t="s">
        <v>1</v>
      </c>
      <c r="O1" s="382" t="s">
        <v>1</v>
      </c>
      <c r="P1" s="382" t="s">
        <v>1</v>
      </c>
      <c r="Q1" s="382" t="s">
        <v>1</v>
      </c>
      <c r="R1" s="382" t="s">
        <v>1</v>
      </c>
    </row>
    <row r="2" spans="1:18" s="5" customFormat="1" ht="23.85" customHeight="1" x14ac:dyDescent="0.2">
      <c r="A2" s="258" t="s">
        <v>2</v>
      </c>
      <c r="B2" s="6"/>
      <c r="C2" s="6"/>
      <c r="D2" s="6"/>
      <c r="E2" s="6"/>
      <c r="F2" s="382"/>
      <c r="G2" s="382"/>
      <c r="H2" s="382"/>
      <c r="I2" s="382"/>
      <c r="J2" s="382"/>
      <c r="K2" s="382"/>
      <c r="L2" s="382"/>
      <c r="M2" s="382"/>
      <c r="N2" s="382"/>
      <c r="O2" s="382"/>
      <c r="P2" s="382"/>
      <c r="Q2" s="382"/>
      <c r="R2" s="382"/>
    </row>
    <row r="3" spans="1:18" s="5" customFormat="1" ht="14.85" customHeight="1" x14ac:dyDescent="0.25">
      <c r="A3" s="103" t="s">
        <v>3</v>
      </c>
      <c r="B3" s="6"/>
      <c r="C3" s="6"/>
      <c r="D3" s="6"/>
      <c r="E3" s="6"/>
      <c r="F3" s="382"/>
      <c r="G3" s="382"/>
      <c r="H3" s="382"/>
      <c r="I3" s="382"/>
      <c r="J3" s="382"/>
      <c r="K3" s="382"/>
      <c r="L3" s="382"/>
      <c r="M3" s="382"/>
      <c r="N3" s="382"/>
      <c r="O3" s="382"/>
      <c r="P3" s="382"/>
      <c r="Q3" s="382"/>
      <c r="R3" s="382"/>
    </row>
    <row r="4" spans="1:18" s="342" customFormat="1" ht="14.85" customHeight="1" x14ac:dyDescent="0.25">
      <c r="A4" s="319"/>
      <c r="B4" s="346"/>
      <c r="C4" s="346"/>
      <c r="D4" s="346"/>
      <c r="E4" s="346"/>
      <c r="F4" s="382"/>
      <c r="G4" s="382"/>
      <c r="H4" s="382"/>
      <c r="I4" s="382"/>
      <c r="J4" s="382"/>
      <c r="K4" s="382"/>
      <c r="L4" s="382"/>
      <c r="M4" s="382"/>
      <c r="N4" s="382"/>
      <c r="O4" s="382"/>
      <c r="P4" s="382"/>
      <c r="Q4" s="382"/>
      <c r="R4" s="382"/>
    </row>
    <row r="5" spans="1:18" s="342" customFormat="1" ht="14.85" customHeight="1" x14ac:dyDescent="0.25">
      <c r="A5" s="388" t="s">
        <v>212</v>
      </c>
      <c r="B5" s="346"/>
      <c r="C5" s="346"/>
      <c r="D5" s="346"/>
      <c r="E5" s="346"/>
      <c r="F5" s="382"/>
      <c r="G5" s="382"/>
      <c r="H5" s="382"/>
      <c r="I5" s="382"/>
      <c r="J5" s="382"/>
      <c r="K5" s="382"/>
      <c r="L5" s="382"/>
      <c r="M5" s="382"/>
      <c r="N5" s="382"/>
      <c r="O5" s="382"/>
      <c r="P5" s="382"/>
      <c r="Q5" s="382"/>
      <c r="R5" s="382"/>
    </row>
    <row r="6" spans="1:18" s="342" customFormat="1" ht="86.25" x14ac:dyDescent="0.2">
      <c r="A6" s="387" t="s">
        <v>299</v>
      </c>
      <c r="B6" s="346"/>
      <c r="C6" s="346"/>
      <c r="D6" s="346"/>
      <c r="E6" s="346"/>
      <c r="F6" s="382"/>
      <c r="G6" s="382"/>
      <c r="H6" s="382"/>
      <c r="I6" s="382"/>
      <c r="J6" s="382"/>
      <c r="K6" s="382"/>
      <c r="L6" s="382"/>
      <c r="M6" s="382"/>
      <c r="N6" s="382"/>
      <c r="O6" s="382"/>
      <c r="P6" s="382"/>
      <c r="Q6" s="382"/>
      <c r="R6" s="382"/>
    </row>
    <row r="7" spans="1:18" s="342" customFormat="1" ht="29.25" x14ac:dyDescent="0.2">
      <c r="A7" s="387" t="s">
        <v>173</v>
      </c>
      <c r="B7" s="346"/>
      <c r="C7" s="346"/>
      <c r="D7" s="346"/>
      <c r="E7" s="346"/>
      <c r="F7" s="382"/>
      <c r="G7" s="382"/>
      <c r="H7" s="382"/>
      <c r="I7" s="382"/>
      <c r="J7" s="382"/>
      <c r="K7" s="382"/>
      <c r="L7" s="382"/>
      <c r="M7" s="382"/>
      <c r="N7" s="382"/>
      <c r="O7" s="382"/>
      <c r="P7" s="382"/>
      <c r="Q7" s="382"/>
      <c r="R7" s="382"/>
    </row>
    <row r="8" spans="1:18" s="342" customFormat="1" ht="29.25" x14ac:dyDescent="0.2">
      <c r="A8" s="387" t="s">
        <v>172</v>
      </c>
      <c r="B8" s="346"/>
      <c r="C8" s="346"/>
      <c r="D8" s="346"/>
      <c r="E8" s="346"/>
      <c r="F8" s="382"/>
      <c r="G8" s="382"/>
      <c r="H8" s="382"/>
      <c r="I8" s="382"/>
      <c r="J8" s="382"/>
      <c r="K8" s="382"/>
      <c r="L8" s="382"/>
      <c r="M8" s="382"/>
      <c r="N8" s="382"/>
      <c r="O8" s="382"/>
      <c r="P8" s="382"/>
      <c r="Q8" s="382"/>
      <c r="R8" s="382"/>
    </row>
    <row r="9" spans="1:18" s="342" customFormat="1" x14ac:dyDescent="0.2">
      <c r="A9" s="387"/>
      <c r="B9" s="346"/>
      <c r="C9" s="346"/>
      <c r="D9" s="346"/>
      <c r="E9" s="346"/>
      <c r="F9" s="382"/>
      <c r="G9" s="382"/>
      <c r="H9" s="382"/>
      <c r="I9" s="382"/>
      <c r="J9" s="382"/>
      <c r="K9" s="382"/>
      <c r="L9" s="382"/>
      <c r="M9" s="382"/>
      <c r="N9" s="382"/>
      <c r="O9" s="382"/>
      <c r="P9" s="382"/>
      <c r="Q9" s="382"/>
      <c r="R9" s="382"/>
    </row>
    <row r="10" spans="1:18" s="5" customFormat="1" ht="29.25" x14ac:dyDescent="0.2">
      <c r="A10" s="387" t="s">
        <v>213</v>
      </c>
      <c r="B10" s="6"/>
      <c r="C10" s="6"/>
      <c r="D10" s="6"/>
      <c r="E10" s="6"/>
      <c r="F10" s="382"/>
      <c r="G10" s="382"/>
      <c r="H10" s="382"/>
      <c r="I10" s="382"/>
      <c r="J10" s="382"/>
      <c r="K10" s="382"/>
      <c r="L10" s="382"/>
      <c r="M10" s="382"/>
      <c r="N10" s="382"/>
      <c r="O10" s="382"/>
      <c r="P10" s="382"/>
      <c r="Q10" s="382"/>
      <c r="R10" s="382"/>
    </row>
    <row r="11" spans="1:18" s="342" customFormat="1" ht="14.25" x14ac:dyDescent="0.2">
      <c r="A11" s="390" t="s">
        <v>150</v>
      </c>
      <c r="B11" s="346"/>
      <c r="C11" s="346"/>
      <c r="D11" s="346"/>
      <c r="E11" s="346"/>
      <c r="F11" s="382"/>
      <c r="G11" s="382"/>
      <c r="H11" s="382"/>
      <c r="I11" s="382"/>
      <c r="J11" s="382"/>
      <c r="K11" s="382"/>
      <c r="L11" s="382"/>
      <c r="M11" s="382"/>
      <c r="N11" s="382"/>
      <c r="O11" s="382"/>
      <c r="P11" s="382"/>
      <c r="Q11" s="382"/>
      <c r="R11" s="382"/>
    </row>
    <row r="12" spans="1:18" s="5" customFormat="1" ht="14.85" customHeight="1" x14ac:dyDescent="0.2">
      <c r="A12" s="371"/>
      <c r="B12" s="6"/>
      <c r="C12" s="6"/>
      <c r="D12" s="6"/>
      <c r="E12" s="6"/>
      <c r="F12" s="382"/>
      <c r="G12" s="382"/>
      <c r="H12" s="382"/>
      <c r="I12" s="382"/>
      <c r="J12" s="382"/>
      <c r="K12" s="382"/>
      <c r="L12" s="382"/>
      <c r="M12" s="382"/>
      <c r="N12" s="382"/>
      <c r="O12" s="382"/>
      <c r="P12" s="382"/>
      <c r="Q12" s="382"/>
      <c r="R12" s="382"/>
    </row>
    <row r="13" spans="1:18" s="5" customFormat="1" ht="23.25" customHeight="1" x14ac:dyDescent="0.2">
      <c r="A13" s="389" t="s">
        <v>149</v>
      </c>
      <c r="B13" s="6"/>
      <c r="C13" s="6"/>
      <c r="D13" s="6"/>
      <c r="E13" s="6"/>
      <c r="F13" s="382"/>
      <c r="G13" s="382"/>
      <c r="H13" s="382"/>
      <c r="I13" s="382"/>
      <c r="J13" s="382"/>
      <c r="K13" s="382"/>
      <c r="L13" s="382"/>
      <c r="M13" s="382"/>
      <c r="N13" s="382"/>
      <c r="O13" s="382"/>
      <c r="P13" s="382"/>
      <c r="Q13" s="382"/>
      <c r="R13" s="382"/>
    </row>
    <row r="14" spans="1:18" ht="12.75" customHeight="1" x14ac:dyDescent="0.25">
      <c r="A14" s="437" t="s">
        <v>214</v>
      </c>
      <c r="B14" s="8"/>
      <c r="C14" s="8"/>
      <c r="D14" s="8"/>
      <c r="E14" s="8"/>
      <c r="F14" s="383"/>
      <c r="G14" s="383"/>
      <c r="H14" s="383"/>
      <c r="I14" s="383"/>
      <c r="J14" s="383"/>
      <c r="K14" s="383"/>
      <c r="L14" s="383"/>
      <c r="M14" s="383"/>
      <c r="N14" s="383"/>
      <c r="O14" s="383"/>
      <c r="P14" s="383"/>
      <c r="Q14" s="383"/>
      <c r="R14" s="383"/>
    </row>
    <row r="15" spans="1:18" ht="48.75" customHeight="1" x14ac:dyDescent="0.25">
      <c r="A15" s="438" t="s">
        <v>300</v>
      </c>
      <c r="B15" s="9"/>
      <c r="C15" s="9"/>
      <c r="D15" s="9"/>
      <c r="E15" s="9"/>
      <c r="F15" s="384"/>
      <c r="G15" s="384"/>
      <c r="H15" s="384"/>
      <c r="I15" s="384"/>
      <c r="J15" s="384"/>
      <c r="K15" s="384"/>
      <c r="L15" s="384"/>
      <c r="M15" s="384"/>
      <c r="N15" s="384"/>
      <c r="O15" s="384"/>
      <c r="P15" s="384"/>
      <c r="Q15" s="384"/>
      <c r="R15" s="384"/>
    </row>
    <row r="16" spans="1:18" ht="52.5" customHeight="1" x14ac:dyDescent="0.25">
      <c r="A16" s="439" t="s">
        <v>215</v>
      </c>
      <c r="B16" s="6"/>
      <c r="C16" s="6"/>
      <c r="D16" s="6"/>
      <c r="E16" s="6"/>
      <c r="Q16" s="382"/>
      <c r="R16" s="382"/>
    </row>
    <row r="17" spans="1:18" ht="29.25" x14ac:dyDescent="0.25">
      <c r="A17" s="381" t="s">
        <v>174</v>
      </c>
      <c r="B17" s="6"/>
      <c r="C17" s="6"/>
      <c r="D17" s="6"/>
      <c r="E17" s="6"/>
      <c r="Q17" s="382"/>
      <c r="R17" s="382"/>
    </row>
    <row r="18" spans="1:18" ht="132.75" x14ac:dyDescent="0.25">
      <c r="A18" s="509" t="s">
        <v>289</v>
      </c>
      <c r="B18" s="6"/>
      <c r="C18" s="6"/>
      <c r="D18" s="6"/>
      <c r="E18" s="6"/>
      <c r="Q18" s="382"/>
      <c r="R18" s="382"/>
    </row>
    <row r="19" spans="1:18" x14ac:dyDescent="0.25">
      <c r="A19" s="343" t="s">
        <v>288</v>
      </c>
      <c r="B19" s="6"/>
      <c r="C19" s="6"/>
      <c r="D19" s="6"/>
      <c r="E19" s="6"/>
      <c r="Q19" s="382"/>
      <c r="R19" s="382"/>
    </row>
    <row r="20" spans="1:18" x14ac:dyDescent="0.25">
      <c r="A20" s="380"/>
      <c r="B20" s="6"/>
      <c r="C20" s="6"/>
      <c r="D20" s="6"/>
      <c r="E20" s="6"/>
      <c r="Q20" s="382"/>
      <c r="R20" s="382"/>
    </row>
    <row r="21" spans="1:18" x14ac:dyDescent="0.25">
      <c r="A21" s="449"/>
      <c r="B21" s="6"/>
      <c r="C21" s="6"/>
      <c r="D21" s="6"/>
      <c r="E21" s="6"/>
      <c r="Q21" s="382"/>
      <c r="R21" s="382"/>
    </row>
    <row r="22" spans="1:18" x14ac:dyDescent="0.25">
      <c r="A22" s="449"/>
      <c r="B22" s="6"/>
      <c r="C22" s="6"/>
      <c r="D22" s="6"/>
      <c r="E22" s="6"/>
      <c r="Q22" s="382"/>
      <c r="R22" s="382"/>
    </row>
    <row r="23" spans="1:18" x14ac:dyDescent="0.25">
      <c r="A23" s="10"/>
      <c r="B23" s="6"/>
      <c r="C23" s="6"/>
      <c r="D23" s="6"/>
      <c r="E23" s="6"/>
      <c r="Q23" s="382"/>
      <c r="R23" s="382"/>
    </row>
    <row r="24" spans="1:18" x14ac:dyDescent="0.25">
      <c r="A24" s="10"/>
      <c r="B24" s="6"/>
      <c r="C24" s="6"/>
      <c r="D24" s="6"/>
      <c r="E24" s="6"/>
      <c r="Q24" s="382"/>
      <c r="R24" s="382"/>
    </row>
    <row r="25" spans="1:18" x14ac:dyDescent="0.25">
      <c r="A25" s="10"/>
      <c r="B25" s="6"/>
      <c r="C25" s="6"/>
      <c r="D25" s="6"/>
      <c r="E25" s="6"/>
      <c r="Q25" s="382"/>
      <c r="R25" s="382"/>
    </row>
    <row r="26" spans="1:18" x14ac:dyDescent="0.25">
      <c r="A26" s="10"/>
      <c r="B26" s="6"/>
      <c r="C26" s="6"/>
      <c r="D26" s="6"/>
      <c r="E26" s="6"/>
      <c r="Q26" s="382"/>
      <c r="R26" s="382"/>
    </row>
    <row r="27" spans="1:18" x14ac:dyDescent="0.25">
      <c r="A27" s="10"/>
      <c r="B27" s="6"/>
      <c r="C27" s="6"/>
      <c r="D27" s="6"/>
      <c r="E27" s="6"/>
      <c r="Q27" s="382"/>
      <c r="R27" s="382"/>
    </row>
    <row r="28" spans="1:18" x14ac:dyDescent="0.25">
      <c r="A28" s="10"/>
      <c r="B28" s="6"/>
      <c r="C28" s="6"/>
      <c r="D28" s="6"/>
      <c r="E28" s="6"/>
      <c r="Q28" s="382"/>
      <c r="R28" s="382"/>
    </row>
    <row r="29" spans="1:18" x14ac:dyDescent="0.25">
      <c r="A29" s="10"/>
      <c r="B29" s="6"/>
      <c r="C29" s="6"/>
      <c r="D29" s="6"/>
      <c r="E29" s="6"/>
      <c r="Q29" s="382"/>
      <c r="R29" s="382"/>
    </row>
    <row r="30" spans="1:18" x14ac:dyDescent="0.25">
      <c r="A30" s="10"/>
      <c r="B30" s="6"/>
      <c r="C30" s="6"/>
      <c r="D30" s="6"/>
      <c r="E30" s="6"/>
      <c r="Q30" s="382"/>
      <c r="R30" s="382"/>
    </row>
    <row r="31" spans="1:18" x14ac:dyDescent="0.25">
      <c r="A31" s="10"/>
      <c r="B31" s="6"/>
      <c r="C31" s="6"/>
      <c r="D31" s="6"/>
      <c r="E31" s="6"/>
      <c r="Q31" s="382"/>
      <c r="R31" s="382"/>
    </row>
    <row r="32" spans="1:18" x14ac:dyDescent="0.25">
      <c r="A32" s="10"/>
      <c r="B32" s="6"/>
      <c r="C32" s="6"/>
      <c r="D32" s="6"/>
      <c r="E32" s="6"/>
      <c r="Q32" s="382"/>
      <c r="R32" s="382"/>
    </row>
    <row r="33" spans="1:18" x14ac:dyDescent="0.25">
      <c r="A33" s="10"/>
      <c r="B33" s="6"/>
      <c r="C33" s="6"/>
      <c r="D33" s="6"/>
      <c r="E33" s="6"/>
      <c r="Q33" s="382"/>
      <c r="R33" s="382"/>
    </row>
    <row r="34" spans="1:18" x14ac:dyDescent="0.25">
      <c r="A34" s="10"/>
      <c r="B34" s="6"/>
      <c r="C34" s="6"/>
      <c r="D34" s="6"/>
      <c r="E34" s="6"/>
      <c r="Q34" s="382"/>
      <c r="R34" s="382"/>
    </row>
    <row r="35" spans="1:18" x14ac:dyDescent="0.25">
      <c r="A35" s="10"/>
      <c r="B35" s="6"/>
      <c r="C35" s="6"/>
      <c r="D35" s="6"/>
      <c r="E35" s="6"/>
      <c r="Q35" s="382"/>
      <c r="R35" s="382"/>
    </row>
    <row r="36" spans="1:18" x14ac:dyDescent="0.25">
      <c r="A36" s="10"/>
      <c r="B36" s="6"/>
      <c r="C36" s="6"/>
      <c r="D36" s="6"/>
      <c r="E36" s="6"/>
      <c r="Q36" s="382"/>
      <c r="R36" s="382"/>
    </row>
    <row r="37" spans="1:18" x14ac:dyDescent="0.25">
      <c r="A37" s="10"/>
      <c r="B37" s="6"/>
      <c r="C37" s="6"/>
      <c r="D37" s="6"/>
      <c r="E37" s="6"/>
      <c r="Q37" s="382"/>
      <c r="R37" s="382"/>
    </row>
    <row r="38" spans="1:18" x14ac:dyDescent="0.25">
      <c r="A38" s="10"/>
      <c r="B38" s="6"/>
      <c r="C38" s="6"/>
      <c r="D38" s="6"/>
      <c r="E38" s="6"/>
      <c r="Q38" s="382"/>
      <c r="R38" s="382"/>
    </row>
    <row r="39" spans="1:18" x14ac:dyDescent="0.25">
      <c r="A39" s="10"/>
      <c r="B39" s="6"/>
      <c r="C39" s="6"/>
      <c r="D39" s="6"/>
      <c r="E39" s="6"/>
      <c r="Q39" s="382"/>
      <c r="R39" s="382"/>
    </row>
    <row r="40" spans="1:18" x14ac:dyDescent="0.25">
      <c r="A40" s="10"/>
      <c r="B40" s="6"/>
      <c r="C40" s="6"/>
      <c r="D40" s="6"/>
      <c r="E40" s="6"/>
      <c r="Q40" s="382"/>
      <c r="R40" s="382"/>
    </row>
    <row r="41" spans="1:18" x14ac:dyDescent="0.25">
      <c r="A41" s="10"/>
      <c r="B41" s="6"/>
      <c r="C41" s="6"/>
      <c r="D41" s="6"/>
      <c r="E41" s="6"/>
      <c r="Q41" s="382"/>
      <c r="R41" s="382"/>
    </row>
    <row r="42" spans="1:18" x14ac:dyDescent="0.25">
      <c r="A42" s="10"/>
      <c r="B42" s="6"/>
      <c r="C42" s="6"/>
      <c r="D42" s="6"/>
      <c r="E42" s="6"/>
      <c r="Q42" s="382"/>
      <c r="R42" s="382"/>
    </row>
    <row r="43" spans="1:18" x14ac:dyDescent="0.25">
      <c r="A43" s="10"/>
      <c r="B43" s="6"/>
      <c r="C43" s="6"/>
      <c r="D43" s="6"/>
      <c r="E43" s="6"/>
      <c r="Q43" s="382"/>
      <c r="R43" s="382"/>
    </row>
    <row r="44" spans="1:18" x14ac:dyDescent="0.25">
      <c r="A44" s="10"/>
      <c r="B44" s="6"/>
      <c r="C44" s="6"/>
      <c r="D44" s="6"/>
      <c r="E44" s="6"/>
      <c r="Q44" s="382"/>
      <c r="R44" s="382"/>
    </row>
    <row r="45" spans="1:18" x14ac:dyDescent="0.25">
      <c r="A45" s="10"/>
      <c r="B45" s="6"/>
      <c r="C45" s="6"/>
      <c r="D45" s="6"/>
      <c r="E45" s="6"/>
      <c r="Q45" s="382"/>
      <c r="R45" s="382"/>
    </row>
    <row r="46" spans="1:18" x14ac:dyDescent="0.25">
      <c r="A46" s="10"/>
      <c r="B46" s="6"/>
      <c r="C46" s="6"/>
      <c r="D46" s="6"/>
      <c r="E46" s="6"/>
      <c r="Q46" s="382"/>
      <c r="R46" s="382"/>
    </row>
    <row r="47" spans="1:18" x14ac:dyDescent="0.25">
      <c r="A47" s="10"/>
      <c r="B47" s="6"/>
      <c r="C47" s="6"/>
      <c r="D47" s="6"/>
      <c r="E47" s="6"/>
      <c r="Q47" s="382"/>
      <c r="R47" s="382"/>
    </row>
    <row r="48" spans="1:18" x14ac:dyDescent="0.25">
      <c r="A48" s="10"/>
      <c r="B48" s="6"/>
      <c r="C48" s="6"/>
      <c r="D48" s="6"/>
      <c r="E48" s="6"/>
      <c r="Q48" s="382"/>
      <c r="R48" s="382"/>
    </row>
    <row r="49" spans="1:4" x14ac:dyDescent="0.25">
      <c r="A49" s="10"/>
      <c r="B49" s="255"/>
      <c r="C49" s="255"/>
      <c r="D49" s="255"/>
    </row>
    <row r="50" spans="1:4" x14ac:dyDescent="0.25">
      <c r="A50" s="10"/>
      <c r="B50" s="255"/>
      <c r="C50" s="255"/>
      <c r="D50" s="255"/>
    </row>
    <row r="51" spans="1:4" x14ac:dyDescent="0.25">
      <c r="B51" s="255"/>
      <c r="C51" s="255"/>
      <c r="D51" s="255"/>
    </row>
    <row r="52" spans="1:4" x14ac:dyDescent="0.25">
      <c r="B52" s="255"/>
      <c r="C52" s="255"/>
      <c r="D52" s="255"/>
    </row>
    <row r="53" spans="1:4" x14ac:dyDescent="0.25">
      <c r="B53" s="255"/>
      <c r="C53" s="255"/>
      <c r="D53" s="255"/>
    </row>
    <row r="54" spans="1:4" x14ac:dyDescent="0.25">
      <c r="B54" s="255"/>
      <c r="C54" s="255"/>
      <c r="D54" s="255"/>
    </row>
    <row r="55" spans="1:4" x14ac:dyDescent="0.25">
      <c r="B55" s="255"/>
      <c r="C55" s="255"/>
      <c r="D55" s="255"/>
    </row>
    <row r="56" spans="1:4" x14ac:dyDescent="0.25">
      <c r="B56" s="255"/>
      <c r="C56" s="255"/>
      <c r="D56" s="255"/>
    </row>
    <row r="57" spans="1:4" x14ac:dyDescent="0.25">
      <c r="B57" s="255"/>
      <c r="C57" s="255"/>
      <c r="D57" s="255"/>
    </row>
    <row r="58" spans="1:4" x14ac:dyDescent="0.25">
      <c r="B58" s="255"/>
      <c r="C58" s="255"/>
      <c r="D58" s="255"/>
    </row>
    <row r="59" spans="1:4" x14ac:dyDescent="0.25">
      <c r="B59" s="255"/>
      <c r="C59" s="255"/>
      <c r="D59" s="255"/>
    </row>
    <row r="60" spans="1:4" x14ac:dyDescent="0.25">
      <c r="B60" s="255"/>
      <c r="C60" s="255"/>
      <c r="D60" s="255"/>
    </row>
    <row r="61" spans="1:4" x14ac:dyDescent="0.25">
      <c r="B61" s="255"/>
      <c r="C61" s="255"/>
      <c r="D61" s="255"/>
    </row>
    <row r="62" spans="1:4" x14ac:dyDescent="0.25">
      <c r="B62" s="255"/>
      <c r="C62" s="255"/>
      <c r="D62" s="255"/>
    </row>
    <row r="63" spans="1:4" x14ac:dyDescent="0.25">
      <c r="B63" s="255"/>
      <c r="C63" s="255"/>
      <c r="D63" s="255"/>
    </row>
    <row r="64" spans="1:4" x14ac:dyDescent="0.25">
      <c r="B64" s="255"/>
      <c r="C64" s="255"/>
      <c r="D64" s="255"/>
    </row>
    <row r="65" spans="2:4" x14ac:dyDescent="0.25">
      <c r="B65" s="255"/>
      <c r="C65" s="255"/>
      <c r="D65" s="255"/>
    </row>
    <row r="66" spans="2:4" x14ac:dyDescent="0.25">
      <c r="B66" s="255"/>
      <c r="C66" s="255"/>
      <c r="D66" s="255"/>
    </row>
    <row r="67" spans="2:4" x14ac:dyDescent="0.25">
      <c r="B67" s="255"/>
      <c r="C67" s="255"/>
      <c r="D67" s="255"/>
    </row>
    <row r="68" spans="2:4" x14ac:dyDescent="0.25">
      <c r="B68" s="255"/>
      <c r="C68" s="255"/>
      <c r="D68" s="255"/>
    </row>
    <row r="69" spans="2:4" x14ac:dyDescent="0.25">
      <c r="B69" s="255"/>
      <c r="C69" s="255"/>
      <c r="D69" s="255"/>
    </row>
    <row r="70" spans="2:4" x14ac:dyDescent="0.25">
      <c r="B70" s="255"/>
      <c r="C70" s="255"/>
      <c r="D70" s="255"/>
    </row>
    <row r="71" spans="2:4" x14ac:dyDescent="0.25">
      <c r="B71" s="255"/>
      <c r="C71" s="255"/>
      <c r="D71" s="255"/>
    </row>
    <row r="72" spans="2:4" x14ac:dyDescent="0.25">
      <c r="B72" s="255"/>
      <c r="C72" s="255"/>
      <c r="D72" s="255"/>
    </row>
    <row r="73" spans="2:4" x14ac:dyDescent="0.25">
      <c r="B73" s="255"/>
      <c r="C73" s="255"/>
      <c r="D73" s="255"/>
    </row>
    <row r="74" spans="2:4" x14ac:dyDescent="0.25">
      <c r="B74" s="255"/>
      <c r="C74" s="255"/>
      <c r="D74" s="255"/>
    </row>
    <row r="75" spans="2:4" x14ac:dyDescent="0.25">
      <c r="B75" s="255"/>
      <c r="C75" s="255"/>
      <c r="D75" s="255"/>
    </row>
    <row r="76" spans="2:4" x14ac:dyDescent="0.25">
      <c r="B76" s="255"/>
      <c r="C76" s="255"/>
      <c r="D76" s="255"/>
    </row>
    <row r="77" spans="2:4" x14ac:dyDescent="0.25">
      <c r="B77" s="255"/>
      <c r="C77" s="255"/>
      <c r="D77" s="255"/>
    </row>
    <row r="78" spans="2:4" x14ac:dyDescent="0.25">
      <c r="B78" s="255"/>
      <c r="C78" s="255"/>
      <c r="D78" s="255"/>
    </row>
    <row r="79" spans="2:4" x14ac:dyDescent="0.25">
      <c r="B79" s="255"/>
      <c r="C79" s="255"/>
      <c r="D79" s="255"/>
    </row>
    <row r="80" spans="2:4" x14ac:dyDescent="0.25">
      <c r="B80" s="255"/>
      <c r="C80" s="255"/>
      <c r="D80" s="255"/>
    </row>
    <row r="81" spans="2:4" x14ac:dyDescent="0.25">
      <c r="B81" s="255"/>
      <c r="C81" s="255"/>
      <c r="D81" s="255"/>
    </row>
    <row r="82" spans="2:4" x14ac:dyDescent="0.25">
      <c r="B82" s="255"/>
      <c r="C82" s="255"/>
      <c r="D82" s="255"/>
    </row>
    <row r="83" spans="2:4" x14ac:dyDescent="0.25">
      <c r="B83" s="255"/>
      <c r="C83" s="255"/>
      <c r="D83" s="255"/>
    </row>
    <row r="84" spans="2:4" x14ac:dyDescent="0.25">
      <c r="B84" s="255"/>
      <c r="C84" s="255"/>
      <c r="D84" s="255"/>
    </row>
    <row r="85" spans="2:4" x14ac:dyDescent="0.25">
      <c r="B85" s="255"/>
      <c r="C85" s="255"/>
      <c r="D85" s="255"/>
    </row>
    <row r="86" spans="2:4" x14ac:dyDescent="0.25">
      <c r="B86" s="255"/>
      <c r="C86" s="255"/>
      <c r="D86" s="255"/>
    </row>
    <row r="87" spans="2:4" x14ac:dyDescent="0.25">
      <c r="B87" s="255"/>
      <c r="C87" s="255"/>
      <c r="D87" s="255"/>
    </row>
    <row r="88" spans="2:4" x14ac:dyDescent="0.25">
      <c r="B88" s="255"/>
      <c r="C88" s="255"/>
      <c r="D88" s="255"/>
    </row>
    <row r="89" spans="2:4" x14ac:dyDescent="0.25">
      <c r="B89" s="255"/>
      <c r="C89" s="255"/>
      <c r="D89" s="255"/>
    </row>
    <row r="90" spans="2:4" x14ac:dyDescent="0.25">
      <c r="B90" s="255"/>
      <c r="C90" s="255"/>
      <c r="D90" s="255"/>
    </row>
    <row r="91" spans="2:4" x14ac:dyDescent="0.25">
      <c r="B91" s="255"/>
      <c r="C91" s="255"/>
      <c r="D91" s="255"/>
    </row>
    <row r="92" spans="2:4" x14ac:dyDescent="0.25">
      <c r="B92" s="255"/>
      <c r="C92" s="255"/>
      <c r="D92" s="255"/>
    </row>
    <row r="93" spans="2:4" x14ac:dyDescent="0.25">
      <c r="B93" s="255"/>
      <c r="C93" s="255"/>
      <c r="D93" s="255"/>
    </row>
    <row r="94" spans="2:4" x14ac:dyDescent="0.25">
      <c r="B94" s="255"/>
      <c r="C94" s="255"/>
      <c r="D94" s="255"/>
    </row>
    <row r="95" spans="2:4" x14ac:dyDescent="0.25">
      <c r="B95" s="255"/>
      <c r="C95" s="255"/>
      <c r="D95" s="255"/>
    </row>
    <row r="96" spans="2:4" x14ac:dyDescent="0.25">
      <c r="B96" s="255"/>
      <c r="C96" s="255"/>
      <c r="D96" s="255"/>
    </row>
    <row r="97" spans="2:4" x14ac:dyDescent="0.25">
      <c r="B97" s="255"/>
      <c r="C97" s="255"/>
      <c r="D97" s="255"/>
    </row>
    <row r="98" spans="2:4" x14ac:dyDescent="0.25">
      <c r="B98" s="255"/>
      <c r="C98" s="255"/>
      <c r="D98" s="255"/>
    </row>
    <row r="99" spans="2:4" x14ac:dyDescent="0.25">
      <c r="B99" s="255"/>
      <c r="C99" s="255"/>
      <c r="D99" s="255"/>
    </row>
    <row r="100" spans="2:4" x14ac:dyDescent="0.25">
      <c r="B100" s="255"/>
      <c r="C100" s="255"/>
      <c r="D100" s="255"/>
    </row>
    <row r="101" spans="2:4" x14ac:dyDescent="0.25">
      <c r="B101" s="255"/>
      <c r="C101" s="255"/>
      <c r="D101" s="255"/>
    </row>
    <row r="102" spans="2:4" x14ac:dyDescent="0.25">
      <c r="B102" s="255"/>
      <c r="C102" s="255"/>
      <c r="D102" s="255"/>
    </row>
    <row r="103" spans="2:4" x14ac:dyDescent="0.25">
      <c r="B103" s="255"/>
      <c r="C103" s="255"/>
      <c r="D103" s="255"/>
    </row>
    <row r="104" spans="2:4" x14ac:dyDescent="0.25">
      <c r="B104" s="255"/>
      <c r="C104" s="255"/>
      <c r="D104" s="255"/>
    </row>
    <row r="105" spans="2:4" x14ac:dyDescent="0.25">
      <c r="B105" s="255"/>
      <c r="C105" s="255"/>
      <c r="D105" s="255"/>
    </row>
    <row r="106" spans="2:4" x14ac:dyDescent="0.25">
      <c r="B106" s="255"/>
      <c r="C106" s="255"/>
      <c r="D106" s="255"/>
    </row>
    <row r="107" spans="2:4" x14ac:dyDescent="0.25">
      <c r="B107" s="255"/>
      <c r="C107" s="255"/>
      <c r="D107" s="255"/>
    </row>
    <row r="108" spans="2:4" x14ac:dyDescent="0.25">
      <c r="B108" s="255"/>
      <c r="C108" s="255"/>
      <c r="D108" s="255"/>
    </row>
    <row r="109" spans="2:4" x14ac:dyDescent="0.25">
      <c r="B109" s="255"/>
      <c r="C109" s="255"/>
      <c r="D109" s="255"/>
    </row>
    <row r="110" spans="2:4" x14ac:dyDescent="0.25">
      <c r="B110" s="255"/>
      <c r="C110" s="255"/>
      <c r="D110" s="255"/>
    </row>
    <row r="111" spans="2:4" x14ac:dyDescent="0.25">
      <c r="B111" s="255"/>
      <c r="C111" s="255"/>
      <c r="D111" s="255"/>
    </row>
    <row r="112" spans="2:4" x14ac:dyDescent="0.25">
      <c r="B112" s="255"/>
      <c r="C112" s="255"/>
      <c r="D112" s="255"/>
    </row>
    <row r="113" spans="2:4" x14ac:dyDescent="0.25">
      <c r="B113" s="255"/>
      <c r="C113" s="255"/>
      <c r="D113" s="255"/>
    </row>
    <row r="114" spans="2:4" x14ac:dyDescent="0.25">
      <c r="B114" s="255"/>
      <c r="C114" s="255"/>
      <c r="D114" s="255"/>
    </row>
    <row r="115" spans="2:4" x14ac:dyDescent="0.25">
      <c r="B115" s="255"/>
      <c r="C115" s="255"/>
      <c r="D115" s="255"/>
    </row>
    <row r="116" spans="2:4" x14ac:dyDescent="0.25">
      <c r="B116" s="255"/>
      <c r="C116" s="255"/>
      <c r="D116" s="255"/>
    </row>
    <row r="117" spans="2:4" x14ac:dyDescent="0.25">
      <c r="B117" s="255"/>
      <c r="C117" s="255"/>
      <c r="D117" s="255"/>
    </row>
    <row r="118" spans="2:4" x14ac:dyDescent="0.25">
      <c r="B118" s="255"/>
      <c r="C118" s="255"/>
      <c r="D118" s="255"/>
    </row>
    <row r="119" spans="2:4" x14ac:dyDescent="0.25">
      <c r="B119" s="255"/>
      <c r="C119" s="255"/>
      <c r="D119" s="255"/>
    </row>
    <row r="120" spans="2:4" x14ac:dyDescent="0.25">
      <c r="B120" s="255"/>
      <c r="C120" s="255"/>
      <c r="D120" s="255"/>
    </row>
    <row r="121" spans="2:4" x14ac:dyDescent="0.25">
      <c r="B121" s="255"/>
      <c r="C121" s="255"/>
      <c r="D121" s="255"/>
    </row>
    <row r="122" spans="2:4" x14ac:dyDescent="0.25">
      <c r="B122" s="255"/>
      <c r="C122" s="255"/>
      <c r="D122" s="255"/>
    </row>
    <row r="123" spans="2:4" x14ac:dyDescent="0.25">
      <c r="B123" s="255"/>
      <c r="C123" s="255"/>
      <c r="D123" s="255"/>
    </row>
    <row r="124" spans="2:4" x14ac:dyDescent="0.25">
      <c r="B124" s="255"/>
      <c r="C124" s="255"/>
      <c r="D124" s="255"/>
    </row>
    <row r="125" spans="2:4" x14ac:dyDescent="0.25">
      <c r="B125" s="255"/>
      <c r="C125" s="255"/>
      <c r="D125" s="255"/>
    </row>
    <row r="126" spans="2:4" x14ac:dyDescent="0.25">
      <c r="B126" s="255"/>
      <c r="C126" s="255"/>
      <c r="D126" s="255"/>
    </row>
    <row r="127" spans="2:4" x14ac:dyDescent="0.25">
      <c r="B127" s="255"/>
      <c r="C127" s="255"/>
      <c r="D127" s="255"/>
    </row>
    <row r="128" spans="2:4" x14ac:dyDescent="0.25">
      <c r="B128" s="255"/>
      <c r="C128" s="255"/>
      <c r="D128" s="255"/>
    </row>
    <row r="129" spans="2:4" x14ac:dyDescent="0.25">
      <c r="B129" s="255"/>
      <c r="C129" s="255"/>
      <c r="D129" s="255"/>
    </row>
    <row r="130" spans="2:4" x14ac:dyDescent="0.25">
      <c r="B130" s="255"/>
      <c r="C130" s="255"/>
      <c r="D130" s="255"/>
    </row>
    <row r="131" spans="2:4" x14ac:dyDescent="0.25">
      <c r="B131" s="255"/>
      <c r="C131" s="255"/>
      <c r="D131" s="255"/>
    </row>
    <row r="132" spans="2:4" x14ac:dyDescent="0.25">
      <c r="B132" s="255"/>
      <c r="C132" s="255"/>
      <c r="D132" s="255"/>
    </row>
    <row r="133" spans="2:4" x14ac:dyDescent="0.25">
      <c r="B133" s="255"/>
      <c r="C133" s="255"/>
      <c r="D133" s="255"/>
    </row>
    <row r="134" spans="2:4" x14ac:dyDescent="0.25">
      <c r="B134" s="255"/>
      <c r="C134" s="255"/>
      <c r="D134" s="255"/>
    </row>
    <row r="135" spans="2:4" x14ac:dyDescent="0.25">
      <c r="B135" s="255"/>
      <c r="C135" s="255"/>
      <c r="D135" s="255"/>
    </row>
    <row r="136" spans="2:4" x14ac:dyDescent="0.25">
      <c r="B136" s="255"/>
      <c r="C136" s="255"/>
      <c r="D136" s="255"/>
    </row>
    <row r="137" spans="2:4" x14ac:dyDescent="0.25">
      <c r="B137" s="255"/>
      <c r="C137" s="255"/>
      <c r="D137" s="255"/>
    </row>
    <row r="138" spans="2:4" x14ac:dyDescent="0.25">
      <c r="B138" s="255"/>
      <c r="C138" s="255"/>
      <c r="D138" s="255"/>
    </row>
    <row r="139" spans="2:4" x14ac:dyDescent="0.25">
      <c r="B139" s="255"/>
      <c r="C139" s="255"/>
      <c r="D139" s="255"/>
    </row>
    <row r="140" spans="2:4" x14ac:dyDescent="0.25">
      <c r="B140" s="255"/>
      <c r="C140" s="255"/>
      <c r="D140" s="255"/>
    </row>
    <row r="141" spans="2:4" x14ac:dyDescent="0.25">
      <c r="B141" s="255"/>
      <c r="C141" s="255"/>
      <c r="D141" s="255"/>
    </row>
    <row r="142" spans="2:4" x14ac:dyDescent="0.25">
      <c r="B142" s="255"/>
      <c r="C142" s="255"/>
      <c r="D142" s="255"/>
    </row>
    <row r="143" spans="2:4" x14ac:dyDescent="0.25">
      <c r="B143" s="255"/>
      <c r="C143" s="255"/>
      <c r="D143" s="255"/>
    </row>
    <row r="144" spans="2:4" x14ac:dyDescent="0.25">
      <c r="B144" s="255"/>
      <c r="C144" s="255"/>
      <c r="D144" s="255"/>
    </row>
    <row r="145" spans="2:4" x14ac:dyDescent="0.25">
      <c r="B145" s="255"/>
      <c r="C145" s="255"/>
      <c r="D145" s="255"/>
    </row>
    <row r="146" spans="2:4" x14ac:dyDescent="0.25">
      <c r="B146" s="255"/>
      <c r="C146" s="255"/>
      <c r="D146" s="255"/>
    </row>
    <row r="147" spans="2:4" x14ac:dyDescent="0.25">
      <c r="B147" s="255"/>
      <c r="C147" s="255"/>
      <c r="D147" s="255"/>
    </row>
    <row r="148" spans="2:4" x14ac:dyDescent="0.25">
      <c r="B148" s="255"/>
      <c r="C148" s="255"/>
      <c r="D148" s="255"/>
    </row>
    <row r="149" spans="2:4" x14ac:dyDescent="0.25">
      <c r="B149" s="255"/>
      <c r="C149" s="255"/>
      <c r="D149" s="255"/>
    </row>
    <row r="150" spans="2:4" x14ac:dyDescent="0.25">
      <c r="B150" s="255"/>
      <c r="C150" s="255"/>
      <c r="D150" s="255"/>
    </row>
    <row r="151" spans="2:4" x14ac:dyDescent="0.25">
      <c r="B151" s="255"/>
      <c r="C151" s="255"/>
      <c r="D151" s="255"/>
    </row>
    <row r="152" spans="2:4" x14ac:dyDescent="0.25">
      <c r="B152" s="255"/>
      <c r="C152" s="255"/>
      <c r="D152" s="255"/>
    </row>
    <row r="153" spans="2:4" x14ac:dyDescent="0.25">
      <c r="B153" s="255"/>
      <c r="C153" s="255"/>
      <c r="D153" s="255"/>
    </row>
    <row r="154" spans="2:4" x14ac:dyDescent="0.25">
      <c r="B154" s="255"/>
      <c r="C154" s="255"/>
      <c r="D154" s="255"/>
    </row>
    <row r="155" spans="2:4" x14ac:dyDescent="0.25">
      <c r="B155" s="255"/>
      <c r="C155" s="255"/>
      <c r="D155" s="255"/>
    </row>
    <row r="156" spans="2:4" x14ac:dyDescent="0.25">
      <c r="B156" s="255"/>
      <c r="C156" s="255"/>
      <c r="D156" s="255"/>
    </row>
    <row r="157" spans="2:4" x14ac:dyDescent="0.25">
      <c r="B157" s="255"/>
      <c r="C157" s="255"/>
      <c r="D157" s="255"/>
    </row>
    <row r="158" spans="2:4" x14ac:dyDescent="0.25">
      <c r="B158" s="255"/>
      <c r="C158" s="255"/>
      <c r="D158" s="255"/>
    </row>
    <row r="159" spans="2:4" x14ac:dyDescent="0.25">
      <c r="B159" s="255"/>
      <c r="C159" s="255"/>
      <c r="D159" s="255"/>
    </row>
    <row r="160" spans="2:4" x14ac:dyDescent="0.25">
      <c r="B160" s="255"/>
      <c r="C160" s="255"/>
      <c r="D160" s="255"/>
    </row>
    <row r="161" spans="2:4" x14ac:dyDescent="0.25">
      <c r="B161" s="255"/>
      <c r="C161" s="255"/>
      <c r="D161" s="255"/>
    </row>
    <row r="162" spans="2:4" x14ac:dyDescent="0.25">
      <c r="B162" s="255"/>
      <c r="C162" s="255"/>
      <c r="D162" s="255"/>
    </row>
    <row r="163" spans="2:4" x14ac:dyDescent="0.25">
      <c r="B163" s="255"/>
      <c r="C163" s="255"/>
      <c r="D163" s="255"/>
    </row>
    <row r="164" spans="2:4" x14ac:dyDescent="0.25">
      <c r="B164" s="255"/>
      <c r="C164" s="255"/>
      <c r="D164" s="255"/>
    </row>
    <row r="165" spans="2:4" x14ac:dyDescent="0.25">
      <c r="B165" s="255"/>
      <c r="C165" s="255"/>
      <c r="D165" s="255"/>
    </row>
    <row r="166" spans="2:4" x14ac:dyDescent="0.25">
      <c r="B166" s="255"/>
      <c r="C166" s="255"/>
      <c r="D166" s="255"/>
    </row>
    <row r="167" spans="2:4" x14ac:dyDescent="0.25">
      <c r="B167" s="255"/>
      <c r="C167" s="255"/>
      <c r="D167" s="255"/>
    </row>
    <row r="168" spans="2:4" x14ac:dyDescent="0.25">
      <c r="B168" s="255"/>
      <c r="C168" s="255"/>
      <c r="D168" s="255"/>
    </row>
    <row r="169" spans="2:4" x14ac:dyDescent="0.25">
      <c r="B169" s="255"/>
      <c r="C169" s="255"/>
      <c r="D169" s="255"/>
    </row>
    <row r="170" spans="2:4" x14ac:dyDescent="0.25">
      <c r="B170" s="255"/>
      <c r="C170" s="255"/>
      <c r="D170" s="255"/>
    </row>
    <row r="171" spans="2:4" x14ac:dyDescent="0.25">
      <c r="B171" s="255"/>
      <c r="C171" s="255"/>
      <c r="D171" s="255"/>
    </row>
    <row r="172" spans="2:4" x14ac:dyDescent="0.25">
      <c r="B172" s="255"/>
      <c r="C172" s="255"/>
      <c r="D172" s="255"/>
    </row>
    <row r="173" spans="2:4" x14ac:dyDescent="0.25">
      <c r="B173" s="255"/>
      <c r="C173" s="255"/>
      <c r="D173" s="255"/>
    </row>
    <row r="174" spans="2:4" x14ac:dyDescent="0.25">
      <c r="B174" s="255"/>
      <c r="C174" s="255"/>
      <c r="D174" s="255"/>
    </row>
    <row r="175" spans="2:4" x14ac:dyDescent="0.25">
      <c r="B175" s="255"/>
      <c r="C175" s="255"/>
      <c r="D175" s="255"/>
    </row>
    <row r="176" spans="2:4" x14ac:dyDescent="0.25">
      <c r="B176" s="255"/>
      <c r="C176" s="255"/>
      <c r="D176" s="255"/>
    </row>
    <row r="177" spans="2:4" x14ac:dyDescent="0.25">
      <c r="B177" s="255"/>
      <c r="C177" s="255"/>
      <c r="D177" s="255"/>
    </row>
    <row r="178" spans="2:4" x14ac:dyDescent="0.25">
      <c r="B178" s="255"/>
      <c r="C178" s="255"/>
      <c r="D178" s="255"/>
    </row>
    <row r="179" spans="2:4" x14ac:dyDescent="0.25">
      <c r="B179" s="255"/>
      <c r="C179" s="255"/>
      <c r="D179" s="255"/>
    </row>
    <row r="180" spans="2:4" x14ac:dyDescent="0.25">
      <c r="B180" s="255"/>
      <c r="C180" s="255"/>
      <c r="D180" s="255"/>
    </row>
    <row r="181" spans="2:4" x14ac:dyDescent="0.25">
      <c r="B181" s="255"/>
      <c r="C181" s="255"/>
      <c r="D181" s="255"/>
    </row>
    <row r="182" spans="2:4" x14ac:dyDescent="0.25">
      <c r="B182" s="255"/>
      <c r="C182" s="255"/>
      <c r="D182" s="255"/>
    </row>
    <row r="183" spans="2:4" x14ac:dyDescent="0.25">
      <c r="B183" s="255"/>
      <c r="C183" s="255"/>
      <c r="D183" s="255"/>
    </row>
    <row r="184" spans="2:4" x14ac:dyDescent="0.25">
      <c r="B184" s="255"/>
      <c r="C184" s="255"/>
      <c r="D184" s="255"/>
    </row>
    <row r="185" spans="2:4" x14ac:dyDescent="0.25">
      <c r="B185" s="255"/>
      <c r="C185" s="255"/>
      <c r="D185" s="255"/>
    </row>
    <row r="186" spans="2:4" x14ac:dyDescent="0.25">
      <c r="B186" s="255"/>
      <c r="C186" s="255"/>
      <c r="D186" s="255"/>
    </row>
    <row r="187" spans="2:4" x14ac:dyDescent="0.25">
      <c r="B187" s="255"/>
      <c r="C187" s="255"/>
      <c r="D187" s="255"/>
    </row>
    <row r="188" spans="2:4" x14ac:dyDescent="0.25">
      <c r="B188" s="255"/>
      <c r="C188" s="255"/>
      <c r="D188" s="255"/>
    </row>
    <row r="189" spans="2:4" x14ac:dyDescent="0.25">
      <c r="B189" s="255"/>
      <c r="C189" s="255"/>
      <c r="D189" s="255"/>
    </row>
    <row r="190" spans="2:4" x14ac:dyDescent="0.25">
      <c r="B190" s="255"/>
      <c r="C190" s="255"/>
      <c r="D190" s="255"/>
    </row>
    <row r="191" spans="2:4" x14ac:dyDescent="0.25">
      <c r="B191" s="255"/>
      <c r="C191" s="255"/>
      <c r="D191" s="255"/>
    </row>
    <row r="192" spans="2:4" x14ac:dyDescent="0.25">
      <c r="B192" s="255"/>
      <c r="C192" s="255"/>
      <c r="D192" s="255"/>
    </row>
    <row r="193" spans="2:4" x14ac:dyDescent="0.25">
      <c r="B193" s="255"/>
      <c r="C193" s="255"/>
      <c r="D193" s="255"/>
    </row>
    <row r="194" spans="2:4" x14ac:dyDescent="0.25">
      <c r="B194" s="255"/>
      <c r="C194" s="255"/>
      <c r="D194" s="255"/>
    </row>
    <row r="195" spans="2:4" x14ac:dyDescent="0.25">
      <c r="B195" s="255"/>
      <c r="C195" s="255"/>
      <c r="D195" s="255"/>
    </row>
    <row r="196" spans="2:4" x14ac:dyDescent="0.25">
      <c r="B196" s="255"/>
      <c r="C196" s="255"/>
      <c r="D196" s="255"/>
    </row>
    <row r="197" spans="2:4" x14ac:dyDescent="0.25">
      <c r="B197" s="255"/>
      <c r="C197" s="255"/>
      <c r="D197" s="255"/>
    </row>
    <row r="198" spans="2:4" x14ac:dyDescent="0.25">
      <c r="B198" s="255"/>
      <c r="C198" s="255"/>
      <c r="D198" s="255"/>
    </row>
    <row r="199" spans="2:4" x14ac:dyDescent="0.25">
      <c r="B199" s="255"/>
      <c r="C199" s="255"/>
      <c r="D199" s="255"/>
    </row>
    <row r="200" spans="2:4" x14ac:dyDescent="0.25">
      <c r="B200" s="255"/>
      <c r="C200" s="255"/>
      <c r="D200" s="255"/>
    </row>
    <row r="201" spans="2:4" x14ac:dyDescent="0.25">
      <c r="B201" s="255"/>
      <c r="C201" s="255"/>
      <c r="D201" s="255"/>
    </row>
    <row r="202" spans="2:4" x14ac:dyDescent="0.25">
      <c r="B202" s="255"/>
      <c r="C202" s="255"/>
      <c r="D202" s="255"/>
    </row>
    <row r="203" spans="2:4" x14ac:dyDescent="0.25">
      <c r="B203" s="255"/>
      <c r="C203" s="255"/>
      <c r="D203" s="255"/>
    </row>
    <row r="204" spans="2:4" x14ac:dyDescent="0.25">
      <c r="B204" s="255"/>
      <c r="C204" s="255"/>
      <c r="D204" s="255"/>
    </row>
    <row r="205" spans="2:4" x14ac:dyDescent="0.25">
      <c r="B205" s="255"/>
      <c r="C205" s="255"/>
      <c r="D205" s="255"/>
    </row>
    <row r="206" spans="2:4" x14ac:dyDescent="0.25">
      <c r="B206" s="255"/>
      <c r="C206" s="255"/>
      <c r="D206" s="255"/>
    </row>
    <row r="207" spans="2:4" x14ac:dyDescent="0.25">
      <c r="B207" s="255"/>
      <c r="C207" s="255"/>
      <c r="D207" s="255"/>
    </row>
    <row r="208" spans="2:4" x14ac:dyDescent="0.25">
      <c r="B208" s="255"/>
      <c r="C208" s="255"/>
      <c r="D208" s="255"/>
    </row>
    <row r="209" spans="2:4" x14ac:dyDescent="0.25">
      <c r="B209" s="255"/>
      <c r="C209" s="255"/>
      <c r="D209" s="255"/>
    </row>
    <row r="210" spans="2:4" x14ac:dyDescent="0.25">
      <c r="B210" s="255"/>
      <c r="C210" s="255"/>
      <c r="D210" s="255"/>
    </row>
    <row r="211" spans="2:4" x14ac:dyDescent="0.25">
      <c r="B211" s="255"/>
      <c r="C211" s="255"/>
      <c r="D211" s="255"/>
    </row>
    <row r="212" spans="2:4" x14ac:dyDescent="0.25">
      <c r="B212" s="255"/>
      <c r="C212" s="255"/>
      <c r="D212" s="255"/>
    </row>
    <row r="213" spans="2:4" x14ac:dyDescent="0.25">
      <c r="B213" s="255"/>
      <c r="C213" s="255"/>
      <c r="D213" s="255"/>
    </row>
    <row r="214" spans="2:4" x14ac:dyDescent="0.25">
      <c r="B214" s="255"/>
      <c r="C214" s="255"/>
      <c r="D214" s="255"/>
    </row>
    <row r="215" spans="2:4" x14ac:dyDescent="0.25">
      <c r="B215" s="255"/>
      <c r="C215" s="255"/>
      <c r="D215" s="255"/>
    </row>
    <row r="216" spans="2:4" x14ac:dyDescent="0.25">
      <c r="B216" s="255"/>
      <c r="C216" s="255"/>
      <c r="D216" s="255"/>
    </row>
    <row r="217" spans="2:4" x14ac:dyDescent="0.25">
      <c r="B217" s="255"/>
      <c r="C217" s="255"/>
      <c r="D217" s="255"/>
    </row>
    <row r="218" spans="2:4" x14ac:dyDescent="0.25">
      <c r="B218" s="255"/>
      <c r="C218" s="255"/>
      <c r="D218" s="255"/>
    </row>
    <row r="219" spans="2:4" x14ac:dyDescent="0.25">
      <c r="B219" s="255"/>
      <c r="C219" s="255"/>
      <c r="D219" s="255"/>
    </row>
    <row r="220" spans="2:4" x14ac:dyDescent="0.25">
      <c r="B220" s="255"/>
      <c r="C220" s="255"/>
      <c r="D220" s="255"/>
    </row>
    <row r="221" spans="2:4" x14ac:dyDescent="0.25">
      <c r="B221" s="255"/>
      <c r="C221" s="255"/>
      <c r="D221" s="255"/>
    </row>
    <row r="222" spans="2:4" x14ac:dyDescent="0.25">
      <c r="B222" s="255"/>
      <c r="C222" s="255"/>
      <c r="D222" s="255"/>
    </row>
    <row r="223" spans="2:4" x14ac:dyDescent="0.25">
      <c r="B223" s="255"/>
      <c r="C223" s="255"/>
      <c r="D223" s="255"/>
    </row>
    <row r="224" spans="2:4" x14ac:dyDescent="0.25">
      <c r="B224" s="255"/>
      <c r="C224" s="255"/>
      <c r="D224" s="255"/>
    </row>
    <row r="225" spans="2:4" x14ac:dyDescent="0.25">
      <c r="B225" s="255"/>
      <c r="C225" s="255"/>
      <c r="D225" s="255"/>
    </row>
    <row r="226" spans="2:4" x14ac:dyDescent="0.25">
      <c r="B226" s="255"/>
      <c r="C226" s="255"/>
      <c r="D226" s="255"/>
    </row>
    <row r="227" spans="2:4" x14ac:dyDescent="0.25">
      <c r="B227" s="255"/>
      <c r="C227" s="255"/>
      <c r="D227" s="255"/>
    </row>
    <row r="228" spans="2:4" x14ac:dyDescent="0.25">
      <c r="B228" s="255"/>
      <c r="C228" s="255"/>
      <c r="D228" s="255"/>
    </row>
    <row r="229" spans="2:4" x14ac:dyDescent="0.25">
      <c r="B229" s="255"/>
      <c r="C229" s="255"/>
      <c r="D229" s="255"/>
    </row>
    <row r="230" spans="2:4" x14ac:dyDescent="0.25">
      <c r="B230" s="255"/>
      <c r="C230" s="255"/>
      <c r="D230" s="255"/>
    </row>
    <row r="231" spans="2:4" x14ac:dyDescent="0.25">
      <c r="B231" s="255"/>
      <c r="C231" s="255"/>
      <c r="D231" s="255"/>
    </row>
    <row r="232" spans="2:4" x14ac:dyDescent="0.25">
      <c r="B232" s="255"/>
      <c r="C232" s="255"/>
      <c r="D232" s="255"/>
    </row>
    <row r="233" spans="2:4" x14ac:dyDescent="0.25">
      <c r="B233" s="255"/>
      <c r="C233" s="255"/>
      <c r="D233" s="255"/>
    </row>
    <row r="234" spans="2:4" x14ac:dyDescent="0.25">
      <c r="B234" s="255"/>
      <c r="C234" s="255"/>
      <c r="D234" s="255"/>
    </row>
    <row r="235" spans="2:4" x14ac:dyDescent="0.25">
      <c r="B235" s="255"/>
      <c r="C235" s="255"/>
      <c r="D235" s="255"/>
    </row>
    <row r="236" spans="2:4" x14ac:dyDescent="0.25">
      <c r="B236" s="255"/>
      <c r="C236" s="255"/>
      <c r="D236" s="255"/>
    </row>
    <row r="237" spans="2:4" x14ac:dyDescent="0.25">
      <c r="B237" s="255"/>
      <c r="C237" s="255"/>
      <c r="D237" s="255"/>
    </row>
    <row r="238" spans="2:4" x14ac:dyDescent="0.25">
      <c r="B238" s="255"/>
      <c r="C238" s="255"/>
      <c r="D238" s="255"/>
    </row>
    <row r="239" spans="2:4" x14ac:dyDescent="0.25">
      <c r="B239" s="255"/>
      <c r="C239" s="255"/>
      <c r="D239" s="255"/>
    </row>
    <row r="240" spans="2:4" x14ac:dyDescent="0.25">
      <c r="B240" s="255"/>
      <c r="C240" s="255"/>
      <c r="D240" s="255"/>
    </row>
    <row r="241" spans="2:4" x14ac:dyDescent="0.25">
      <c r="B241" s="255"/>
      <c r="C241" s="255"/>
      <c r="D241" s="255"/>
    </row>
    <row r="242" spans="2:4" x14ac:dyDescent="0.25">
      <c r="B242" s="255"/>
      <c r="C242" s="255"/>
      <c r="D242" s="255"/>
    </row>
    <row r="243" spans="2:4" x14ac:dyDescent="0.25">
      <c r="B243" s="255"/>
      <c r="C243" s="255"/>
      <c r="D243" s="255"/>
    </row>
    <row r="244" spans="2:4" x14ac:dyDescent="0.25">
      <c r="B244" s="255"/>
      <c r="C244" s="255"/>
      <c r="D244" s="255"/>
    </row>
    <row r="245" spans="2:4" x14ac:dyDescent="0.25">
      <c r="B245" s="255"/>
      <c r="C245" s="255"/>
      <c r="D245" s="255"/>
    </row>
    <row r="246" spans="2:4" x14ac:dyDescent="0.25">
      <c r="B246" s="255"/>
      <c r="C246" s="255"/>
      <c r="D246" s="255"/>
    </row>
    <row r="247" spans="2:4" x14ac:dyDescent="0.25">
      <c r="B247" s="255"/>
      <c r="C247" s="255"/>
      <c r="D247" s="255"/>
    </row>
    <row r="248" spans="2:4" x14ac:dyDescent="0.25">
      <c r="B248" s="255"/>
      <c r="C248" s="255"/>
      <c r="D248" s="255"/>
    </row>
    <row r="249" spans="2:4" x14ac:dyDescent="0.25">
      <c r="B249" s="255"/>
      <c r="C249" s="255"/>
      <c r="D249" s="255"/>
    </row>
    <row r="250" spans="2:4" x14ac:dyDescent="0.25">
      <c r="B250" s="255"/>
      <c r="C250" s="255"/>
      <c r="D250" s="255"/>
    </row>
    <row r="251" spans="2:4" x14ac:dyDescent="0.25">
      <c r="B251" s="255"/>
      <c r="C251" s="255"/>
      <c r="D251" s="255"/>
    </row>
    <row r="252" spans="2:4" x14ac:dyDescent="0.25">
      <c r="B252" s="255"/>
      <c r="C252" s="255"/>
      <c r="D252" s="255"/>
    </row>
    <row r="253" spans="2:4" x14ac:dyDescent="0.25">
      <c r="B253" s="255"/>
      <c r="C253" s="255"/>
      <c r="D253" s="255"/>
    </row>
    <row r="254" spans="2:4" x14ac:dyDescent="0.25">
      <c r="B254" s="255"/>
      <c r="C254" s="255"/>
      <c r="D254" s="255"/>
    </row>
    <row r="255" spans="2:4" x14ac:dyDescent="0.25">
      <c r="B255" s="255"/>
      <c r="C255" s="255"/>
      <c r="D255" s="255"/>
    </row>
    <row r="256" spans="2:4" x14ac:dyDescent="0.25">
      <c r="B256" s="255"/>
      <c r="C256" s="255"/>
      <c r="D256" s="255"/>
    </row>
    <row r="257" spans="2:4" x14ac:dyDescent="0.25">
      <c r="B257" s="255"/>
      <c r="C257" s="255"/>
      <c r="D257" s="255"/>
    </row>
    <row r="258" spans="2:4" x14ac:dyDescent="0.25">
      <c r="B258" s="255"/>
      <c r="C258" s="255"/>
      <c r="D258" s="255"/>
    </row>
    <row r="259" spans="2:4" x14ac:dyDescent="0.25">
      <c r="B259" s="255"/>
      <c r="C259" s="255"/>
      <c r="D259" s="255"/>
    </row>
    <row r="260" spans="2:4" x14ac:dyDescent="0.25">
      <c r="B260" s="255"/>
      <c r="C260" s="255"/>
      <c r="D260" s="255"/>
    </row>
    <row r="261" spans="2:4" x14ac:dyDescent="0.25">
      <c r="B261" s="255"/>
      <c r="C261" s="255"/>
      <c r="D261" s="255"/>
    </row>
    <row r="262" spans="2:4" x14ac:dyDescent="0.25">
      <c r="B262" s="255"/>
      <c r="C262" s="255"/>
      <c r="D262" s="255"/>
    </row>
    <row r="263" spans="2:4" x14ac:dyDescent="0.25">
      <c r="B263" s="255"/>
      <c r="C263" s="255"/>
      <c r="D263" s="255"/>
    </row>
    <row r="264" spans="2:4" x14ac:dyDescent="0.25">
      <c r="B264" s="255"/>
      <c r="C264" s="255"/>
      <c r="D264" s="255"/>
    </row>
    <row r="265" spans="2:4" x14ac:dyDescent="0.25">
      <c r="B265" s="255"/>
      <c r="C265" s="255"/>
      <c r="D265" s="255"/>
    </row>
    <row r="266" spans="2:4" x14ac:dyDescent="0.25">
      <c r="B266" s="255"/>
      <c r="C266" s="255"/>
      <c r="D266" s="255"/>
    </row>
    <row r="267" spans="2:4" x14ac:dyDescent="0.25">
      <c r="B267" s="255"/>
      <c r="C267" s="255"/>
      <c r="D267" s="255"/>
    </row>
    <row r="268" spans="2:4" x14ac:dyDescent="0.25">
      <c r="B268" s="255"/>
      <c r="C268" s="255"/>
      <c r="D268" s="255"/>
    </row>
    <row r="269" spans="2:4" x14ac:dyDescent="0.25">
      <c r="B269" s="255"/>
      <c r="C269" s="255"/>
      <c r="D269" s="255"/>
    </row>
    <row r="270" spans="2:4" x14ac:dyDescent="0.25">
      <c r="B270" s="255"/>
      <c r="C270" s="255"/>
      <c r="D270" s="255"/>
    </row>
    <row r="271" spans="2:4" x14ac:dyDescent="0.25">
      <c r="B271" s="255"/>
      <c r="C271" s="255"/>
      <c r="D271" s="255"/>
    </row>
    <row r="272" spans="2:4" x14ac:dyDescent="0.25">
      <c r="B272" s="255"/>
      <c r="C272" s="255"/>
      <c r="D272" s="255"/>
    </row>
    <row r="273" spans="2:4" x14ac:dyDescent="0.25">
      <c r="B273" s="255"/>
      <c r="C273" s="255"/>
      <c r="D273" s="255"/>
    </row>
    <row r="274" spans="2:4" x14ac:dyDescent="0.25">
      <c r="B274" s="255"/>
      <c r="C274" s="255"/>
      <c r="D274" s="255"/>
    </row>
    <row r="275" spans="2:4" x14ac:dyDescent="0.25">
      <c r="B275" s="255"/>
      <c r="C275" s="255"/>
      <c r="D275" s="255"/>
    </row>
    <row r="276" spans="2:4" x14ac:dyDescent="0.25">
      <c r="B276" s="255"/>
      <c r="C276" s="255"/>
      <c r="D276" s="255"/>
    </row>
    <row r="277" spans="2:4" x14ac:dyDescent="0.25">
      <c r="B277" s="255"/>
      <c r="C277" s="255"/>
      <c r="D277" s="255"/>
    </row>
    <row r="278" spans="2:4" x14ac:dyDescent="0.25">
      <c r="B278" s="255"/>
      <c r="C278" s="255"/>
      <c r="D278" s="255"/>
    </row>
    <row r="279" spans="2:4" x14ac:dyDescent="0.25">
      <c r="B279" s="255"/>
      <c r="C279" s="255"/>
      <c r="D279" s="255"/>
    </row>
    <row r="280" spans="2:4" x14ac:dyDescent="0.25">
      <c r="B280" s="255"/>
      <c r="C280" s="255"/>
      <c r="D280" s="255"/>
    </row>
    <row r="281" spans="2:4" x14ac:dyDescent="0.25">
      <c r="B281" s="255"/>
      <c r="C281" s="255"/>
      <c r="D281" s="255"/>
    </row>
    <row r="282" spans="2:4" x14ac:dyDescent="0.25">
      <c r="B282" s="255"/>
      <c r="C282" s="255"/>
      <c r="D282" s="255"/>
    </row>
    <row r="283" spans="2:4" x14ac:dyDescent="0.25">
      <c r="B283" s="255"/>
      <c r="C283" s="255"/>
      <c r="D283" s="255"/>
    </row>
    <row r="284" spans="2:4" x14ac:dyDescent="0.25">
      <c r="B284" s="255"/>
      <c r="C284" s="255"/>
      <c r="D284" s="255"/>
    </row>
    <row r="285" spans="2:4" x14ac:dyDescent="0.25">
      <c r="B285" s="255"/>
      <c r="C285" s="255"/>
      <c r="D285" s="255"/>
    </row>
    <row r="286" spans="2:4" x14ac:dyDescent="0.25">
      <c r="B286" s="255"/>
      <c r="C286" s="255"/>
      <c r="D286" s="255"/>
    </row>
    <row r="287" spans="2:4" x14ac:dyDescent="0.25">
      <c r="B287" s="255"/>
      <c r="C287" s="255"/>
      <c r="D287" s="255"/>
    </row>
    <row r="288" spans="2:4" x14ac:dyDescent="0.25">
      <c r="B288" s="255"/>
      <c r="C288" s="255"/>
      <c r="D288" s="255"/>
    </row>
    <row r="289" spans="2:4" x14ac:dyDescent="0.25">
      <c r="B289" s="255"/>
      <c r="C289" s="255"/>
      <c r="D289" s="255"/>
    </row>
    <row r="290" spans="2:4" x14ac:dyDescent="0.25">
      <c r="B290" s="255"/>
      <c r="C290" s="255"/>
      <c r="D290" s="255"/>
    </row>
    <row r="291" spans="2:4" x14ac:dyDescent="0.25">
      <c r="B291" s="255"/>
      <c r="C291" s="255"/>
      <c r="D291" s="255"/>
    </row>
    <row r="292" spans="2:4" x14ac:dyDescent="0.25">
      <c r="B292" s="255"/>
      <c r="C292" s="255"/>
      <c r="D292" s="255"/>
    </row>
    <row r="293" spans="2:4" x14ac:dyDescent="0.25">
      <c r="B293" s="255"/>
      <c r="C293" s="255"/>
      <c r="D293" s="255"/>
    </row>
    <row r="294" spans="2:4" x14ac:dyDescent="0.25">
      <c r="B294" s="255"/>
      <c r="C294" s="255"/>
      <c r="D294" s="255"/>
    </row>
    <row r="295" spans="2:4" x14ac:dyDescent="0.25">
      <c r="B295" s="255"/>
      <c r="C295" s="255"/>
      <c r="D295" s="255"/>
    </row>
    <row r="296" spans="2:4" x14ac:dyDescent="0.25">
      <c r="B296" s="255"/>
      <c r="C296" s="255"/>
      <c r="D296" s="255"/>
    </row>
    <row r="297" spans="2:4" x14ac:dyDescent="0.25">
      <c r="B297" s="255"/>
      <c r="C297" s="255"/>
      <c r="D297" s="255"/>
    </row>
    <row r="298" spans="2:4" x14ac:dyDescent="0.25">
      <c r="B298" s="255"/>
      <c r="C298" s="255"/>
      <c r="D298" s="255"/>
    </row>
    <row r="299" spans="2:4" x14ac:dyDescent="0.25">
      <c r="B299" s="255"/>
      <c r="C299" s="255"/>
      <c r="D299" s="255"/>
    </row>
    <row r="300" spans="2:4" x14ac:dyDescent="0.25">
      <c r="B300" s="255"/>
      <c r="C300" s="255"/>
      <c r="D300" s="255"/>
    </row>
    <row r="301" spans="2:4" x14ac:dyDescent="0.25">
      <c r="B301" s="255"/>
      <c r="C301" s="255"/>
      <c r="D301" s="255"/>
    </row>
    <row r="302" spans="2:4" x14ac:dyDescent="0.25">
      <c r="B302" s="255"/>
      <c r="C302" s="255"/>
      <c r="D302" s="255"/>
    </row>
    <row r="303" spans="2:4" x14ac:dyDescent="0.25">
      <c r="B303" s="255"/>
      <c r="C303" s="255"/>
      <c r="D303" s="255"/>
    </row>
    <row r="304" spans="2:4" x14ac:dyDescent="0.25">
      <c r="B304" s="255"/>
      <c r="C304" s="255"/>
      <c r="D304" s="255"/>
    </row>
    <row r="305" spans="2:4" x14ac:dyDescent="0.25">
      <c r="B305" s="255"/>
      <c r="C305" s="255"/>
      <c r="D305" s="255"/>
    </row>
    <row r="306" spans="2:4" x14ac:dyDescent="0.25">
      <c r="B306" s="255"/>
      <c r="C306" s="255"/>
      <c r="D306" s="255"/>
    </row>
    <row r="307" spans="2:4" x14ac:dyDescent="0.25">
      <c r="B307" s="255"/>
      <c r="C307" s="255"/>
      <c r="D307" s="255"/>
    </row>
    <row r="308" spans="2:4" x14ac:dyDescent="0.25">
      <c r="B308" s="255"/>
      <c r="C308" s="255"/>
      <c r="D308" s="255"/>
    </row>
    <row r="309" spans="2:4" x14ac:dyDescent="0.25">
      <c r="B309" s="255"/>
      <c r="C309" s="255"/>
      <c r="D309" s="255"/>
    </row>
    <row r="310" spans="2:4" x14ac:dyDescent="0.25">
      <c r="B310" s="255"/>
      <c r="C310" s="255"/>
      <c r="D310" s="255"/>
    </row>
    <row r="311" spans="2:4" x14ac:dyDescent="0.25">
      <c r="B311" s="255"/>
      <c r="C311" s="255"/>
      <c r="D311" s="255"/>
    </row>
    <row r="312" spans="2:4" x14ac:dyDescent="0.25">
      <c r="B312" s="255"/>
      <c r="C312" s="255"/>
      <c r="D312" s="255"/>
    </row>
    <row r="313" spans="2:4" x14ac:dyDescent="0.25">
      <c r="B313" s="255"/>
      <c r="C313" s="255"/>
      <c r="D313" s="255"/>
    </row>
    <row r="314" spans="2:4" x14ac:dyDescent="0.25">
      <c r="B314" s="255"/>
      <c r="C314" s="255"/>
      <c r="D314" s="255"/>
    </row>
    <row r="315" spans="2:4" x14ac:dyDescent="0.25">
      <c r="B315" s="255"/>
      <c r="C315" s="255"/>
      <c r="D315" s="255"/>
    </row>
    <row r="316" spans="2:4" x14ac:dyDescent="0.25">
      <c r="B316" s="255"/>
      <c r="C316" s="255"/>
      <c r="D316" s="255"/>
    </row>
    <row r="317" spans="2:4" x14ac:dyDescent="0.25">
      <c r="B317" s="255"/>
      <c r="C317" s="255"/>
      <c r="D317" s="255"/>
    </row>
    <row r="318" spans="2:4" x14ac:dyDescent="0.25">
      <c r="B318" s="255"/>
      <c r="C318" s="255"/>
      <c r="D318" s="255"/>
    </row>
    <row r="319" spans="2:4" x14ac:dyDescent="0.25">
      <c r="B319" s="255"/>
      <c r="C319" s="255"/>
      <c r="D319" s="255"/>
    </row>
    <row r="320" spans="2:4" x14ac:dyDescent="0.25">
      <c r="B320" s="255"/>
      <c r="C320" s="255"/>
      <c r="D320" s="255"/>
    </row>
    <row r="321" spans="2:4" x14ac:dyDescent="0.25">
      <c r="B321" s="255"/>
      <c r="C321" s="255"/>
      <c r="D321" s="255"/>
    </row>
    <row r="322" spans="2:4" x14ac:dyDescent="0.25">
      <c r="B322" s="255"/>
      <c r="C322" s="255"/>
      <c r="D322" s="255"/>
    </row>
    <row r="323" spans="2:4" x14ac:dyDescent="0.25">
      <c r="B323" s="255"/>
      <c r="C323" s="255"/>
      <c r="D323" s="255"/>
    </row>
    <row r="324" spans="2:4" x14ac:dyDescent="0.25">
      <c r="B324" s="255"/>
      <c r="C324" s="255"/>
      <c r="D324" s="255"/>
    </row>
    <row r="325" spans="2:4" x14ac:dyDescent="0.25">
      <c r="B325" s="255"/>
      <c r="C325" s="255"/>
      <c r="D325" s="255"/>
    </row>
    <row r="326" spans="2:4" x14ac:dyDescent="0.25">
      <c r="B326" s="255"/>
      <c r="C326" s="255"/>
      <c r="D326" s="255"/>
    </row>
    <row r="327" spans="2:4" x14ac:dyDescent="0.25">
      <c r="B327" s="255"/>
      <c r="C327" s="255"/>
      <c r="D327" s="255"/>
    </row>
    <row r="328" spans="2:4" x14ac:dyDescent="0.25">
      <c r="B328" s="255"/>
      <c r="C328" s="255"/>
      <c r="D328" s="255"/>
    </row>
    <row r="329" spans="2:4" x14ac:dyDescent="0.25">
      <c r="B329" s="255"/>
      <c r="C329" s="255"/>
      <c r="D329" s="255"/>
    </row>
    <row r="330" spans="2:4" x14ac:dyDescent="0.25">
      <c r="B330" s="255"/>
      <c r="C330" s="255"/>
      <c r="D330" s="255"/>
    </row>
    <row r="331" spans="2:4" x14ac:dyDescent="0.25">
      <c r="B331" s="255"/>
      <c r="C331" s="255"/>
      <c r="D331" s="255"/>
    </row>
    <row r="332" spans="2:4" x14ac:dyDescent="0.25">
      <c r="B332" s="255"/>
      <c r="C332" s="255"/>
      <c r="D332" s="255"/>
    </row>
    <row r="333" spans="2:4" x14ac:dyDescent="0.25">
      <c r="B333" s="255"/>
      <c r="C333" s="255"/>
      <c r="D333" s="255"/>
    </row>
    <row r="334" spans="2:4" x14ac:dyDescent="0.25">
      <c r="B334" s="255"/>
      <c r="C334" s="255"/>
      <c r="D334" s="255"/>
    </row>
    <row r="335" spans="2:4" x14ac:dyDescent="0.25">
      <c r="B335" s="255"/>
      <c r="C335" s="255"/>
      <c r="D335" s="255"/>
    </row>
    <row r="336" spans="2:4" x14ac:dyDescent="0.25">
      <c r="B336" s="255"/>
      <c r="C336" s="255"/>
      <c r="D336" s="255"/>
    </row>
    <row r="337" spans="2:4" x14ac:dyDescent="0.25">
      <c r="B337" s="255"/>
      <c r="C337" s="255"/>
      <c r="D337" s="255"/>
    </row>
    <row r="338" spans="2:4" x14ac:dyDescent="0.25">
      <c r="B338" s="255"/>
      <c r="C338" s="255"/>
      <c r="D338" s="255"/>
    </row>
    <row r="339" spans="2:4" x14ac:dyDescent="0.25">
      <c r="B339" s="255"/>
      <c r="C339" s="255"/>
      <c r="D339" s="255"/>
    </row>
    <row r="340" spans="2:4" x14ac:dyDescent="0.25">
      <c r="B340" s="255"/>
      <c r="C340" s="255"/>
      <c r="D340" s="255"/>
    </row>
    <row r="341" spans="2:4" x14ac:dyDescent="0.25">
      <c r="B341" s="255"/>
      <c r="C341" s="255"/>
      <c r="D341" s="255"/>
    </row>
    <row r="342" spans="2:4" x14ac:dyDescent="0.25">
      <c r="B342" s="255"/>
      <c r="C342" s="255"/>
      <c r="D342" s="255"/>
    </row>
    <row r="343" spans="2:4" x14ac:dyDescent="0.25">
      <c r="B343" s="255"/>
      <c r="C343" s="255"/>
      <c r="D343" s="255"/>
    </row>
    <row r="344" spans="2:4" x14ac:dyDescent="0.25">
      <c r="B344" s="255"/>
      <c r="C344" s="255"/>
      <c r="D344" s="255"/>
    </row>
    <row r="345" spans="2:4" x14ac:dyDescent="0.25">
      <c r="B345" s="255"/>
      <c r="C345" s="255"/>
      <c r="D345" s="255"/>
    </row>
    <row r="346" spans="2:4" x14ac:dyDescent="0.25">
      <c r="B346" s="255"/>
      <c r="C346" s="255"/>
      <c r="D346" s="255"/>
    </row>
    <row r="347" spans="2:4" x14ac:dyDescent="0.25">
      <c r="B347" s="255"/>
      <c r="C347" s="255"/>
      <c r="D347" s="255"/>
    </row>
    <row r="348" spans="2:4" x14ac:dyDescent="0.25">
      <c r="B348" s="255"/>
      <c r="C348" s="255"/>
      <c r="D348" s="255"/>
    </row>
    <row r="349" spans="2:4" x14ac:dyDescent="0.25">
      <c r="B349" s="255"/>
      <c r="C349" s="255"/>
      <c r="D349" s="255"/>
    </row>
    <row r="350" spans="2:4" x14ac:dyDescent="0.25">
      <c r="B350" s="255"/>
      <c r="C350" s="255"/>
      <c r="D350" s="255"/>
    </row>
    <row r="351" spans="2:4" x14ac:dyDescent="0.25">
      <c r="B351" s="255"/>
      <c r="C351" s="255"/>
      <c r="D351" s="255"/>
    </row>
    <row r="352" spans="2:4" x14ac:dyDescent="0.25">
      <c r="B352" s="255"/>
      <c r="C352" s="255"/>
      <c r="D352" s="255"/>
    </row>
    <row r="353" spans="2:4" x14ac:dyDescent="0.25">
      <c r="B353" s="255"/>
      <c r="C353" s="255"/>
      <c r="D353" s="255"/>
    </row>
    <row r="354" spans="2:4" x14ac:dyDescent="0.25">
      <c r="B354" s="255"/>
      <c r="C354" s="255"/>
      <c r="D354" s="255"/>
    </row>
    <row r="355" spans="2:4" x14ac:dyDescent="0.25">
      <c r="B355" s="255"/>
      <c r="C355" s="255"/>
      <c r="D355" s="255"/>
    </row>
    <row r="356" spans="2:4" x14ac:dyDescent="0.25">
      <c r="B356" s="255"/>
      <c r="C356" s="255"/>
      <c r="D356" s="255"/>
    </row>
    <row r="357" spans="2:4" x14ac:dyDescent="0.25">
      <c r="B357" s="255"/>
      <c r="C357" s="255"/>
      <c r="D357" s="255"/>
    </row>
    <row r="358" spans="2:4" x14ac:dyDescent="0.25">
      <c r="B358" s="255"/>
      <c r="C358" s="255"/>
      <c r="D358" s="255"/>
    </row>
    <row r="359" spans="2:4" x14ac:dyDescent="0.25">
      <c r="B359" s="255"/>
      <c r="C359" s="255"/>
      <c r="D359" s="255"/>
    </row>
    <row r="360" spans="2:4" x14ac:dyDescent="0.25">
      <c r="B360" s="255"/>
      <c r="C360" s="255"/>
      <c r="D360" s="255"/>
    </row>
    <row r="361" spans="2:4" x14ac:dyDescent="0.25">
      <c r="B361" s="255"/>
      <c r="C361" s="255"/>
      <c r="D361" s="255"/>
    </row>
    <row r="362" spans="2:4" x14ac:dyDescent="0.25">
      <c r="B362" s="255"/>
      <c r="C362" s="255"/>
      <c r="D362" s="255"/>
    </row>
    <row r="363" spans="2:4" x14ac:dyDescent="0.25">
      <c r="B363" s="255"/>
      <c r="C363" s="255"/>
      <c r="D363" s="255"/>
    </row>
    <row r="364" spans="2:4" x14ac:dyDescent="0.25">
      <c r="B364" s="255"/>
      <c r="C364" s="255"/>
      <c r="D364" s="255"/>
    </row>
    <row r="365" spans="2:4" x14ac:dyDescent="0.25">
      <c r="B365" s="255"/>
      <c r="C365" s="255"/>
      <c r="D365" s="255"/>
    </row>
    <row r="366" spans="2:4" x14ac:dyDescent="0.25">
      <c r="B366" s="255"/>
      <c r="C366" s="255"/>
      <c r="D366" s="255"/>
    </row>
    <row r="367" spans="2:4" x14ac:dyDescent="0.25">
      <c r="B367" s="255"/>
      <c r="C367" s="255"/>
      <c r="D367" s="255"/>
    </row>
    <row r="368" spans="2:4" x14ac:dyDescent="0.25">
      <c r="B368" s="255"/>
      <c r="C368" s="255"/>
      <c r="D368" s="255"/>
    </row>
    <row r="369" spans="2:4" x14ac:dyDescent="0.25">
      <c r="B369" s="255"/>
      <c r="C369" s="255"/>
      <c r="D369" s="255"/>
    </row>
    <row r="370" spans="2:4" x14ac:dyDescent="0.25">
      <c r="B370" s="255"/>
      <c r="C370" s="255"/>
      <c r="D370" s="255"/>
    </row>
    <row r="371" spans="2:4" x14ac:dyDescent="0.25">
      <c r="B371" s="255"/>
      <c r="C371" s="255"/>
      <c r="D371" s="255"/>
    </row>
    <row r="372" spans="2:4" x14ac:dyDescent="0.25">
      <c r="B372" s="255"/>
      <c r="C372" s="255"/>
      <c r="D372" s="255"/>
    </row>
    <row r="373" spans="2:4" x14ac:dyDescent="0.25">
      <c r="B373" s="255"/>
      <c r="C373" s="255"/>
      <c r="D373" s="255"/>
    </row>
    <row r="374" spans="2:4" x14ac:dyDescent="0.25">
      <c r="B374" s="255"/>
      <c r="C374" s="255"/>
      <c r="D374" s="255"/>
    </row>
    <row r="375" spans="2:4" x14ac:dyDescent="0.25">
      <c r="B375" s="255"/>
      <c r="C375" s="255"/>
      <c r="D375" s="255"/>
    </row>
    <row r="376" spans="2:4" x14ac:dyDescent="0.25">
      <c r="B376" s="255"/>
      <c r="C376" s="255"/>
      <c r="D376" s="255"/>
    </row>
    <row r="377" spans="2:4" x14ac:dyDescent="0.25">
      <c r="B377" s="255"/>
      <c r="C377" s="255"/>
      <c r="D377" s="255"/>
    </row>
    <row r="378" spans="2:4" x14ac:dyDescent="0.25">
      <c r="B378" s="255"/>
      <c r="C378" s="255"/>
      <c r="D378" s="255"/>
    </row>
    <row r="379" spans="2:4" x14ac:dyDescent="0.25">
      <c r="B379" s="255"/>
      <c r="C379" s="255"/>
      <c r="D379" s="255"/>
    </row>
    <row r="380" spans="2:4" x14ac:dyDescent="0.25">
      <c r="B380" s="255"/>
      <c r="C380" s="255"/>
      <c r="D380" s="255"/>
    </row>
    <row r="381" spans="2:4" x14ac:dyDescent="0.25">
      <c r="B381" s="255"/>
      <c r="C381" s="255"/>
      <c r="D381" s="255"/>
    </row>
    <row r="382" spans="2:4" x14ac:dyDescent="0.25">
      <c r="B382" s="255"/>
      <c r="C382" s="255"/>
      <c r="D382" s="255"/>
    </row>
    <row r="383" spans="2:4" x14ac:dyDescent="0.25">
      <c r="B383" s="255"/>
      <c r="C383" s="255"/>
      <c r="D383" s="255"/>
    </row>
    <row r="384" spans="2:4" x14ac:dyDescent="0.25">
      <c r="B384" s="255"/>
      <c r="C384" s="255"/>
      <c r="D384" s="255"/>
    </row>
    <row r="385" spans="2:4" x14ac:dyDescent="0.25">
      <c r="B385" s="255"/>
      <c r="C385" s="255"/>
      <c r="D385" s="255"/>
    </row>
    <row r="386" spans="2:4" x14ac:dyDescent="0.25">
      <c r="B386" s="255"/>
      <c r="C386" s="255"/>
      <c r="D386" s="255"/>
    </row>
    <row r="387" spans="2:4" x14ac:dyDescent="0.25">
      <c r="B387" s="255"/>
      <c r="C387" s="255"/>
      <c r="D387" s="255"/>
    </row>
    <row r="388" spans="2:4" x14ac:dyDescent="0.25">
      <c r="B388" s="255"/>
      <c r="C388" s="255"/>
      <c r="D388" s="255"/>
    </row>
    <row r="926" spans="17:18" x14ac:dyDescent="0.25">
      <c r="Q926" s="382"/>
      <c r="R926" s="382"/>
    </row>
    <row r="927" spans="17:18" x14ac:dyDescent="0.25">
      <c r="Q927" s="382"/>
      <c r="R927" s="382"/>
    </row>
    <row r="928" spans="17:18" x14ac:dyDescent="0.25">
      <c r="Q928" s="382"/>
      <c r="R928" s="382"/>
    </row>
    <row r="929" spans="17:18" x14ac:dyDescent="0.25">
      <c r="Q929" s="382"/>
      <c r="R929" s="382"/>
    </row>
    <row r="930" spans="17:18" x14ac:dyDescent="0.25">
      <c r="Q930" s="382"/>
      <c r="R930" s="382"/>
    </row>
    <row r="931" spans="17:18" x14ac:dyDescent="0.25">
      <c r="Q931" s="382"/>
      <c r="R931" s="382"/>
    </row>
    <row r="932" spans="17:18" x14ac:dyDescent="0.25">
      <c r="Q932" s="382"/>
      <c r="R932" s="382"/>
    </row>
    <row r="933" spans="17:18" x14ac:dyDescent="0.25">
      <c r="Q933" s="382"/>
      <c r="R933" s="382"/>
    </row>
    <row r="934" spans="17:18" x14ac:dyDescent="0.25">
      <c r="Q934" s="382"/>
      <c r="R934" s="382"/>
    </row>
    <row r="935" spans="17:18" x14ac:dyDescent="0.25">
      <c r="Q935" s="382"/>
      <c r="R935" s="382"/>
    </row>
    <row r="936" spans="17:18" x14ac:dyDescent="0.25">
      <c r="Q936" s="382"/>
      <c r="R936" s="382"/>
    </row>
    <row r="937" spans="17:18" x14ac:dyDescent="0.25">
      <c r="Q937" s="382"/>
      <c r="R937" s="382"/>
    </row>
    <row r="938" spans="17:18" x14ac:dyDescent="0.25">
      <c r="Q938" s="382"/>
      <c r="R938" s="382"/>
    </row>
    <row r="939" spans="17:18" x14ac:dyDescent="0.25">
      <c r="Q939" s="382"/>
      <c r="R939" s="382"/>
    </row>
    <row r="940" spans="17:18" x14ac:dyDescent="0.25">
      <c r="Q940" s="382"/>
      <c r="R940" s="382"/>
    </row>
    <row r="941" spans="17:18" x14ac:dyDescent="0.25">
      <c r="Q941" s="382"/>
      <c r="R941" s="382"/>
    </row>
    <row r="942" spans="17:18" x14ac:dyDescent="0.25">
      <c r="Q942" s="382"/>
      <c r="R942" s="382"/>
    </row>
    <row r="943" spans="17:18" x14ac:dyDescent="0.25">
      <c r="Q943" s="382"/>
      <c r="R943" s="382"/>
    </row>
    <row r="944" spans="17:18" x14ac:dyDescent="0.25">
      <c r="Q944" s="382"/>
      <c r="R944" s="382"/>
    </row>
    <row r="945" spans="17:18" x14ac:dyDescent="0.25">
      <c r="Q945" s="382"/>
      <c r="R945" s="382"/>
    </row>
    <row r="946" spans="17:18" x14ac:dyDescent="0.25">
      <c r="Q946" s="382"/>
      <c r="R946" s="382"/>
    </row>
    <row r="947" spans="17:18" x14ac:dyDescent="0.25">
      <c r="Q947" s="382"/>
      <c r="R947" s="382"/>
    </row>
    <row r="948" spans="17:18" x14ac:dyDescent="0.25">
      <c r="Q948" s="382"/>
      <c r="R948" s="382"/>
    </row>
    <row r="949" spans="17:18" x14ac:dyDescent="0.25">
      <c r="Q949" s="382"/>
      <c r="R949" s="382"/>
    </row>
    <row r="950" spans="17:18" x14ac:dyDescent="0.25">
      <c r="Q950" s="382"/>
      <c r="R950" s="382"/>
    </row>
    <row r="951" spans="17:18" x14ac:dyDescent="0.25">
      <c r="Q951" s="382"/>
      <c r="R951" s="382"/>
    </row>
    <row r="952" spans="17:18" x14ac:dyDescent="0.25">
      <c r="Q952" s="382"/>
      <c r="R952" s="382"/>
    </row>
    <row r="953" spans="17:18" x14ac:dyDescent="0.25">
      <c r="Q953" s="382"/>
      <c r="R953" s="382"/>
    </row>
    <row r="954" spans="17:18" x14ac:dyDescent="0.25">
      <c r="Q954" s="382"/>
      <c r="R954" s="382"/>
    </row>
    <row r="955" spans="17:18" x14ac:dyDescent="0.25">
      <c r="Q955" s="382"/>
      <c r="R955" s="382"/>
    </row>
    <row r="956" spans="17:18" x14ac:dyDescent="0.25">
      <c r="Q956" s="382"/>
      <c r="R956" s="382"/>
    </row>
    <row r="957" spans="17:18" x14ac:dyDescent="0.25">
      <c r="Q957" s="382"/>
      <c r="R957" s="382"/>
    </row>
    <row r="958" spans="17:18" x14ac:dyDescent="0.25">
      <c r="Q958" s="382"/>
      <c r="R958" s="382"/>
    </row>
    <row r="959" spans="17:18" x14ac:dyDescent="0.25">
      <c r="Q959" s="382"/>
      <c r="R959" s="382"/>
    </row>
    <row r="960" spans="17:18" x14ac:dyDescent="0.25">
      <c r="Q960" s="382"/>
      <c r="R960" s="382"/>
    </row>
    <row r="961" spans="17:18" x14ac:dyDescent="0.25">
      <c r="Q961" s="382"/>
      <c r="R961" s="382"/>
    </row>
    <row r="962" spans="17:18" x14ac:dyDescent="0.25">
      <c r="Q962" s="382"/>
      <c r="R962" s="382"/>
    </row>
    <row r="963" spans="17:18" x14ac:dyDescent="0.25">
      <c r="Q963" s="382"/>
      <c r="R963" s="382"/>
    </row>
    <row r="964" spans="17:18" x14ac:dyDescent="0.25">
      <c r="Q964" s="382"/>
      <c r="R964" s="382"/>
    </row>
    <row r="965" spans="17:18" x14ac:dyDescent="0.25">
      <c r="Q965" s="382"/>
      <c r="R965" s="382"/>
    </row>
    <row r="966" spans="17:18" x14ac:dyDescent="0.25">
      <c r="Q966" s="382"/>
      <c r="R966" s="382"/>
    </row>
    <row r="967" spans="17:18" x14ac:dyDescent="0.25">
      <c r="Q967" s="382"/>
      <c r="R967" s="382"/>
    </row>
    <row r="968" spans="17:18" x14ac:dyDescent="0.25">
      <c r="Q968" s="382"/>
      <c r="R968" s="382"/>
    </row>
    <row r="969" spans="17:18" x14ac:dyDescent="0.25">
      <c r="Q969" s="382"/>
      <c r="R969" s="382"/>
    </row>
    <row r="970" spans="17:18" x14ac:dyDescent="0.25">
      <c r="Q970" s="382"/>
      <c r="R970" s="382"/>
    </row>
    <row r="971" spans="17:18" x14ac:dyDescent="0.25">
      <c r="Q971" s="382"/>
      <c r="R971" s="382"/>
    </row>
    <row r="972" spans="17:18" x14ac:dyDescent="0.25">
      <c r="Q972" s="382"/>
      <c r="R972" s="382"/>
    </row>
    <row r="973" spans="17:18" x14ac:dyDescent="0.25">
      <c r="Q973" s="382"/>
      <c r="R973" s="382"/>
    </row>
    <row r="974" spans="17:18" x14ac:dyDescent="0.25">
      <c r="Q974" s="382"/>
      <c r="R974" s="382"/>
    </row>
    <row r="975" spans="17:18" x14ac:dyDescent="0.25">
      <c r="Q975" s="382"/>
      <c r="R975" s="382"/>
    </row>
    <row r="976" spans="17:18" x14ac:dyDescent="0.25">
      <c r="Q976" s="382"/>
      <c r="R976" s="382"/>
    </row>
    <row r="977" spans="17:18" x14ac:dyDescent="0.25">
      <c r="Q977" s="382"/>
      <c r="R977" s="382"/>
    </row>
    <row r="978" spans="17:18" x14ac:dyDescent="0.25">
      <c r="Q978" s="382"/>
      <c r="R978" s="382"/>
    </row>
    <row r="979" spans="17:18" x14ac:dyDescent="0.25">
      <c r="Q979" s="382"/>
      <c r="R979" s="382"/>
    </row>
    <row r="980" spans="17:18" x14ac:dyDescent="0.25">
      <c r="Q980" s="382"/>
      <c r="R980" s="382"/>
    </row>
    <row r="981" spans="17:18" x14ac:dyDescent="0.25">
      <c r="Q981" s="382"/>
      <c r="R981" s="382"/>
    </row>
    <row r="982" spans="17:18" x14ac:dyDescent="0.25">
      <c r="Q982" s="382"/>
      <c r="R982" s="382"/>
    </row>
    <row r="983" spans="17:18" x14ac:dyDescent="0.25">
      <c r="Q983" s="382"/>
      <c r="R983" s="382"/>
    </row>
    <row r="984" spans="17:18" x14ac:dyDescent="0.25">
      <c r="Q984" s="382"/>
      <c r="R984" s="382"/>
    </row>
    <row r="985" spans="17:18" x14ac:dyDescent="0.25">
      <c r="Q985" s="382"/>
      <c r="R985" s="382"/>
    </row>
    <row r="986" spans="17:18" x14ac:dyDescent="0.25">
      <c r="Q986" s="382"/>
      <c r="R986" s="382"/>
    </row>
    <row r="987" spans="17:18" x14ac:dyDescent="0.25">
      <c r="Q987" s="382"/>
      <c r="R987" s="382"/>
    </row>
    <row r="988" spans="17:18" x14ac:dyDescent="0.25">
      <c r="Q988" s="382"/>
      <c r="R988" s="382"/>
    </row>
    <row r="989" spans="17:18" x14ac:dyDescent="0.25">
      <c r="Q989" s="382"/>
      <c r="R989" s="382"/>
    </row>
    <row r="990" spans="17:18" x14ac:dyDescent="0.25">
      <c r="Q990" s="382"/>
      <c r="R990" s="382"/>
    </row>
    <row r="991" spans="17:18" x14ac:dyDescent="0.25">
      <c r="Q991" s="382"/>
      <c r="R991" s="382"/>
    </row>
    <row r="992" spans="17:18" x14ac:dyDescent="0.25">
      <c r="Q992" s="382"/>
      <c r="R992" s="382"/>
    </row>
    <row r="993" spans="17:18" x14ac:dyDescent="0.25">
      <c r="Q993" s="382"/>
      <c r="R993" s="382"/>
    </row>
    <row r="994" spans="17:18" x14ac:dyDescent="0.25">
      <c r="Q994" s="382"/>
      <c r="R994" s="382"/>
    </row>
    <row r="995" spans="17:18" x14ac:dyDescent="0.25">
      <c r="Q995" s="382"/>
      <c r="R995" s="382"/>
    </row>
    <row r="996" spans="17:18" x14ac:dyDescent="0.25">
      <c r="Q996" s="382"/>
      <c r="R996" s="382"/>
    </row>
    <row r="997" spans="17:18" x14ac:dyDescent="0.25">
      <c r="Q997" s="382"/>
      <c r="R997" s="382"/>
    </row>
    <row r="998" spans="17:18" x14ac:dyDescent="0.25">
      <c r="Q998" s="382"/>
      <c r="R998" s="382"/>
    </row>
    <row r="999" spans="17:18" x14ac:dyDescent="0.25">
      <c r="Q999" s="382"/>
      <c r="R999" s="382"/>
    </row>
    <row r="1000" spans="17:18" x14ac:dyDescent="0.25">
      <c r="Q1000" s="382"/>
      <c r="R1000" s="382"/>
    </row>
    <row r="1001" spans="17:18" x14ac:dyDescent="0.25">
      <c r="Q1001" s="382"/>
      <c r="R1001" s="382"/>
    </row>
    <row r="1002" spans="17:18" x14ac:dyDescent="0.25">
      <c r="Q1002" s="382"/>
      <c r="R1002" s="382"/>
    </row>
    <row r="1003" spans="17:18" x14ac:dyDescent="0.25">
      <c r="Q1003" s="382"/>
      <c r="R1003" s="382"/>
    </row>
    <row r="1004" spans="17:18" x14ac:dyDescent="0.25">
      <c r="Q1004" s="382"/>
      <c r="R1004" s="382"/>
    </row>
    <row r="1005" spans="17:18" x14ac:dyDescent="0.25">
      <c r="Q1005" s="382"/>
      <c r="R1005" s="382"/>
    </row>
    <row r="1006" spans="17:18" x14ac:dyDescent="0.25">
      <c r="Q1006" s="382"/>
      <c r="R1006" s="382"/>
    </row>
    <row r="1007" spans="17:18" x14ac:dyDescent="0.25">
      <c r="Q1007" s="382"/>
      <c r="R1007" s="382"/>
    </row>
    <row r="1008" spans="17:18" x14ac:dyDescent="0.25">
      <c r="Q1008" s="382"/>
      <c r="R1008" s="382"/>
    </row>
    <row r="1009" spans="17:18" x14ac:dyDescent="0.25">
      <c r="Q1009" s="382"/>
      <c r="R1009" s="382"/>
    </row>
    <row r="1010" spans="17:18" x14ac:dyDescent="0.25">
      <c r="Q1010" s="382"/>
      <c r="R1010" s="382"/>
    </row>
    <row r="1011" spans="17:18" x14ac:dyDescent="0.25">
      <c r="Q1011" s="382"/>
      <c r="R1011" s="382"/>
    </row>
    <row r="1012" spans="17:18" x14ac:dyDescent="0.25">
      <c r="Q1012" s="382"/>
      <c r="R1012" s="382"/>
    </row>
    <row r="1013" spans="17:18" x14ac:dyDescent="0.25">
      <c r="Q1013" s="382"/>
      <c r="R1013" s="382"/>
    </row>
    <row r="1014" spans="17:18" x14ac:dyDescent="0.25">
      <c r="Q1014" s="382"/>
      <c r="R1014" s="382"/>
    </row>
    <row r="1015" spans="17:18" x14ac:dyDescent="0.25">
      <c r="Q1015" s="382"/>
      <c r="R1015" s="382"/>
    </row>
    <row r="1016" spans="17:18" x14ac:dyDescent="0.25">
      <c r="Q1016" s="382"/>
      <c r="R1016" s="382"/>
    </row>
    <row r="1017" spans="17:18" x14ac:dyDescent="0.25">
      <c r="Q1017" s="382"/>
      <c r="R1017" s="382"/>
    </row>
    <row r="1018" spans="17:18" x14ac:dyDescent="0.25">
      <c r="Q1018" s="382"/>
      <c r="R1018" s="382"/>
    </row>
    <row r="1019" spans="17:18" x14ac:dyDescent="0.25">
      <c r="Q1019" s="382"/>
      <c r="R1019" s="382"/>
    </row>
    <row r="1020" spans="17:18" x14ac:dyDescent="0.25">
      <c r="Q1020" s="382"/>
      <c r="R1020" s="382"/>
    </row>
    <row r="1021" spans="17:18" x14ac:dyDescent="0.25">
      <c r="Q1021" s="382"/>
      <c r="R1021" s="382"/>
    </row>
    <row r="1022" spans="17:18" x14ac:dyDescent="0.25">
      <c r="Q1022" s="382"/>
      <c r="R1022" s="382"/>
    </row>
    <row r="1023" spans="17:18" x14ac:dyDescent="0.25">
      <c r="Q1023" s="382"/>
      <c r="R1023" s="382"/>
    </row>
    <row r="1024" spans="17:18" x14ac:dyDescent="0.25">
      <c r="Q1024" s="382"/>
      <c r="R1024" s="382"/>
    </row>
    <row r="1025" spans="17:18" x14ac:dyDescent="0.25">
      <c r="Q1025" s="382"/>
      <c r="R1025" s="382"/>
    </row>
    <row r="1026" spans="17:18" x14ac:dyDescent="0.25">
      <c r="Q1026" s="382"/>
      <c r="R1026" s="382"/>
    </row>
    <row r="1027" spans="17:18" x14ac:dyDescent="0.25">
      <c r="Q1027" s="382"/>
      <c r="R1027" s="382"/>
    </row>
    <row r="1028" spans="17:18" x14ac:dyDescent="0.25">
      <c r="Q1028" s="382"/>
      <c r="R1028" s="382"/>
    </row>
    <row r="1029" spans="17:18" x14ac:dyDescent="0.25">
      <c r="Q1029" s="382"/>
      <c r="R1029" s="382"/>
    </row>
    <row r="1030" spans="17:18" x14ac:dyDescent="0.25">
      <c r="Q1030" s="382"/>
      <c r="R1030" s="382"/>
    </row>
    <row r="1031" spans="17:18" x14ac:dyDescent="0.25">
      <c r="Q1031" s="382"/>
      <c r="R1031" s="382"/>
    </row>
    <row r="1032" spans="17:18" x14ac:dyDescent="0.25">
      <c r="Q1032" s="382"/>
      <c r="R1032" s="382"/>
    </row>
    <row r="1033" spans="17:18" x14ac:dyDescent="0.25">
      <c r="Q1033" s="382"/>
      <c r="R1033" s="382"/>
    </row>
    <row r="1034" spans="17:18" x14ac:dyDescent="0.25">
      <c r="Q1034" s="382"/>
      <c r="R1034" s="382"/>
    </row>
    <row r="1035" spans="17:18" x14ac:dyDescent="0.25">
      <c r="Q1035" s="382"/>
      <c r="R1035" s="382"/>
    </row>
    <row r="1036" spans="17:18" x14ac:dyDescent="0.25">
      <c r="Q1036" s="382"/>
      <c r="R1036" s="382"/>
    </row>
    <row r="1037" spans="17:18" x14ac:dyDescent="0.25">
      <c r="Q1037" s="382"/>
      <c r="R1037" s="382"/>
    </row>
    <row r="1038" spans="17:18" x14ac:dyDescent="0.25">
      <c r="Q1038" s="382"/>
      <c r="R1038" s="382"/>
    </row>
    <row r="1039" spans="17:18" x14ac:dyDescent="0.25">
      <c r="Q1039" s="382"/>
      <c r="R1039" s="382"/>
    </row>
    <row r="1040" spans="17:18" x14ac:dyDescent="0.25">
      <c r="Q1040" s="382"/>
      <c r="R1040" s="382"/>
    </row>
    <row r="1041" spans="17:18" x14ac:dyDescent="0.25">
      <c r="Q1041" s="382"/>
      <c r="R1041" s="382"/>
    </row>
    <row r="1042" spans="17:18" x14ac:dyDescent="0.25">
      <c r="Q1042" s="382"/>
      <c r="R1042" s="382"/>
    </row>
    <row r="1043" spans="17:18" x14ac:dyDescent="0.25">
      <c r="Q1043" s="382"/>
      <c r="R1043" s="382"/>
    </row>
    <row r="1044" spans="17:18" x14ac:dyDescent="0.25">
      <c r="Q1044" s="382"/>
      <c r="R1044" s="382"/>
    </row>
    <row r="1045" spans="17:18" x14ac:dyDescent="0.25">
      <c r="Q1045" s="382"/>
      <c r="R1045" s="382"/>
    </row>
    <row r="1046" spans="17:18" x14ac:dyDescent="0.25">
      <c r="Q1046" s="382"/>
      <c r="R1046" s="382"/>
    </row>
    <row r="1047" spans="17:18" x14ac:dyDescent="0.25">
      <c r="Q1047" s="382"/>
      <c r="R1047" s="382"/>
    </row>
    <row r="1048" spans="17:18" x14ac:dyDescent="0.25">
      <c r="Q1048" s="382"/>
      <c r="R1048" s="382"/>
    </row>
    <row r="1049" spans="17:18" x14ac:dyDescent="0.25">
      <c r="Q1049" s="382"/>
      <c r="R1049" s="382"/>
    </row>
    <row r="1050" spans="17:18" x14ac:dyDescent="0.25">
      <c r="Q1050" s="382"/>
      <c r="R1050" s="382"/>
    </row>
    <row r="1051" spans="17:18" x14ac:dyDescent="0.25">
      <c r="Q1051" s="382"/>
      <c r="R1051" s="382"/>
    </row>
    <row r="1052" spans="17:18" x14ac:dyDescent="0.25">
      <c r="Q1052" s="382"/>
      <c r="R1052" s="382"/>
    </row>
    <row r="1053" spans="17:18" x14ac:dyDescent="0.25">
      <c r="Q1053" s="382"/>
      <c r="R1053" s="382"/>
    </row>
    <row r="1054" spans="17:18" x14ac:dyDescent="0.25">
      <c r="Q1054" s="382"/>
      <c r="R1054" s="382"/>
    </row>
    <row r="1055" spans="17:18" x14ac:dyDescent="0.25">
      <c r="Q1055" s="382"/>
      <c r="R1055" s="382"/>
    </row>
    <row r="1056" spans="17:18" x14ac:dyDescent="0.25">
      <c r="Q1056" s="382"/>
      <c r="R1056" s="382"/>
    </row>
    <row r="1057" spans="17:18" x14ac:dyDescent="0.25">
      <c r="Q1057" s="382"/>
      <c r="R1057" s="382"/>
    </row>
    <row r="1058" spans="17:18" x14ac:dyDescent="0.25">
      <c r="Q1058" s="382"/>
      <c r="R1058" s="382"/>
    </row>
    <row r="1059" spans="17:18" x14ac:dyDescent="0.25">
      <c r="Q1059" s="382"/>
      <c r="R1059" s="382"/>
    </row>
    <row r="1060" spans="17:18" x14ac:dyDescent="0.25">
      <c r="Q1060" s="382"/>
      <c r="R1060" s="382"/>
    </row>
    <row r="1061" spans="17:18" x14ac:dyDescent="0.25">
      <c r="Q1061" s="382"/>
      <c r="R1061" s="382"/>
    </row>
    <row r="1062" spans="17:18" x14ac:dyDescent="0.25">
      <c r="Q1062" s="382"/>
      <c r="R1062" s="382"/>
    </row>
    <row r="1063" spans="17:18" x14ac:dyDescent="0.25">
      <c r="Q1063" s="382"/>
      <c r="R1063" s="382"/>
    </row>
    <row r="1064" spans="17:18" x14ac:dyDescent="0.25">
      <c r="Q1064" s="382"/>
      <c r="R1064" s="382"/>
    </row>
    <row r="1065" spans="17:18" x14ac:dyDescent="0.25">
      <c r="Q1065" s="382"/>
      <c r="R1065" s="382"/>
    </row>
    <row r="1066" spans="17:18" x14ac:dyDescent="0.25">
      <c r="Q1066" s="382"/>
      <c r="R1066" s="382"/>
    </row>
    <row r="1067" spans="17:18" x14ac:dyDescent="0.25">
      <c r="Q1067" s="382"/>
      <c r="R1067" s="382"/>
    </row>
    <row r="1068" spans="17:18" x14ac:dyDescent="0.25">
      <c r="Q1068" s="382"/>
      <c r="R1068" s="382"/>
    </row>
    <row r="1069" spans="17:18" x14ac:dyDescent="0.25">
      <c r="Q1069" s="382"/>
      <c r="R1069" s="382"/>
    </row>
    <row r="1070" spans="17:18" x14ac:dyDescent="0.25">
      <c r="Q1070" s="382"/>
      <c r="R1070" s="382"/>
    </row>
    <row r="1071" spans="17:18" x14ac:dyDescent="0.25">
      <c r="Q1071" s="382"/>
      <c r="R1071" s="382"/>
    </row>
    <row r="1072" spans="17:18" x14ac:dyDescent="0.25">
      <c r="Q1072" s="382"/>
      <c r="R1072" s="382"/>
    </row>
    <row r="1073" spans="17:18" x14ac:dyDescent="0.25">
      <c r="Q1073" s="382"/>
      <c r="R1073" s="382"/>
    </row>
    <row r="1074" spans="17:18" x14ac:dyDescent="0.25">
      <c r="Q1074" s="382"/>
      <c r="R1074" s="382"/>
    </row>
    <row r="1075" spans="17:18" x14ac:dyDescent="0.25">
      <c r="Q1075" s="382"/>
      <c r="R1075" s="382"/>
    </row>
    <row r="1076" spans="17:18" x14ac:dyDescent="0.25">
      <c r="Q1076" s="382"/>
      <c r="R1076" s="382"/>
    </row>
    <row r="1077" spans="17:18" x14ac:dyDescent="0.25">
      <c r="Q1077" s="382"/>
      <c r="R1077" s="382"/>
    </row>
    <row r="1078" spans="17:18" x14ac:dyDescent="0.25">
      <c r="Q1078" s="382"/>
      <c r="R1078" s="382"/>
    </row>
    <row r="1079" spans="17:18" x14ac:dyDescent="0.25">
      <c r="Q1079" s="382"/>
      <c r="R1079" s="382"/>
    </row>
    <row r="1080" spans="17:18" x14ac:dyDescent="0.25">
      <c r="Q1080" s="382"/>
      <c r="R1080" s="382"/>
    </row>
    <row r="1081" spans="17:18" x14ac:dyDescent="0.25">
      <c r="Q1081" s="382"/>
      <c r="R1081" s="382"/>
    </row>
    <row r="1082" spans="17:18" x14ac:dyDescent="0.25">
      <c r="Q1082" s="382"/>
      <c r="R1082" s="382"/>
    </row>
    <row r="1083" spans="17:18" x14ac:dyDescent="0.25">
      <c r="Q1083" s="382"/>
      <c r="R1083" s="382"/>
    </row>
    <row r="1084" spans="17:18" x14ac:dyDescent="0.25">
      <c r="Q1084" s="382"/>
      <c r="R1084" s="382"/>
    </row>
    <row r="1085" spans="17:18" x14ac:dyDescent="0.25">
      <c r="Q1085" s="382"/>
      <c r="R1085" s="382"/>
    </row>
    <row r="1086" spans="17:18" x14ac:dyDescent="0.25">
      <c r="Q1086" s="382"/>
      <c r="R1086" s="382"/>
    </row>
    <row r="1087" spans="17:18" x14ac:dyDescent="0.25">
      <c r="Q1087" s="382"/>
      <c r="R1087" s="382"/>
    </row>
    <row r="1088" spans="17:18" x14ac:dyDescent="0.25">
      <c r="Q1088" s="382"/>
      <c r="R1088" s="382"/>
    </row>
    <row r="1089" spans="17:18" x14ac:dyDescent="0.25">
      <c r="Q1089" s="382"/>
      <c r="R1089" s="382"/>
    </row>
    <row r="1090" spans="17:18" x14ac:dyDescent="0.25">
      <c r="Q1090" s="382"/>
      <c r="R1090" s="382"/>
    </row>
    <row r="1091" spans="17:18" x14ac:dyDescent="0.25">
      <c r="Q1091" s="382"/>
      <c r="R1091" s="382"/>
    </row>
    <row r="1092" spans="17:18" x14ac:dyDescent="0.25">
      <c r="Q1092" s="382"/>
      <c r="R1092" s="382"/>
    </row>
    <row r="1093" spans="17:18" x14ac:dyDescent="0.25">
      <c r="Q1093" s="382"/>
      <c r="R1093" s="382"/>
    </row>
    <row r="1094" spans="17:18" x14ac:dyDescent="0.25">
      <c r="Q1094" s="382"/>
      <c r="R1094" s="382"/>
    </row>
    <row r="1095" spans="17:18" x14ac:dyDescent="0.25">
      <c r="Q1095" s="382"/>
      <c r="R1095" s="382"/>
    </row>
    <row r="1096" spans="17:18" x14ac:dyDescent="0.25">
      <c r="Q1096" s="382"/>
      <c r="R1096" s="382"/>
    </row>
    <row r="1097" spans="17:18" x14ac:dyDescent="0.25">
      <c r="Q1097" s="382"/>
      <c r="R1097" s="382"/>
    </row>
    <row r="1098" spans="17:18" x14ac:dyDescent="0.25">
      <c r="Q1098" s="382"/>
      <c r="R1098" s="382"/>
    </row>
    <row r="1099" spans="17:18" x14ac:dyDescent="0.25">
      <c r="Q1099" s="382"/>
      <c r="R1099" s="382"/>
    </row>
    <row r="1100" spans="17:18" x14ac:dyDescent="0.25">
      <c r="Q1100" s="382"/>
      <c r="R1100" s="382"/>
    </row>
    <row r="1101" spans="17:18" x14ac:dyDescent="0.25">
      <c r="Q1101" s="382"/>
      <c r="R1101" s="382"/>
    </row>
    <row r="1102" spans="17:18" x14ac:dyDescent="0.25">
      <c r="Q1102" s="382"/>
      <c r="R1102" s="382"/>
    </row>
    <row r="1103" spans="17:18" x14ac:dyDescent="0.25">
      <c r="Q1103" s="382"/>
      <c r="R1103" s="382"/>
    </row>
    <row r="1104" spans="17:18" x14ac:dyDescent="0.25">
      <c r="Q1104" s="382"/>
      <c r="R1104" s="382"/>
    </row>
    <row r="1105" spans="17:18" x14ac:dyDescent="0.25">
      <c r="Q1105" s="382"/>
      <c r="R1105" s="382"/>
    </row>
    <row r="1106" spans="17:18" x14ac:dyDescent="0.25">
      <c r="Q1106" s="382"/>
      <c r="R1106" s="382"/>
    </row>
    <row r="1107" spans="17:18" x14ac:dyDescent="0.25">
      <c r="Q1107" s="382"/>
      <c r="R1107" s="382"/>
    </row>
    <row r="1108" spans="17:18" x14ac:dyDescent="0.25">
      <c r="Q1108" s="382"/>
      <c r="R1108" s="382"/>
    </row>
    <row r="1109" spans="17:18" x14ac:dyDescent="0.25">
      <c r="Q1109" s="382"/>
      <c r="R1109" s="382"/>
    </row>
    <row r="1110" spans="17:18" x14ac:dyDescent="0.25">
      <c r="Q1110" s="382"/>
      <c r="R1110" s="382"/>
    </row>
    <row r="1111" spans="17:18" x14ac:dyDescent="0.25">
      <c r="Q1111" s="382"/>
      <c r="R1111" s="382"/>
    </row>
    <row r="1112" spans="17:18" x14ac:dyDescent="0.25">
      <c r="Q1112" s="382"/>
      <c r="R1112" s="382"/>
    </row>
    <row r="1113" spans="17:18" x14ac:dyDescent="0.25">
      <c r="Q1113" s="382"/>
      <c r="R1113" s="382"/>
    </row>
    <row r="1114" spans="17:18" x14ac:dyDescent="0.25">
      <c r="Q1114" s="382"/>
      <c r="R1114" s="382"/>
    </row>
    <row r="1115" spans="17:18" x14ac:dyDescent="0.25">
      <c r="Q1115" s="382"/>
      <c r="R1115" s="382"/>
    </row>
    <row r="1116" spans="17:18" x14ac:dyDescent="0.25">
      <c r="Q1116" s="382"/>
      <c r="R1116" s="382"/>
    </row>
    <row r="1117" spans="17:18" x14ac:dyDescent="0.25">
      <c r="Q1117" s="382"/>
      <c r="R1117" s="382"/>
    </row>
    <row r="1118" spans="17:18" x14ac:dyDescent="0.25">
      <c r="Q1118" s="382"/>
      <c r="R1118" s="382"/>
    </row>
    <row r="1119" spans="17:18" x14ac:dyDescent="0.25">
      <c r="Q1119" s="382"/>
      <c r="R1119" s="382"/>
    </row>
    <row r="1120" spans="17:18" x14ac:dyDescent="0.25">
      <c r="Q1120" s="382"/>
      <c r="R1120" s="382"/>
    </row>
    <row r="1121" spans="17:18" x14ac:dyDescent="0.25">
      <c r="Q1121" s="382"/>
      <c r="R1121" s="382"/>
    </row>
    <row r="1122" spans="17:18" x14ac:dyDescent="0.25">
      <c r="Q1122" s="382"/>
      <c r="R1122" s="382"/>
    </row>
    <row r="1123" spans="17:18" x14ac:dyDescent="0.25">
      <c r="Q1123" s="382"/>
      <c r="R1123" s="382"/>
    </row>
    <row r="1124" spans="17:18" x14ac:dyDescent="0.25">
      <c r="Q1124" s="382"/>
      <c r="R1124" s="382"/>
    </row>
    <row r="1125" spans="17:18" x14ac:dyDescent="0.25">
      <c r="Q1125" s="382"/>
      <c r="R1125" s="382"/>
    </row>
    <row r="1126" spans="17:18" x14ac:dyDescent="0.25">
      <c r="Q1126" s="382"/>
      <c r="R1126" s="382"/>
    </row>
    <row r="1127" spans="17:18" x14ac:dyDescent="0.25">
      <c r="Q1127" s="382"/>
      <c r="R1127" s="382"/>
    </row>
    <row r="1128" spans="17:18" x14ac:dyDescent="0.25">
      <c r="Q1128" s="382"/>
      <c r="R1128" s="382"/>
    </row>
    <row r="1129" spans="17:18" x14ac:dyDescent="0.25">
      <c r="Q1129" s="382"/>
      <c r="R1129" s="382"/>
    </row>
    <row r="1130" spans="17:18" x14ac:dyDescent="0.25">
      <c r="Q1130" s="382"/>
      <c r="R1130" s="382"/>
    </row>
    <row r="1131" spans="17:18" x14ac:dyDescent="0.25">
      <c r="Q1131" s="382"/>
      <c r="R1131" s="382"/>
    </row>
    <row r="1132" spans="17:18" x14ac:dyDescent="0.25">
      <c r="Q1132" s="382"/>
      <c r="R1132" s="382"/>
    </row>
    <row r="1133" spans="17:18" x14ac:dyDescent="0.25">
      <c r="Q1133" s="382"/>
      <c r="R1133" s="382"/>
    </row>
    <row r="1134" spans="17:18" x14ac:dyDescent="0.25">
      <c r="Q1134" s="382"/>
      <c r="R1134" s="382"/>
    </row>
    <row r="1135" spans="17:18" x14ac:dyDescent="0.25">
      <c r="Q1135" s="382"/>
      <c r="R1135" s="382"/>
    </row>
    <row r="1136" spans="17:18" x14ac:dyDescent="0.25">
      <c r="Q1136" s="382"/>
      <c r="R1136" s="382"/>
    </row>
    <row r="1137" spans="17:18" x14ac:dyDescent="0.25">
      <c r="Q1137" s="382"/>
      <c r="R1137" s="382"/>
    </row>
    <row r="1138" spans="17:18" x14ac:dyDescent="0.25">
      <c r="Q1138" s="382"/>
      <c r="R1138" s="382"/>
    </row>
    <row r="1139" spans="17:18" x14ac:dyDescent="0.25">
      <c r="Q1139" s="382"/>
      <c r="R1139" s="382"/>
    </row>
    <row r="1140" spans="17:18" x14ac:dyDescent="0.25">
      <c r="Q1140" s="382"/>
      <c r="R1140" s="382"/>
    </row>
    <row r="1141" spans="17:18" x14ac:dyDescent="0.25">
      <c r="Q1141" s="382"/>
      <c r="R1141" s="382"/>
    </row>
    <row r="1142" spans="17:18" x14ac:dyDescent="0.25">
      <c r="Q1142" s="382"/>
      <c r="R1142" s="382"/>
    </row>
    <row r="1143" spans="17:18" x14ac:dyDescent="0.25">
      <c r="Q1143" s="382"/>
      <c r="R1143" s="382"/>
    </row>
    <row r="1144" spans="17:18" x14ac:dyDescent="0.25">
      <c r="Q1144" s="382"/>
      <c r="R1144" s="382"/>
    </row>
    <row r="1145" spans="17:18" x14ac:dyDescent="0.25">
      <c r="Q1145" s="382"/>
      <c r="R1145" s="382"/>
    </row>
    <row r="1146" spans="17:18" x14ac:dyDescent="0.25">
      <c r="Q1146" s="382"/>
      <c r="R1146" s="382"/>
    </row>
    <row r="1147" spans="17:18" x14ac:dyDescent="0.25">
      <c r="Q1147" s="382"/>
      <c r="R1147" s="382"/>
    </row>
    <row r="1148" spans="17:18" x14ac:dyDescent="0.25">
      <c r="Q1148" s="382"/>
      <c r="R1148" s="382"/>
    </row>
    <row r="1149" spans="17:18" x14ac:dyDescent="0.25">
      <c r="Q1149" s="382"/>
      <c r="R1149" s="382"/>
    </row>
    <row r="1150" spans="17:18" x14ac:dyDescent="0.25">
      <c r="Q1150" s="382"/>
      <c r="R1150" s="382"/>
    </row>
    <row r="1151" spans="17:18" x14ac:dyDescent="0.25">
      <c r="Q1151" s="382"/>
      <c r="R1151" s="382"/>
    </row>
    <row r="1152" spans="17:18" x14ac:dyDescent="0.25">
      <c r="Q1152" s="382"/>
      <c r="R1152" s="382"/>
    </row>
    <row r="1153" spans="17:18" x14ac:dyDescent="0.25">
      <c r="Q1153" s="382"/>
      <c r="R1153" s="382"/>
    </row>
    <row r="1154" spans="17:18" x14ac:dyDescent="0.25">
      <c r="Q1154" s="382"/>
      <c r="R1154" s="382"/>
    </row>
    <row r="1155" spans="17:18" x14ac:dyDescent="0.25">
      <c r="Q1155" s="382"/>
      <c r="R1155" s="382"/>
    </row>
    <row r="1156" spans="17:18" x14ac:dyDescent="0.25">
      <c r="Q1156" s="382"/>
      <c r="R1156" s="382"/>
    </row>
    <row r="1157" spans="17:18" x14ac:dyDescent="0.25">
      <c r="Q1157" s="382"/>
      <c r="R1157" s="382"/>
    </row>
    <row r="1158" spans="17:18" x14ac:dyDescent="0.25">
      <c r="Q1158" s="382"/>
      <c r="R1158" s="382"/>
    </row>
    <row r="1159" spans="17:18" x14ac:dyDescent="0.25">
      <c r="Q1159" s="382"/>
      <c r="R1159" s="382"/>
    </row>
    <row r="1160" spans="17:18" x14ac:dyDescent="0.25">
      <c r="Q1160" s="382"/>
      <c r="R1160" s="382"/>
    </row>
    <row r="1161" spans="17:18" x14ac:dyDescent="0.25">
      <c r="Q1161" s="382"/>
      <c r="R1161" s="382"/>
    </row>
    <row r="1162" spans="17:18" x14ac:dyDescent="0.25">
      <c r="Q1162" s="382"/>
      <c r="R1162" s="382"/>
    </row>
    <row r="1163" spans="17:18" x14ac:dyDescent="0.25">
      <c r="Q1163" s="382"/>
      <c r="R1163" s="382"/>
    </row>
    <row r="1164" spans="17:18" x14ac:dyDescent="0.25">
      <c r="Q1164" s="382"/>
      <c r="R1164" s="382"/>
    </row>
    <row r="1165" spans="17:18" x14ac:dyDescent="0.25">
      <c r="Q1165" s="382"/>
      <c r="R1165" s="382"/>
    </row>
    <row r="1166" spans="17:18" x14ac:dyDescent="0.25">
      <c r="Q1166" s="382"/>
      <c r="R1166" s="382"/>
    </row>
    <row r="1167" spans="17:18" x14ac:dyDescent="0.25">
      <c r="Q1167" s="382"/>
      <c r="R1167" s="382"/>
    </row>
    <row r="1168" spans="17:18" x14ac:dyDescent="0.25">
      <c r="Q1168" s="382"/>
      <c r="R1168" s="382"/>
    </row>
    <row r="1169" spans="17:18" x14ac:dyDescent="0.25">
      <c r="Q1169" s="382"/>
      <c r="R1169" s="382"/>
    </row>
    <row r="1170" spans="17:18" x14ac:dyDescent="0.25">
      <c r="Q1170" s="382"/>
      <c r="R1170" s="382"/>
    </row>
    <row r="1171" spans="17:18" x14ac:dyDescent="0.25">
      <c r="Q1171" s="382"/>
      <c r="R1171" s="382"/>
    </row>
    <row r="1172" spans="17:18" x14ac:dyDescent="0.25">
      <c r="Q1172" s="382"/>
      <c r="R1172" s="382"/>
    </row>
    <row r="1173" spans="17:18" x14ac:dyDescent="0.25">
      <c r="Q1173" s="382"/>
      <c r="R1173" s="382"/>
    </row>
    <row r="1174" spans="17:18" x14ac:dyDescent="0.25">
      <c r="Q1174" s="382"/>
      <c r="R1174" s="382"/>
    </row>
    <row r="1175" spans="17:18" x14ac:dyDescent="0.25">
      <c r="Q1175" s="382"/>
      <c r="R1175" s="382"/>
    </row>
    <row r="1176" spans="17:18" x14ac:dyDescent="0.25">
      <c r="Q1176" s="382"/>
      <c r="R1176" s="382"/>
    </row>
    <row r="1177" spans="17:18" x14ac:dyDescent="0.25">
      <c r="Q1177" s="382"/>
      <c r="R1177" s="382"/>
    </row>
    <row r="1178" spans="17:18" x14ac:dyDescent="0.25">
      <c r="Q1178" s="382"/>
      <c r="R1178" s="382"/>
    </row>
    <row r="1179" spans="17:18" x14ac:dyDescent="0.25">
      <c r="Q1179" s="382"/>
      <c r="R1179" s="382"/>
    </row>
    <row r="1180" spans="17:18" x14ac:dyDescent="0.25">
      <c r="Q1180" s="382"/>
      <c r="R1180" s="382"/>
    </row>
    <row r="1181" spans="17:18" x14ac:dyDescent="0.25">
      <c r="Q1181" s="382"/>
      <c r="R1181" s="382"/>
    </row>
    <row r="1182" spans="17:18" x14ac:dyDescent="0.25">
      <c r="Q1182" s="382"/>
      <c r="R1182" s="382"/>
    </row>
    <row r="1183" spans="17:18" x14ac:dyDescent="0.25">
      <c r="Q1183" s="382"/>
      <c r="R1183" s="382"/>
    </row>
    <row r="1184" spans="17:18" x14ac:dyDescent="0.25">
      <c r="Q1184" s="382"/>
      <c r="R1184" s="382"/>
    </row>
    <row r="1185" spans="17:18" x14ac:dyDescent="0.25">
      <c r="Q1185" s="382"/>
      <c r="R1185" s="382"/>
    </row>
    <row r="1186" spans="17:18" x14ac:dyDescent="0.25">
      <c r="Q1186" s="382"/>
      <c r="R1186" s="382"/>
    </row>
    <row r="1187" spans="17:18" x14ac:dyDescent="0.25">
      <c r="Q1187" s="382"/>
      <c r="R1187" s="382"/>
    </row>
    <row r="1188" spans="17:18" x14ac:dyDescent="0.25">
      <c r="Q1188" s="382"/>
      <c r="R1188" s="382"/>
    </row>
    <row r="1189" spans="17:18" x14ac:dyDescent="0.25">
      <c r="Q1189" s="382"/>
      <c r="R1189" s="382"/>
    </row>
    <row r="1190" spans="17:18" x14ac:dyDescent="0.25">
      <c r="Q1190" s="382"/>
      <c r="R1190" s="382"/>
    </row>
    <row r="1191" spans="17:18" x14ac:dyDescent="0.25">
      <c r="Q1191" s="382"/>
      <c r="R1191" s="382"/>
    </row>
    <row r="1192" spans="17:18" x14ac:dyDescent="0.25">
      <c r="Q1192" s="382"/>
      <c r="R1192" s="382"/>
    </row>
    <row r="1193" spans="17:18" x14ac:dyDescent="0.25">
      <c r="Q1193" s="382"/>
      <c r="R1193" s="382"/>
    </row>
    <row r="1194" spans="17:18" x14ac:dyDescent="0.25">
      <c r="Q1194" s="382"/>
      <c r="R1194" s="382"/>
    </row>
    <row r="1195" spans="17:18" x14ac:dyDescent="0.25">
      <c r="Q1195" s="382"/>
      <c r="R1195" s="382"/>
    </row>
    <row r="1196" spans="17:18" x14ac:dyDescent="0.25">
      <c r="Q1196" s="382"/>
      <c r="R1196" s="382"/>
    </row>
    <row r="1197" spans="17:18" x14ac:dyDescent="0.25">
      <c r="Q1197" s="382"/>
      <c r="R1197" s="382"/>
    </row>
    <row r="1198" spans="17:18" x14ac:dyDescent="0.25">
      <c r="Q1198" s="382"/>
      <c r="R1198" s="382"/>
    </row>
    <row r="1199" spans="17:18" x14ac:dyDescent="0.25">
      <c r="Q1199" s="382"/>
      <c r="R1199" s="382"/>
    </row>
    <row r="1200" spans="17:18" x14ac:dyDescent="0.25">
      <c r="Q1200" s="382"/>
      <c r="R1200" s="382"/>
    </row>
    <row r="1201" spans="17:18" x14ac:dyDescent="0.25">
      <c r="Q1201" s="382"/>
      <c r="R1201" s="382"/>
    </row>
    <row r="1202" spans="17:18" x14ac:dyDescent="0.25">
      <c r="Q1202" s="382"/>
      <c r="R1202" s="382"/>
    </row>
    <row r="1203" spans="17:18" x14ac:dyDescent="0.25">
      <c r="Q1203" s="382"/>
      <c r="R1203" s="382"/>
    </row>
    <row r="1204" spans="17:18" x14ac:dyDescent="0.25">
      <c r="Q1204" s="382"/>
      <c r="R1204" s="382"/>
    </row>
    <row r="1205" spans="17:18" x14ac:dyDescent="0.25">
      <c r="Q1205" s="382"/>
      <c r="R1205" s="382"/>
    </row>
    <row r="1206" spans="17:18" x14ac:dyDescent="0.25">
      <c r="Q1206" s="382"/>
      <c r="R1206" s="382"/>
    </row>
    <row r="1207" spans="17:18" x14ac:dyDescent="0.25">
      <c r="Q1207" s="382"/>
      <c r="R1207" s="382"/>
    </row>
    <row r="1208" spans="17:18" x14ac:dyDescent="0.25">
      <c r="Q1208" s="382"/>
      <c r="R1208" s="382"/>
    </row>
    <row r="1209" spans="17:18" x14ac:dyDescent="0.25">
      <c r="Q1209" s="382"/>
      <c r="R1209" s="382"/>
    </row>
    <row r="1210" spans="17:18" x14ac:dyDescent="0.25">
      <c r="Q1210" s="382"/>
      <c r="R1210" s="382"/>
    </row>
    <row r="1211" spans="17:18" x14ac:dyDescent="0.25">
      <c r="Q1211" s="382"/>
      <c r="R1211" s="382"/>
    </row>
    <row r="1212" spans="17:18" x14ac:dyDescent="0.25">
      <c r="Q1212" s="382"/>
      <c r="R1212" s="382"/>
    </row>
    <row r="1213" spans="17:18" x14ac:dyDescent="0.25">
      <c r="Q1213" s="382"/>
      <c r="R1213" s="382"/>
    </row>
    <row r="1214" spans="17:18" x14ac:dyDescent="0.25">
      <c r="Q1214" s="382"/>
      <c r="R1214" s="382"/>
    </row>
    <row r="1215" spans="17:18" x14ac:dyDescent="0.25">
      <c r="Q1215" s="382"/>
      <c r="R1215" s="382"/>
    </row>
    <row r="1216" spans="17:18" x14ac:dyDescent="0.25">
      <c r="Q1216" s="382"/>
      <c r="R1216" s="382"/>
    </row>
    <row r="1217" spans="17:18" x14ac:dyDescent="0.25">
      <c r="Q1217" s="382"/>
      <c r="R1217" s="382"/>
    </row>
    <row r="1218" spans="17:18" x14ac:dyDescent="0.25">
      <c r="Q1218" s="382"/>
      <c r="R1218" s="382"/>
    </row>
    <row r="1219" spans="17:18" x14ac:dyDescent="0.25">
      <c r="Q1219" s="382"/>
      <c r="R1219" s="382"/>
    </row>
    <row r="1220" spans="17:18" x14ac:dyDescent="0.25">
      <c r="Q1220" s="382"/>
      <c r="R1220" s="382"/>
    </row>
    <row r="1221" spans="17:18" x14ac:dyDescent="0.25">
      <c r="Q1221" s="382"/>
      <c r="R1221" s="382"/>
    </row>
    <row r="1222" spans="17:18" x14ac:dyDescent="0.25">
      <c r="Q1222" s="382"/>
      <c r="R1222" s="382"/>
    </row>
    <row r="1223" spans="17:18" x14ac:dyDescent="0.25">
      <c r="Q1223" s="382"/>
      <c r="R1223" s="382"/>
    </row>
    <row r="1224" spans="17:18" x14ac:dyDescent="0.25">
      <c r="Q1224" s="382"/>
      <c r="R1224" s="382"/>
    </row>
    <row r="1225" spans="17:18" x14ac:dyDescent="0.25">
      <c r="Q1225" s="382"/>
      <c r="R1225" s="382"/>
    </row>
    <row r="1226" spans="17:18" x14ac:dyDescent="0.25">
      <c r="Q1226" s="382"/>
      <c r="R1226" s="382"/>
    </row>
    <row r="1227" spans="17:18" x14ac:dyDescent="0.25">
      <c r="Q1227" s="382"/>
      <c r="R1227" s="382"/>
    </row>
    <row r="1228" spans="17:18" x14ac:dyDescent="0.25">
      <c r="Q1228" s="382"/>
      <c r="R1228" s="382"/>
    </row>
    <row r="1229" spans="17:18" x14ac:dyDescent="0.25">
      <c r="Q1229" s="382"/>
      <c r="R1229" s="382"/>
    </row>
    <row r="1230" spans="17:18" x14ac:dyDescent="0.25">
      <c r="Q1230" s="382"/>
      <c r="R1230" s="382"/>
    </row>
    <row r="1231" spans="17:18" x14ac:dyDescent="0.25">
      <c r="Q1231" s="382"/>
      <c r="R1231" s="382"/>
    </row>
    <row r="1232" spans="17:18" x14ac:dyDescent="0.25">
      <c r="Q1232" s="382"/>
      <c r="R1232" s="382"/>
    </row>
    <row r="1233" spans="17:18" x14ac:dyDescent="0.25">
      <c r="Q1233" s="382"/>
      <c r="R1233" s="382"/>
    </row>
    <row r="1234" spans="17:18" x14ac:dyDescent="0.25">
      <c r="Q1234" s="382"/>
      <c r="R1234" s="382"/>
    </row>
    <row r="1235" spans="17:18" x14ac:dyDescent="0.25">
      <c r="Q1235" s="382"/>
      <c r="R1235" s="382"/>
    </row>
    <row r="1236" spans="17:18" x14ac:dyDescent="0.25">
      <c r="Q1236" s="382"/>
      <c r="R1236" s="382"/>
    </row>
    <row r="1237" spans="17:18" x14ac:dyDescent="0.25">
      <c r="Q1237" s="382"/>
      <c r="R1237" s="382"/>
    </row>
    <row r="1238" spans="17:18" x14ac:dyDescent="0.25">
      <c r="Q1238" s="382"/>
      <c r="R1238" s="382"/>
    </row>
    <row r="1239" spans="17:18" x14ac:dyDescent="0.25">
      <c r="Q1239" s="382"/>
      <c r="R1239" s="382"/>
    </row>
    <row r="1240" spans="17:18" x14ac:dyDescent="0.25">
      <c r="Q1240" s="382"/>
      <c r="R1240" s="382"/>
    </row>
    <row r="1241" spans="17:18" x14ac:dyDescent="0.25">
      <c r="Q1241" s="382"/>
      <c r="R1241" s="382"/>
    </row>
    <row r="1242" spans="17:18" x14ac:dyDescent="0.25">
      <c r="Q1242" s="382"/>
      <c r="R1242" s="382"/>
    </row>
    <row r="1243" spans="17:18" x14ac:dyDescent="0.25">
      <c r="Q1243" s="382"/>
      <c r="R1243" s="382"/>
    </row>
    <row r="1244" spans="17:18" x14ac:dyDescent="0.25">
      <c r="Q1244" s="382"/>
      <c r="R1244" s="382"/>
    </row>
    <row r="1245" spans="17:18" x14ac:dyDescent="0.25">
      <c r="Q1245" s="382"/>
      <c r="R1245" s="382"/>
    </row>
    <row r="1246" spans="17:18" x14ac:dyDescent="0.25">
      <c r="Q1246" s="382"/>
      <c r="R1246" s="382"/>
    </row>
    <row r="1247" spans="17:18" x14ac:dyDescent="0.25">
      <c r="Q1247" s="382"/>
      <c r="R1247" s="382"/>
    </row>
    <row r="1248" spans="17:18" x14ac:dyDescent="0.25">
      <c r="Q1248" s="382"/>
      <c r="R1248" s="382"/>
    </row>
    <row r="1249" spans="17:18" x14ac:dyDescent="0.25">
      <c r="Q1249" s="382"/>
      <c r="R1249" s="382"/>
    </row>
    <row r="1250" spans="17:18" x14ac:dyDescent="0.25">
      <c r="Q1250" s="382"/>
      <c r="R1250" s="382"/>
    </row>
    <row r="1251" spans="17:18" x14ac:dyDescent="0.25">
      <c r="Q1251" s="382"/>
      <c r="R1251" s="382"/>
    </row>
    <row r="1252" spans="17:18" x14ac:dyDescent="0.25">
      <c r="Q1252" s="382"/>
      <c r="R1252" s="382"/>
    </row>
    <row r="1253" spans="17:18" x14ac:dyDescent="0.25">
      <c r="Q1253" s="382"/>
      <c r="R1253" s="382"/>
    </row>
    <row r="1254" spans="17:18" x14ac:dyDescent="0.25">
      <c r="Q1254" s="382"/>
      <c r="R1254" s="382"/>
    </row>
    <row r="1255" spans="17:18" x14ac:dyDescent="0.25">
      <c r="Q1255" s="382"/>
      <c r="R1255" s="382"/>
    </row>
    <row r="1256" spans="17:18" x14ac:dyDescent="0.25">
      <c r="Q1256" s="382"/>
      <c r="R1256" s="382"/>
    </row>
    <row r="1257" spans="17:18" x14ac:dyDescent="0.25">
      <c r="Q1257" s="382"/>
      <c r="R1257" s="382"/>
    </row>
    <row r="1258" spans="17:18" x14ac:dyDescent="0.25">
      <c r="Q1258" s="382"/>
      <c r="R1258" s="382"/>
    </row>
    <row r="1259" spans="17:18" x14ac:dyDescent="0.25">
      <c r="Q1259" s="382"/>
      <c r="R1259" s="382"/>
    </row>
    <row r="1260" spans="17:18" x14ac:dyDescent="0.25">
      <c r="Q1260" s="382"/>
      <c r="R1260" s="382"/>
    </row>
    <row r="1261" spans="17:18" x14ac:dyDescent="0.25">
      <c r="Q1261" s="382"/>
      <c r="R1261" s="382"/>
    </row>
    <row r="1262" spans="17:18" x14ac:dyDescent="0.25">
      <c r="Q1262" s="382"/>
      <c r="R1262" s="382"/>
    </row>
    <row r="1263" spans="17:18" x14ac:dyDescent="0.25">
      <c r="Q1263" s="382"/>
      <c r="R1263" s="382"/>
    </row>
    <row r="1264" spans="17:18" x14ac:dyDescent="0.25">
      <c r="Q1264" s="382"/>
      <c r="R1264" s="382"/>
    </row>
    <row r="1265" spans="17:18" x14ac:dyDescent="0.25">
      <c r="Q1265" s="382"/>
      <c r="R1265" s="382"/>
    </row>
    <row r="1266" spans="17:18" x14ac:dyDescent="0.25">
      <c r="Q1266" s="382"/>
      <c r="R1266" s="382"/>
    </row>
    <row r="1267" spans="17:18" x14ac:dyDescent="0.25">
      <c r="Q1267" s="382"/>
      <c r="R1267" s="382"/>
    </row>
    <row r="1268" spans="17:18" x14ac:dyDescent="0.25">
      <c r="Q1268" s="382"/>
      <c r="R1268" s="382"/>
    </row>
    <row r="1269" spans="17:18" x14ac:dyDescent="0.25">
      <c r="Q1269" s="382"/>
      <c r="R1269" s="382"/>
    </row>
    <row r="1270" spans="17:18" x14ac:dyDescent="0.25">
      <c r="Q1270" s="382"/>
      <c r="R1270" s="382"/>
    </row>
    <row r="1271" spans="17:18" x14ac:dyDescent="0.25">
      <c r="Q1271" s="382"/>
      <c r="R1271" s="382"/>
    </row>
    <row r="1272" spans="17:18" x14ac:dyDescent="0.25">
      <c r="Q1272" s="382"/>
      <c r="R1272" s="382"/>
    </row>
    <row r="1273" spans="17:18" x14ac:dyDescent="0.25">
      <c r="Q1273" s="382"/>
      <c r="R1273" s="382"/>
    </row>
    <row r="1274" spans="17:18" x14ac:dyDescent="0.25">
      <c r="Q1274" s="382"/>
      <c r="R1274" s="382"/>
    </row>
    <row r="1275" spans="17:18" x14ac:dyDescent="0.25">
      <c r="Q1275" s="382"/>
      <c r="R1275" s="382"/>
    </row>
    <row r="1276" spans="17:18" x14ac:dyDescent="0.25">
      <c r="Q1276" s="382"/>
      <c r="R1276" s="382"/>
    </row>
    <row r="1277" spans="17:18" x14ac:dyDescent="0.25">
      <c r="Q1277" s="382"/>
      <c r="R1277" s="382"/>
    </row>
    <row r="1278" spans="17:18" x14ac:dyDescent="0.25">
      <c r="Q1278" s="382"/>
      <c r="R1278" s="382"/>
    </row>
    <row r="1279" spans="17:18" x14ac:dyDescent="0.25">
      <c r="Q1279" s="382"/>
      <c r="R1279" s="382"/>
    </row>
    <row r="1280" spans="17:18" x14ac:dyDescent="0.25">
      <c r="Q1280" s="382"/>
      <c r="R1280" s="382"/>
    </row>
    <row r="1281" spans="17:18" x14ac:dyDescent="0.25">
      <c r="Q1281" s="382"/>
      <c r="R1281" s="382"/>
    </row>
    <row r="1282" spans="17:18" x14ac:dyDescent="0.25">
      <c r="Q1282" s="382"/>
      <c r="R1282" s="382"/>
    </row>
    <row r="1283" spans="17:18" x14ac:dyDescent="0.25">
      <c r="Q1283" s="382"/>
      <c r="R1283" s="382"/>
    </row>
    <row r="1284" spans="17:18" x14ac:dyDescent="0.25">
      <c r="Q1284" s="382"/>
      <c r="R1284" s="382"/>
    </row>
    <row r="1285" spans="17:18" x14ac:dyDescent="0.25">
      <c r="Q1285" s="382"/>
      <c r="R1285" s="382"/>
    </row>
    <row r="1286" spans="17:18" x14ac:dyDescent="0.25">
      <c r="Q1286" s="382"/>
      <c r="R1286" s="382"/>
    </row>
    <row r="1287" spans="17:18" x14ac:dyDescent="0.25">
      <c r="Q1287" s="382"/>
      <c r="R1287" s="382"/>
    </row>
    <row r="1288" spans="17:18" x14ac:dyDescent="0.25">
      <c r="Q1288" s="382"/>
      <c r="R1288" s="382"/>
    </row>
    <row r="1289" spans="17:18" x14ac:dyDescent="0.25">
      <c r="Q1289" s="382"/>
      <c r="R1289" s="382"/>
    </row>
    <row r="1290" spans="17:18" x14ac:dyDescent="0.25">
      <c r="Q1290" s="382"/>
      <c r="R1290" s="382"/>
    </row>
    <row r="1291" spans="17:18" x14ac:dyDescent="0.25">
      <c r="Q1291" s="382"/>
      <c r="R1291" s="382"/>
    </row>
    <row r="1292" spans="17:18" x14ac:dyDescent="0.25">
      <c r="Q1292" s="382"/>
      <c r="R1292" s="382"/>
    </row>
    <row r="1293" spans="17:18" x14ac:dyDescent="0.25">
      <c r="Q1293" s="382"/>
      <c r="R1293" s="382"/>
    </row>
    <row r="1294" spans="17:18" x14ac:dyDescent="0.25">
      <c r="Q1294" s="382"/>
      <c r="R1294" s="382"/>
    </row>
    <row r="1295" spans="17:18" x14ac:dyDescent="0.25">
      <c r="Q1295" s="382"/>
      <c r="R1295" s="382"/>
    </row>
    <row r="1296" spans="17:18" x14ac:dyDescent="0.25">
      <c r="Q1296" s="382"/>
      <c r="R1296" s="382"/>
    </row>
    <row r="1297" spans="17:18" x14ac:dyDescent="0.25">
      <c r="Q1297" s="382"/>
      <c r="R1297" s="382"/>
    </row>
    <row r="1298" spans="17:18" x14ac:dyDescent="0.25">
      <c r="Q1298" s="382"/>
      <c r="R1298" s="382"/>
    </row>
    <row r="1299" spans="17:18" x14ac:dyDescent="0.25">
      <c r="Q1299" s="382"/>
      <c r="R1299" s="382"/>
    </row>
    <row r="1300" spans="17:18" x14ac:dyDescent="0.25">
      <c r="Q1300" s="382"/>
      <c r="R1300" s="382"/>
    </row>
    <row r="1301" spans="17:18" x14ac:dyDescent="0.25">
      <c r="Q1301" s="382"/>
      <c r="R1301" s="382"/>
    </row>
    <row r="1302" spans="17:18" x14ac:dyDescent="0.25">
      <c r="Q1302" s="382"/>
      <c r="R1302" s="382"/>
    </row>
    <row r="1303" spans="17:18" x14ac:dyDescent="0.25">
      <c r="Q1303" s="382"/>
      <c r="R1303" s="382"/>
    </row>
    <row r="1304" spans="17:18" x14ac:dyDescent="0.25">
      <c r="Q1304" s="382"/>
      <c r="R1304" s="382"/>
    </row>
    <row r="1305" spans="17:18" x14ac:dyDescent="0.25">
      <c r="Q1305" s="382"/>
      <c r="R1305" s="382"/>
    </row>
    <row r="1306" spans="17:18" x14ac:dyDescent="0.25">
      <c r="Q1306" s="382"/>
      <c r="R1306" s="382"/>
    </row>
    <row r="1307" spans="17:18" x14ac:dyDescent="0.25">
      <c r="Q1307" s="382"/>
      <c r="R1307" s="382"/>
    </row>
    <row r="1308" spans="17:18" x14ac:dyDescent="0.25">
      <c r="Q1308" s="382"/>
      <c r="R1308" s="382"/>
    </row>
    <row r="1309" spans="17:18" x14ac:dyDescent="0.25">
      <c r="Q1309" s="382"/>
      <c r="R1309" s="382"/>
    </row>
    <row r="1310" spans="17:18" x14ac:dyDescent="0.25">
      <c r="Q1310" s="382"/>
      <c r="R1310" s="382"/>
    </row>
    <row r="1311" spans="17:18" x14ac:dyDescent="0.25">
      <c r="Q1311" s="382"/>
      <c r="R1311" s="382"/>
    </row>
    <row r="1312" spans="17:18" x14ac:dyDescent="0.25">
      <c r="Q1312" s="382"/>
      <c r="R1312" s="382"/>
    </row>
    <row r="1313" spans="17:18" x14ac:dyDescent="0.25">
      <c r="Q1313" s="382"/>
      <c r="R1313" s="382"/>
    </row>
    <row r="1314" spans="17:18" x14ac:dyDescent="0.25">
      <c r="Q1314" s="382"/>
      <c r="R1314" s="382"/>
    </row>
    <row r="1315" spans="17:18" x14ac:dyDescent="0.25">
      <c r="Q1315" s="382"/>
      <c r="R1315" s="382"/>
    </row>
    <row r="1316" spans="17:18" x14ac:dyDescent="0.25">
      <c r="Q1316" s="382"/>
      <c r="R1316" s="382"/>
    </row>
    <row r="1317" spans="17:18" x14ac:dyDescent="0.25">
      <c r="Q1317" s="382"/>
      <c r="R1317" s="382"/>
    </row>
    <row r="1318" spans="17:18" x14ac:dyDescent="0.25">
      <c r="Q1318" s="382"/>
      <c r="R1318" s="382"/>
    </row>
    <row r="1319" spans="17:18" x14ac:dyDescent="0.25">
      <c r="Q1319" s="382"/>
      <c r="R1319" s="382"/>
    </row>
    <row r="1320" spans="17:18" x14ac:dyDescent="0.25">
      <c r="Q1320" s="382"/>
      <c r="R1320" s="382"/>
    </row>
    <row r="1321" spans="17:18" x14ac:dyDescent="0.25">
      <c r="Q1321" s="382"/>
      <c r="R1321" s="382"/>
    </row>
    <row r="1322" spans="17:18" x14ac:dyDescent="0.25">
      <c r="Q1322" s="382"/>
      <c r="R1322" s="382"/>
    </row>
    <row r="1323" spans="17:18" x14ac:dyDescent="0.25">
      <c r="Q1323" s="382"/>
      <c r="R1323" s="382"/>
    </row>
    <row r="1324" spans="17:18" x14ac:dyDescent="0.25">
      <c r="Q1324" s="382"/>
      <c r="R1324" s="382"/>
    </row>
    <row r="1325" spans="17:18" x14ac:dyDescent="0.25">
      <c r="Q1325" s="382"/>
      <c r="R1325" s="382"/>
    </row>
    <row r="1326" spans="17:18" x14ac:dyDescent="0.25">
      <c r="Q1326" s="382"/>
      <c r="R1326" s="382"/>
    </row>
    <row r="1327" spans="17:18" x14ac:dyDescent="0.25">
      <c r="Q1327" s="382"/>
      <c r="R1327" s="382"/>
    </row>
    <row r="1328" spans="17:18" x14ac:dyDescent="0.25">
      <c r="Q1328" s="382"/>
      <c r="R1328" s="382"/>
    </row>
    <row r="1329" spans="17:18" x14ac:dyDescent="0.25">
      <c r="Q1329" s="382"/>
      <c r="R1329" s="382"/>
    </row>
    <row r="1330" spans="17:18" x14ac:dyDescent="0.25">
      <c r="Q1330" s="382"/>
      <c r="R1330" s="382"/>
    </row>
    <row r="1331" spans="17:18" x14ac:dyDescent="0.25">
      <c r="Q1331" s="382"/>
      <c r="R1331" s="382"/>
    </row>
    <row r="1332" spans="17:18" x14ac:dyDescent="0.25">
      <c r="Q1332" s="382"/>
      <c r="R1332" s="382"/>
    </row>
    <row r="1333" spans="17:18" x14ac:dyDescent="0.25">
      <c r="Q1333" s="382"/>
      <c r="R1333" s="382"/>
    </row>
    <row r="1334" spans="17:18" x14ac:dyDescent="0.25">
      <c r="Q1334" s="382"/>
      <c r="R1334" s="382"/>
    </row>
    <row r="1335" spans="17:18" x14ac:dyDescent="0.25">
      <c r="Q1335" s="382"/>
      <c r="R1335" s="382"/>
    </row>
    <row r="1336" spans="17:18" x14ac:dyDescent="0.25">
      <c r="Q1336" s="382"/>
      <c r="R1336" s="382"/>
    </row>
    <row r="1337" spans="17:18" x14ac:dyDescent="0.25">
      <c r="Q1337" s="382"/>
      <c r="R1337" s="382"/>
    </row>
    <row r="1338" spans="17:18" x14ac:dyDescent="0.25">
      <c r="Q1338" s="382"/>
      <c r="R1338" s="382"/>
    </row>
    <row r="1339" spans="17:18" x14ac:dyDescent="0.25">
      <c r="Q1339" s="382"/>
      <c r="R1339" s="382"/>
    </row>
    <row r="1340" spans="17:18" x14ac:dyDescent="0.25">
      <c r="Q1340" s="382"/>
      <c r="R1340" s="382"/>
    </row>
    <row r="1341" spans="17:18" x14ac:dyDescent="0.25">
      <c r="Q1341" s="382"/>
      <c r="R1341" s="382"/>
    </row>
    <row r="1342" spans="17:18" x14ac:dyDescent="0.25">
      <c r="Q1342" s="382"/>
      <c r="R1342" s="382"/>
    </row>
    <row r="1343" spans="17:18" x14ac:dyDescent="0.25">
      <c r="Q1343" s="382"/>
      <c r="R1343" s="382"/>
    </row>
    <row r="1344" spans="17:18" x14ac:dyDescent="0.25">
      <c r="Q1344" s="382"/>
      <c r="R1344" s="382"/>
    </row>
    <row r="1345" spans="17:18" x14ac:dyDescent="0.25">
      <c r="Q1345" s="382"/>
      <c r="R1345" s="382"/>
    </row>
    <row r="1346" spans="17:18" x14ac:dyDescent="0.25">
      <c r="Q1346" s="382"/>
      <c r="R1346" s="382"/>
    </row>
    <row r="1347" spans="17:18" x14ac:dyDescent="0.25">
      <c r="Q1347" s="382"/>
      <c r="R1347" s="382"/>
    </row>
    <row r="1348" spans="17:18" x14ac:dyDescent="0.25">
      <c r="Q1348" s="382"/>
      <c r="R1348" s="382"/>
    </row>
    <row r="1349" spans="17:18" x14ac:dyDescent="0.25">
      <c r="Q1349" s="382"/>
      <c r="R1349" s="382"/>
    </row>
    <row r="1350" spans="17:18" x14ac:dyDescent="0.25">
      <c r="Q1350" s="382"/>
      <c r="R1350" s="382"/>
    </row>
    <row r="1351" spans="17:18" x14ac:dyDescent="0.25">
      <c r="Q1351" s="382"/>
      <c r="R1351" s="382"/>
    </row>
    <row r="1352" spans="17:18" x14ac:dyDescent="0.25">
      <c r="Q1352" s="382"/>
      <c r="R1352" s="382"/>
    </row>
    <row r="1353" spans="17:18" x14ac:dyDescent="0.25">
      <c r="Q1353" s="382"/>
      <c r="R1353" s="382"/>
    </row>
    <row r="1354" spans="17:18" x14ac:dyDescent="0.25">
      <c r="Q1354" s="382"/>
      <c r="R1354" s="382"/>
    </row>
    <row r="1355" spans="17:18" x14ac:dyDescent="0.25">
      <c r="Q1355" s="382"/>
      <c r="R1355" s="382"/>
    </row>
    <row r="1356" spans="17:18" x14ac:dyDescent="0.25">
      <c r="Q1356" s="382"/>
      <c r="R1356" s="382"/>
    </row>
    <row r="1357" spans="17:18" x14ac:dyDescent="0.25">
      <c r="Q1357" s="382"/>
      <c r="R1357" s="382"/>
    </row>
    <row r="1358" spans="17:18" x14ac:dyDescent="0.25">
      <c r="Q1358" s="382"/>
      <c r="R1358" s="382"/>
    </row>
    <row r="1359" spans="17:18" x14ac:dyDescent="0.25">
      <c r="Q1359" s="382"/>
      <c r="R1359" s="382"/>
    </row>
    <row r="1360" spans="17:18" x14ac:dyDescent="0.25">
      <c r="Q1360" s="382"/>
      <c r="R1360" s="382"/>
    </row>
    <row r="1361" spans="17:18" x14ac:dyDescent="0.25">
      <c r="Q1361" s="382"/>
      <c r="R1361" s="382"/>
    </row>
    <row r="1362" spans="17:18" x14ac:dyDescent="0.25">
      <c r="Q1362" s="382"/>
      <c r="R1362" s="382"/>
    </row>
    <row r="1363" spans="17:18" x14ac:dyDescent="0.25">
      <c r="Q1363" s="382"/>
      <c r="R1363" s="382"/>
    </row>
    <row r="1364" spans="17:18" x14ac:dyDescent="0.25">
      <c r="Q1364" s="382"/>
      <c r="R1364" s="382"/>
    </row>
    <row r="1365" spans="17:18" x14ac:dyDescent="0.25">
      <c r="Q1365" s="382"/>
      <c r="R1365" s="382"/>
    </row>
    <row r="1366" spans="17:18" x14ac:dyDescent="0.25">
      <c r="Q1366" s="382"/>
      <c r="R1366" s="382"/>
    </row>
    <row r="1367" spans="17:18" x14ac:dyDescent="0.25">
      <c r="Q1367" s="382"/>
      <c r="R1367" s="382"/>
    </row>
    <row r="1368" spans="17:18" x14ac:dyDescent="0.25">
      <c r="Q1368" s="382"/>
      <c r="R1368" s="382"/>
    </row>
    <row r="1369" spans="17:18" x14ac:dyDescent="0.25">
      <c r="Q1369" s="382"/>
      <c r="R1369" s="382"/>
    </row>
    <row r="1370" spans="17:18" x14ac:dyDescent="0.25">
      <c r="Q1370" s="382"/>
      <c r="R1370" s="382"/>
    </row>
    <row r="1371" spans="17:18" x14ac:dyDescent="0.25">
      <c r="Q1371" s="382"/>
      <c r="R1371" s="382"/>
    </row>
    <row r="1372" spans="17:18" x14ac:dyDescent="0.25">
      <c r="Q1372" s="382"/>
      <c r="R1372" s="382"/>
    </row>
    <row r="1373" spans="17:18" x14ac:dyDescent="0.25">
      <c r="Q1373" s="382"/>
      <c r="R1373" s="382"/>
    </row>
    <row r="1374" spans="17:18" x14ac:dyDescent="0.25">
      <c r="Q1374" s="382"/>
      <c r="R1374" s="382"/>
    </row>
    <row r="1375" spans="17:18" x14ac:dyDescent="0.25">
      <c r="Q1375" s="382"/>
      <c r="R1375" s="382"/>
    </row>
    <row r="1376" spans="17:18" x14ac:dyDescent="0.25">
      <c r="Q1376" s="382"/>
      <c r="R1376" s="382"/>
    </row>
    <row r="1377" spans="17:18" x14ac:dyDescent="0.25">
      <c r="Q1377" s="382"/>
      <c r="R1377" s="382"/>
    </row>
    <row r="1378" spans="17:18" x14ac:dyDescent="0.25">
      <c r="Q1378" s="382"/>
      <c r="R1378" s="382"/>
    </row>
    <row r="1379" spans="17:18" x14ac:dyDescent="0.25">
      <c r="Q1379" s="382"/>
      <c r="R1379" s="382"/>
    </row>
    <row r="1380" spans="17:18" x14ac:dyDescent="0.25">
      <c r="Q1380" s="382"/>
      <c r="R1380" s="382"/>
    </row>
    <row r="1381" spans="17:18" x14ac:dyDescent="0.25">
      <c r="Q1381" s="382"/>
      <c r="R1381" s="382"/>
    </row>
    <row r="1382" spans="17:18" x14ac:dyDescent="0.25">
      <c r="Q1382" s="382"/>
      <c r="R1382" s="382"/>
    </row>
    <row r="1383" spans="17:18" x14ac:dyDescent="0.25">
      <c r="Q1383" s="382"/>
      <c r="R1383" s="382"/>
    </row>
    <row r="1384" spans="17:18" x14ac:dyDescent="0.25">
      <c r="Q1384" s="382"/>
      <c r="R1384" s="382"/>
    </row>
    <row r="1385" spans="17:18" x14ac:dyDescent="0.25">
      <c r="Q1385" s="382"/>
      <c r="R1385" s="382"/>
    </row>
    <row r="1386" spans="17:18" x14ac:dyDescent="0.25">
      <c r="Q1386" s="382"/>
      <c r="R1386" s="382"/>
    </row>
    <row r="1387" spans="17:18" x14ac:dyDescent="0.25">
      <c r="Q1387" s="382"/>
      <c r="R1387" s="382"/>
    </row>
    <row r="1388" spans="17:18" x14ac:dyDescent="0.25">
      <c r="Q1388" s="382"/>
      <c r="R1388" s="382"/>
    </row>
    <row r="1389" spans="17:18" x14ac:dyDescent="0.25">
      <c r="Q1389" s="382"/>
      <c r="R1389" s="382"/>
    </row>
    <row r="1390" spans="17:18" x14ac:dyDescent="0.25">
      <c r="Q1390" s="382"/>
      <c r="R1390" s="382"/>
    </row>
    <row r="1391" spans="17:18" x14ac:dyDescent="0.25">
      <c r="Q1391" s="382"/>
      <c r="R1391" s="382"/>
    </row>
    <row r="1392" spans="17:18" x14ac:dyDescent="0.25">
      <c r="Q1392" s="382"/>
      <c r="R1392" s="382"/>
    </row>
    <row r="1393" spans="17:18" x14ac:dyDescent="0.25">
      <c r="Q1393" s="382"/>
      <c r="R1393" s="382"/>
    </row>
    <row r="1394" spans="17:18" x14ac:dyDescent="0.25">
      <c r="Q1394" s="382"/>
      <c r="R1394" s="382"/>
    </row>
    <row r="1395" spans="17:18" x14ac:dyDescent="0.25">
      <c r="Q1395" s="382"/>
      <c r="R1395" s="382"/>
    </row>
    <row r="1396" spans="17:18" x14ac:dyDescent="0.25">
      <c r="Q1396" s="382"/>
      <c r="R1396" s="382"/>
    </row>
    <row r="1397" spans="17:18" x14ac:dyDescent="0.25">
      <c r="Q1397" s="382"/>
      <c r="R1397" s="382"/>
    </row>
    <row r="1398" spans="17:18" x14ac:dyDescent="0.25">
      <c r="Q1398" s="382"/>
      <c r="R1398" s="382"/>
    </row>
    <row r="1399" spans="17:18" x14ac:dyDescent="0.25">
      <c r="Q1399" s="382"/>
      <c r="R1399" s="382"/>
    </row>
    <row r="1400" spans="17:18" x14ac:dyDescent="0.25">
      <c r="Q1400" s="382"/>
      <c r="R1400" s="382"/>
    </row>
    <row r="1401" spans="17:18" x14ac:dyDescent="0.25">
      <c r="Q1401" s="382"/>
      <c r="R1401" s="382"/>
    </row>
    <row r="1402" spans="17:18" x14ac:dyDescent="0.25">
      <c r="Q1402" s="382"/>
      <c r="R1402" s="382"/>
    </row>
    <row r="1403" spans="17:18" x14ac:dyDescent="0.25">
      <c r="Q1403" s="382"/>
      <c r="R1403" s="382"/>
    </row>
    <row r="1404" spans="17:18" x14ac:dyDescent="0.25">
      <c r="Q1404" s="382"/>
      <c r="R1404" s="382"/>
    </row>
    <row r="1405" spans="17:18" x14ac:dyDescent="0.25">
      <c r="Q1405" s="382"/>
      <c r="R1405" s="382"/>
    </row>
    <row r="1406" spans="17:18" x14ac:dyDescent="0.25">
      <c r="Q1406" s="382"/>
      <c r="R1406" s="382"/>
    </row>
    <row r="1407" spans="17:18" x14ac:dyDescent="0.25">
      <c r="Q1407" s="382"/>
      <c r="R1407" s="382"/>
    </row>
    <row r="1408" spans="17:18" x14ac:dyDescent="0.25">
      <c r="Q1408" s="382"/>
      <c r="R1408" s="382"/>
    </row>
    <row r="1409" spans="17:18" x14ac:dyDescent="0.25">
      <c r="Q1409" s="382"/>
      <c r="R1409" s="382"/>
    </row>
    <row r="1410" spans="17:18" x14ac:dyDescent="0.25">
      <c r="Q1410" s="382"/>
      <c r="R1410" s="382"/>
    </row>
    <row r="1411" spans="17:18" x14ac:dyDescent="0.25">
      <c r="Q1411" s="382"/>
      <c r="R1411" s="382"/>
    </row>
    <row r="1412" spans="17:18" x14ac:dyDescent="0.25">
      <c r="Q1412" s="382"/>
      <c r="R1412" s="382"/>
    </row>
    <row r="1413" spans="17:18" x14ac:dyDescent="0.25">
      <c r="Q1413" s="382"/>
      <c r="R1413" s="382"/>
    </row>
    <row r="1414" spans="17:18" x14ac:dyDescent="0.25">
      <c r="Q1414" s="382"/>
      <c r="R1414" s="382"/>
    </row>
    <row r="1415" spans="17:18" x14ac:dyDescent="0.25">
      <c r="Q1415" s="382"/>
      <c r="R1415" s="382"/>
    </row>
    <row r="1416" spans="17:18" x14ac:dyDescent="0.25">
      <c r="Q1416" s="382"/>
      <c r="R1416" s="382"/>
    </row>
    <row r="1417" spans="17:18" x14ac:dyDescent="0.25">
      <c r="Q1417" s="382"/>
      <c r="R1417" s="382"/>
    </row>
    <row r="1418" spans="17:18" x14ac:dyDescent="0.25">
      <c r="Q1418" s="382"/>
      <c r="R1418" s="382"/>
    </row>
    <row r="1419" spans="17:18" x14ac:dyDescent="0.25">
      <c r="Q1419" s="382"/>
      <c r="R1419" s="382"/>
    </row>
    <row r="1420" spans="17:18" x14ac:dyDescent="0.25">
      <c r="Q1420" s="382"/>
      <c r="R1420" s="382"/>
    </row>
    <row r="1421" spans="17:18" x14ac:dyDescent="0.25">
      <c r="Q1421" s="382"/>
      <c r="R1421" s="382"/>
    </row>
    <row r="1422" spans="17:18" x14ac:dyDescent="0.25">
      <c r="Q1422" s="382"/>
      <c r="R1422" s="382"/>
    </row>
    <row r="1423" spans="17:18" x14ac:dyDescent="0.25">
      <c r="Q1423" s="382"/>
      <c r="R1423" s="382"/>
    </row>
    <row r="1424" spans="17:18" x14ac:dyDescent="0.25">
      <c r="Q1424" s="382"/>
      <c r="R1424" s="382"/>
    </row>
    <row r="1425" spans="17:18" x14ac:dyDescent="0.25">
      <c r="Q1425" s="382"/>
      <c r="R1425" s="382"/>
    </row>
    <row r="1426" spans="17:18" x14ac:dyDescent="0.25">
      <c r="Q1426" s="382"/>
      <c r="R1426" s="382"/>
    </row>
    <row r="1427" spans="17:18" x14ac:dyDescent="0.25">
      <c r="Q1427" s="382"/>
      <c r="R1427" s="382"/>
    </row>
    <row r="1428" spans="17:18" x14ac:dyDescent="0.25">
      <c r="Q1428" s="382"/>
      <c r="R1428" s="382"/>
    </row>
    <row r="1429" spans="17:18" x14ac:dyDescent="0.25">
      <c r="Q1429" s="382"/>
      <c r="R1429" s="382"/>
    </row>
    <row r="1430" spans="17:18" x14ac:dyDescent="0.25">
      <c r="Q1430" s="382"/>
      <c r="R1430" s="382"/>
    </row>
    <row r="1431" spans="17:18" x14ac:dyDescent="0.25">
      <c r="Q1431" s="382"/>
      <c r="R1431" s="382"/>
    </row>
    <row r="1432" spans="17:18" x14ac:dyDescent="0.25">
      <c r="Q1432" s="382"/>
      <c r="R1432" s="382"/>
    </row>
    <row r="1433" spans="17:18" x14ac:dyDescent="0.25">
      <c r="Q1433" s="382"/>
      <c r="R1433" s="382"/>
    </row>
    <row r="1434" spans="17:18" x14ac:dyDescent="0.25">
      <c r="Q1434" s="382"/>
      <c r="R1434" s="382"/>
    </row>
    <row r="1435" spans="17:18" x14ac:dyDescent="0.25">
      <c r="Q1435" s="382"/>
      <c r="R1435" s="382"/>
    </row>
    <row r="1436" spans="17:18" x14ac:dyDescent="0.25">
      <c r="Q1436" s="382"/>
      <c r="R1436" s="382"/>
    </row>
    <row r="1437" spans="17:18" x14ac:dyDescent="0.25">
      <c r="Q1437" s="382"/>
      <c r="R1437" s="382"/>
    </row>
    <row r="1438" spans="17:18" x14ac:dyDescent="0.25">
      <c r="Q1438" s="382"/>
      <c r="R1438" s="382"/>
    </row>
    <row r="1439" spans="17:18" x14ac:dyDescent="0.25">
      <c r="Q1439" s="382"/>
      <c r="R1439" s="382"/>
    </row>
    <row r="1440" spans="17:18" x14ac:dyDescent="0.25">
      <c r="Q1440" s="382"/>
      <c r="R1440" s="382"/>
    </row>
    <row r="1441" spans="17:18" x14ac:dyDescent="0.25">
      <c r="Q1441" s="382"/>
      <c r="R1441" s="382"/>
    </row>
    <row r="1442" spans="17:18" x14ac:dyDescent="0.25">
      <c r="Q1442" s="382"/>
      <c r="R1442" s="382"/>
    </row>
    <row r="1443" spans="17:18" x14ac:dyDescent="0.25">
      <c r="Q1443" s="382"/>
      <c r="R1443" s="382"/>
    </row>
    <row r="1444" spans="17:18" x14ac:dyDescent="0.25">
      <c r="Q1444" s="382"/>
      <c r="R1444" s="382"/>
    </row>
    <row r="1445" spans="17:18" x14ac:dyDescent="0.25">
      <c r="Q1445" s="382"/>
      <c r="R1445" s="382"/>
    </row>
    <row r="1446" spans="17:18" x14ac:dyDescent="0.25">
      <c r="Q1446" s="382"/>
      <c r="R1446" s="382"/>
    </row>
    <row r="1447" spans="17:18" x14ac:dyDescent="0.25">
      <c r="Q1447" s="382"/>
      <c r="R1447" s="382"/>
    </row>
    <row r="1448" spans="17:18" x14ac:dyDescent="0.25">
      <c r="Q1448" s="382"/>
      <c r="R1448" s="382"/>
    </row>
    <row r="1449" spans="17:18" x14ac:dyDescent="0.25">
      <c r="Q1449" s="382"/>
      <c r="R1449" s="382"/>
    </row>
    <row r="1450" spans="17:18" x14ac:dyDescent="0.25">
      <c r="Q1450" s="382"/>
      <c r="R1450" s="382"/>
    </row>
    <row r="1451" spans="17:18" x14ac:dyDescent="0.25">
      <c r="Q1451" s="382"/>
      <c r="R1451" s="382"/>
    </row>
    <row r="1452" spans="17:18" x14ac:dyDescent="0.25">
      <c r="Q1452" s="382"/>
      <c r="R1452" s="382"/>
    </row>
    <row r="1453" spans="17:18" x14ac:dyDescent="0.25">
      <c r="Q1453" s="382"/>
      <c r="R1453" s="382"/>
    </row>
    <row r="1454" spans="17:18" x14ac:dyDescent="0.25">
      <c r="Q1454" s="382"/>
      <c r="R1454" s="382"/>
    </row>
    <row r="1455" spans="17:18" x14ac:dyDescent="0.25">
      <c r="Q1455" s="382"/>
      <c r="R1455" s="382"/>
    </row>
    <row r="1456" spans="17:18" x14ac:dyDescent="0.25">
      <c r="Q1456" s="382"/>
      <c r="R1456" s="382"/>
    </row>
    <row r="1457" spans="17:18" x14ac:dyDescent="0.25">
      <c r="Q1457" s="382"/>
      <c r="R1457" s="382"/>
    </row>
    <row r="1458" spans="17:18" x14ac:dyDescent="0.25">
      <c r="Q1458" s="382"/>
      <c r="R1458" s="382"/>
    </row>
    <row r="1459" spans="17:18" x14ac:dyDescent="0.25">
      <c r="Q1459" s="382"/>
      <c r="R1459" s="382"/>
    </row>
    <row r="1460" spans="17:18" x14ac:dyDescent="0.25">
      <c r="Q1460" s="382"/>
      <c r="R1460" s="382"/>
    </row>
    <row r="1461" spans="17:18" x14ac:dyDescent="0.25">
      <c r="Q1461" s="382"/>
      <c r="R1461" s="382"/>
    </row>
    <row r="1462" spans="17:18" x14ac:dyDescent="0.25">
      <c r="Q1462" s="382"/>
      <c r="R1462" s="382"/>
    </row>
    <row r="1463" spans="17:18" x14ac:dyDescent="0.25">
      <c r="Q1463" s="382"/>
      <c r="R1463" s="382"/>
    </row>
    <row r="1464" spans="17:18" x14ac:dyDescent="0.25">
      <c r="Q1464" s="382"/>
      <c r="R1464" s="382"/>
    </row>
    <row r="1465" spans="17:18" x14ac:dyDescent="0.25">
      <c r="Q1465" s="382"/>
      <c r="R1465" s="382"/>
    </row>
    <row r="1466" spans="17:18" x14ac:dyDescent="0.25">
      <c r="Q1466" s="382"/>
      <c r="R1466" s="382"/>
    </row>
    <row r="1467" spans="17:18" x14ac:dyDescent="0.25">
      <c r="Q1467" s="382"/>
      <c r="R1467" s="382"/>
    </row>
    <row r="1468" spans="17:18" x14ac:dyDescent="0.25">
      <c r="Q1468" s="382"/>
      <c r="R1468" s="382"/>
    </row>
    <row r="1469" spans="17:18" x14ac:dyDescent="0.25">
      <c r="Q1469" s="382"/>
      <c r="R1469" s="382"/>
    </row>
    <row r="1470" spans="17:18" x14ac:dyDescent="0.25">
      <c r="Q1470" s="382"/>
      <c r="R1470" s="382"/>
    </row>
    <row r="1471" spans="17:18" x14ac:dyDescent="0.25">
      <c r="Q1471" s="382"/>
      <c r="R1471" s="382"/>
    </row>
    <row r="1472" spans="17:18" x14ac:dyDescent="0.25">
      <c r="Q1472" s="382"/>
      <c r="R1472" s="382"/>
    </row>
    <row r="1473" spans="17:18" x14ac:dyDescent="0.25">
      <c r="Q1473" s="382"/>
      <c r="R1473" s="382"/>
    </row>
    <row r="1474" spans="17:18" x14ac:dyDescent="0.25">
      <c r="Q1474" s="382"/>
      <c r="R1474" s="382"/>
    </row>
    <row r="1475" spans="17:18" x14ac:dyDescent="0.25">
      <c r="Q1475" s="382"/>
      <c r="R1475" s="382"/>
    </row>
    <row r="1476" spans="17:18" x14ac:dyDescent="0.25">
      <c r="Q1476" s="382"/>
      <c r="R1476" s="382"/>
    </row>
    <row r="1477" spans="17:18" x14ac:dyDescent="0.25">
      <c r="Q1477" s="382"/>
      <c r="R1477" s="382"/>
    </row>
    <row r="1478" spans="17:18" x14ac:dyDescent="0.25">
      <c r="Q1478" s="382"/>
      <c r="R1478" s="382"/>
    </row>
    <row r="1479" spans="17:18" x14ac:dyDescent="0.25">
      <c r="Q1479" s="382"/>
      <c r="R1479" s="382"/>
    </row>
    <row r="1480" spans="17:18" x14ac:dyDescent="0.25">
      <c r="Q1480" s="382"/>
      <c r="R1480" s="382"/>
    </row>
    <row r="1481" spans="17:18" x14ac:dyDescent="0.25">
      <c r="Q1481" s="382"/>
      <c r="R1481" s="382"/>
    </row>
    <row r="1482" spans="17:18" x14ac:dyDescent="0.25">
      <c r="Q1482" s="382"/>
      <c r="R1482" s="382"/>
    </row>
    <row r="1483" spans="17:18" x14ac:dyDescent="0.25">
      <c r="Q1483" s="382"/>
      <c r="R1483" s="382"/>
    </row>
    <row r="1484" spans="17:18" x14ac:dyDescent="0.25">
      <c r="Q1484" s="382"/>
      <c r="R1484" s="382"/>
    </row>
    <row r="1485" spans="17:18" x14ac:dyDescent="0.25">
      <c r="Q1485" s="382"/>
      <c r="R1485" s="382"/>
    </row>
    <row r="1486" spans="17:18" x14ac:dyDescent="0.25">
      <c r="Q1486" s="382"/>
      <c r="R1486" s="382"/>
    </row>
    <row r="1487" spans="17:18" x14ac:dyDescent="0.25">
      <c r="Q1487" s="382"/>
      <c r="R1487" s="382"/>
    </row>
    <row r="1488" spans="17:18" x14ac:dyDescent="0.25">
      <c r="Q1488" s="382"/>
      <c r="R1488" s="382"/>
    </row>
    <row r="1489" spans="17:18" x14ac:dyDescent="0.25">
      <c r="Q1489" s="382"/>
      <c r="R1489" s="382"/>
    </row>
    <row r="1490" spans="17:18" x14ac:dyDescent="0.25">
      <c r="Q1490" s="382"/>
      <c r="R1490" s="382"/>
    </row>
    <row r="1491" spans="17:18" x14ac:dyDescent="0.25">
      <c r="Q1491" s="382"/>
      <c r="R1491" s="382"/>
    </row>
    <row r="1492" spans="17:18" x14ac:dyDescent="0.25">
      <c r="Q1492" s="382"/>
      <c r="R1492" s="382"/>
    </row>
    <row r="1493" spans="17:18" x14ac:dyDescent="0.25">
      <c r="Q1493" s="382"/>
      <c r="R1493" s="382"/>
    </row>
    <row r="1494" spans="17:18" x14ac:dyDescent="0.25">
      <c r="Q1494" s="382"/>
      <c r="R1494" s="382"/>
    </row>
    <row r="1495" spans="17:18" x14ac:dyDescent="0.25">
      <c r="Q1495" s="382"/>
      <c r="R1495" s="382"/>
    </row>
    <row r="1496" spans="17:18" x14ac:dyDescent="0.25">
      <c r="Q1496" s="382"/>
      <c r="R1496" s="382"/>
    </row>
    <row r="1497" spans="17:18" x14ac:dyDescent="0.25">
      <c r="Q1497" s="382"/>
      <c r="R1497" s="382"/>
    </row>
    <row r="1498" spans="17:18" x14ac:dyDescent="0.25">
      <c r="Q1498" s="382"/>
      <c r="R1498" s="382"/>
    </row>
    <row r="1499" spans="17:18" x14ac:dyDescent="0.25">
      <c r="Q1499" s="382"/>
      <c r="R1499" s="382"/>
    </row>
    <row r="1500" spans="17:18" x14ac:dyDescent="0.25">
      <c r="Q1500" s="382"/>
      <c r="R1500" s="382"/>
    </row>
    <row r="1501" spans="17:18" x14ac:dyDescent="0.25">
      <c r="Q1501" s="382"/>
      <c r="R1501" s="382"/>
    </row>
    <row r="1502" spans="17:18" x14ac:dyDescent="0.25">
      <c r="Q1502" s="382"/>
      <c r="R1502" s="382"/>
    </row>
    <row r="1503" spans="17:18" x14ac:dyDescent="0.25">
      <c r="Q1503" s="382"/>
      <c r="R1503" s="382"/>
    </row>
    <row r="1504" spans="17:18" x14ac:dyDescent="0.25">
      <c r="Q1504" s="382"/>
      <c r="R1504" s="382"/>
    </row>
    <row r="1505" spans="17:18" x14ac:dyDescent="0.25">
      <c r="Q1505" s="382"/>
      <c r="R1505" s="382"/>
    </row>
    <row r="1506" spans="17:18" x14ac:dyDescent="0.25">
      <c r="Q1506" s="382"/>
      <c r="R1506" s="382"/>
    </row>
    <row r="1507" spans="17:18" x14ac:dyDescent="0.25">
      <c r="Q1507" s="382"/>
      <c r="R1507" s="382"/>
    </row>
    <row r="1508" spans="17:18" x14ac:dyDescent="0.25">
      <c r="Q1508" s="382"/>
      <c r="R1508" s="382"/>
    </row>
    <row r="1509" spans="17:18" x14ac:dyDescent="0.25">
      <c r="Q1509" s="382"/>
      <c r="R1509" s="382"/>
    </row>
    <row r="1510" spans="17:18" x14ac:dyDescent="0.25">
      <c r="Q1510" s="382"/>
      <c r="R1510" s="382"/>
    </row>
    <row r="1511" spans="17:18" x14ac:dyDescent="0.25">
      <c r="Q1511" s="382"/>
      <c r="R1511" s="382"/>
    </row>
    <row r="1512" spans="17:18" x14ac:dyDescent="0.25">
      <c r="Q1512" s="382"/>
      <c r="R1512" s="382"/>
    </row>
    <row r="1513" spans="17:18" x14ac:dyDescent="0.25">
      <c r="Q1513" s="382"/>
      <c r="R1513" s="382"/>
    </row>
    <row r="1514" spans="17:18" x14ac:dyDescent="0.25">
      <c r="Q1514" s="382"/>
      <c r="R1514" s="382"/>
    </row>
    <row r="1515" spans="17:18" x14ac:dyDescent="0.25">
      <c r="Q1515" s="382"/>
      <c r="R1515" s="382"/>
    </row>
    <row r="1516" spans="17:18" x14ac:dyDescent="0.25">
      <c r="Q1516" s="382"/>
      <c r="R1516" s="382"/>
    </row>
    <row r="1517" spans="17:18" x14ac:dyDescent="0.25">
      <c r="Q1517" s="382"/>
      <c r="R1517" s="382"/>
    </row>
    <row r="1518" spans="17:18" x14ac:dyDescent="0.25">
      <c r="Q1518" s="382"/>
      <c r="R1518" s="382"/>
    </row>
    <row r="1519" spans="17:18" x14ac:dyDescent="0.25">
      <c r="Q1519" s="382"/>
      <c r="R1519" s="382"/>
    </row>
    <row r="1520" spans="17:18" x14ac:dyDescent="0.25">
      <c r="Q1520" s="382"/>
      <c r="R1520" s="382"/>
    </row>
    <row r="1521" spans="17:18" x14ac:dyDescent="0.25">
      <c r="Q1521" s="382"/>
      <c r="R1521" s="382"/>
    </row>
    <row r="1522" spans="17:18" x14ac:dyDescent="0.25">
      <c r="Q1522" s="382"/>
      <c r="R1522" s="382"/>
    </row>
    <row r="1523" spans="17:18" x14ac:dyDescent="0.25">
      <c r="Q1523" s="382"/>
      <c r="R1523" s="382"/>
    </row>
    <row r="1524" spans="17:18" x14ac:dyDescent="0.25">
      <c r="Q1524" s="382"/>
      <c r="R1524" s="382"/>
    </row>
    <row r="1525" spans="17:18" x14ac:dyDescent="0.25">
      <c r="Q1525" s="382"/>
      <c r="R1525" s="382"/>
    </row>
    <row r="1526" spans="17:18" x14ac:dyDescent="0.25">
      <c r="Q1526" s="382"/>
      <c r="R1526" s="382"/>
    </row>
    <row r="1527" spans="17:18" x14ac:dyDescent="0.25">
      <c r="Q1527" s="382"/>
      <c r="R1527" s="382"/>
    </row>
    <row r="1528" spans="17:18" x14ac:dyDescent="0.25">
      <c r="Q1528" s="382"/>
      <c r="R1528" s="382"/>
    </row>
    <row r="1529" spans="17:18" x14ac:dyDescent="0.25">
      <c r="Q1529" s="382"/>
      <c r="R1529" s="382"/>
    </row>
    <row r="1530" spans="17:18" x14ac:dyDescent="0.25">
      <c r="Q1530" s="382"/>
      <c r="R1530" s="382"/>
    </row>
    <row r="1531" spans="17:18" x14ac:dyDescent="0.25">
      <c r="Q1531" s="382"/>
      <c r="R1531" s="382"/>
    </row>
    <row r="1532" spans="17:18" x14ac:dyDescent="0.25">
      <c r="Q1532" s="382"/>
      <c r="R1532" s="382"/>
    </row>
    <row r="1533" spans="17:18" x14ac:dyDescent="0.25">
      <c r="Q1533" s="382"/>
      <c r="R1533" s="382"/>
    </row>
    <row r="1534" spans="17:18" x14ac:dyDescent="0.25">
      <c r="Q1534" s="382"/>
      <c r="R1534" s="382"/>
    </row>
    <row r="1535" spans="17:18" x14ac:dyDescent="0.25">
      <c r="Q1535" s="382"/>
      <c r="R1535" s="382"/>
    </row>
    <row r="1536" spans="17:18" x14ac:dyDescent="0.25">
      <c r="Q1536" s="382"/>
      <c r="R1536" s="382"/>
    </row>
    <row r="1537" spans="17:18" x14ac:dyDescent="0.25">
      <c r="Q1537" s="382"/>
      <c r="R1537" s="382"/>
    </row>
    <row r="1538" spans="17:18" x14ac:dyDescent="0.25">
      <c r="Q1538" s="382"/>
      <c r="R1538" s="382"/>
    </row>
    <row r="1539" spans="17:18" x14ac:dyDescent="0.25">
      <c r="Q1539" s="382"/>
      <c r="R1539" s="382"/>
    </row>
    <row r="1540" spans="17:18" x14ac:dyDescent="0.25">
      <c r="Q1540" s="382"/>
      <c r="R1540" s="382"/>
    </row>
    <row r="1541" spans="17:18" x14ac:dyDescent="0.25">
      <c r="Q1541" s="382"/>
      <c r="R1541" s="382"/>
    </row>
    <row r="1542" spans="17:18" x14ac:dyDescent="0.25">
      <c r="Q1542" s="382"/>
      <c r="R1542" s="382"/>
    </row>
    <row r="1543" spans="17:18" x14ac:dyDescent="0.25">
      <c r="Q1543" s="382"/>
      <c r="R1543" s="382"/>
    </row>
    <row r="1544" spans="17:18" x14ac:dyDescent="0.25">
      <c r="Q1544" s="382"/>
      <c r="R1544" s="382"/>
    </row>
    <row r="1545" spans="17:18" x14ac:dyDescent="0.25">
      <c r="Q1545" s="382"/>
      <c r="R1545" s="382"/>
    </row>
    <row r="1546" spans="17:18" x14ac:dyDescent="0.25">
      <c r="Q1546" s="382"/>
      <c r="R1546" s="382"/>
    </row>
    <row r="1547" spans="17:18" x14ac:dyDescent="0.25">
      <c r="Q1547" s="382"/>
      <c r="R1547" s="382"/>
    </row>
    <row r="1548" spans="17:18" x14ac:dyDescent="0.25">
      <c r="Q1548" s="382"/>
      <c r="R1548" s="382"/>
    </row>
    <row r="1549" spans="17:18" x14ac:dyDescent="0.25">
      <c r="Q1549" s="382"/>
      <c r="R1549" s="382"/>
    </row>
    <row r="1550" spans="17:18" x14ac:dyDescent="0.25">
      <c r="Q1550" s="382"/>
      <c r="R1550" s="382"/>
    </row>
    <row r="1551" spans="17:18" x14ac:dyDescent="0.25">
      <c r="Q1551" s="382"/>
      <c r="R1551" s="382"/>
    </row>
    <row r="1552" spans="17:18" x14ac:dyDescent="0.25">
      <c r="Q1552" s="382"/>
      <c r="R1552" s="382"/>
    </row>
    <row r="1553" spans="17:18" x14ac:dyDescent="0.25">
      <c r="Q1553" s="382"/>
      <c r="R1553" s="382"/>
    </row>
    <row r="1554" spans="17:18" x14ac:dyDescent="0.25">
      <c r="Q1554" s="382"/>
      <c r="R1554" s="382"/>
    </row>
    <row r="1555" spans="17:18" x14ac:dyDescent="0.25">
      <c r="Q1555" s="382"/>
      <c r="R1555" s="382"/>
    </row>
    <row r="1556" spans="17:18" x14ac:dyDescent="0.25">
      <c r="Q1556" s="382"/>
      <c r="R1556" s="382"/>
    </row>
    <row r="1557" spans="17:18" x14ac:dyDescent="0.25">
      <c r="Q1557" s="382"/>
      <c r="R1557" s="382"/>
    </row>
    <row r="1558" spans="17:18" x14ac:dyDescent="0.25">
      <c r="Q1558" s="382"/>
      <c r="R1558" s="382"/>
    </row>
    <row r="1559" spans="17:18" x14ac:dyDescent="0.25">
      <c r="Q1559" s="382"/>
      <c r="R1559" s="382"/>
    </row>
    <row r="1560" spans="17:18" x14ac:dyDescent="0.25">
      <c r="Q1560" s="382"/>
      <c r="R1560" s="382"/>
    </row>
    <row r="1561" spans="17:18" x14ac:dyDescent="0.25">
      <c r="Q1561" s="382"/>
      <c r="R1561" s="382"/>
    </row>
    <row r="1562" spans="17:18" x14ac:dyDescent="0.25">
      <c r="Q1562" s="382"/>
      <c r="R1562" s="382"/>
    </row>
    <row r="1563" spans="17:18" x14ac:dyDescent="0.25">
      <c r="Q1563" s="382"/>
      <c r="R1563" s="382"/>
    </row>
    <row r="1564" spans="17:18" x14ac:dyDescent="0.25">
      <c r="Q1564" s="382"/>
      <c r="R1564" s="382"/>
    </row>
    <row r="1565" spans="17:18" x14ac:dyDescent="0.25">
      <c r="Q1565" s="382"/>
      <c r="R1565" s="382"/>
    </row>
    <row r="1566" spans="17:18" x14ac:dyDescent="0.25">
      <c r="Q1566" s="382"/>
      <c r="R1566" s="382"/>
    </row>
    <row r="1567" spans="17:18" x14ac:dyDescent="0.25">
      <c r="Q1567" s="382"/>
      <c r="R1567" s="382"/>
    </row>
    <row r="1568" spans="17:18" x14ac:dyDescent="0.25">
      <c r="Q1568" s="382"/>
      <c r="R1568" s="382"/>
    </row>
    <row r="1569" spans="17:18" x14ac:dyDescent="0.25">
      <c r="Q1569" s="382"/>
      <c r="R1569" s="382"/>
    </row>
    <row r="1570" spans="17:18" x14ac:dyDescent="0.25">
      <c r="Q1570" s="382"/>
      <c r="R1570" s="382"/>
    </row>
    <row r="1571" spans="17:18" x14ac:dyDescent="0.25">
      <c r="Q1571" s="382"/>
      <c r="R1571" s="382"/>
    </row>
    <row r="1572" spans="17:18" x14ac:dyDescent="0.25">
      <c r="Q1572" s="382"/>
      <c r="R1572" s="382"/>
    </row>
    <row r="1573" spans="17:18" x14ac:dyDescent="0.25">
      <c r="Q1573" s="382"/>
      <c r="R1573" s="382"/>
    </row>
    <row r="1574" spans="17:18" x14ac:dyDescent="0.25">
      <c r="Q1574" s="382"/>
      <c r="R1574" s="382"/>
    </row>
    <row r="1575" spans="17:18" x14ac:dyDescent="0.25">
      <c r="Q1575" s="382"/>
      <c r="R1575" s="382"/>
    </row>
    <row r="1576" spans="17:18" x14ac:dyDescent="0.25">
      <c r="Q1576" s="382"/>
      <c r="R1576" s="382"/>
    </row>
    <row r="1577" spans="17:18" x14ac:dyDescent="0.25">
      <c r="Q1577" s="382"/>
      <c r="R1577" s="382"/>
    </row>
    <row r="1578" spans="17:18" x14ac:dyDescent="0.25">
      <c r="Q1578" s="382"/>
      <c r="R1578" s="382"/>
    </row>
    <row r="1579" spans="17:18" x14ac:dyDescent="0.25">
      <c r="Q1579" s="382"/>
      <c r="R1579" s="382"/>
    </row>
    <row r="1580" spans="17:18" x14ac:dyDescent="0.25">
      <c r="Q1580" s="382"/>
      <c r="R1580" s="382"/>
    </row>
    <row r="1581" spans="17:18" x14ac:dyDescent="0.25">
      <c r="Q1581" s="382"/>
      <c r="R1581" s="382"/>
    </row>
    <row r="1582" spans="17:18" x14ac:dyDescent="0.25">
      <c r="Q1582" s="382"/>
      <c r="R1582" s="382"/>
    </row>
    <row r="1583" spans="17:18" x14ac:dyDescent="0.25">
      <c r="Q1583" s="382"/>
      <c r="R1583" s="382"/>
    </row>
    <row r="1584" spans="17:18" x14ac:dyDescent="0.25">
      <c r="Q1584" s="382"/>
      <c r="R1584" s="382"/>
    </row>
    <row r="1585" spans="17:18" x14ac:dyDescent="0.25">
      <c r="Q1585" s="382"/>
      <c r="R1585" s="382"/>
    </row>
    <row r="1586" spans="17:18" x14ac:dyDescent="0.25">
      <c r="Q1586" s="382"/>
      <c r="R1586" s="382"/>
    </row>
    <row r="1587" spans="17:18" x14ac:dyDescent="0.25">
      <c r="Q1587" s="382"/>
      <c r="R1587" s="382"/>
    </row>
    <row r="1588" spans="17:18" x14ac:dyDescent="0.25">
      <c r="Q1588" s="382"/>
      <c r="R1588" s="382"/>
    </row>
    <row r="1589" spans="17:18" x14ac:dyDescent="0.25">
      <c r="Q1589" s="382"/>
      <c r="R1589" s="382"/>
    </row>
    <row r="1590" spans="17:18" x14ac:dyDescent="0.25">
      <c r="Q1590" s="382"/>
      <c r="R1590" s="382"/>
    </row>
    <row r="1591" spans="17:18" x14ac:dyDescent="0.25">
      <c r="Q1591" s="382"/>
      <c r="R1591" s="382"/>
    </row>
    <row r="1592" spans="17:18" x14ac:dyDescent="0.25">
      <c r="Q1592" s="382"/>
      <c r="R1592" s="382"/>
    </row>
    <row r="1593" spans="17:18" x14ac:dyDescent="0.25">
      <c r="Q1593" s="382"/>
      <c r="R1593" s="382"/>
    </row>
    <row r="1594" spans="17:18" x14ac:dyDescent="0.25">
      <c r="Q1594" s="382"/>
      <c r="R1594" s="382"/>
    </row>
    <row r="1595" spans="17:18" x14ac:dyDescent="0.25">
      <c r="Q1595" s="382"/>
      <c r="R1595" s="382"/>
    </row>
    <row r="1596" spans="17:18" x14ac:dyDescent="0.25">
      <c r="Q1596" s="382"/>
      <c r="R1596" s="382"/>
    </row>
    <row r="1597" spans="17:18" x14ac:dyDescent="0.25">
      <c r="Q1597" s="382"/>
      <c r="R1597" s="382"/>
    </row>
    <row r="1598" spans="17:18" x14ac:dyDescent="0.25">
      <c r="Q1598" s="382"/>
      <c r="R1598" s="382"/>
    </row>
    <row r="1599" spans="17:18" x14ac:dyDescent="0.25">
      <c r="Q1599" s="382"/>
      <c r="R1599" s="382"/>
    </row>
    <row r="1600" spans="17:18" x14ac:dyDescent="0.25">
      <c r="Q1600" s="382"/>
      <c r="R1600" s="382"/>
    </row>
    <row r="1601" spans="17:18" x14ac:dyDescent="0.25">
      <c r="Q1601" s="382"/>
      <c r="R1601" s="382"/>
    </row>
    <row r="1602" spans="17:18" x14ac:dyDescent="0.25">
      <c r="Q1602" s="382"/>
      <c r="R1602" s="382"/>
    </row>
    <row r="1603" spans="17:18" x14ac:dyDescent="0.25">
      <c r="Q1603" s="382"/>
      <c r="R1603" s="382"/>
    </row>
    <row r="1604" spans="17:18" x14ac:dyDescent="0.25">
      <c r="Q1604" s="382"/>
      <c r="R1604" s="382"/>
    </row>
    <row r="1605" spans="17:18" x14ac:dyDescent="0.25">
      <c r="Q1605" s="382"/>
      <c r="R1605" s="382"/>
    </row>
    <row r="1606" spans="17:18" x14ac:dyDescent="0.25">
      <c r="Q1606" s="382"/>
      <c r="R1606" s="382"/>
    </row>
    <row r="1607" spans="17:18" x14ac:dyDescent="0.25">
      <c r="Q1607" s="382"/>
      <c r="R1607" s="382"/>
    </row>
    <row r="1608" spans="17:18" x14ac:dyDescent="0.25">
      <c r="Q1608" s="382"/>
      <c r="R1608" s="382"/>
    </row>
    <row r="1609" spans="17:18" x14ac:dyDescent="0.25">
      <c r="Q1609" s="382"/>
      <c r="R1609" s="382"/>
    </row>
    <row r="1610" spans="17:18" x14ac:dyDescent="0.25">
      <c r="Q1610" s="382"/>
      <c r="R1610" s="382"/>
    </row>
    <row r="1611" spans="17:18" x14ac:dyDescent="0.25">
      <c r="Q1611" s="382"/>
      <c r="R1611" s="382"/>
    </row>
    <row r="1612" spans="17:18" x14ac:dyDescent="0.25">
      <c r="Q1612" s="382"/>
      <c r="R1612" s="382"/>
    </row>
    <row r="1613" spans="17:18" x14ac:dyDescent="0.25">
      <c r="Q1613" s="382"/>
      <c r="R1613" s="382"/>
    </row>
    <row r="1614" spans="17:18" x14ac:dyDescent="0.25">
      <c r="Q1614" s="382"/>
      <c r="R1614" s="382"/>
    </row>
    <row r="1615" spans="17:18" x14ac:dyDescent="0.25">
      <c r="Q1615" s="382"/>
      <c r="R1615" s="382"/>
    </row>
    <row r="1616" spans="17:18" x14ac:dyDescent="0.25">
      <c r="Q1616" s="382"/>
      <c r="R1616" s="382"/>
    </row>
    <row r="1617" spans="17:18" x14ac:dyDescent="0.25">
      <c r="Q1617" s="382"/>
      <c r="R1617" s="382"/>
    </row>
    <row r="1618" spans="17:18" x14ac:dyDescent="0.25">
      <c r="Q1618" s="382"/>
      <c r="R1618" s="382"/>
    </row>
    <row r="1619" spans="17:18" x14ac:dyDescent="0.25">
      <c r="Q1619" s="382"/>
      <c r="R1619" s="382"/>
    </row>
    <row r="1620" spans="17:18" x14ac:dyDescent="0.25">
      <c r="Q1620" s="382"/>
      <c r="R1620" s="382"/>
    </row>
    <row r="1621" spans="17:18" x14ac:dyDescent="0.25">
      <c r="Q1621" s="382"/>
      <c r="R1621" s="382"/>
    </row>
    <row r="1622" spans="17:18" x14ac:dyDescent="0.25">
      <c r="Q1622" s="382"/>
      <c r="R1622" s="382"/>
    </row>
    <row r="1623" spans="17:18" x14ac:dyDescent="0.25">
      <c r="Q1623" s="382"/>
      <c r="R1623" s="382"/>
    </row>
    <row r="1624" spans="17:18" x14ac:dyDescent="0.25">
      <c r="Q1624" s="382"/>
      <c r="R1624" s="382"/>
    </row>
    <row r="1625" spans="17:18" x14ac:dyDescent="0.25">
      <c r="Q1625" s="382"/>
      <c r="R1625" s="382"/>
    </row>
    <row r="1626" spans="17:18" x14ac:dyDescent="0.25">
      <c r="Q1626" s="382"/>
      <c r="R1626" s="382"/>
    </row>
    <row r="1627" spans="17:18" x14ac:dyDescent="0.25">
      <c r="Q1627" s="382"/>
      <c r="R1627" s="382"/>
    </row>
    <row r="1628" spans="17:18" x14ac:dyDescent="0.25">
      <c r="Q1628" s="382"/>
      <c r="R1628" s="382"/>
    </row>
    <row r="1629" spans="17:18" x14ac:dyDescent="0.25">
      <c r="Q1629" s="382"/>
      <c r="R1629" s="382"/>
    </row>
    <row r="1630" spans="17:18" x14ac:dyDescent="0.25">
      <c r="Q1630" s="382"/>
      <c r="R1630" s="382"/>
    </row>
    <row r="1631" spans="17:18" x14ac:dyDescent="0.25">
      <c r="Q1631" s="382"/>
      <c r="R1631" s="382"/>
    </row>
    <row r="1632" spans="17:18" x14ac:dyDescent="0.25">
      <c r="Q1632" s="382"/>
      <c r="R1632" s="382"/>
    </row>
    <row r="1633" spans="17:18" x14ac:dyDescent="0.25">
      <c r="Q1633" s="382"/>
      <c r="R1633" s="382"/>
    </row>
    <row r="1634" spans="17:18" x14ac:dyDescent="0.25">
      <c r="Q1634" s="382"/>
      <c r="R1634" s="382"/>
    </row>
    <row r="1635" spans="17:18" x14ac:dyDescent="0.25">
      <c r="Q1635" s="382"/>
      <c r="R1635" s="382"/>
    </row>
    <row r="1636" spans="17:18" x14ac:dyDescent="0.25">
      <c r="Q1636" s="382"/>
      <c r="R1636" s="382"/>
    </row>
    <row r="1637" spans="17:18" x14ac:dyDescent="0.25">
      <c r="Q1637" s="382"/>
      <c r="R1637" s="382"/>
    </row>
    <row r="1638" spans="17:18" x14ac:dyDescent="0.25">
      <c r="Q1638" s="382"/>
      <c r="R1638" s="382"/>
    </row>
    <row r="1639" spans="17:18" x14ac:dyDescent="0.25">
      <c r="Q1639" s="382"/>
      <c r="R1639" s="382"/>
    </row>
    <row r="1640" spans="17:18" x14ac:dyDescent="0.25">
      <c r="Q1640" s="382"/>
      <c r="R1640" s="382"/>
    </row>
    <row r="1641" spans="17:18" x14ac:dyDescent="0.25">
      <c r="Q1641" s="382"/>
      <c r="R1641" s="382"/>
    </row>
    <row r="1642" spans="17:18" x14ac:dyDescent="0.25">
      <c r="Q1642" s="382"/>
      <c r="R1642" s="382"/>
    </row>
    <row r="1643" spans="17:18" x14ac:dyDescent="0.25">
      <c r="Q1643" s="382"/>
      <c r="R1643" s="382"/>
    </row>
    <row r="1644" spans="17:18" x14ac:dyDescent="0.25">
      <c r="Q1644" s="382"/>
      <c r="R1644" s="382"/>
    </row>
    <row r="1645" spans="17:18" x14ac:dyDescent="0.25">
      <c r="Q1645" s="382"/>
      <c r="R1645" s="382"/>
    </row>
    <row r="1646" spans="17:18" x14ac:dyDescent="0.25">
      <c r="Q1646" s="382"/>
      <c r="R1646" s="382"/>
    </row>
    <row r="1647" spans="17:18" x14ac:dyDescent="0.25">
      <c r="Q1647" s="382"/>
      <c r="R1647" s="382"/>
    </row>
    <row r="1648" spans="17:18" x14ac:dyDescent="0.25">
      <c r="Q1648" s="382"/>
      <c r="R1648" s="382"/>
    </row>
    <row r="1649" spans="17:18" x14ac:dyDescent="0.25">
      <c r="Q1649" s="382"/>
      <c r="R1649" s="382"/>
    </row>
    <row r="1650" spans="17:18" x14ac:dyDescent="0.25">
      <c r="Q1650" s="382"/>
      <c r="R1650" s="382"/>
    </row>
    <row r="1651" spans="17:18" x14ac:dyDescent="0.25">
      <c r="Q1651" s="382"/>
      <c r="R1651" s="382"/>
    </row>
    <row r="1652" spans="17:18" x14ac:dyDescent="0.25">
      <c r="Q1652" s="382"/>
      <c r="R1652" s="382"/>
    </row>
    <row r="1653" spans="17:18" x14ac:dyDescent="0.25">
      <c r="Q1653" s="382"/>
      <c r="R1653" s="382"/>
    </row>
    <row r="1654" spans="17:18" x14ac:dyDescent="0.25">
      <c r="Q1654" s="382"/>
      <c r="R1654" s="382"/>
    </row>
    <row r="1655" spans="17:18" x14ac:dyDescent="0.25">
      <c r="Q1655" s="382"/>
      <c r="R1655" s="382"/>
    </row>
    <row r="1656" spans="17:18" x14ac:dyDescent="0.25">
      <c r="Q1656" s="382"/>
      <c r="R1656" s="382"/>
    </row>
    <row r="1657" spans="17:18" x14ac:dyDescent="0.25">
      <c r="Q1657" s="382"/>
      <c r="R1657" s="382"/>
    </row>
    <row r="1658" spans="17:18" x14ac:dyDescent="0.25">
      <c r="Q1658" s="382"/>
      <c r="R1658" s="382"/>
    </row>
    <row r="1659" spans="17:18" x14ac:dyDescent="0.25">
      <c r="Q1659" s="382"/>
      <c r="R1659" s="382"/>
    </row>
    <row r="1660" spans="17:18" x14ac:dyDescent="0.25">
      <c r="Q1660" s="382"/>
      <c r="R1660" s="382"/>
    </row>
    <row r="1661" spans="17:18" x14ac:dyDescent="0.25">
      <c r="Q1661" s="382"/>
      <c r="R1661" s="382"/>
    </row>
    <row r="1662" spans="17:18" x14ac:dyDescent="0.25">
      <c r="Q1662" s="382"/>
      <c r="R1662" s="382"/>
    </row>
    <row r="1663" spans="17:18" x14ac:dyDescent="0.25">
      <c r="Q1663" s="382"/>
      <c r="R1663" s="382"/>
    </row>
    <row r="1664" spans="17:18" x14ac:dyDescent="0.25">
      <c r="Q1664" s="382"/>
      <c r="R1664" s="382"/>
    </row>
    <row r="1665" spans="17:18" x14ac:dyDescent="0.25">
      <c r="Q1665" s="382"/>
      <c r="R1665" s="382"/>
    </row>
    <row r="1666" spans="17:18" x14ac:dyDescent="0.25">
      <c r="Q1666" s="382"/>
      <c r="R1666" s="382"/>
    </row>
    <row r="1667" spans="17:18" x14ac:dyDescent="0.25">
      <c r="Q1667" s="382"/>
      <c r="R1667" s="382"/>
    </row>
    <row r="1668" spans="17:18" x14ac:dyDescent="0.25">
      <c r="Q1668" s="382"/>
      <c r="R1668" s="382"/>
    </row>
    <row r="1669" spans="17:18" x14ac:dyDescent="0.25">
      <c r="Q1669" s="382"/>
      <c r="R1669" s="382"/>
    </row>
    <row r="1670" spans="17:18" x14ac:dyDescent="0.25">
      <c r="Q1670" s="382"/>
      <c r="R1670" s="382"/>
    </row>
    <row r="1671" spans="17:18" x14ac:dyDescent="0.25">
      <c r="Q1671" s="382"/>
      <c r="R1671" s="382"/>
    </row>
    <row r="1672" spans="17:18" x14ac:dyDescent="0.25">
      <c r="Q1672" s="382"/>
      <c r="R1672" s="382"/>
    </row>
    <row r="1673" spans="17:18" x14ac:dyDescent="0.25">
      <c r="Q1673" s="382"/>
      <c r="R1673" s="382"/>
    </row>
    <row r="1674" spans="17:18" x14ac:dyDescent="0.25">
      <c r="Q1674" s="382"/>
      <c r="R1674" s="382"/>
    </row>
    <row r="1675" spans="17:18" x14ac:dyDescent="0.25">
      <c r="Q1675" s="382"/>
      <c r="R1675" s="382"/>
    </row>
    <row r="1676" spans="17:18" x14ac:dyDescent="0.25">
      <c r="Q1676" s="382"/>
      <c r="R1676" s="382"/>
    </row>
    <row r="1677" spans="17:18" x14ac:dyDescent="0.25">
      <c r="Q1677" s="382"/>
      <c r="R1677" s="382"/>
    </row>
    <row r="1678" spans="17:18" x14ac:dyDescent="0.25">
      <c r="Q1678" s="382"/>
      <c r="R1678" s="382"/>
    </row>
    <row r="1679" spans="17:18" x14ac:dyDescent="0.25">
      <c r="Q1679" s="382"/>
      <c r="R1679" s="382"/>
    </row>
    <row r="1680" spans="17:18" x14ac:dyDescent="0.25">
      <c r="Q1680" s="382"/>
      <c r="R1680" s="382"/>
    </row>
    <row r="1681" spans="17:18" x14ac:dyDescent="0.25">
      <c r="Q1681" s="382"/>
      <c r="R1681" s="382"/>
    </row>
    <row r="1682" spans="17:18" x14ac:dyDescent="0.25">
      <c r="Q1682" s="382"/>
      <c r="R1682" s="382"/>
    </row>
    <row r="1683" spans="17:18" x14ac:dyDescent="0.25">
      <c r="Q1683" s="382"/>
      <c r="R1683" s="382"/>
    </row>
    <row r="1684" spans="17:18" x14ac:dyDescent="0.25">
      <c r="Q1684" s="382"/>
      <c r="R1684" s="382"/>
    </row>
    <row r="1685" spans="17:18" x14ac:dyDescent="0.25">
      <c r="Q1685" s="382"/>
      <c r="R1685" s="382"/>
    </row>
    <row r="1686" spans="17:18" x14ac:dyDescent="0.25">
      <c r="Q1686" s="382"/>
      <c r="R1686" s="382"/>
    </row>
    <row r="1687" spans="17:18" x14ac:dyDescent="0.25">
      <c r="Q1687" s="382"/>
      <c r="R1687" s="382"/>
    </row>
    <row r="1688" spans="17:18" x14ac:dyDescent="0.25">
      <c r="Q1688" s="382"/>
      <c r="R1688" s="382"/>
    </row>
    <row r="1689" spans="17:18" x14ac:dyDescent="0.25">
      <c r="Q1689" s="382"/>
      <c r="R1689" s="382"/>
    </row>
    <row r="1690" spans="17:18" x14ac:dyDescent="0.25">
      <c r="Q1690" s="382"/>
      <c r="R1690" s="382"/>
    </row>
    <row r="1691" spans="17:18" x14ac:dyDescent="0.25">
      <c r="Q1691" s="382"/>
      <c r="R1691" s="382"/>
    </row>
    <row r="1692" spans="17:18" x14ac:dyDescent="0.25">
      <c r="Q1692" s="382"/>
      <c r="R1692" s="382"/>
    </row>
    <row r="1693" spans="17:18" x14ac:dyDescent="0.25">
      <c r="Q1693" s="382"/>
      <c r="R1693" s="382"/>
    </row>
    <row r="1694" spans="17:18" x14ac:dyDescent="0.25">
      <c r="Q1694" s="382"/>
      <c r="R1694" s="382"/>
    </row>
    <row r="1695" spans="17:18" x14ac:dyDescent="0.25">
      <c r="Q1695" s="382"/>
      <c r="R1695" s="382"/>
    </row>
    <row r="1696" spans="17:18" x14ac:dyDescent="0.25">
      <c r="Q1696" s="382"/>
      <c r="R1696" s="382"/>
    </row>
    <row r="1697" spans="17:18" x14ac:dyDescent="0.25">
      <c r="Q1697" s="382"/>
      <c r="R1697" s="382"/>
    </row>
    <row r="1698" spans="17:18" x14ac:dyDescent="0.25">
      <c r="Q1698" s="382"/>
      <c r="R1698" s="382"/>
    </row>
    <row r="1699" spans="17:18" x14ac:dyDescent="0.25">
      <c r="Q1699" s="382"/>
      <c r="R1699" s="382"/>
    </row>
    <row r="1700" spans="17:18" x14ac:dyDescent="0.25">
      <c r="Q1700" s="382"/>
      <c r="R1700" s="382"/>
    </row>
    <row r="1701" spans="17:18" x14ac:dyDescent="0.25">
      <c r="Q1701" s="382"/>
      <c r="R1701" s="382"/>
    </row>
    <row r="1702" spans="17:18" x14ac:dyDescent="0.25">
      <c r="Q1702" s="382"/>
      <c r="R1702" s="382"/>
    </row>
    <row r="1703" spans="17:18" x14ac:dyDescent="0.25">
      <c r="Q1703" s="382"/>
      <c r="R1703" s="382"/>
    </row>
    <row r="1704" spans="17:18" x14ac:dyDescent="0.25">
      <c r="Q1704" s="382"/>
      <c r="R1704" s="382"/>
    </row>
    <row r="1705" spans="17:18" x14ac:dyDescent="0.25">
      <c r="Q1705" s="382"/>
      <c r="R1705" s="382"/>
    </row>
    <row r="1706" spans="17:18" x14ac:dyDescent="0.25">
      <c r="Q1706" s="382"/>
      <c r="R1706" s="382"/>
    </row>
    <row r="1707" spans="17:18" x14ac:dyDescent="0.25">
      <c r="Q1707" s="382"/>
      <c r="R1707" s="382"/>
    </row>
    <row r="1708" spans="17:18" x14ac:dyDescent="0.25">
      <c r="Q1708" s="382"/>
      <c r="R1708" s="382"/>
    </row>
    <row r="1709" spans="17:18" x14ac:dyDescent="0.25">
      <c r="Q1709" s="382"/>
      <c r="R1709" s="382"/>
    </row>
    <row r="1710" spans="17:18" x14ac:dyDescent="0.25">
      <c r="Q1710" s="382"/>
      <c r="R1710" s="382"/>
    </row>
    <row r="1711" spans="17:18" x14ac:dyDescent="0.25">
      <c r="Q1711" s="382"/>
      <c r="R1711" s="382"/>
    </row>
    <row r="1712" spans="17:18" x14ac:dyDescent="0.25">
      <c r="Q1712" s="382"/>
      <c r="R1712" s="382"/>
    </row>
    <row r="1713" spans="17:18" x14ac:dyDescent="0.25">
      <c r="Q1713" s="382"/>
      <c r="R1713" s="382"/>
    </row>
    <row r="1714" spans="17:18" x14ac:dyDescent="0.25">
      <c r="Q1714" s="382"/>
      <c r="R1714" s="382"/>
    </row>
    <row r="1715" spans="17:18" x14ac:dyDescent="0.25">
      <c r="Q1715" s="382"/>
      <c r="R1715" s="382"/>
    </row>
    <row r="1716" spans="17:18" x14ac:dyDescent="0.25">
      <c r="Q1716" s="382"/>
      <c r="R1716" s="382"/>
    </row>
    <row r="1717" spans="17:18" x14ac:dyDescent="0.25">
      <c r="Q1717" s="382"/>
      <c r="R1717" s="382"/>
    </row>
    <row r="1718" spans="17:18" x14ac:dyDescent="0.25">
      <c r="Q1718" s="382"/>
      <c r="R1718" s="382"/>
    </row>
    <row r="1719" spans="17:18" x14ac:dyDescent="0.25">
      <c r="Q1719" s="382"/>
      <c r="R1719" s="382"/>
    </row>
    <row r="1720" spans="17:18" x14ac:dyDescent="0.25">
      <c r="Q1720" s="382"/>
      <c r="R1720" s="382"/>
    </row>
    <row r="1721" spans="17:18" x14ac:dyDescent="0.25">
      <c r="Q1721" s="382"/>
      <c r="R1721" s="382"/>
    </row>
    <row r="1722" spans="17:18" x14ac:dyDescent="0.25">
      <c r="Q1722" s="382"/>
      <c r="R1722" s="382"/>
    </row>
    <row r="1723" spans="17:18" x14ac:dyDescent="0.25">
      <c r="Q1723" s="382"/>
      <c r="R1723" s="382"/>
    </row>
    <row r="1724" spans="17:18" x14ac:dyDescent="0.25">
      <c r="Q1724" s="382"/>
      <c r="R1724" s="382"/>
    </row>
    <row r="1725" spans="17:18" x14ac:dyDescent="0.25">
      <c r="Q1725" s="382"/>
      <c r="R1725" s="382"/>
    </row>
    <row r="1726" spans="17:18" x14ac:dyDescent="0.25">
      <c r="Q1726" s="382"/>
      <c r="R1726" s="382"/>
    </row>
    <row r="1727" spans="17:18" x14ac:dyDescent="0.25">
      <c r="Q1727" s="382"/>
      <c r="R1727" s="382"/>
    </row>
    <row r="1728" spans="17:18" x14ac:dyDescent="0.25">
      <c r="Q1728" s="382"/>
      <c r="R1728" s="382"/>
    </row>
    <row r="1729" spans="17:18" x14ac:dyDescent="0.25">
      <c r="Q1729" s="382"/>
      <c r="R1729" s="382"/>
    </row>
    <row r="1730" spans="17:18" x14ac:dyDescent="0.25">
      <c r="Q1730" s="382"/>
      <c r="R1730" s="382"/>
    </row>
    <row r="1731" spans="17:18" x14ac:dyDescent="0.25">
      <c r="Q1731" s="382"/>
      <c r="R1731" s="382"/>
    </row>
    <row r="1732" spans="17:18" x14ac:dyDescent="0.25">
      <c r="Q1732" s="382"/>
      <c r="R1732" s="382"/>
    </row>
    <row r="1733" spans="17:18" x14ac:dyDescent="0.25">
      <c r="Q1733" s="382"/>
      <c r="R1733" s="382"/>
    </row>
    <row r="1734" spans="17:18" x14ac:dyDescent="0.25">
      <c r="Q1734" s="382"/>
      <c r="R1734" s="382"/>
    </row>
    <row r="1735" spans="17:18" x14ac:dyDescent="0.25">
      <c r="Q1735" s="382"/>
      <c r="R1735" s="382"/>
    </row>
    <row r="1736" spans="17:18" x14ac:dyDescent="0.25">
      <c r="Q1736" s="382"/>
      <c r="R1736" s="382"/>
    </row>
    <row r="1737" spans="17:18" x14ac:dyDescent="0.25">
      <c r="Q1737" s="382"/>
      <c r="R1737" s="382"/>
    </row>
    <row r="1738" spans="17:18" x14ac:dyDescent="0.25">
      <c r="Q1738" s="382"/>
      <c r="R1738" s="382"/>
    </row>
    <row r="1739" spans="17:18" x14ac:dyDescent="0.25">
      <c r="Q1739" s="382"/>
      <c r="R1739" s="382"/>
    </row>
    <row r="1740" spans="17:18" x14ac:dyDescent="0.25">
      <c r="Q1740" s="382"/>
      <c r="R1740" s="382"/>
    </row>
    <row r="1741" spans="17:18" x14ac:dyDescent="0.25">
      <c r="Q1741" s="382"/>
      <c r="R1741" s="382"/>
    </row>
    <row r="1742" spans="17:18" x14ac:dyDescent="0.25">
      <c r="Q1742" s="382"/>
      <c r="R1742" s="382"/>
    </row>
    <row r="1743" spans="17:18" x14ac:dyDescent="0.25">
      <c r="Q1743" s="382"/>
      <c r="R1743" s="382"/>
    </row>
    <row r="1744" spans="17:18" x14ac:dyDescent="0.25">
      <c r="Q1744" s="382"/>
      <c r="R1744" s="382"/>
    </row>
    <row r="1745" spans="17:18" x14ac:dyDescent="0.25">
      <c r="Q1745" s="382"/>
      <c r="R1745" s="382"/>
    </row>
    <row r="1746" spans="17:18" x14ac:dyDescent="0.25">
      <c r="Q1746" s="382"/>
      <c r="R1746" s="382"/>
    </row>
    <row r="1747" spans="17:18" x14ac:dyDescent="0.25">
      <c r="Q1747" s="382"/>
      <c r="R1747" s="382"/>
    </row>
    <row r="1748" spans="17:18" x14ac:dyDescent="0.25">
      <c r="Q1748" s="382"/>
      <c r="R1748" s="382"/>
    </row>
    <row r="1749" spans="17:18" x14ac:dyDescent="0.25">
      <c r="Q1749" s="382"/>
      <c r="R1749" s="382"/>
    </row>
    <row r="1750" spans="17:18" x14ac:dyDescent="0.25">
      <c r="Q1750" s="382"/>
      <c r="R1750" s="382"/>
    </row>
    <row r="1751" spans="17:18" x14ac:dyDescent="0.25">
      <c r="Q1751" s="382"/>
      <c r="R1751" s="382"/>
    </row>
    <row r="1752" spans="17:18" x14ac:dyDescent="0.25">
      <c r="Q1752" s="382"/>
      <c r="R1752" s="382"/>
    </row>
    <row r="1753" spans="17:18" x14ac:dyDescent="0.25">
      <c r="Q1753" s="382"/>
      <c r="R1753" s="382"/>
    </row>
    <row r="1754" spans="17:18" x14ac:dyDescent="0.25">
      <c r="Q1754" s="382"/>
      <c r="R1754" s="382"/>
    </row>
    <row r="1755" spans="17:18" x14ac:dyDescent="0.25">
      <c r="Q1755" s="382"/>
      <c r="R1755" s="382"/>
    </row>
    <row r="1756" spans="17:18" x14ac:dyDescent="0.25">
      <c r="Q1756" s="382"/>
      <c r="R1756" s="382"/>
    </row>
    <row r="1757" spans="17:18" x14ac:dyDescent="0.25">
      <c r="Q1757" s="382"/>
      <c r="R1757" s="382"/>
    </row>
    <row r="1758" spans="17:18" x14ac:dyDescent="0.25">
      <c r="Q1758" s="382"/>
      <c r="R1758" s="382"/>
    </row>
    <row r="1759" spans="17:18" x14ac:dyDescent="0.25">
      <c r="Q1759" s="382"/>
      <c r="R1759" s="382"/>
    </row>
    <row r="1760" spans="17:18" x14ac:dyDescent="0.25">
      <c r="Q1760" s="382"/>
      <c r="R1760" s="382"/>
    </row>
    <row r="1761" spans="17:18" x14ac:dyDescent="0.25">
      <c r="Q1761" s="382"/>
      <c r="R1761" s="382"/>
    </row>
    <row r="1762" spans="17:18" x14ac:dyDescent="0.25">
      <c r="Q1762" s="382"/>
      <c r="R1762" s="382"/>
    </row>
    <row r="1763" spans="17:18" x14ac:dyDescent="0.25">
      <c r="Q1763" s="382"/>
      <c r="R1763" s="382"/>
    </row>
    <row r="1764" spans="17:18" x14ac:dyDescent="0.25">
      <c r="Q1764" s="382"/>
      <c r="R1764" s="382"/>
    </row>
    <row r="1765" spans="17:18" x14ac:dyDescent="0.25">
      <c r="Q1765" s="382"/>
      <c r="R1765" s="382"/>
    </row>
    <row r="1766" spans="17:18" x14ac:dyDescent="0.25">
      <c r="Q1766" s="382"/>
      <c r="R1766" s="382"/>
    </row>
    <row r="1767" spans="17:18" x14ac:dyDescent="0.25">
      <c r="Q1767" s="382"/>
      <c r="R1767" s="382"/>
    </row>
    <row r="1768" spans="17:18" x14ac:dyDescent="0.25">
      <c r="Q1768" s="382"/>
      <c r="R1768" s="382"/>
    </row>
    <row r="1769" spans="17:18" x14ac:dyDescent="0.25">
      <c r="Q1769" s="382"/>
      <c r="R1769" s="382"/>
    </row>
    <row r="1770" spans="17:18" x14ac:dyDescent="0.25">
      <c r="Q1770" s="382"/>
      <c r="R1770" s="382"/>
    </row>
    <row r="1771" spans="17:18" x14ac:dyDescent="0.25">
      <c r="Q1771" s="382"/>
      <c r="R1771" s="382"/>
    </row>
    <row r="1772" spans="17:18" x14ac:dyDescent="0.25">
      <c r="Q1772" s="382"/>
      <c r="R1772" s="382"/>
    </row>
    <row r="1773" spans="17:18" x14ac:dyDescent="0.25">
      <c r="Q1773" s="382"/>
      <c r="R1773" s="382"/>
    </row>
    <row r="1774" spans="17:18" x14ac:dyDescent="0.25">
      <c r="Q1774" s="382"/>
      <c r="R1774" s="382"/>
    </row>
    <row r="1775" spans="17:18" x14ac:dyDescent="0.25">
      <c r="Q1775" s="382"/>
      <c r="R1775" s="382"/>
    </row>
    <row r="1776" spans="17:18" x14ac:dyDescent="0.25">
      <c r="Q1776" s="382"/>
      <c r="R1776" s="382"/>
    </row>
    <row r="1777" spans="17:18" x14ac:dyDescent="0.25">
      <c r="Q1777" s="382"/>
      <c r="R1777" s="382"/>
    </row>
    <row r="1778" spans="17:18" x14ac:dyDescent="0.25">
      <c r="Q1778" s="382"/>
      <c r="R1778" s="382"/>
    </row>
    <row r="1779" spans="17:18" x14ac:dyDescent="0.25">
      <c r="Q1779" s="382"/>
      <c r="R1779" s="382"/>
    </row>
    <row r="1780" spans="17:18" x14ac:dyDescent="0.25">
      <c r="Q1780" s="382"/>
      <c r="R1780" s="382"/>
    </row>
    <row r="1781" spans="17:18" x14ac:dyDescent="0.25">
      <c r="Q1781" s="382"/>
      <c r="R1781" s="382"/>
    </row>
    <row r="1782" spans="17:18" x14ac:dyDescent="0.25">
      <c r="Q1782" s="382"/>
      <c r="R1782" s="382"/>
    </row>
    <row r="1783" spans="17:18" x14ac:dyDescent="0.25">
      <c r="Q1783" s="382"/>
      <c r="R1783" s="382"/>
    </row>
    <row r="1784" spans="17:18" x14ac:dyDescent="0.25">
      <c r="Q1784" s="382"/>
      <c r="R1784" s="382"/>
    </row>
    <row r="1785" spans="17:18" x14ac:dyDescent="0.25">
      <c r="Q1785" s="382"/>
      <c r="R1785" s="382"/>
    </row>
    <row r="1786" spans="17:18" x14ac:dyDescent="0.25">
      <c r="Q1786" s="382"/>
      <c r="R1786" s="382"/>
    </row>
    <row r="1787" spans="17:18" x14ac:dyDescent="0.25">
      <c r="Q1787" s="382"/>
      <c r="R1787" s="382"/>
    </row>
    <row r="1788" spans="17:18" x14ac:dyDescent="0.25">
      <c r="Q1788" s="382"/>
      <c r="R1788" s="382"/>
    </row>
    <row r="1789" spans="17:18" x14ac:dyDescent="0.25">
      <c r="Q1789" s="382"/>
      <c r="R1789" s="382"/>
    </row>
    <row r="1790" spans="17:18" x14ac:dyDescent="0.25">
      <c r="Q1790" s="382"/>
      <c r="R1790" s="382"/>
    </row>
    <row r="1791" spans="17:18" x14ac:dyDescent="0.25">
      <c r="Q1791" s="382"/>
      <c r="R1791" s="382"/>
    </row>
    <row r="1792" spans="17:18" x14ac:dyDescent="0.25">
      <c r="Q1792" s="382"/>
      <c r="R1792" s="382"/>
    </row>
    <row r="1793" spans="17:18" x14ac:dyDescent="0.25">
      <c r="Q1793" s="382"/>
      <c r="R1793" s="382"/>
    </row>
    <row r="1794" spans="17:18" x14ac:dyDescent="0.25">
      <c r="Q1794" s="382"/>
      <c r="R1794" s="382"/>
    </row>
    <row r="1795" spans="17:18" x14ac:dyDescent="0.25">
      <c r="Q1795" s="382"/>
      <c r="R1795" s="382"/>
    </row>
    <row r="1796" spans="17:18" x14ac:dyDescent="0.25">
      <c r="Q1796" s="382"/>
      <c r="R1796" s="382"/>
    </row>
    <row r="1797" spans="17:18" x14ac:dyDescent="0.25">
      <c r="Q1797" s="382"/>
      <c r="R1797" s="382"/>
    </row>
    <row r="1798" spans="17:18" x14ac:dyDescent="0.25">
      <c r="Q1798" s="382"/>
      <c r="R1798" s="382"/>
    </row>
    <row r="1799" spans="17:18" x14ac:dyDescent="0.25">
      <c r="Q1799" s="382"/>
      <c r="R1799" s="382"/>
    </row>
    <row r="1800" spans="17:18" x14ac:dyDescent="0.25">
      <c r="Q1800" s="382"/>
      <c r="R1800" s="382"/>
    </row>
    <row r="1801" spans="17:18" x14ac:dyDescent="0.25">
      <c r="Q1801" s="382"/>
      <c r="R1801" s="382"/>
    </row>
    <row r="1802" spans="17:18" x14ac:dyDescent="0.25">
      <c r="Q1802" s="382"/>
      <c r="R1802" s="382"/>
    </row>
    <row r="1803" spans="17:18" x14ac:dyDescent="0.25">
      <c r="Q1803" s="382"/>
      <c r="R1803" s="382"/>
    </row>
    <row r="1804" spans="17:18" x14ac:dyDescent="0.25">
      <c r="Q1804" s="382"/>
      <c r="R1804" s="382"/>
    </row>
    <row r="1805" spans="17:18" x14ac:dyDescent="0.25">
      <c r="Q1805" s="382"/>
      <c r="R1805" s="382"/>
    </row>
    <row r="1806" spans="17:18" x14ac:dyDescent="0.25">
      <c r="Q1806" s="382"/>
      <c r="R1806" s="382"/>
    </row>
    <row r="1807" spans="17:18" x14ac:dyDescent="0.25">
      <c r="Q1807" s="382"/>
      <c r="R1807" s="382"/>
    </row>
    <row r="1808" spans="17:18" x14ac:dyDescent="0.25">
      <c r="Q1808" s="382"/>
      <c r="R1808" s="382"/>
    </row>
    <row r="1809" spans="17:18" x14ac:dyDescent="0.25">
      <c r="Q1809" s="382"/>
      <c r="R1809" s="382"/>
    </row>
    <row r="1810" spans="17:18" x14ac:dyDescent="0.25">
      <c r="Q1810" s="382"/>
      <c r="R1810" s="382"/>
    </row>
    <row r="1811" spans="17:18" x14ac:dyDescent="0.25">
      <c r="Q1811" s="382"/>
      <c r="R1811" s="382"/>
    </row>
    <row r="1812" spans="17:18" x14ac:dyDescent="0.25">
      <c r="Q1812" s="382"/>
      <c r="R1812" s="382"/>
    </row>
    <row r="1813" spans="17:18" x14ac:dyDescent="0.25">
      <c r="Q1813" s="382"/>
      <c r="R1813" s="382"/>
    </row>
    <row r="1814" spans="17:18" x14ac:dyDescent="0.25">
      <c r="Q1814" s="382"/>
      <c r="R1814" s="382"/>
    </row>
    <row r="1815" spans="17:18" x14ac:dyDescent="0.25">
      <c r="Q1815" s="382"/>
      <c r="R1815" s="382"/>
    </row>
    <row r="1816" spans="17:18" x14ac:dyDescent="0.25">
      <c r="Q1816" s="382"/>
      <c r="R1816" s="382"/>
    </row>
    <row r="1817" spans="17:18" x14ac:dyDescent="0.25">
      <c r="Q1817" s="382"/>
      <c r="R1817" s="382"/>
    </row>
    <row r="1818" spans="17:18" x14ac:dyDescent="0.25">
      <c r="Q1818" s="382"/>
      <c r="R1818" s="382"/>
    </row>
    <row r="1819" spans="17:18" x14ac:dyDescent="0.25">
      <c r="Q1819" s="382"/>
      <c r="R1819" s="382"/>
    </row>
    <row r="1820" spans="17:18" x14ac:dyDescent="0.25">
      <c r="Q1820" s="382"/>
      <c r="R1820" s="382"/>
    </row>
    <row r="1821" spans="17:18" x14ac:dyDescent="0.25">
      <c r="Q1821" s="382"/>
      <c r="R1821" s="382"/>
    </row>
    <row r="1822" spans="17:18" x14ac:dyDescent="0.25">
      <c r="Q1822" s="382"/>
      <c r="R1822" s="382"/>
    </row>
    <row r="1823" spans="17:18" x14ac:dyDescent="0.25">
      <c r="Q1823" s="382"/>
      <c r="R1823" s="382"/>
    </row>
    <row r="1824" spans="17:18" x14ac:dyDescent="0.25">
      <c r="Q1824" s="382"/>
      <c r="R1824" s="382"/>
    </row>
    <row r="1825" spans="17:18" x14ac:dyDescent="0.25">
      <c r="Q1825" s="382"/>
      <c r="R1825" s="382"/>
    </row>
    <row r="1826" spans="17:18" x14ac:dyDescent="0.25">
      <c r="Q1826" s="382"/>
      <c r="R1826" s="382"/>
    </row>
    <row r="1827" spans="17:18" x14ac:dyDescent="0.25">
      <c r="Q1827" s="382"/>
      <c r="R1827" s="382"/>
    </row>
    <row r="1828" spans="17:18" x14ac:dyDescent="0.25">
      <c r="Q1828" s="382"/>
      <c r="R1828" s="382"/>
    </row>
    <row r="1829" spans="17:18" x14ac:dyDescent="0.25">
      <c r="Q1829" s="382"/>
      <c r="R1829" s="382"/>
    </row>
    <row r="1830" spans="17:18" x14ac:dyDescent="0.25">
      <c r="Q1830" s="382"/>
      <c r="R1830" s="382"/>
    </row>
    <row r="1831" spans="17:18" x14ac:dyDescent="0.25">
      <c r="Q1831" s="382"/>
      <c r="R1831" s="382"/>
    </row>
    <row r="1832" spans="17:18" x14ac:dyDescent="0.25">
      <c r="Q1832" s="382"/>
      <c r="R1832" s="382"/>
    </row>
    <row r="1833" spans="17:18" x14ac:dyDescent="0.25">
      <c r="Q1833" s="382"/>
      <c r="R1833" s="382"/>
    </row>
    <row r="1834" spans="17:18" x14ac:dyDescent="0.25">
      <c r="Q1834" s="382"/>
      <c r="R1834" s="382"/>
    </row>
    <row r="1835" spans="17:18" x14ac:dyDescent="0.25">
      <c r="Q1835" s="382"/>
      <c r="R1835" s="382"/>
    </row>
    <row r="1836" spans="17:18" x14ac:dyDescent="0.25">
      <c r="Q1836" s="382"/>
      <c r="R1836" s="382"/>
    </row>
    <row r="1837" spans="17:18" x14ac:dyDescent="0.25">
      <c r="Q1837" s="382"/>
      <c r="R1837" s="382"/>
    </row>
    <row r="1838" spans="17:18" x14ac:dyDescent="0.25">
      <c r="Q1838" s="382"/>
      <c r="R1838" s="382"/>
    </row>
    <row r="1839" spans="17:18" x14ac:dyDescent="0.25">
      <c r="Q1839" s="382"/>
      <c r="R1839" s="382"/>
    </row>
    <row r="1840" spans="17:18" x14ac:dyDescent="0.25">
      <c r="Q1840" s="382"/>
      <c r="R1840" s="382"/>
    </row>
    <row r="1841" spans="17:18" x14ac:dyDescent="0.25">
      <c r="Q1841" s="382"/>
      <c r="R1841" s="382"/>
    </row>
    <row r="1842" spans="17:18" x14ac:dyDescent="0.25">
      <c r="Q1842" s="382"/>
      <c r="R1842" s="382"/>
    </row>
    <row r="1843" spans="17:18" x14ac:dyDescent="0.25">
      <c r="Q1843" s="382"/>
      <c r="R1843" s="382"/>
    </row>
    <row r="1844" spans="17:18" x14ac:dyDescent="0.25">
      <c r="Q1844" s="382"/>
      <c r="R1844" s="382"/>
    </row>
    <row r="1845" spans="17:18" x14ac:dyDescent="0.25">
      <c r="Q1845" s="382"/>
      <c r="R1845" s="382"/>
    </row>
    <row r="1846" spans="17:18" x14ac:dyDescent="0.25">
      <c r="Q1846" s="382"/>
      <c r="R1846" s="382"/>
    </row>
    <row r="1847" spans="17:18" x14ac:dyDescent="0.25">
      <c r="Q1847" s="382"/>
      <c r="R1847" s="382"/>
    </row>
    <row r="1848" spans="17:18" x14ac:dyDescent="0.25">
      <c r="Q1848" s="382"/>
      <c r="R1848" s="382"/>
    </row>
    <row r="1849" spans="17:18" x14ac:dyDescent="0.25">
      <c r="Q1849" s="382"/>
      <c r="R1849" s="382"/>
    </row>
    <row r="1850" spans="17:18" x14ac:dyDescent="0.25">
      <c r="Q1850" s="382"/>
      <c r="R1850" s="382"/>
    </row>
    <row r="1851" spans="17:18" x14ac:dyDescent="0.25">
      <c r="Q1851" s="382"/>
      <c r="R1851" s="382"/>
    </row>
    <row r="1852" spans="17:18" x14ac:dyDescent="0.25">
      <c r="Q1852" s="382"/>
      <c r="R1852" s="382"/>
    </row>
    <row r="1853" spans="17:18" x14ac:dyDescent="0.25">
      <c r="Q1853" s="382"/>
      <c r="R1853" s="382"/>
    </row>
    <row r="1854" spans="17:18" x14ac:dyDescent="0.25">
      <c r="Q1854" s="382"/>
      <c r="R1854" s="382"/>
    </row>
    <row r="1855" spans="17:18" x14ac:dyDescent="0.25">
      <c r="Q1855" s="382"/>
      <c r="R1855" s="382"/>
    </row>
    <row r="1856" spans="17:18" x14ac:dyDescent="0.25">
      <c r="Q1856" s="382"/>
      <c r="R1856" s="382"/>
    </row>
    <row r="1857" spans="17:18" x14ac:dyDescent="0.25">
      <c r="Q1857" s="382"/>
      <c r="R1857" s="382"/>
    </row>
    <row r="1858" spans="17:18" x14ac:dyDescent="0.25">
      <c r="Q1858" s="382"/>
      <c r="R1858" s="382"/>
    </row>
    <row r="1859" spans="17:18" x14ac:dyDescent="0.25">
      <c r="Q1859" s="382"/>
      <c r="R1859" s="382"/>
    </row>
    <row r="1860" spans="17:18" x14ac:dyDescent="0.25">
      <c r="Q1860" s="382"/>
      <c r="R1860" s="382"/>
    </row>
    <row r="1861" spans="17:18" x14ac:dyDescent="0.25">
      <c r="Q1861" s="382"/>
      <c r="R1861" s="382"/>
    </row>
    <row r="1862" spans="17:18" x14ac:dyDescent="0.25">
      <c r="Q1862" s="382"/>
      <c r="R1862" s="382"/>
    </row>
    <row r="1863" spans="17:18" x14ac:dyDescent="0.25">
      <c r="Q1863" s="382"/>
      <c r="R1863" s="382"/>
    </row>
    <row r="1864" spans="17:18" x14ac:dyDescent="0.25">
      <c r="Q1864" s="382"/>
      <c r="R1864" s="382"/>
    </row>
    <row r="1865" spans="17:18" x14ac:dyDescent="0.25">
      <c r="Q1865" s="382"/>
      <c r="R1865" s="382"/>
    </row>
    <row r="1866" spans="17:18" x14ac:dyDescent="0.25">
      <c r="Q1866" s="382"/>
      <c r="R1866" s="382"/>
    </row>
    <row r="1867" spans="17:18" x14ac:dyDescent="0.25">
      <c r="Q1867" s="382"/>
      <c r="R1867" s="382"/>
    </row>
    <row r="1868" spans="17:18" x14ac:dyDescent="0.25">
      <c r="Q1868" s="382"/>
      <c r="R1868" s="382"/>
    </row>
    <row r="1869" spans="17:18" x14ac:dyDescent="0.25">
      <c r="Q1869" s="382"/>
      <c r="R1869" s="382"/>
    </row>
    <row r="1870" spans="17:18" x14ac:dyDescent="0.25">
      <c r="Q1870" s="382"/>
      <c r="R1870" s="382"/>
    </row>
    <row r="1871" spans="17:18" x14ac:dyDescent="0.25">
      <c r="Q1871" s="382"/>
      <c r="R1871" s="382"/>
    </row>
    <row r="1872" spans="17:18" x14ac:dyDescent="0.25">
      <c r="Q1872" s="382"/>
      <c r="R1872" s="382"/>
    </row>
    <row r="1873" spans="17:18" x14ac:dyDescent="0.25">
      <c r="Q1873" s="382"/>
      <c r="R1873" s="382"/>
    </row>
    <row r="1874" spans="17:18" x14ac:dyDescent="0.25">
      <c r="Q1874" s="382"/>
      <c r="R1874" s="382"/>
    </row>
    <row r="1875" spans="17:18" x14ac:dyDescent="0.25">
      <c r="Q1875" s="382"/>
      <c r="R1875" s="382"/>
    </row>
    <row r="1876" spans="17:18" x14ac:dyDescent="0.25">
      <c r="Q1876" s="382"/>
      <c r="R1876" s="382"/>
    </row>
    <row r="1877" spans="17:18" x14ac:dyDescent="0.25">
      <c r="Q1877" s="382"/>
      <c r="R1877" s="382"/>
    </row>
    <row r="1878" spans="17:18" x14ac:dyDescent="0.25">
      <c r="Q1878" s="382"/>
      <c r="R1878" s="382"/>
    </row>
    <row r="1879" spans="17:18" x14ac:dyDescent="0.25">
      <c r="Q1879" s="382"/>
      <c r="R1879" s="382"/>
    </row>
    <row r="1880" spans="17:18" x14ac:dyDescent="0.25">
      <c r="Q1880" s="382"/>
      <c r="R1880" s="382"/>
    </row>
    <row r="1881" spans="17:18" x14ac:dyDescent="0.25">
      <c r="Q1881" s="382"/>
      <c r="R1881" s="382"/>
    </row>
    <row r="1882" spans="17:18" x14ac:dyDescent="0.25">
      <c r="Q1882" s="382"/>
      <c r="R1882" s="382"/>
    </row>
    <row r="1883" spans="17:18" x14ac:dyDescent="0.25">
      <c r="Q1883" s="382"/>
      <c r="R1883" s="382"/>
    </row>
    <row r="1884" spans="17:18" x14ac:dyDescent="0.25">
      <c r="Q1884" s="382"/>
      <c r="R1884" s="382"/>
    </row>
    <row r="1885" spans="17:18" x14ac:dyDescent="0.25">
      <c r="Q1885" s="382"/>
      <c r="R1885" s="382"/>
    </row>
    <row r="1886" spans="17:18" x14ac:dyDescent="0.25">
      <c r="Q1886" s="382"/>
      <c r="R1886" s="382"/>
    </row>
    <row r="1887" spans="17:18" x14ac:dyDescent="0.25">
      <c r="Q1887" s="382"/>
      <c r="R1887" s="382"/>
    </row>
    <row r="1888" spans="17:18" x14ac:dyDescent="0.25">
      <c r="Q1888" s="382"/>
      <c r="R1888" s="382"/>
    </row>
    <row r="1889" spans="17:18" x14ac:dyDescent="0.25">
      <c r="Q1889" s="382"/>
      <c r="R1889" s="382"/>
    </row>
    <row r="1890" spans="17:18" x14ac:dyDescent="0.25">
      <c r="Q1890" s="382"/>
      <c r="R1890" s="382"/>
    </row>
    <row r="1891" spans="17:18" x14ac:dyDescent="0.25">
      <c r="Q1891" s="382"/>
      <c r="R1891" s="382"/>
    </row>
    <row r="1892" spans="17:18" x14ac:dyDescent="0.25">
      <c r="Q1892" s="382"/>
      <c r="R1892" s="382"/>
    </row>
    <row r="1893" spans="17:18" x14ac:dyDescent="0.25">
      <c r="Q1893" s="382"/>
      <c r="R1893" s="382"/>
    </row>
    <row r="1894" spans="17:18" x14ac:dyDescent="0.25">
      <c r="Q1894" s="382"/>
      <c r="R1894" s="382"/>
    </row>
    <row r="1895" spans="17:18" x14ac:dyDescent="0.25">
      <c r="Q1895" s="382"/>
      <c r="R1895" s="382"/>
    </row>
    <row r="1896" spans="17:18" x14ac:dyDescent="0.25">
      <c r="Q1896" s="382"/>
      <c r="R1896" s="382"/>
    </row>
    <row r="1897" spans="17:18" x14ac:dyDescent="0.25">
      <c r="Q1897" s="382"/>
      <c r="R1897" s="382"/>
    </row>
    <row r="1898" spans="17:18" x14ac:dyDescent="0.25">
      <c r="Q1898" s="382"/>
      <c r="R1898" s="382"/>
    </row>
    <row r="1899" spans="17:18" x14ac:dyDescent="0.25">
      <c r="Q1899" s="382"/>
      <c r="R1899" s="382"/>
    </row>
    <row r="1900" spans="17:18" x14ac:dyDescent="0.25">
      <c r="Q1900" s="382"/>
      <c r="R1900" s="382"/>
    </row>
    <row r="1901" spans="17:18" x14ac:dyDescent="0.25">
      <c r="Q1901" s="382"/>
      <c r="R1901" s="382"/>
    </row>
    <row r="1902" spans="17:18" x14ac:dyDescent="0.25">
      <c r="Q1902" s="382"/>
      <c r="R1902" s="382"/>
    </row>
    <row r="1903" spans="17:18" x14ac:dyDescent="0.25">
      <c r="Q1903" s="382"/>
      <c r="R1903" s="382"/>
    </row>
    <row r="1904" spans="17:18" x14ac:dyDescent="0.25">
      <c r="Q1904" s="382"/>
      <c r="R1904" s="382"/>
    </row>
    <row r="1905" spans="17:18" x14ac:dyDescent="0.25">
      <c r="Q1905" s="382"/>
      <c r="R1905" s="382"/>
    </row>
    <row r="1906" spans="17:18" x14ac:dyDescent="0.25">
      <c r="Q1906" s="382"/>
      <c r="R1906" s="382"/>
    </row>
    <row r="1907" spans="17:18" x14ac:dyDescent="0.25">
      <c r="Q1907" s="382"/>
      <c r="R1907" s="382"/>
    </row>
    <row r="1908" spans="17:18" x14ac:dyDescent="0.25">
      <c r="Q1908" s="382"/>
      <c r="R1908" s="382"/>
    </row>
    <row r="1909" spans="17:18" x14ac:dyDescent="0.25">
      <c r="Q1909" s="382"/>
      <c r="R1909" s="382"/>
    </row>
    <row r="1910" spans="17:18" x14ac:dyDescent="0.25">
      <c r="Q1910" s="382"/>
      <c r="R1910" s="382"/>
    </row>
    <row r="1911" spans="17:18" x14ac:dyDescent="0.25">
      <c r="Q1911" s="382"/>
      <c r="R1911" s="382"/>
    </row>
    <row r="1912" spans="17:18" x14ac:dyDescent="0.25">
      <c r="Q1912" s="382"/>
      <c r="R1912" s="382"/>
    </row>
    <row r="1913" spans="17:18" x14ac:dyDescent="0.25">
      <c r="Q1913" s="382"/>
      <c r="R1913" s="382"/>
    </row>
    <row r="1914" spans="17:18" x14ac:dyDescent="0.25">
      <c r="Q1914" s="382"/>
      <c r="R1914" s="382"/>
    </row>
    <row r="1915" spans="17:18" x14ac:dyDescent="0.25">
      <c r="Q1915" s="382"/>
      <c r="R1915" s="382"/>
    </row>
    <row r="1916" spans="17:18" x14ac:dyDescent="0.25">
      <c r="Q1916" s="382"/>
      <c r="R1916" s="382"/>
    </row>
    <row r="1917" spans="17:18" x14ac:dyDescent="0.25">
      <c r="Q1917" s="382"/>
      <c r="R1917" s="382"/>
    </row>
    <row r="1918" spans="17:18" x14ac:dyDescent="0.25">
      <c r="Q1918" s="382"/>
      <c r="R1918" s="382"/>
    </row>
    <row r="1919" spans="17:18" x14ac:dyDescent="0.25">
      <c r="Q1919" s="382"/>
      <c r="R1919" s="382"/>
    </row>
    <row r="1920" spans="17:18" x14ac:dyDescent="0.25">
      <c r="Q1920" s="382"/>
      <c r="R1920" s="382"/>
    </row>
    <row r="1921" spans="17:18" x14ac:dyDescent="0.25">
      <c r="Q1921" s="382"/>
      <c r="R1921" s="382"/>
    </row>
    <row r="1922" spans="17:18" x14ac:dyDescent="0.25">
      <c r="Q1922" s="382"/>
      <c r="R1922" s="382"/>
    </row>
    <row r="1923" spans="17:18" x14ac:dyDescent="0.25">
      <c r="Q1923" s="382"/>
      <c r="R1923" s="382"/>
    </row>
    <row r="1924" spans="17:18" x14ac:dyDescent="0.25">
      <c r="Q1924" s="382"/>
      <c r="R1924" s="382"/>
    </row>
    <row r="1925" spans="17:18" x14ac:dyDescent="0.25">
      <c r="Q1925" s="382"/>
      <c r="R1925" s="382"/>
    </row>
    <row r="1926" spans="17:18" x14ac:dyDescent="0.25">
      <c r="Q1926" s="382"/>
      <c r="R1926" s="382"/>
    </row>
    <row r="1927" spans="17:18" x14ac:dyDescent="0.25">
      <c r="Q1927" s="382"/>
      <c r="R1927" s="382"/>
    </row>
    <row r="1928" spans="17:18" x14ac:dyDescent="0.25">
      <c r="Q1928" s="382"/>
      <c r="R1928" s="382"/>
    </row>
    <row r="1929" spans="17:18" x14ac:dyDescent="0.25">
      <c r="Q1929" s="382"/>
      <c r="R1929" s="382"/>
    </row>
    <row r="1930" spans="17:18" x14ac:dyDescent="0.25">
      <c r="Q1930" s="382"/>
      <c r="R1930" s="382"/>
    </row>
    <row r="1931" spans="17:18" x14ac:dyDescent="0.25">
      <c r="Q1931" s="382"/>
      <c r="R1931" s="382"/>
    </row>
    <row r="1932" spans="17:18" x14ac:dyDescent="0.25">
      <c r="Q1932" s="382"/>
      <c r="R1932" s="382"/>
    </row>
    <row r="1933" spans="17:18" x14ac:dyDescent="0.25">
      <c r="Q1933" s="382"/>
      <c r="R1933" s="382"/>
    </row>
    <row r="1934" spans="17:18" x14ac:dyDescent="0.25">
      <c r="Q1934" s="382"/>
      <c r="R1934" s="382"/>
    </row>
    <row r="1935" spans="17:18" x14ac:dyDescent="0.25">
      <c r="Q1935" s="382"/>
      <c r="R1935" s="382"/>
    </row>
    <row r="1936" spans="17:18" x14ac:dyDescent="0.25">
      <c r="Q1936" s="382"/>
      <c r="R1936" s="382"/>
    </row>
    <row r="1937" spans="17:18" x14ac:dyDescent="0.25">
      <c r="Q1937" s="382"/>
      <c r="R1937" s="382"/>
    </row>
    <row r="1938" spans="17:18" x14ac:dyDescent="0.25">
      <c r="Q1938" s="382"/>
      <c r="R1938" s="382"/>
    </row>
    <row r="1939" spans="17:18" x14ac:dyDescent="0.25">
      <c r="Q1939" s="382"/>
      <c r="R1939" s="382"/>
    </row>
    <row r="1940" spans="17:18" x14ac:dyDescent="0.25">
      <c r="Q1940" s="382"/>
      <c r="R1940" s="382"/>
    </row>
    <row r="1941" spans="17:18" x14ac:dyDescent="0.25">
      <c r="Q1941" s="382"/>
      <c r="R1941" s="382"/>
    </row>
    <row r="1942" spans="17:18" x14ac:dyDescent="0.25">
      <c r="Q1942" s="382"/>
      <c r="R1942" s="382"/>
    </row>
    <row r="1943" spans="17:18" x14ac:dyDescent="0.25">
      <c r="Q1943" s="382"/>
      <c r="R1943" s="382"/>
    </row>
    <row r="1944" spans="17:18" x14ac:dyDescent="0.25">
      <c r="Q1944" s="382"/>
      <c r="R1944" s="382"/>
    </row>
    <row r="1945" spans="17:18" x14ac:dyDescent="0.25">
      <c r="Q1945" s="382"/>
      <c r="R1945" s="382"/>
    </row>
    <row r="1946" spans="17:18" x14ac:dyDescent="0.25">
      <c r="Q1946" s="382"/>
      <c r="R1946" s="382"/>
    </row>
    <row r="1947" spans="17:18" x14ac:dyDescent="0.25">
      <c r="Q1947" s="382"/>
      <c r="R1947" s="382"/>
    </row>
    <row r="1948" spans="17:18" x14ac:dyDescent="0.25">
      <c r="Q1948" s="382"/>
      <c r="R1948" s="382"/>
    </row>
    <row r="1949" spans="17:18" x14ac:dyDescent="0.25">
      <c r="Q1949" s="382"/>
      <c r="R1949" s="382"/>
    </row>
    <row r="1950" spans="17:18" x14ac:dyDescent="0.25">
      <c r="Q1950" s="382"/>
      <c r="R1950" s="382"/>
    </row>
    <row r="1951" spans="17:18" x14ac:dyDescent="0.25">
      <c r="Q1951" s="382"/>
      <c r="R1951" s="382"/>
    </row>
    <row r="1952" spans="17:18" x14ac:dyDescent="0.25">
      <c r="Q1952" s="382"/>
      <c r="R1952" s="382"/>
    </row>
    <row r="1953" spans="17:18" x14ac:dyDescent="0.25">
      <c r="Q1953" s="382"/>
      <c r="R1953" s="382"/>
    </row>
    <row r="1954" spans="17:18" x14ac:dyDescent="0.25">
      <c r="Q1954" s="382"/>
      <c r="R1954" s="382"/>
    </row>
    <row r="1955" spans="17:18" x14ac:dyDescent="0.25">
      <c r="Q1955" s="382"/>
      <c r="R1955" s="382"/>
    </row>
    <row r="1956" spans="17:18" x14ac:dyDescent="0.25">
      <c r="Q1956" s="382"/>
      <c r="R1956" s="382"/>
    </row>
    <row r="1957" spans="17:18" x14ac:dyDescent="0.25">
      <c r="Q1957" s="382"/>
      <c r="R1957" s="382"/>
    </row>
    <row r="1958" spans="17:18" x14ac:dyDescent="0.25">
      <c r="Q1958" s="382"/>
      <c r="R1958" s="382"/>
    </row>
    <row r="1959" spans="17:18" x14ac:dyDescent="0.25">
      <c r="Q1959" s="382"/>
      <c r="R1959" s="382"/>
    </row>
    <row r="1960" spans="17:18" x14ac:dyDescent="0.25">
      <c r="Q1960" s="382"/>
      <c r="R1960" s="382"/>
    </row>
    <row r="1961" spans="17:18" x14ac:dyDescent="0.25">
      <c r="Q1961" s="382"/>
      <c r="R1961" s="382"/>
    </row>
    <row r="1962" spans="17:18" x14ac:dyDescent="0.25">
      <c r="Q1962" s="382"/>
      <c r="R1962" s="382"/>
    </row>
    <row r="1963" spans="17:18" x14ac:dyDescent="0.25">
      <c r="Q1963" s="382"/>
      <c r="R1963" s="382"/>
    </row>
    <row r="1964" spans="17:18" x14ac:dyDescent="0.25">
      <c r="Q1964" s="382"/>
      <c r="R1964" s="382"/>
    </row>
    <row r="1965" spans="17:18" x14ac:dyDescent="0.25">
      <c r="Q1965" s="382"/>
      <c r="R1965" s="382"/>
    </row>
    <row r="1966" spans="17:18" x14ac:dyDescent="0.25">
      <c r="Q1966" s="382"/>
      <c r="R1966" s="382"/>
    </row>
    <row r="1967" spans="17:18" x14ac:dyDescent="0.25">
      <c r="Q1967" s="382"/>
      <c r="R1967" s="382"/>
    </row>
    <row r="1968" spans="17:18" x14ac:dyDescent="0.25">
      <c r="Q1968" s="382"/>
      <c r="R1968" s="382"/>
    </row>
    <row r="1969" spans="17:18" x14ac:dyDescent="0.25">
      <c r="Q1969" s="382"/>
      <c r="R1969" s="382"/>
    </row>
    <row r="1970" spans="17:18" x14ac:dyDescent="0.25">
      <c r="Q1970" s="382"/>
      <c r="R1970" s="382"/>
    </row>
    <row r="1971" spans="17:18" x14ac:dyDescent="0.25">
      <c r="Q1971" s="382"/>
      <c r="R1971" s="382"/>
    </row>
    <row r="1972" spans="17:18" x14ac:dyDescent="0.25">
      <c r="Q1972" s="382"/>
      <c r="R1972" s="382"/>
    </row>
    <row r="1973" spans="17:18" x14ac:dyDescent="0.25">
      <c r="Q1973" s="382"/>
      <c r="R1973" s="382"/>
    </row>
    <row r="1974" spans="17:18" x14ac:dyDescent="0.25">
      <c r="Q1974" s="382"/>
      <c r="R1974" s="382"/>
    </row>
    <row r="1975" spans="17:18" x14ac:dyDescent="0.25">
      <c r="Q1975" s="382"/>
      <c r="R1975" s="382"/>
    </row>
    <row r="1976" spans="17:18" x14ac:dyDescent="0.25">
      <c r="Q1976" s="382"/>
      <c r="R1976" s="382"/>
    </row>
    <row r="1977" spans="17:18" x14ac:dyDescent="0.25">
      <c r="Q1977" s="382"/>
      <c r="R1977" s="382"/>
    </row>
    <row r="1978" spans="17:18" x14ac:dyDescent="0.25">
      <c r="Q1978" s="382"/>
      <c r="R1978" s="382"/>
    </row>
    <row r="1979" spans="17:18" x14ac:dyDescent="0.25">
      <c r="Q1979" s="382"/>
      <c r="R1979" s="382"/>
    </row>
    <row r="1980" spans="17:18" x14ac:dyDescent="0.25">
      <c r="Q1980" s="382"/>
      <c r="R1980" s="382"/>
    </row>
    <row r="1981" spans="17:18" x14ac:dyDescent="0.25">
      <c r="Q1981" s="382"/>
      <c r="R1981" s="382"/>
    </row>
    <row r="1982" spans="17:18" x14ac:dyDescent="0.25">
      <c r="Q1982" s="382"/>
      <c r="R1982" s="382"/>
    </row>
    <row r="1983" spans="17:18" x14ac:dyDescent="0.25">
      <c r="Q1983" s="382"/>
      <c r="R1983" s="382"/>
    </row>
    <row r="1984" spans="17:18" x14ac:dyDescent="0.25">
      <c r="Q1984" s="382"/>
      <c r="R1984" s="382"/>
    </row>
    <row r="1985" spans="17:18" x14ac:dyDescent="0.25">
      <c r="Q1985" s="382"/>
      <c r="R1985" s="382"/>
    </row>
    <row r="1986" spans="17:18" x14ac:dyDescent="0.25">
      <c r="Q1986" s="382"/>
      <c r="R1986" s="382"/>
    </row>
    <row r="1987" spans="17:18" x14ac:dyDescent="0.25">
      <c r="Q1987" s="382"/>
      <c r="R1987" s="382"/>
    </row>
    <row r="1988" spans="17:18" x14ac:dyDescent="0.25">
      <c r="Q1988" s="382"/>
      <c r="R1988" s="382"/>
    </row>
    <row r="1989" spans="17:18" x14ac:dyDescent="0.25">
      <c r="Q1989" s="382"/>
      <c r="R1989" s="382"/>
    </row>
    <row r="1990" spans="17:18" x14ac:dyDescent="0.25">
      <c r="Q1990" s="382"/>
      <c r="R1990" s="382"/>
    </row>
    <row r="1991" spans="17:18" x14ac:dyDescent="0.25">
      <c r="Q1991" s="382"/>
      <c r="R1991" s="382"/>
    </row>
    <row r="1992" spans="17:18" x14ac:dyDescent="0.25">
      <c r="Q1992" s="382"/>
      <c r="R1992" s="382"/>
    </row>
    <row r="1993" spans="17:18" x14ac:dyDescent="0.25">
      <c r="Q1993" s="382"/>
      <c r="R1993" s="382"/>
    </row>
    <row r="1994" spans="17:18" x14ac:dyDescent="0.25">
      <c r="Q1994" s="382"/>
      <c r="R1994" s="382"/>
    </row>
    <row r="1995" spans="17:18" x14ac:dyDescent="0.25">
      <c r="Q1995" s="382"/>
      <c r="R1995" s="382"/>
    </row>
    <row r="1996" spans="17:18" x14ac:dyDescent="0.25">
      <c r="Q1996" s="382"/>
      <c r="R1996" s="382"/>
    </row>
    <row r="1997" spans="17:18" x14ac:dyDescent="0.25">
      <c r="Q1997" s="382"/>
      <c r="R1997" s="382"/>
    </row>
    <row r="1998" spans="17:18" x14ac:dyDescent="0.25">
      <c r="Q1998" s="382"/>
      <c r="R1998" s="382"/>
    </row>
    <row r="1999" spans="17:18" x14ac:dyDescent="0.25">
      <c r="Q1999" s="382"/>
      <c r="R1999" s="382"/>
    </row>
    <row r="2000" spans="17:18" x14ac:dyDescent="0.25">
      <c r="Q2000" s="382"/>
      <c r="R2000" s="382"/>
    </row>
    <row r="2001" spans="17:18" x14ac:dyDescent="0.25">
      <c r="Q2001" s="382"/>
      <c r="R2001" s="382"/>
    </row>
    <row r="2002" spans="17:18" x14ac:dyDescent="0.25">
      <c r="Q2002" s="382"/>
      <c r="R2002" s="382"/>
    </row>
    <row r="2003" spans="17:18" x14ac:dyDescent="0.25">
      <c r="Q2003" s="382"/>
      <c r="R2003" s="382"/>
    </row>
    <row r="2004" spans="17:18" x14ac:dyDescent="0.25">
      <c r="Q2004" s="382"/>
      <c r="R2004" s="382"/>
    </row>
    <row r="2005" spans="17:18" x14ac:dyDescent="0.25">
      <c r="Q2005" s="382"/>
      <c r="R2005" s="382"/>
    </row>
    <row r="2006" spans="17:18" x14ac:dyDescent="0.25">
      <c r="Q2006" s="382"/>
      <c r="R2006" s="382"/>
    </row>
    <row r="2007" spans="17:18" x14ac:dyDescent="0.25">
      <c r="Q2007" s="382"/>
      <c r="R2007" s="382"/>
    </row>
    <row r="2008" spans="17:18" x14ac:dyDescent="0.25">
      <c r="Q2008" s="382"/>
      <c r="R2008" s="382"/>
    </row>
    <row r="2009" spans="17:18" x14ac:dyDescent="0.25">
      <c r="Q2009" s="382"/>
      <c r="R2009" s="382"/>
    </row>
    <row r="2010" spans="17:18" x14ac:dyDescent="0.25">
      <c r="Q2010" s="382"/>
      <c r="R2010" s="382"/>
    </row>
    <row r="2011" spans="17:18" x14ac:dyDescent="0.25">
      <c r="Q2011" s="382"/>
      <c r="R2011" s="382"/>
    </row>
    <row r="2012" spans="17:18" x14ac:dyDescent="0.25">
      <c r="Q2012" s="382"/>
      <c r="R2012" s="382"/>
    </row>
    <row r="2013" spans="17:18" x14ac:dyDescent="0.25">
      <c r="Q2013" s="382"/>
      <c r="R2013" s="382"/>
    </row>
    <row r="2014" spans="17:18" x14ac:dyDescent="0.25">
      <c r="Q2014" s="382"/>
      <c r="R2014" s="382"/>
    </row>
    <row r="2015" spans="17:18" x14ac:dyDescent="0.25">
      <c r="Q2015" s="382"/>
      <c r="R2015" s="382"/>
    </row>
    <row r="2016" spans="17:18" x14ac:dyDescent="0.25">
      <c r="Q2016" s="382"/>
      <c r="R2016" s="382"/>
    </row>
    <row r="2017" spans="17:18" x14ac:dyDescent="0.25">
      <c r="Q2017" s="382"/>
      <c r="R2017" s="382"/>
    </row>
    <row r="2018" spans="17:18" x14ac:dyDescent="0.25">
      <c r="Q2018" s="382"/>
      <c r="R2018" s="382"/>
    </row>
    <row r="2019" spans="17:18" x14ac:dyDescent="0.25">
      <c r="Q2019" s="382"/>
      <c r="R2019" s="382"/>
    </row>
    <row r="2020" spans="17:18" x14ac:dyDescent="0.25">
      <c r="Q2020" s="382"/>
      <c r="R2020" s="382"/>
    </row>
    <row r="2021" spans="17:18" x14ac:dyDescent="0.25">
      <c r="Q2021" s="382"/>
      <c r="R2021" s="382"/>
    </row>
    <row r="2022" spans="17:18" x14ac:dyDescent="0.25">
      <c r="Q2022" s="382"/>
      <c r="R2022" s="382"/>
    </row>
    <row r="2023" spans="17:18" x14ac:dyDescent="0.25">
      <c r="Q2023" s="382"/>
      <c r="R2023" s="382"/>
    </row>
    <row r="2024" spans="17:18" x14ac:dyDescent="0.25">
      <c r="Q2024" s="382"/>
      <c r="R2024" s="382"/>
    </row>
    <row r="2025" spans="17:18" x14ac:dyDescent="0.25">
      <c r="Q2025" s="382"/>
      <c r="R2025" s="382"/>
    </row>
    <row r="2026" spans="17:18" x14ac:dyDescent="0.25">
      <c r="Q2026" s="382"/>
      <c r="R2026" s="382"/>
    </row>
    <row r="2027" spans="17:18" x14ac:dyDescent="0.25">
      <c r="Q2027" s="382"/>
      <c r="R2027" s="382"/>
    </row>
    <row r="2028" spans="17:18" x14ac:dyDescent="0.25">
      <c r="Q2028" s="382"/>
      <c r="R2028" s="382"/>
    </row>
    <row r="2029" spans="17:18" x14ac:dyDescent="0.25">
      <c r="Q2029" s="382"/>
      <c r="R2029" s="382"/>
    </row>
    <row r="2030" spans="17:18" x14ac:dyDescent="0.25">
      <c r="Q2030" s="382"/>
      <c r="R2030" s="382"/>
    </row>
    <row r="2031" spans="17:18" x14ac:dyDescent="0.25">
      <c r="Q2031" s="382"/>
      <c r="R2031" s="382"/>
    </row>
    <row r="2032" spans="17:18" x14ac:dyDescent="0.25">
      <c r="Q2032" s="382"/>
      <c r="R2032" s="382"/>
    </row>
    <row r="2033" spans="17:18" x14ac:dyDescent="0.25">
      <c r="Q2033" s="382"/>
      <c r="R2033" s="382"/>
    </row>
    <row r="2034" spans="17:18" x14ac:dyDescent="0.25">
      <c r="Q2034" s="382"/>
      <c r="R2034" s="382"/>
    </row>
    <row r="2035" spans="17:18" x14ac:dyDescent="0.25">
      <c r="Q2035" s="382"/>
      <c r="R2035" s="382"/>
    </row>
    <row r="2036" spans="17:18" x14ac:dyDescent="0.25">
      <c r="Q2036" s="382"/>
      <c r="R2036" s="382"/>
    </row>
    <row r="2037" spans="17:18" x14ac:dyDescent="0.25">
      <c r="Q2037" s="382"/>
      <c r="R2037" s="382"/>
    </row>
    <row r="2038" spans="17:18" x14ac:dyDescent="0.25">
      <c r="Q2038" s="382"/>
      <c r="R2038" s="382"/>
    </row>
    <row r="2039" spans="17:18" x14ac:dyDescent="0.25">
      <c r="Q2039" s="382"/>
      <c r="R2039" s="382"/>
    </row>
    <row r="2040" spans="17:18" x14ac:dyDescent="0.25">
      <c r="Q2040" s="382"/>
      <c r="R2040" s="382"/>
    </row>
    <row r="2041" spans="17:18" x14ac:dyDescent="0.25">
      <c r="Q2041" s="382"/>
      <c r="R2041" s="382"/>
    </row>
    <row r="2042" spans="17:18" x14ac:dyDescent="0.25">
      <c r="Q2042" s="382"/>
      <c r="R2042" s="382"/>
    </row>
    <row r="2043" spans="17:18" x14ac:dyDescent="0.25">
      <c r="Q2043" s="382"/>
      <c r="R2043" s="382"/>
    </row>
    <row r="2044" spans="17:18" x14ac:dyDescent="0.25">
      <c r="Q2044" s="382"/>
      <c r="R2044" s="382"/>
    </row>
    <row r="2045" spans="17:18" x14ac:dyDescent="0.25">
      <c r="Q2045" s="382"/>
      <c r="R2045" s="382"/>
    </row>
    <row r="2046" spans="17:18" x14ac:dyDescent="0.25">
      <c r="Q2046" s="382"/>
      <c r="R2046" s="382"/>
    </row>
    <row r="2047" spans="17:18" x14ac:dyDescent="0.25">
      <c r="Q2047" s="382"/>
      <c r="R2047" s="382"/>
    </row>
    <row r="2048" spans="17:18" x14ac:dyDescent="0.25">
      <c r="Q2048" s="382"/>
      <c r="R2048" s="382"/>
    </row>
    <row r="2049" spans="17:18" x14ac:dyDescent="0.25">
      <c r="Q2049" s="382"/>
      <c r="R2049" s="382"/>
    </row>
    <row r="2050" spans="17:18" x14ac:dyDescent="0.25">
      <c r="Q2050" s="382"/>
      <c r="R2050" s="382"/>
    </row>
    <row r="2051" spans="17:18" x14ac:dyDescent="0.25">
      <c r="Q2051" s="382"/>
      <c r="R2051" s="382"/>
    </row>
    <row r="2052" spans="17:18" x14ac:dyDescent="0.25">
      <c r="Q2052" s="382"/>
      <c r="R2052" s="382"/>
    </row>
    <row r="2053" spans="17:18" x14ac:dyDescent="0.25">
      <c r="Q2053" s="382"/>
      <c r="R2053" s="382"/>
    </row>
    <row r="2054" spans="17:18" x14ac:dyDescent="0.25">
      <c r="Q2054" s="382"/>
      <c r="R2054" s="382"/>
    </row>
    <row r="2055" spans="17:18" x14ac:dyDescent="0.25">
      <c r="Q2055" s="382"/>
      <c r="R2055" s="382"/>
    </row>
    <row r="2056" spans="17:18" x14ac:dyDescent="0.25">
      <c r="Q2056" s="382"/>
      <c r="R2056" s="382"/>
    </row>
    <row r="2057" spans="17:18" x14ac:dyDescent="0.25">
      <c r="Q2057" s="382"/>
      <c r="R2057" s="382"/>
    </row>
    <row r="2058" spans="17:18" x14ac:dyDescent="0.25">
      <c r="Q2058" s="382"/>
      <c r="R2058" s="382"/>
    </row>
    <row r="2059" spans="17:18" x14ac:dyDescent="0.25">
      <c r="Q2059" s="382"/>
      <c r="R2059" s="382"/>
    </row>
    <row r="2060" spans="17:18" x14ac:dyDescent="0.25">
      <c r="Q2060" s="382"/>
      <c r="R2060" s="382"/>
    </row>
    <row r="2061" spans="17:18" x14ac:dyDescent="0.25">
      <c r="Q2061" s="382"/>
      <c r="R2061" s="382"/>
    </row>
    <row r="2062" spans="17:18" x14ac:dyDescent="0.25">
      <c r="Q2062" s="382"/>
      <c r="R2062" s="382"/>
    </row>
    <row r="2063" spans="17:18" x14ac:dyDescent="0.25">
      <c r="Q2063" s="382"/>
      <c r="R2063" s="382"/>
    </row>
    <row r="2064" spans="17:18" x14ac:dyDescent="0.25">
      <c r="Q2064" s="382"/>
      <c r="R2064" s="382"/>
    </row>
    <row r="2065" spans="17:18" x14ac:dyDescent="0.25">
      <c r="Q2065" s="382"/>
      <c r="R2065" s="382"/>
    </row>
    <row r="2066" spans="17:18" x14ac:dyDescent="0.25">
      <c r="Q2066" s="382"/>
      <c r="R2066" s="382"/>
    </row>
    <row r="2067" spans="17:18" x14ac:dyDescent="0.25">
      <c r="Q2067" s="382"/>
      <c r="R2067" s="382"/>
    </row>
    <row r="2068" spans="17:18" x14ac:dyDescent="0.25">
      <c r="Q2068" s="382"/>
      <c r="R2068" s="382"/>
    </row>
    <row r="2069" spans="17:18" x14ac:dyDescent="0.25">
      <c r="Q2069" s="382"/>
      <c r="R2069" s="382"/>
    </row>
    <row r="2070" spans="17:18" x14ac:dyDescent="0.25">
      <c r="Q2070" s="382"/>
      <c r="R2070" s="382"/>
    </row>
    <row r="2071" spans="17:18" x14ac:dyDescent="0.25">
      <c r="Q2071" s="382"/>
      <c r="R2071" s="382"/>
    </row>
    <row r="2072" spans="17:18" x14ac:dyDescent="0.25">
      <c r="Q2072" s="382"/>
      <c r="R2072" s="382"/>
    </row>
    <row r="2073" spans="17:18" x14ac:dyDescent="0.25">
      <c r="Q2073" s="382"/>
      <c r="R2073" s="382"/>
    </row>
    <row r="2074" spans="17:18" x14ac:dyDescent="0.25">
      <c r="Q2074" s="382"/>
      <c r="R2074" s="382"/>
    </row>
    <row r="2075" spans="17:18" x14ac:dyDescent="0.25">
      <c r="Q2075" s="382"/>
      <c r="R2075" s="382"/>
    </row>
    <row r="2076" spans="17:18" x14ac:dyDescent="0.25">
      <c r="Q2076" s="382"/>
      <c r="R2076" s="382"/>
    </row>
    <row r="2077" spans="17:18" x14ac:dyDescent="0.25">
      <c r="Q2077" s="382"/>
      <c r="R2077" s="382"/>
    </row>
    <row r="2078" spans="17:18" x14ac:dyDescent="0.25">
      <c r="Q2078" s="382"/>
      <c r="R2078" s="382"/>
    </row>
    <row r="2079" spans="17:18" x14ac:dyDescent="0.25">
      <c r="Q2079" s="382"/>
      <c r="R2079" s="382"/>
    </row>
    <row r="2080" spans="17:18" x14ac:dyDescent="0.25">
      <c r="Q2080" s="382"/>
      <c r="R2080" s="382"/>
    </row>
    <row r="2081" spans="17:18" x14ac:dyDescent="0.25">
      <c r="Q2081" s="382"/>
      <c r="R2081" s="382"/>
    </row>
    <row r="2082" spans="17:18" x14ac:dyDescent="0.25">
      <c r="Q2082" s="382"/>
      <c r="R2082" s="382"/>
    </row>
    <row r="2083" spans="17:18" x14ac:dyDescent="0.25">
      <c r="Q2083" s="382"/>
      <c r="R2083" s="382"/>
    </row>
    <row r="2084" spans="17:18" x14ac:dyDescent="0.25">
      <c r="Q2084" s="382"/>
      <c r="R2084" s="382"/>
    </row>
    <row r="2085" spans="17:18" x14ac:dyDescent="0.25">
      <c r="Q2085" s="382"/>
      <c r="R2085" s="382"/>
    </row>
    <row r="2086" spans="17:18" x14ac:dyDescent="0.25">
      <c r="Q2086" s="382"/>
      <c r="R2086" s="382"/>
    </row>
    <row r="2087" spans="17:18" x14ac:dyDescent="0.25">
      <c r="Q2087" s="382"/>
      <c r="R2087" s="382"/>
    </row>
    <row r="2088" spans="17:18" x14ac:dyDescent="0.25">
      <c r="Q2088" s="382"/>
      <c r="R2088" s="382"/>
    </row>
    <row r="2089" spans="17:18" x14ac:dyDescent="0.25">
      <c r="Q2089" s="382"/>
      <c r="R2089" s="382"/>
    </row>
    <row r="2090" spans="17:18" x14ac:dyDescent="0.25">
      <c r="Q2090" s="382"/>
      <c r="R2090" s="382"/>
    </row>
    <row r="2091" spans="17:18" x14ac:dyDescent="0.25">
      <c r="Q2091" s="382"/>
      <c r="R2091" s="382"/>
    </row>
    <row r="2092" spans="17:18" x14ac:dyDescent="0.25">
      <c r="Q2092" s="382"/>
      <c r="R2092" s="382"/>
    </row>
    <row r="2093" spans="17:18" x14ac:dyDescent="0.25">
      <c r="Q2093" s="382"/>
      <c r="R2093" s="382"/>
    </row>
    <row r="2094" spans="17:18" x14ac:dyDescent="0.25">
      <c r="Q2094" s="382"/>
      <c r="R2094" s="382"/>
    </row>
    <row r="2095" spans="17:18" x14ac:dyDescent="0.25">
      <c r="Q2095" s="382"/>
      <c r="R2095" s="382"/>
    </row>
    <row r="2096" spans="17:18" x14ac:dyDescent="0.25">
      <c r="Q2096" s="382"/>
      <c r="R2096" s="382"/>
    </row>
    <row r="2097" spans="17:18" x14ac:dyDescent="0.25">
      <c r="Q2097" s="382"/>
      <c r="R2097" s="382"/>
    </row>
    <row r="2098" spans="17:18" x14ac:dyDescent="0.25">
      <c r="Q2098" s="382"/>
      <c r="R2098" s="382"/>
    </row>
    <row r="2099" spans="17:18" x14ac:dyDescent="0.25">
      <c r="Q2099" s="382"/>
      <c r="R2099" s="382"/>
    </row>
    <row r="2100" spans="17:18" x14ac:dyDescent="0.25">
      <c r="Q2100" s="382"/>
      <c r="R2100" s="382"/>
    </row>
    <row r="2101" spans="17:18" x14ac:dyDescent="0.25">
      <c r="Q2101" s="382"/>
      <c r="R2101" s="382"/>
    </row>
    <row r="2102" spans="17:18" x14ac:dyDescent="0.25">
      <c r="Q2102" s="382"/>
      <c r="R2102" s="382"/>
    </row>
    <row r="2103" spans="17:18" x14ac:dyDescent="0.25">
      <c r="Q2103" s="382"/>
      <c r="R2103" s="382"/>
    </row>
    <row r="2104" spans="17:18" x14ac:dyDescent="0.25">
      <c r="Q2104" s="382"/>
      <c r="R2104" s="382"/>
    </row>
    <row r="2105" spans="17:18" x14ac:dyDescent="0.25">
      <c r="Q2105" s="382"/>
      <c r="R2105" s="382"/>
    </row>
    <row r="2106" spans="17:18" x14ac:dyDescent="0.25">
      <c r="Q2106" s="382"/>
      <c r="R2106" s="382"/>
    </row>
    <row r="2107" spans="17:18" x14ac:dyDescent="0.25">
      <c r="Q2107" s="382"/>
      <c r="R2107" s="382"/>
    </row>
    <row r="2108" spans="17:18" x14ac:dyDescent="0.25">
      <c r="Q2108" s="382"/>
      <c r="R2108" s="382"/>
    </row>
    <row r="2109" spans="17:18" x14ac:dyDescent="0.25">
      <c r="Q2109" s="382"/>
      <c r="R2109" s="382"/>
    </row>
    <row r="2110" spans="17:18" x14ac:dyDescent="0.25">
      <c r="Q2110" s="382"/>
      <c r="R2110" s="382"/>
    </row>
    <row r="2111" spans="17:18" x14ac:dyDescent="0.25">
      <c r="Q2111" s="382"/>
      <c r="R2111" s="382"/>
    </row>
    <row r="2112" spans="17:18" x14ac:dyDescent="0.25">
      <c r="Q2112" s="382"/>
      <c r="R2112" s="382"/>
    </row>
    <row r="2113" spans="17:18" x14ac:dyDescent="0.25">
      <c r="Q2113" s="382"/>
      <c r="R2113" s="382"/>
    </row>
    <row r="2114" spans="17:18" x14ac:dyDescent="0.25">
      <c r="Q2114" s="382"/>
      <c r="R2114" s="382"/>
    </row>
    <row r="2115" spans="17:18" x14ac:dyDescent="0.25">
      <c r="Q2115" s="382"/>
      <c r="R2115" s="382"/>
    </row>
    <row r="2116" spans="17:18" x14ac:dyDescent="0.25">
      <c r="Q2116" s="382"/>
      <c r="R2116" s="382"/>
    </row>
    <row r="2117" spans="17:18" x14ac:dyDescent="0.25">
      <c r="Q2117" s="382"/>
      <c r="R2117" s="382"/>
    </row>
    <row r="2118" spans="17:18" x14ac:dyDescent="0.25">
      <c r="Q2118" s="382"/>
      <c r="R2118" s="382"/>
    </row>
    <row r="2119" spans="17:18" x14ac:dyDescent="0.25">
      <c r="Q2119" s="382"/>
      <c r="R2119" s="382"/>
    </row>
    <row r="2120" spans="17:18" x14ac:dyDescent="0.25">
      <c r="Q2120" s="382"/>
      <c r="R2120" s="382"/>
    </row>
    <row r="2121" spans="17:18" x14ac:dyDescent="0.25">
      <c r="Q2121" s="382"/>
      <c r="R2121" s="382"/>
    </row>
    <row r="2122" spans="17:18" x14ac:dyDescent="0.25">
      <c r="Q2122" s="382"/>
      <c r="R2122" s="382"/>
    </row>
    <row r="2123" spans="17:18" x14ac:dyDescent="0.25">
      <c r="Q2123" s="382"/>
      <c r="R2123" s="382"/>
    </row>
    <row r="2124" spans="17:18" x14ac:dyDescent="0.25">
      <c r="Q2124" s="382"/>
      <c r="R2124" s="382"/>
    </row>
    <row r="2125" spans="17:18" x14ac:dyDescent="0.25">
      <c r="Q2125" s="382"/>
      <c r="R2125" s="382"/>
    </row>
    <row r="2126" spans="17:18" x14ac:dyDescent="0.25">
      <c r="Q2126" s="382"/>
      <c r="R2126" s="382"/>
    </row>
    <row r="2127" spans="17:18" x14ac:dyDescent="0.25">
      <c r="Q2127" s="382"/>
      <c r="R2127" s="382"/>
    </row>
    <row r="2128" spans="17:18" x14ac:dyDescent="0.25">
      <c r="Q2128" s="382"/>
      <c r="R2128" s="382"/>
    </row>
    <row r="2129" spans="17:18" x14ac:dyDescent="0.25">
      <c r="Q2129" s="382"/>
      <c r="R2129" s="382"/>
    </row>
    <row r="2130" spans="17:18" x14ac:dyDescent="0.25">
      <c r="Q2130" s="382"/>
      <c r="R2130" s="382"/>
    </row>
    <row r="2131" spans="17:18" x14ac:dyDescent="0.25">
      <c r="Q2131" s="382"/>
      <c r="R2131" s="382"/>
    </row>
    <row r="2132" spans="17:18" x14ac:dyDescent="0.25">
      <c r="Q2132" s="382"/>
      <c r="R2132" s="382"/>
    </row>
    <row r="2133" spans="17:18" x14ac:dyDescent="0.25">
      <c r="Q2133" s="382"/>
      <c r="R2133" s="382"/>
    </row>
    <row r="2134" spans="17:18" x14ac:dyDescent="0.25">
      <c r="Q2134" s="382"/>
      <c r="R2134" s="382"/>
    </row>
    <row r="2135" spans="17:18" x14ac:dyDescent="0.25">
      <c r="Q2135" s="382"/>
      <c r="R2135" s="382"/>
    </row>
    <row r="2136" spans="17:18" x14ac:dyDescent="0.25">
      <c r="Q2136" s="382"/>
      <c r="R2136" s="382"/>
    </row>
    <row r="2137" spans="17:18" x14ac:dyDescent="0.25">
      <c r="Q2137" s="382"/>
      <c r="R2137" s="382"/>
    </row>
    <row r="2138" spans="17:18" x14ac:dyDescent="0.25">
      <c r="Q2138" s="382"/>
      <c r="R2138" s="382"/>
    </row>
    <row r="2139" spans="17:18" x14ac:dyDescent="0.25">
      <c r="Q2139" s="382"/>
      <c r="R2139" s="382"/>
    </row>
    <row r="2140" spans="17:18" x14ac:dyDescent="0.25">
      <c r="Q2140" s="382"/>
      <c r="R2140" s="382"/>
    </row>
    <row r="2141" spans="17:18" x14ac:dyDescent="0.25">
      <c r="Q2141" s="382"/>
      <c r="R2141" s="382"/>
    </row>
    <row r="2142" spans="17:18" x14ac:dyDescent="0.25">
      <c r="Q2142" s="382"/>
      <c r="R2142" s="382"/>
    </row>
    <row r="2143" spans="17:18" x14ac:dyDescent="0.25">
      <c r="Q2143" s="382"/>
      <c r="R2143" s="382"/>
    </row>
    <row r="2144" spans="17:18" x14ac:dyDescent="0.25">
      <c r="Q2144" s="382"/>
      <c r="R2144" s="382"/>
    </row>
    <row r="2145" spans="17:18" x14ac:dyDescent="0.25">
      <c r="Q2145" s="382"/>
      <c r="R2145" s="382"/>
    </row>
    <row r="2146" spans="17:18" x14ac:dyDescent="0.25">
      <c r="Q2146" s="382"/>
      <c r="R2146" s="382"/>
    </row>
    <row r="2147" spans="17:18" x14ac:dyDescent="0.25">
      <c r="Q2147" s="382"/>
      <c r="R2147" s="382"/>
    </row>
    <row r="2148" spans="17:18" x14ac:dyDescent="0.25">
      <c r="Q2148" s="382"/>
      <c r="R2148" s="382"/>
    </row>
    <row r="2149" spans="17:18" x14ac:dyDescent="0.25">
      <c r="Q2149" s="382"/>
      <c r="R2149" s="382"/>
    </row>
    <row r="2150" spans="17:18" x14ac:dyDescent="0.25">
      <c r="Q2150" s="382"/>
      <c r="R2150" s="382"/>
    </row>
    <row r="2151" spans="17:18" x14ac:dyDescent="0.25">
      <c r="Q2151" s="382"/>
      <c r="R2151" s="382"/>
    </row>
    <row r="2152" spans="17:18" x14ac:dyDescent="0.25">
      <c r="Q2152" s="382"/>
      <c r="R2152" s="382"/>
    </row>
    <row r="2153" spans="17:18" x14ac:dyDescent="0.25">
      <c r="Q2153" s="382"/>
      <c r="R2153" s="382"/>
    </row>
    <row r="2154" spans="17:18" x14ac:dyDescent="0.25">
      <c r="Q2154" s="382"/>
      <c r="R2154" s="382"/>
    </row>
    <row r="2155" spans="17:18" x14ac:dyDescent="0.25">
      <c r="Q2155" s="382"/>
      <c r="R2155" s="382"/>
    </row>
    <row r="2156" spans="17:18" x14ac:dyDescent="0.25">
      <c r="Q2156" s="382"/>
      <c r="R2156" s="382"/>
    </row>
    <row r="2157" spans="17:18" x14ac:dyDescent="0.25">
      <c r="Q2157" s="382"/>
      <c r="R2157" s="382"/>
    </row>
    <row r="2158" spans="17:18" x14ac:dyDescent="0.25">
      <c r="Q2158" s="382"/>
      <c r="R2158" s="382"/>
    </row>
    <row r="2159" spans="17:18" x14ac:dyDescent="0.25">
      <c r="Q2159" s="382"/>
      <c r="R2159" s="382"/>
    </row>
    <row r="2160" spans="17:18" x14ac:dyDescent="0.25">
      <c r="Q2160" s="382"/>
      <c r="R2160" s="382"/>
    </row>
    <row r="2161" spans="17:18" x14ac:dyDescent="0.25">
      <c r="Q2161" s="382"/>
      <c r="R2161" s="382"/>
    </row>
    <row r="2162" spans="17:18" x14ac:dyDescent="0.25">
      <c r="Q2162" s="382"/>
      <c r="R2162" s="382"/>
    </row>
    <row r="2163" spans="17:18" x14ac:dyDescent="0.25">
      <c r="Q2163" s="382"/>
      <c r="R2163" s="382"/>
    </row>
    <row r="2164" spans="17:18" x14ac:dyDescent="0.25">
      <c r="Q2164" s="382"/>
      <c r="R2164" s="382"/>
    </row>
    <row r="2165" spans="17:18" x14ac:dyDescent="0.25">
      <c r="Q2165" s="382"/>
      <c r="R2165" s="382"/>
    </row>
    <row r="2166" spans="17:18" x14ac:dyDescent="0.25">
      <c r="Q2166" s="382"/>
      <c r="R2166" s="382"/>
    </row>
    <row r="2167" spans="17:18" x14ac:dyDescent="0.25">
      <c r="Q2167" s="382"/>
      <c r="R2167" s="382"/>
    </row>
    <row r="2168" spans="17:18" x14ac:dyDescent="0.25">
      <c r="Q2168" s="382"/>
      <c r="R2168" s="382"/>
    </row>
    <row r="2169" spans="17:18" x14ac:dyDescent="0.25">
      <c r="Q2169" s="382"/>
      <c r="R2169" s="382"/>
    </row>
    <row r="2170" spans="17:18" x14ac:dyDescent="0.25">
      <c r="Q2170" s="382"/>
      <c r="R2170" s="382"/>
    </row>
    <row r="2171" spans="17:18" x14ac:dyDescent="0.25">
      <c r="Q2171" s="382"/>
      <c r="R2171" s="382"/>
    </row>
    <row r="2172" spans="17:18" x14ac:dyDescent="0.25">
      <c r="Q2172" s="382"/>
      <c r="R2172" s="382"/>
    </row>
    <row r="2173" spans="17:18" x14ac:dyDescent="0.25">
      <c r="Q2173" s="382"/>
      <c r="R2173" s="382"/>
    </row>
    <row r="2174" spans="17:18" x14ac:dyDescent="0.25">
      <c r="Q2174" s="382"/>
      <c r="R2174" s="382"/>
    </row>
    <row r="2175" spans="17:18" x14ac:dyDescent="0.25">
      <c r="Q2175" s="382"/>
      <c r="R2175" s="382"/>
    </row>
    <row r="2176" spans="17:18" x14ac:dyDescent="0.25">
      <c r="Q2176" s="382"/>
      <c r="R2176" s="382"/>
    </row>
    <row r="2177" spans="17:18" x14ac:dyDescent="0.25">
      <c r="Q2177" s="382"/>
      <c r="R2177" s="382"/>
    </row>
    <row r="2178" spans="17:18" x14ac:dyDescent="0.25">
      <c r="Q2178" s="382"/>
      <c r="R2178" s="382"/>
    </row>
    <row r="2179" spans="17:18" x14ac:dyDescent="0.25">
      <c r="Q2179" s="382"/>
      <c r="R2179" s="382"/>
    </row>
    <row r="2180" spans="17:18" x14ac:dyDescent="0.25">
      <c r="Q2180" s="382"/>
      <c r="R2180" s="382"/>
    </row>
    <row r="2181" spans="17:18" x14ac:dyDescent="0.25">
      <c r="Q2181" s="382"/>
      <c r="R2181" s="382"/>
    </row>
    <row r="2182" spans="17:18" x14ac:dyDescent="0.25">
      <c r="Q2182" s="382"/>
      <c r="R2182" s="382"/>
    </row>
    <row r="2183" spans="17:18" x14ac:dyDescent="0.25">
      <c r="Q2183" s="382"/>
      <c r="R2183" s="382"/>
    </row>
    <row r="2184" spans="17:18" x14ac:dyDescent="0.25">
      <c r="Q2184" s="382"/>
      <c r="R2184" s="382"/>
    </row>
    <row r="2185" spans="17:18" x14ac:dyDescent="0.25">
      <c r="Q2185" s="382"/>
      <c r="R2185" s="382"/>
    </row>
    <row r="2186" spans="17:18" x14ac:dyDescent="0.25">
      <c r="Q2186" s="382"/>
      <c r="R2186" s="382"/>
    </row>
    <row r="2187" spans="17:18" x14ac:dyDescent="0.25">
      <c r="Q2187" s="382"/>
      <c r="R2187" s="382"/>
    </row>
    <row r="2188" spans="17:18" x14ac:dyDescent="0.25">
      <c r="Q2188" s="382"/>
      <c r="R2188" s="382"/>
    </row>
    <row r="2189" spans="17:18" x14ac:dyDescent="0.25">
      <c r="Q2189" s="382"/>
      <c r="R2189" s="382"/>
    </row>
    <row r="2190" spans="17:18" x14ac:dyDescent="0.25">
      <c r="Q2190" s="382"/>
      <c r="R2190" s="382"/>
    </row>
    <row r="2191" spans="17:18" x14ac:dyDescent="0.25">
      <c r="Q2191" s="382"/>
      <c r="R2191" s="382"/>
    </row>
    <row r="2192" spans="17:18" x14ac:dyDescent="0.25">
      <c r="Q2192" s="382"/>
      <c r="R2192" s="382"/>
    </row>
    <row r="2193" spans="17:18" x14ac:dyDescent="0.25">
      <c r="Q2193" s="382"/>
      <c r="R2193" s="382"/>
    </row>
    <row r="2194" spans="17:18" x14ac:dyDescent="0.25">
      <c r="Q2194" s="382"/>
      <c r="R2194" s="382"/>
    </row>
    <row r="2195" spans="17:18" x14ac:dyDescent="0.25">
      <c r="Q2195" s="382"/>
      <c r="R2195" s="382"/>
    </row>
    <row r="2196" spans="17:18" x14ac:dyDescent="0.25">
      <c r="Q2196" s="382"/>
      <c r="R2196" s="382"/>
    </row>
    <row r="2197" spans="17:18" x14ac:dyDescent="0.25">
      <c r="Q2197" s="382"/>
      <c r="R2197" s="382"/>
    </row>
    <row r="2198" spans="17:18" x14ac:dyDescent="0.25">
      <c r="Q2198" s="382"/>
      <c r="R2198" s="382"/>
    </row>
    <row r="2199" spans="17:18" x14ac:dyDescent="0.25">
      <c r="Q2199" s="382"/>
      <c r="R2199" s="382"/>
    </row>
    <row r="2200" spans="17:18" x14ac:dyDescent="0.25">
      <c r="Q2200" s="382"/>
      <c r="R2200" s="382"/>
    </row>
    <row r="2201" spans="17:18" x14ac:dyDescent="0.25">
      <c r="Q2201" s="382"/>
      <c r="R2201" s="382"/>
    </row>
    <row r="2202" spans="17:18" x14ac:dyDescent="0.25">
      <c r="Q2202" s="382"/>
      <c r="R2202" s="382"/>
    </row>
    <row r="2203" spans="17:18" x14ac:dyDescent="0.25">
      <c r="Q2203" s="382"/>
      <c r="R2203" s="382"/>
    </row>
    <row r="2204" spans="17:18" x14ac:dyDescent="0.25">
      <c r="Q2204" s="382"/>
      <c r="R2204" s="382"/>
    </row>
    <row r="2205" spans="17:18" x14ac:dyDescent="0.25">
      <c r="Q2205" s="382"/>
      <c r="R2205" s="382"/>
    </row>
    <row r="2206" spans="17:18" x14ac:dyDescent="0.25">
      <c r="Q2206" s="382"/>
      <c r="R2206" s="382"/>
    </row>
    <row r="2207" spans="17:18" x14ac:dyDescent="0.25">
      <c r="Q2207" s="382"/>
      <c r="R2207" s="382"/>
    </row>
    <row r="2208" spans="17:18" x14ac:dyDescent="0.25">
      <c r="Q2208" s="382"/>
      <c r="R2208" s="382"/>
    </row>
    <row r="2209" spans="17:18" x14ac:dyDescent="0.25">
      <c r="Q2209" s="382"/>
      <c r="R2209" s="382"/>
    </row>
    <row r="2210" spans="17:18" x14ac:dyDescent="0.25">
      <c r="Q2210" s="382"/>
      <c r="R2210" s="382"/>
    </row>
    <row r="2211" spans="17:18" x14ac:dyDescent="0.25">
      <c r="Q2211" s="382"/>
      <c r="R2211" s="382"/>
    </row>
    <row r="2212" spans="17:18" x14ac:dyDescent="0.25">
      <c r="Q2212" s="382"/>
      <c r="R2212" s="382"/>
    </row>
    <row r="2213" spans="17:18" x14ac:dyDescent="0.25">
      <c r="Q2213" s="382"/>
      <c r="R2213" s="382"/>
    </row>
    <row r="2214" spans="17:18" x14ac:dyDescent="0.25">
      <c r="Q2214" s="382"/>
      <c r="R2214" s="382"/>
    </row>
    <row r="2215" spans="17:18" x14ac:dyDescent="0.25">
      <c r="Q2215" s="382"/>
      <c r="R2215" s="382"/>
    </row>
    <row r="2216" spans="17:18" x14ac:dyDescent="0.25">
      <c r="Q2216" s="382"/>
      <c r="R2216" s="382"/>
    </row>
    <row r="2217" spans="17:18" x14ac:dyDescent="0.25">
      <c r="Q2217" s="382"/>
      <c r="R2217" s="382"/>
    </row>
    <row r="2218" spans="17:18" x14ac:dyDescent="0.25">
      <c r="Q2218" s="382"/>
      <c r="R2218" s="382"/>
    </row>
    <row r="2219" spans="17:18" x14ac:dyDescent="0.25">
      <c r="Q2219" s="382"/>
      <c r="R2219" s="382"/>
    </row>
    <row r="2220" spans="17:18" x14ac:dyDescent="0.25">
      <c r="Q2220" s="382"/>
      <c r="R2220" s="382"/>
    </row>
    <row r="2221" spans="17:18" x14ac:dyDescent="0.25">
      <c r="Q2221" s="382"/>
      <c r="R2221" s="382"/>
    </row>
    <row r="2222" spans="17:18" x14ac:dyDescent="0.25">
      <c r="Q2222" s="382"/>
      <c r="R2222" s="382"/>
    </row>
    <row r="2223" spans="17:18" x14ac:dyDescent="0.25">
      <c r="Q2223" s="382"/>
      <c r="R2223" s="382"/>
    </row>
    <row r="2224" spans="17:18" x14ac:dyDescent="0.25">
      <c r="Q2224" s="382"/>
      <c r="R2224" s="382"/>
    </row>
    <row r="2225" spans="17:18" x14ac:dyDescent="0.25">
      <c r="Q2225" s="382"/>
      <c r="R2225" s="382"/>
    </row>
    <row r="2226" spans="17:18" x14ac:dyDescent="0.25">
      <c r="Q2226" s="382"/>
      <c r="R2226" s="382"/>
    </row>
    <row r="2227" spans="17:18" x14ac:dyDescent="0.25">
      <c r="Q2227" s="382"/>
      <c r="R2227" s="382"/>
    </row>
    <row r="2228" spans="17:18" x14ac:dyDescent="0.25">
      <c r="Q2228" s="382"/>
      <c r="R2228" s="382"/>
    </row>
    <row r="2229" spans="17:18" x14ac:dyDescent="0.25">
      <c r="Q2229" s="382"/>
      <c r="R2229" s="382"/>
    </row>
    <row r="2230" spans="17:18" x14ac:dyDescent="0.25">
      <c r="Q2230" s="382"/>
      <c r="R2230" s="382"/>
    </row>
    <row r="2231" spans="17:18" x14ac:dyDescent="0.25">
      <c r="Q2231" s="382"/>
      <c r="R2231" s="382"/>
    </row>
    <row r="2232" spans="17:18" x14ac:dyDescent="0.25">
      <c r="Q2232" s="382"/>
      <c r="R2232" s="382"/>
    </row>
    <row r="2233" spans="17:18" x14ac:dyDescent="0.25">
      <c r="Q2233" s="382"/>
      <c r="R2233" s="382"/>
    </row>
    <row r="2234" spans="17:18" x14ac:dyDescent="0.25">
      <c r="Q2234" s="382"/>
      <c r="R2234" s="382"/>
    </row>
    <row r="2235" spans="17:18" x14ac:dyDescent="0.25">
      <c r="Q2235" s="382"/>
      <c r="R2235" s="382"/>
    </row>
    <row r="2236" spans="17:18" x14ac:dyDescent="0.25">
      <c r="Q2236" s="382"/>
      <c r="R2236" s="382"/>
    </row>
    <row r="2237" spans="17:18" x14ac:dyDescent="0.25">
      <c r="Q2237" s="382"/>
      <c r="R2237" s="382"/>
    </row>
    <row r="2238" spans="17:18" x14ac:dyDescent="0.25">
      <c r="Q2238" s="382"/>
      <c r="R2238" s="382"/>
    </row>
    <row r="2239" spans="17:18" x14ac:dyDescent="0.25">
      <c r="Q2239" s="382"/>
      <c r="R2239" s="382"/>
    </row>
    <row r="2240" spans="17:18" x14ac:dyDescent="0.25">
      <c r="Q2240" s="382"/>
      <c r="R2240" s="382"/>
    </row>
    <row r="2241" spans="17:18" x14ac:dyDescent="0.25">
      <c r="Q2241" s="382"/>
      <c r="R2241" s="382"/>
    </row>
    <row r="2242" spans="17:18" x14ac:dyDescent="0.25">
      <c r="Q2242" s="382"/>
      <c r="R2242" s="382"/>
    </row>
    <row r="2243" spans="17:18" x14ac:dyDescent="0.25">
      <c r="Q2243" s="382"/>
      <c r="R2243" s="382"/>
    </row>
    <row r="2244" spans="17:18" x14ac:dyDescent="0.25">
      <c r="Q2244" s="382"/>
      <c r="R2244" s="382"/>
    </row>
    <row r="2245" spans="17:18" x14ac:dyDescent="0.25">
      <c r="Q2245" s="382"/>
      <c r="R2245" s="382"/>
    </row>
    <row r="2246" spans="17:18" x14ac:dyDescent="0.25">
      <c r="Q2246" s="382"/>
      <c r="R2246" s="382"/>
    </row>
    <row r="2247" spans="17:18" x14ac:dyDescent="0.25">
      <c r="Q2247" s="382"/>
      <c r="R2247" s="382"/>
    </row>
    <row r="2248" spans="17:18" x14ac:dyDescent="0.25">
      <c r="Q2248" s="382"/>
      <c r="R2248" s="382"/>
    </row>
    <row r="2249" spans="17:18" x14ac:dyDescent="0.25">
      <c r="Q2249" s="382"/>
      <c r="R2249" s="382"/>
    </row>
    <row r="2250" spans="17:18" x14ac:dyDescent="0.25">
      <c r="Q2250" s="382"/>
      <c r="R2250" s="382"/>
    </row>
    <row r="2251" spans="17:18" x14ac:dyDescent="0.25">
      <c r="Q2251" s="382"/>
      <c r="R2251" s="382"/>
    </row>
    <row r="2252" spans="17:18" x14ac:dyDescent="0.25">
      <c r="Q2252" s="382"/>
      <c r="R2252" s="382"/>
    </row>
    <row r="2253" spans="17:18" x14ac:dyDescent="0.25">
      <c r="Q2253" s="382"/>
      <c r="R2253" s="382"/>
    </row>
    <row r="2254" spans="17:18" x14ac:dyDescent="0.25">
      <c r="Q2254" s="382"/>
      <c r="R2254" s="382"/>
    </row>
    <row r="2255" spans="17:18" x14ac:dyDescent="0.25">
      <c r="Q2255" s="382"/>
      <c r="R2255" s="382"/>
    </row>
    <row r="2256" spans="17:18" x14ac:dyDescent="0.25">
      <c r="Q2256" s="382"/>
      <c r="R2256" s="382"/>
    </row>
    <row r="2257" spans="17:18" x14ac:dyDescent="0.25">
      <c r="Q2257" s="382"/>
      <c r="R2257" s="382"/>
    </row>
    <row r="2258" spans="17:18" x14ac:dyDescent="0.25">
      <c r="Q2258" s="382"/>
      <c r="R2258" s="382"/>
    </row>
    <row r="2259" spans="17:18" x14ac:dyDescent="0.25">
      <c r="Q2259" s="382"/>
      <c r="R2259" s="382"/>
    </row>
    <row r="2260" spans="17:18" x14ac:dyDescent="0.25">
      <c r="Q2260" s="382"/>
      <c r="R2260" s="382"/>
    </row>
    <row r="2261" spans="17:18" x14ac:dyDescent="0.25">
      <c r="Q2261" s="382"/>
      <c r="R2261" s="382"/>
    </row>
    <row r="2262" spans="17:18" x14ac:dyDescent="0.25">
      <c r="Q2262" s="382"/>
      <c r="R2262" s="382"/>
    </row>
    <row r="2263" spans="17:18" x14ac:dyDescent="0.25">
      <c r="Q2263" s="382"/>
      <c r="R2263" s="382"/>
    </row>
    <row r="2264" spans="17:18" x14ac:dyDescent="0.25">
      <c r="Q2264" s="382"/>
      <c r="R2264" s="382"/>
    </row>
    <row r="2265" spans="17:18" x14ac:dyDescent="0.25">
      <c r="Q2265" s="382"/>
      <c r="R2265" s="382"/>
    </row>
    <row r="2266" spans="17:18" x14ac:dyDescent="0.25">
      <c r="Q2266" s="382"/>
      <c r="R2266" s="382"/>
    </row>
    <row r="2267" spans="17:18" x14ac:dyDescent="0.25">
      <c r="Q2267" s="382"/>
      <c r="R2267" s="382"/>
    </row>
    <row r="2268" spans="17:18" x14ac:dyDescent="0.25">
      <c r="Q2268" s="382"/>
      <c r="R2268" s="382"/>
    </row>
    <row r="2269" spans="17:18" x14ac:dyDescent="0.25">
      <c r="Q2269" s="382"/>
      <c r="R2269" s="382"/>
    </row>
    <row r="2270" spans="17:18" x14ac:dyDescent="0.25">
      <c r="Q2270" s="382"/>
      <c r="R2270" s="382"/>
    </row>
    <row r="2271" spans="17:18" x14ac:dyDescent="0.25">
      <c r="Q2271" s="382"/>
      <c r="R2271" s="382"/>
    </row>
    <row r="2272" spans="17:18" x14ac:dyDescent="0.25">
      <c r="Q2272" s="382"/>
      <c r="R2272" s="382"/>
    </row>
    <row r="2273" spans="17:18" x14ac:dyDescent="0.25">
      <c r="Q2273" s="382"/>
      <c r="R2273" s="382"/>
    </row>
    <row r="2274" spans="17:18" x14ac:dyDescent="0.25">
      <c r="Q2274" s="382"/>
      <c r="R2274" s="382"/>
    </row>
    <row r="2275" spans="17:18" x14ac:dyDescent="0.25">
      <c r="Q2275" s="382"/>
      <c r="R2275" s="382"/>
    </row>
    <row r="2276" spans="17:18" x14ac:dyDescent="0.25">
      <c r="Q2276" s="382"/>
      <c r="R2276" s="382"/>
    </row>
    <row r="2277" spans="17:18" x14ac:dyDescent="0.25">
      <c r="Q2277" s="382"/>
      <c r="R2277" s="382"/>
    </row>
    <row r="2278" spans="17:18" x14ac:dyDescent="0.25">
      <c r="Q2278" s="382"/>
      <c r="R2278" s="382"/>
    </row>
    <row r="2279" spans="17:18" x14ac:dyDescent="0.25">
      <c r="Q2279" s="382"/>
      <c r="R2279" s="382"/>
    </row>
    <row r="2280" spans="17:18" x14ac:dyDescent="0.25">
      <c r="Q2280" s="382"/>
      <c r="R2280" s="382"/>
    </row>
    <row r="2281" spans="17:18" x14ac:dyDescent="0.25">
      <c r="Q2281" s="382"/>
      <c r="R2281" s="382"/>
    </row>
    <row r="2282" spans="17:18" x14ac:dyDescent="0.25">
      <c r="Q2282" s="382"/>
      <c r="R2282" s="382"/>
    </row>
    <row r="2283" spans="17:18" x14ac:dyDescent="0.25">
      <c r="Q2283" s="382"/>
      <c r="R2283" s="382"/>
    </row>
    <row r="2284" spans="17:18" x14ac:dyDescent="0.25">
      <c r="Q2284" s="382"/>
      <c r="R2284" s="382"/>
    </row>
    <row r="2285" spans="17:18" x14ac:dyDescent="0.25">
      <c r="Q2285" s="382"/>
      <c r="R2285" s="382"/>
    </row>
    <row r="2286" spans="17:18" x14ac:dyDescent="0.25">
      <c r="Q2286" s="382"/>
      <c r="R2286" s="382"/>
    </row>
    <row r="2287" spans="17:18" x14ac:dyDescent="0.25">
      <c r="Q2287" s="382"/>
      <c r="R2287" s="382"/>
    </row>
    <row r="2288" spans="17:18" x14ac:dyDescent="0.25">
      <c r="Q2288" s="382"/>
      <c r="R2288" s="382"/>
    </row>
    <row r="2289" spans="17:18" x14ac:dyDescent="0.25">
      <c r="Q2289" s="382"/>
      <c r="R2289" s="382"/>
    </row>
    <row r="2290" spans="17:18" x14ac:dyDescent="0.25">
      <c r="Q2290" s="382"/>
      <c r="R2290" s="382"/>
    </row>
    <row r="2291" spans="17:18" x14ac:dyDescent="0.25">
      <c r="Q2291" s="382"/>
      <c r="R2291" s="382"/>
    </row>
    <row r="2292" spans="17:18" x14ac:dyDescent="0.25">
      <c r="Q2292" s="382"/>
      <c r="R2292" s="382"/>
    </row>
    <row r="2293" spans="17:18" x14ac:dyDescent="0.25">
      <c r="Q2293" s="382"/>
      <c r="R2293" s="382"/>
    </row>
    <row r="2294" spans="17:18" x14ac:dyDescent="0.25">
      <c r="Q2294" s="382"/>
      <c r="R2294" s="382"/>
    </row>
    <row r="2295" spans="17:18" x14ac:dyDescent="0.25">
      <c r="Q2295" s="382"/>
      <c r="R2295" s="382"/>
    </row>
    <row r="2296" spans="17:18" x14ac:dyDescent="0.25">
      <c r="Q2296" s="382"/>
      <c r="R2296" s="382"/>
    </row>
    <row r="2297" spans="17:18" x14ac:dyDescent="0.25">
      <c r="Q2297" s="382"/>
      <c r="R2297" s="382"/>
    </row>
    <row r="2298" spans="17:18" x14ac:dyDescent="0.25">
      <c r="Q2298" s="382"/>
      <c r="R2298" s="382"/>
    </row>
    <row r="2299" spans="17:18" x14ac:dyDescent="0.25">
      <c r="Q2299" s="382"/>
      <c r="R2299" s="382"/>
    </row>
    <row r="2300" spans="17:18" x14ac:dyDescent="0.25">
      <c r="Q2300" s="382"/>
      <c r="R2300" s="382"/>
    </row>
    <row r="2301" spans="17:18" x14ac:dyDescent="0.25">
      <c r="Q2301" s="382"/>
      <c r="R2301" s="382"/>
    </row>
    <row r="2302" spans="17:18" x14ac:dyDescent="0.25">
      <c r="Q2302" s="382"/>
      <c r="R2302" s="382"/>
    </row>
    <row r="2303" spans="17:18" x14ac:dyDescent="0.25">
      <c r="Q2303" s="382"/>
      <c r="R2303" s="382"/>
    </row>
    <row r="2304" spans="17:18" x14ac:dyDescent="0.25">
      <c r="Q2304" s="382"/>
      <c r="R2304" s="382"/>
    </row>
    <row r="2305" spans="17:18" x14ac:dyDescent="0.25">
      <c r="Q2305" s="382"/>
      <c r="R2305" s="382"/>
    </row>
    <row r="2306" spans="17:18" x14ac:dyDescent="0.25">
      <c r="Q2306" s="382"/>
      <c r="R2306" s="382"/>
    </row>
    <row r="2307" spans="17:18" x14ac:dyDescent="0.25">
      <c r="Q2307" s="382"/>
      <c r="R2307" s="382"/>
    </row>
    <row r="2308" spans="17:18" x14ac:dyDescent="0.25">
      <c r="Q2308" s="382"/>
      <c r="R2308" s="382"/>
    </row>
    <row r="2309" spans="17:18" x14ac:dyDescent="0.25">
      <c r="Q2309" s="382"/>
      <c r="R2309" s="382"/>
    </row>
    <row r="2310" spans="17:18" x14ac:dyDescent="0.25">
      <c r="Q2310" s="382"/>
      <c r="R2310" s="382"/>
    </row>
    <row r="2311" spans="17:18" x14ac:dyDescent="0.25">
      <c r="Q2311" s="382"/>
      <c r="R2311" s="382"/>
    </row>
    <row r="2312" spans="17:18" x14ac:dyDescent="0.25">
      <c r="Q2312" s="382"/>
      <c r="R2312" s="382"/>
    </row>
    <row r="2313" spans="17:18" x14ac:dyDescent="0.25">
      <c r="Q2313" s="382"/>
      <c r="R2313" s="382"/>
    </row>
    <row r="2314" spans="17:18" x14ac:dyDescent="0.25">
      <c r="Q2314" s="382"/>
      <c r="R2314" s="382"/>
    </row>
    <row r="2315" spans="17:18" x14ac:dyDescent="0.25">
      <c r="Q2315" s="382"/>
      <c r="R2315" s="382"/>
    </row>
    <row r="2316" spans="17:18" x14ac:dyDescent="0.25">
      <c r="Q2316" s="382"/>
      <c r="R2316" s="382"/>
    </row>
    <row r="2317" spans="17:18" x14ac:dyDescent="0.25">
      <c r="Q2317" s="382"/>
      <c r="R2317" s="382"/>
    </row>
    <row r="2318" spans="17:18" x14ac:dyDescent="0.25">
      <c r="Q2318" s="382"/>
      <c r="R2318" s="382"/>
    </row>
    <row r="2319" spans="17:18" x14ac:dyDescent="0.25">
      <c r="Q2319" s="382"/>
      <c r="R2319" s="382"/>
    </row>
    <row r="2320" spans="17:18" x14ac:dyDescent="0.25">
      <c r="Q2320" s="382"/>
      <c r="R2320" s="382"/>
    </row>
    <row r="2321" spans="17:18" x14ac:dyDescent="0.25">
      <c r="Q2321" s="382"/>
      <c r="R2321" s="382"/>
    </row>
    <row r="2322" spans="17:18" x14ac:dyDescent="0.25">
      <c r="Q2322" s="382"/>
      <c r="R2322" s="382"/>
    </row>
    <row r="2323" spans="17:18" x14ac:dyDescent="0.25">
      <c r="Q2323" s="382"/>
      <c r="R2323" s="382"/>
    </row>
    <row r="2324" spans="17:18" x14ac:dyDescent="0.25">
      <c r="Q2324" s="382"/>
      <c r="R2324" s="382"/>
    </row>
    <row r="2325" spans="17:18" x14ac:dyDescent="0.25">
      <c r="Q2325" s="382"/>
      <c r="R2325" s="382"/>
    </row>
    <row r="2326" spans="17:18" x14ac:dyDescent="0.25">
      <c r="Q2326" s="382"/>
      <c r="R2326" s="382"/>
    </row>
    <row r="2327" spans="17:18" x14ac:dyDescent="0.25">
      <c r="Q2327" s="382"/>
      <c r="R2327" s="382"/>
    </row>
    <row r="2328" spans="17:18" x14ac:dyDescent="0.25">
      <c r="Q2328" s="382"/>
      <c r="R2328" s="382"/>
    </row>
    <row r="2329" spans="17:18" x14ac:dyDescent="0.25">
      <c r="Q2329" s="382"/>
      <c r="R2329" s="382"/>
    </row>
    <row r="2330" spans="17:18" x14ac:dyDescent="0.25">
      <c r="Q2330" s="382"/>
      <c r="R2330" s="382"/>
    </row>
    <row r="2331" spans="17:18" x14ac:dyDescent="0.25">
      <c r="Q2331" s="382"/>
      <c r="R2331" s="382"/>
    </row>
    <row r="2332" spans="17:18" x14ac:dyDescent="0.25">
      <c r="Q2332" s="382"/>
      <c r="R2332" s="382"/>
    </row>
    <row r="2333" spans="17:18" x14ac:dyDescent="0.25">
      <c r="Q2333" s="382"/>
      <c r="R2333" s="382"/>
    </row>
    <row r="2334" spans="17:18" x14ac:dyDescent="0.25">
      <c r="Q2334" s="382"/>
      <c r="R2334" s="382"/>
    </row>
    <row r="2335" spans="17:18" x14ac:dyDescent="0.25">
      <c r="Q2335" s="382"/>
      <c r="R2335" s="382"/>
    </row>
    <row r="2336" spans="17:18" x14ac:dyDescent="0.25">
      <c r="Q2336" s="382"/>
      <c r="R2336" s="382"/>
    </row>
    <row r="2337" spans="17:18" x14ac:dyDescent="0.25">
      <c r="Q2337" s="382"/>
      <c r="R2337" s="382"/>
    </row>
    <row r="2338" spans="17:18" x14ac:dyDescent="0.25">
      <c r="Q2338" s="382"/>
      <c r="R2338" s="382"/>
    </row>
    <row r="2339" spans="17:18" x14ac:dyDescent="0.25">
      <c r="Q2339" s="382"/>
      <c r="R2339" s="382"/>
    </row>
    <row r="2340" spans="17:18" x14ac:dyDescent="0.25">
      <c r="Q2340" s="382"/>
      <c r="R2340" s="382"/>
    </row>
    <row r="2341" spans="17:18" x14ac:dyDescent="0.25">
      <c r="Q2341" s="382"/>
      <c r="R2341" s="382"/>
    </row>
    <row r="2342" spans="17:18" x14ac:dyDescent="0.25">
      <c r="Q2342" s="382"/>
      <c r="R2342" s="382"/>
    </row>
    <row r="2343" spans="17:18" x14ac:dyDescent="0.25">
      <c r="Q2343" s="382"/>
      <c r="R2343" s="382"/>
    </row>
    <row r="2344" spans="17:18" x14ac:dyDescent="0.25">
      <c r="Q2344" s="382"/>
      <c r="R2344" s="382"/>
    </row>
    <row r="2345" spans="17:18" x14ac:dyDescent="0.25">
      <c r="Q2345" s="382"/>
      <c r="R2345" s="382"/>
    </row>
    <row r="2346" spans="17:18" x14ac:dyDescent="0.25">
      <c r="Q2346" s="382"/>
      <c r="R2346" s="382"/>
    </row>
    <row r="2347" spans="17:18" x14ac:dyDescent="0.25">
      <c r="Q2347" s="382"/>
      <c r="R2347" s="382"/>
    </row>
    <row r="2348" spans="17:18" x14ac:dyDescent="0.25">
      <c r="Q2348" s="382"/>
      <c r="R2348" s="382"/>
    </row>
    <row r="2349" spans="17:18" x14ac:dyDescent="0.25">
      <c r="Q2349" s="382"/>
      <c r="R2349" s="382"/>
    </row>
    <row r="2350" spans="17:18" x14ac:dyDescent="0.25">
      <c r="Q2350" s="382"/>
      <c r="R2350" s="382"/>
    </row>
    <row r="2351" spans="17:18" x14ac:dyDescent="0.25">
      <c r="Q2351" s="382"/>
      <c r="R2351" s="382"/>
    </row>
    <row r="2352" spans="17:18" x14ac:dyDescent="0.25">
      <c r="Q2352" s="382"/>
      <c r="R2352" s="382"/>
    </row>
    <row r="2353" spans="17:18" x14ac:dyDescent="0.25">
      <c r="Q2353" s="382"/>
      <c r="R2353" s="382"/>
    </row>
    <row r="2354" spans="17:18" x14ac:dyDescent="0.25">
      <c r="Q2354" s="382"/>
      <c r="R2354" s="382"/>
    </row>
    <row r="2355" spans="17:18" x14ac:dyDescent="0.25">
      <c r="Q2355" s="382"/>
      <c r="R2355" s="382"/>
    </row>
    <row r="2356" spans="17:18" x14ac:dyDescent="0.25">
      <c r="Q2356" s="382"/>
      <c r="R2356" s="382"/>
    </row>
    <row r="2357" spans="17:18" x14ac:dyDescent="0.25">
      <c r="Q2357" s="382"/>
      <c r="R2357" s="382"/>
    </row>
    <row r="2358" spans="17:18" x14ac:dyDescent="0.25">
      <c r="Q2358" s="382"/>
      <c r="R2358" s="382"/>
    </row>
    <row r="2359" spans="17:18" x14ac:dyDescent="0.25">
      <c r="Q2359" s="382"/>
      <c r="R2359" s="382"/>
    </row>
    <row r="2360" spans="17:18" x14ac:dyDescent="0.25">
      <c r="Q2360" s="382"/>
      <c r="R2360" s="382"/>
    </row>
    <row r="2361" spans="17:18" x14ac:dyDescent="0.25">
      <c r="Q2361" s="382"/>
      <c r="R2361" s="382"/>
    </row>
    <row r="2362" spans="17:18" x14ac:dyDescent="0.25">
      <c r="Q2362" s="382"/>
      <c r="R2362" s="382"/>
    </row>
    <row r="2363" spans="17:18" x14ac:dyDescent="0.25">
      <c r="Q2363" s="382"/>
      <c r="R2363" s="382"/>
    </row>
    <row r="2364" spans="17:18" x14ac:dyDescent="0.25">
      <c r="Q2364" s="382"/>
      <c r="R2364" s="382"/>
    </row>
    <row r="2365" spans="17:18" x14ac:dyDescent="0.25">
      <c r="Q2365" s="382"/>
      <c r="R2365" s="382"/>
    </row>
    <row r="2366" spans="17:18" x14ac:dyDescent="0.25">
      <c r="Q2366" s="382"/>
      <c r="R2366" s="382"/>
    </row>
    <row r="2367" spans="17:18" x14ac:dyDescent="0.25">
      <c r="Q2367" s="382"/>
      <c r="R2367" s="382"/>
    </row>
    <row r="2368" spans="17:18" x14ac:dyDescent="0.25">
      <c r="Q2368" s="382"/>
      <c r="R2368" s="382"/>
    </row>
    <row r="2369" spans="17:18" x14ac:dyDescent="0.25">
      <c r="Q2369" s="382"/>
      <c r="R2369" s="382"/>
    </row>
    <row r="2370" spans="17:18" x14ac:dyDescent="0.25">
      <c r="Q2370" s="382"/>
      <c r="R2370" s="382"/>
    </row>
    <row r="2371" spans="17:18" x14ac:dyDescent="0.25">
      <c r="Q2371" s="382"/>
      <c r="R2371" s="382"/>
    </row>
    <row r="2372" spans="17:18" x14ac:dyDescent="0.25">
      <c r="Q2372" s="382"/>
      <c r="R2372" s="382"/>
    </row>
    <row r="2373" spans="17:18" x14ac:dyDescent="0.25">
      <c r="Q2373" s="382"/>
      <c r="R2373" s="382"/>
    </row>
    <row r="2374" spans="17:18" x14ac:dyDescent="0.25">
      <c r="Q2374" s="382"/>
      <c r="R2374" s="382"/>
    </row>
    <row r="2375" spans="17:18" x14ac:dyDescent="0.25">
      <c r="Q2375" s="382"/>
      <c r="R2375" s="382"/>
    </row>
    <row r="2376" spans="17:18" x14ac:dyDescent="0.25">
      <c r="Q2376" s="382"/>
      <c r="R2376" s="382"/>
    </row>
    <row r="2377" spans="17:18" x14ac:dyDescent="0.25">
      <c r="Q2377" s="382"/>
      <c r="R2377" s="382"/>
    </row>
    <row r="2378" spans="17:18" x14ac:dyDescent="0.25">
      <c r="Q2378" s="382"/>
      <c r="R2378" s="382"/>
    </row>
    <row r="2379" spans="17:18" x14ac:dyDescent="0.25">
      <c r="Q2379" s="382"/>
      <c r="R2379" s="382"/>
    </row>
    <row r="2380" spans="17:18" x14ac:dyDescent="0.25">
      <c r="Q2380" s="382"/>
      <c r="R2380" s="382"/>
    </row>
    <row r="2381" spans="17:18" x14ac:dyDescent="0.25">
      <c r="Q2381" s="382"/>
      <c r="R2381" s="382"/>
    </row>
    <row r="2382" spans="17:18" x14ac:dyDescent="0.25">
      <c r="Q2382" s="382"/>
      <c r="R2382" s="382"/>
    </row>
    <row r="2383" spans="17:18" x14ac:dyDescent="0.25">
      <c r="Q2383" s="382"/>
      <c r="R2383" s="382"/>
    </row>
    <row r="2384" spans="17:18" x14ac:dyDescent="0.25">
      <c r="Q2384" s="382"/>
      <c r="R2384" s="382"/>
    </row>
    <row r="2385" spans="17:18" x14ac:dyDescent="0.25">
      <c r="Q2385" s="382"/>
      <c r="R2385" s="382"/>
    </row>
    <row r="2386" spans="17:18" x14ac:dyDescent="0.25">
      <c r="Q2386" s="382"/>
      <c r="R2386" s="382"/>
    </row>
    <row r="2387" spans="17:18" x14ac:dyDescent="0.25">
      <c r="Q2387" s="382"/>
      <c r="R2387" s="382"/>
    </row>
    <row r="2388" spans="17:18" x14ac:dyDescent="0.25">
      <c r="Q2388" s="382"/>
      <c r="R2388" s="382"/>
    </row>
    <row r="2389" spans="17:18" x14ac:dyDescent="0.25">
      <c r="Q2389" s="382"/>
      <c r="R2389" s="382"/>
    </row>
    <row r="2390" spans="17:18" x14ac:dyDescent="0.25">
      <c r="Q2390" s="382"/>
      <c r="R2390" s="382"/>
    </row>
    <row r="2391" spans="17:18" x14ac:dyDescent="0.25">
      <c r="Q2391" s="382"/>
      <c r="R2391" s="382"/>
    </row>
    <row r="2392" spans="17:18" x14ac:dyDescent="0.25">
      <c r="Q2392" s="382"/>
      <c r="R2392" s="382"/>
    </row>
    <row r="2393" spans="17:18" x14ac:dyDescent="0.25">
      <c r="Q2393" s="382"/>
      <c r="R2393" s="382"/>
    </row>
    <row r="2394" spans="17:18" x14ac:dyDescent="0.25">
      <c r="Q2394" s="382"/>
      <c r="R2394" s="382"/>
    </row>
    <row r="2395" spans="17:18" x14ac:dyDescent="0.25">
      <c r="Q2395" s="382"/>
      <c r="R2395" s="382"/>
    </row>
    <row r="2396" spans="17:18" x14ac:dyDescent="0.25">
      <c r="Q2396" s="382"/>
      <c r="R2396" s="382"/>
    </row>
    <row r="2397" spans="17:18" x14ac:dyDescent="0.25">
      <c r="Q2397" s="382"/>
      <c r="R2397" s="382"/>
    </row>
    <row r="2398" spans="17:18" x14ac:dyDescent="0.25">
      <c r="Q2398" s="382"/>
      <c r="R2398" s="382"/>
    </row>
    <row r="2399" spans="17:18" x14ac:dyDescent="0.25">
      <c r="Q2399" s="382"/>
      <c r="R2399" s="382"/>
    </row>
    <row r="2400" spans="17:18" x14ac:dyDescent="0.25">
      <c r="Q2400" s="382"/>
      <c r="R2400" s="382"/>
    </row>
    <row r="2401" spans="17:18" x14ac:dyDescent="0.25">
      <c r="Q2401" s="382"/>
      <c r="R2401" s="382"/>
    </row>
    <row r="2402" spans="17:18" x14ac:dyDescent="0.25">
      <c r="Q2402" s="382"/>
      <c r="R2402" s="382"/>
    </row>
    <row r="2403" spans="17:18" x14ac:dyDescent="0.25">
      <c r="Q2403" s="382"/>
      <c r="R2403" s="382"/>
    </row>
    <row r="2404" spans="17:18" x14ac:dyDescent="0.25">
      <c r="Q2404" s="382"/>
      <c r="R2404" s="382"/>
    </row>
    <row r="2405" spans="17:18" x14ac:dyDescent="0.25">
      <c r="Q2405" s="382"/>
      <c r="R2405" s="382"/>
    </row>
    <row r="2406" spans="17:18" x14ac:dyDescent="0.25">
      <c r="Q2406" s="382"/>
      <c r="R2406" s="382"/>
    </row>
    <row r="2407" spans="17:18" x14ac:dyDescent="0.25">
      <c r="Q2407" s="382"/>
      <c r="R2407" s="382"/>
    </row>
    <row r="2408" spans="17:18" x14ac:dyDescent="0.25">
      <c r="Q2408" s="382"/>
      <c r="R2408" s="382"/>
    </row>
    <row r="2409" spans="17:18" x14ac:dyDescent="0.25">
      <c r="Q2409" s="382"/>
      <c r="R2409" s="382"/>
    </row>
    <row r="2410" spans="17:18" x14ac:dyDescent="0.25">
      <c r="Q2410" s="382"/>
      <c r="R2410" s="382"/>
    </row>
    <row r="2411" spans="17:18" x14ac:dyDescent="0.25">
      <c r="Q2411" s="382"/>
      <c r="R2411" s="382"/>
    </row>
    <row r="2412" spans="17:18" x14ac:dyDescent="0.25">
      <c r="Q2412" s="382"/>
      <c r="R2412" s="382"/>
    </row>
    <row r="2413" spans="17:18" x14ac:dyDescent="0.25">
      <c r="Q2413" s="382"/>
      <c r="R2413" s="382"/>
    </row>
    <row r="2414" spans="17:18" x14ac:dyDescent="0.25">
      <c r="Q2414" s="382"/>
      <c r="R2414" s="382"/>
    </row>
    <row r="2415" spans="17:18" x14ac:dyDescent="0.25">
      <c r="Q2415" s="382"/>
      <c r="R2415" s="382"/>
    </row>
    <row r="2416" spans="17:18" x14ac:dyDescent="0.25">
      <c r="Q2416" s="382"/>
      <c r="R2416" s="382"/>
    </row>
    <row r="2417" spans="17:18" x14ac:dyDescent="0.25">
      <c r="Q2417" s="382"/>
      <c r="R2417" s="382"/>
    </row>
    <row r="2418" spans="17:18" x14ac:dyDescent="0.25">
      <c r="Q2418" s="382"/>
      <c r="R2418" s="382"/>
    </row>
    <row r="2419" spans="17:18" x14ac:dyDescent="0.25">
      <c r="Q2419" s="382"/>
      <c r="R2419" s="382"/>
    </row>
    <row r="2420" spans="17:18" x14ac:dyDescent="0.25">
      <c r="Q2420" s="382"/>
      <c r="R2420" s="382"/>
    </row>
    <row r="2421" spans="17:18" x14ac:dyDescent="0.25">
      <c r="Q2421" s="382"/>
      <c r="R2421" s="382"/>
    </row>
    <row r="2422" spans="17:18" x14ac:dyDescent="0.25">
      <c r="Q2422" s="382"/>
      <c r="R2422" s="382"/>
    </row>
    <row r="2423" spans="17:18" x14ac:dyDescent="0.25">
      <c r="Q2423" s="382"/>
      <c r="R2423" s="382"/>
    </row>
    <row r="2424" spans="17:18" x14ac:dyDescent="0.25">
      <c r="Q2424" s="382"/>
      <c r="R2424" s="382"/>
    </row>
    <row r="2425" spans="17:18" x14ac:dyDescent="0.25">
      <c r="Q2425" s="382"/>
      <c r="R2425" s="382"/>
    </row>
    <row r="2426" spans="17:18" x14ac:dyDescent="0.25">
      <c r="Q2426" s="382"/>
      <c r="R2426" s="382"/>
    </row>
    <row r="2427" spans="17:18" x14ac:dyDescent="0.25">
      <c r="Q2427" s="382"/>
      <c r="R2427" s="382"/>
    </row>
    <row r="2428" spans="17:18" x14ac:dyDescent="0.25">
      <c r="Q2428" s="382"/>
      <c r="R2428" s="382"/>
    </row>
    <row r="2429" spans="17:18" x14ac:dyDescent="0.25">
      <c r="Q2429" s="382"/>
      <c r="R2429" s="382"/>
    </row>
    <row r="2430" spans="17:18" x14ac:dyDescent="0.25">
      <c r="Q2430" s="382"/>
      <c r="R2430" s="382"/>
    </row>
    <row r="2431" spans="17:18" x14ac:dyDescent="0.25">
      <c r="Q2431" s="382"/>
      <c r="R2431" s="382"/>
    </row>
    <row r="2432" spans="17:18" x14ac:dyDescent="0.25">
      <c r="Q2432" s="382"/>
      <c r="R2432" s="382"/>
    </row>
    <row r="2433" spans="17:18" x14ac:dyDescent="0.25">
      <c r="Q2433" s="382"/>
      <c r="R2433" s="382"/>
    </row>
    <row r="2434" spans="17:18" x14ac:dyDescent="0.25">
      <c r="Q2434" s="382"/>
      <c r="R2434" s="382"/>
    </row>
    <row r="2435" spans="17:18" x14ac:dyDescent="0.25">
      <c r="Q2435" s="382"/>
      <c r="R2435" s="382"/>
    </row>
    <row r="2436" spans="17:18" x14ac:dyDescent="0.25">
      <c r="Q2436" s="382"/>
      <c r="R2436" s="382"/>
    </row>
    <row r="2437" spans="17:18" x14ac:dyDescent="0.25">
      <c r="Q2437" s="382"/>
      <c r="R2437" s="382"/>
    </row>
    <row r="2438" spans="17:18" x14ac:dyDescent="0.25">
      <c r="Q2438" s="382"/>
      <c r="R2438" s="382"/>
    </row>
    <row r="2439" spans="17:18" x14ac:dyDescent="0.25">
      <c r="Q2439" s="382"/>
      <c r="R2439" s="382"/>
    </row>
    <row r="2440" spans="17:18" x14ac:dyDescent="0.25">
      <c r="Q2440" s="382"/>
      <c r="R2440" s="382"/>
    </row>
    <row r="2441" spans="17:18" x14ac:dyDescent="0.25">
      <c r="Q2441" s="382"/>
      <c r="R2441" s="382"/>
    </row>
    <row r="2442" spans="17:18" x14ac:dyDescent="0.25">
      <c r="Q2442" s="382"/>
      <c r="R2442" s="382"/>
    </row>
    <row r="2443" spans="17:18" x14ac:dyDescent="0.25">
      <c r="Q2443" s="382"/>
      <c r="R2443" s="382"/>
    </row>
    <row r="2444" spans="17:18" x14ac:dyDescent="0.25">
      <c r="Q2444" s="382"/>
      <c r="R2444" s="382"/>
    </row>
    <row r="2445" spans="17:18" x14ac:dyDescent="0.25">
      <c r="Q2445" s="382"/>
      <c r="R2445" s="382"/>
    </row>
    <row r="2446" spans="17:18" x14ac:dyDescent="0.25">
      <c r="Q2446" s="382"/>
      <c r="R2446" s="382"/>
    </row>
    <row r="2447" spans="17:18" x14ac:dyDescent="0.25">
      <c r="Q2447" s="382"/>
      <c r="R2447" s="382"/>
    </row>
    <row r="2448" spans="17:18" x14ac:dyDescent="0.25">
      <c r="Q2448" s="382"/>
      <c r="R2448" s="382"/>
    </row>
    <row r="2449" spans="17:18" x14ac:dyDescent="0.25">
      <c r="Q2449" s="382"/>
      <c r="R2449" s="382"/>
    </row>
    <row r="2450" spans="17:18" x14ac:dyDescent="0.25">
      <c r="Q2450" s="382"/>
      <c r="R2450" s="382"/>
    </row>
    <row r="2451" spans="17:18" x14ac:dyDescent="0.25">
      <c r="Q2451" s="382"/>
      <c r="R2451" s="382"/>
    </row>
    <row r="2452" spans="17:18" x14ac:dyDescent="0.25">
      <c r="Q2452" s="382"/>
      <c r="R2452" s="382"/>
    </row>
    <row r="2453" spans="17:18" x14ac:dyDescent="0.25">
      <c r="Q2453" s="382"/>
      <c r="R2453" s="382"/>
    </row>
    <row r="2454" spans="17:18" x14ac:dyDescent="0.25">
      <c r="Q2454" s="382"/>
      <c r="R2454" s="382"/>
    </row>
    <row r="2455" spans="17:18" x14ac:dyDescent="0.25">
      <c r="Q2455" s="382"/>
      <c r="R2455" s="382"/>
    </row>
    <row r="2456" spans="17:18" x14ac:dyDescent="0.25">
      <c r="Q2456" s="382"/>
      <c r="R2456" s="382"/>
    </row>
    <row r="2457" spans="17:18" x14ac:dyDescent="0.25">
      <c r="Q2457" s="382"/>
      <c r="R2457" s="382"/>
    </row>
    <row r="2458" spans="17:18" x14ac:dyDescent="0.25">
      <c r="Q2458" s="382"/>
      <c r="R2458" s="382"/>
    </row>
    <row r="2459" spans="17:18" x14ac:dyDescent="0.25">
      <c r="Q2459" s="382"/>
      <c r="R2459" s="382"/>
    </row>
    <row r="2460" spans="17:18" x14ac:dyDescent="0.25">
      <c r="Q2460" s="382"/>
      <c r="R2460" s="382"/>
    </row>
    <row r="2461" spans="17:18" x14ac:dyDescent="0.25">
      <c r="Q2461" s="382"/>
      <c r="R2461" s="382"/>
    </row>
    <row r="2462" spans="17:18" x14ac:dyDescent="0.25">
      <c r="Q2462" s="382"/>
      <c r="R2462" s="382"/>
    </row>
    <row r="2463" spans="17:18" x14ac:dyDescent="0.25">
      <c r="Q2463" s="382"/>
      <c r="R2463" s="382"/>
    </row>
    <row r="2464" spans="17:18" x14ac:dyDescent="0.25">
      <c r="Q2464" s="382"/>
      <c r="R2464" s="382"/>
    </row>
    <row r="2465" spans="17:18" x14ac:dyDescent="0.25">
      <c r="Q2465" s="382"/>
      <c r="R2465" s="382"/>
    </row>
    <row r="2466" spans="17:18" x14ac:dyDescent="0.25">
      <c r="Q2466" s="382"/>
      <c r="R2466" s="382"/>
    </row>
    <row r="2467" spans="17:18" x14ac:dyDescent="0.25">
      <c r="Q2467" s="382"/>
      <c r="R2467" s="382"/>
    </row>
    <row r="2468" spans="17:18" x14ac:dyDescent="0.25">
      <c r="Q2468" s="382"/>
      <c r="R2468" s="382"/>
    </row>
    <row r="2469" spans="17:18" x14ac:dyDescent="0.25">
      <c r="Q2469" s="382"/>
      <c r="R2469" s="382"/>
    </row>
    <row r="2470" spans="17:18" x14ac:dyDescent="0.25">
      <c r="Q2470" s="382"/>
      <c r="R2470" s="382"/>
    </row>
    <row r="2471" spans="17:18" x14ac:dyDescent="0.25">
      <c r="Q2471" s="382"/>
      <c r="R2471" s="382"/>
    </row>
    <row r="2472" spans="17:18" x14ac:dyDescent="0.25">
      <c r="Q2472" s="382"/>
      <c r="R2472" s="382"/>
    </row>
    <row r="2473" spans="17:18" x14ac:dyDescent="0.25">
      <c r="Q2473" s="382"/>
      <c r="R2473" s="382"/>
    </row>
    <row r="2474" spans="17:18" x14ac:dyDescent="0.25">
      <c r="Q2474" s="382"/>
      <c r="R2474" s="382"/>
    </row>
    <row r="2475" spans="17:18" x14ac:dyDescent="0.25">
      <c r="Q2475" s="382"/>
      <c r="R2475" s="382"/>
    </row>
    <row r="2476" spans="17:18" x14ac:dyDescent="0.25">
      <c r="Q2476" s="382"/>
      <c r="R2476" s="382"/>
    </row>
    <row r="2477" spans="17:18" x14ac:dyDescent="0.25">
      <c r="Q2477" s="382"/>
      <c r="R2477" s="382"/>
    </row>
    <row r="2478" spans="17:18" x14ac:dyDescent="0.25">
      <c r="Q2478" s="382"/>
      <c r="R2478" s="382"/>
    </row>
    <row r="2479" spans="17:18" x14ac:dyDescent="0.25">
      <c r="Q2479" s="382"/>
      <c r="R2479" s="382"/>
    </row>
    <row r="2480" spans="17:18" x14ac:dyDescent="0.25">
      <c r="Q2480" s="382"/>
      <c r="R2480" s="382"/>
    </row>
    <row r="2481" spans="17:18" x14ac:dyDescent="0.25">
      <c r="Q2481" s="382"/>
      <c r="R2481" s="382"/>
    </row>
    <row r="2482" spans="17:18" x14ac:dyDescent="0.25">
      <c r="Q2482" s="382"/>
      <c r="R2482" s="382"/>
    </row>
    <row r="2483" spans="17:18" x14ac:dyDescent="0.25">
      <c r="Q2483" s="382"/>
      <c r="R2483" s="382"/>
    </row>
    <row r="2484" spans="17:18" x14ac:dyDescent="0.25">
      <c r="Q2484" s="382"/>
      <c r="R2484" s="382"/>
    </row>
    <row r="2485" spans="17:18" x14ac:dyDescent="0.25">
      <c r="Q2485" s="382"/>
      <c r="R2485" s="382"/>
    </row>
    <row r="2486" spans="17:18" x14ac:dyDescent="0.25">
      <c r="Q2486" s="382"/>
      <c r="R2486" s="382"/>
    </row>
    <row r="2487" spans="17:18" x14ac:dyDescent="0.25">
      <c r="Q2487" s="382"/>
      <c r="R2487" s="382"/>
    </row>
    <row r="2488" spans="17:18" x14ac:dyDescent="0.25">
      <c r="Q2488" s="382"/>
      <c r="R2488" s="382"/>
    </row>
    <row r="2489" spans="17:18" x14ac:dyDescent="0.25">
      <c r="Q2489" s="382"/>
      <c r="R2489" s="382"/>
    </row>
    <row r="2490" spans="17:18" x14ac:dyDescent="0.25">
      <c r="Q2490" s="382"/>
      <c r="R2490" s="382"/>
    </row>
    <row r="2491" spans="17:18" x14ac:dyDescent="0.25">
      <c r="Q2491" s="382"/>
      <c r="R2491" s="382"/>
    </row>
    <row r="2492" spans="17:18" x14ac:dyDescent="0.25">
      <c r="Q2492" s="382"/>
      <c r="R2492" s="382"/>
    </row>
    <row r="2493" spans="17:18" x14ac:dyDescent="0.25">
      <c r="Q2493" s="382"/>
      <c r="R2493" s="382"/>
    </row>
    <row r="2494" spans="17:18" x14ac:dyDescent="0.25">
      <c r="Q2494" s="382"/>
      <c r="R2494" s="382"/>
    </row>
    <row r="2495" spans="17:18" x14ac:dyDescent="0.25">
      <c r="Q2495" s="382"/>
      <c r="R2495" s="382"/>
    </row>
    <row r="2496" spans="17:18" x14ac:dyDescent="0.25">
      <c r="Q2496" s="382"/>
      <c r="R2496" s="382"/>
    </row>
    <row r="2497" spans="17:18" x14ac:dyDescent="0.25">
      <c r="Q2497" s="382"/>
      <c r="R2497" s="382"/>
    </row>
    <row r="2498" spans="17:18" x14ac:dyDescent="0.25">
      <c r="Q2498" s="382"/>
      <c r="R2498" s="382"/>
    </row>
    <row r="2499" spans="17:18" x14ac:dyDescent="0.25">
      <c r="Q2499" s="382"/>
      <c r="R2499" s="382"/>
    </row>
    <row r="2500" spans="17:18" x14ac:dyDescent="0.25">
      <c r="Q2500" s="382"/>
      <c r="R2500" s="382"/>
    </row>
    <row r="2501" spans="17:18" x14ac:dyDescent="0.25">
      <c r="Q2501" s="382"/>
      <c r="R2501" s="382"/>
    </row>
    <row r="2502" spans="17:18" x14ac:dyDescent="0.25">
      <c r="Q2502" s="382"/>
      <c r="R2502" s="382"/>
    </row>
    <row r="2503" spans="17:18" x14ac:dyDescent="0.25">
      <c r="Q2503" s="382"/>
      <c r="R2503" s="382"/>
    </row>
    <row r="2504" spans="17:18" x14ac:dyDescent="0.25">
      <c r="Q2504" s="382"/>
      <c r="R2504" s="382"/>
    </row>
    <row r="2505" spans="17:18" x14ac:dyDescent="0.25">
      <c r="Q2505" s="382"/>
      <c r="R2505" s="382"/>
    </row>
    <row r="2506" spans="17:18" x14ac:dyDescent="0.25">
      <c r="Q2506" s="382"/>
      <c r="R2506" s="382"/>
    </row>
    <row r="2507" spans="17:18" x14ac:dyDescent="0.25">
      <c r="Q2507" s="382"/>
      <c r="R2507" s="382"/>
    </row>
    <row r="2508" spans="17:18" x14ac:dyDescent="0.25">
      <c r="Q2508" s="382"/>
      <c r="R2508" s="382"/>
    </row>
    <row r="2509" spans="17:18" x14ac:dyDescent="0.25">
      <c r="Q2509" s="382"/>
      <c r="R2509" s="382"/>
    </row>
    <row r="2510" spans="17:18" x14ac:dyDescent="0.25">
      <c r="Q2510" s="382"/>
      <c r="R2510" s="382"/>
    </row>
    <row r="2511" spans="17:18" x14ac:dyDescent="0.25">
      <c r="Q2511" s="382"/>
      <c r="R2511" s="382"/>
    </row>
    <row r="2512" spans="17:18" x14ac:dyDescent="0.25">
      <c r="Q2512" s="382"/>
      <c r="R2512" s="382"/>
    </row>
    <row r="2513" spans="17:18" x14ac:dyDescent="0.25">
      <c r="Q2513" s="382"/>
      <c r="R2513" s="382"/>
    </row>
    <row r="2514" spans="17:18" x14ac:dyDescent="0.25">
      <c r="Q2514" s="382"/>
      <c r="R2514" s="382"/>
    </row>
    <row r="2515" spans="17:18" x14ac:dyDescent="0.25">
      <c r="Q2515" s="382"/>
      <c r="R2515" s="382"/>
    </row>
    <row r="2516" spans="17:18" x14ac:dyDescent="0.25">
      <c r="Q2516" s="382"/>
      <c r="R2516" s="382"/>
    </row>
    <row r="2517" spans="17:18" x14ac:dyDescent="0.25">
      <c r="Q2517" s="382"/>
      <c r="R2517" s="382"/>
    </row>
    <row r="2518" spans="17:18" x14ac:dyDescent="0.25">
      <c r="Q2518" s="382"/>
      <c r="R2518" s="382"/>
    </row>
    <row r="2519" spans="17:18" x14ac:dyDescent="0.25">
      <c r="Q2519" s="382"/>
      <c r="R2519" s="382"/>
    </row>
    <row r="2520" spans="17:18" x14ac:dyDescent="0.25">
      <c r="Q2520" s="382"/>
      <c r="R2520" s="382"/>
    </row>
    <row r="2521" spans="17:18" x14ac:dyDescent="0.25">
      <c r="Q2521" s="382"/>
      <c r="R2521" s="382"/>
    </row>
    <row r="2522" spans="17:18" x14ac:dyDescent="0.25">
      <c r="Q2522" s="382"/>
      <c r="R2522" s="382"/>
    </row>
    <row r="2523" spans="17:18" x14ac:dyDescent="0.25">
      <c r="Q2523" s="382"/>
      <c r="R2523" s="382"/>
    </row>
    <row r="2524" spans="17:18" x14ac:dyDescent="0.25">
      <c r="Q2524" s="382"/>
      <c r="R2524" s="382"/>
    </row>
    <row r="2525" spans="17:18" x14ac:dyDescent="0.25">
      <c r="Q2525" s="382"/>
      <c r="R2525" s="382"/>
    </row>
    <row r="2526" spans="17:18" x14ac:dyDescent="0.25">
      <c r="Q2526" s="382"/>
      <c r="R2526" s="382"/>
    </row>
    <row r="2527" spans="17:18" x14ac:dyDescent="0.25">
      <c r="Q2527" s="382"/>
      <c r="R2527" s="382"/>
    </row>
    <row r="2528" spans="17:18" x14ac:dyDescent="0.25">
      <c r="Q2528" s="382"/>
      <c r="R2528" s="382"/>
    </row>
    <row r="2529" spans="17:18" x14ac:dyDescent="0.25">
      <c r="Q2529" s="382"/>
      <c r="R2529" s="382"/>
    </row>
    <row r="2530" spans="17:18" x14ac:dyDescent="0.25">
      <c r="Q2530" s="382"/>
      <c r="R2530" s="382"/>
    </row>
    <row r="2531" spans="17:18" x14ac:dyDescent="0.25">
      <c r="Q2531" s="382"/>
      <c r="R2531" s="382"/>
    </row>
    <row r="2532" spans="17:18" x14ac:dyDescent="0.25">
      <c r="Q2532" s="382"/>
      <c r="R2532" s="382"/>
    </row>
    <row r="2533" spans="17:18" x14ac:dyDescent="0.25">
      <c r="Q2533" s="382"/>
      <c r="R2533" s="382"/>
    </row>
    <row r="2534" spans="17:18" x14ac:dyDescent="0.25">
      <c r="Q2534" s="382"/>
      <c r="R2534" s="382"/>
    </row>
    <row r="2535" spans="17:18" x14ac:dyDescent="0.25">
      <c r="Q2535" s="382"/>
      <c r="R2535" s="382"/>
    </row>
    <row r="2536" spans="17:18" x14ac:dyDescent="0.25">
      <c r="Q2536" s="382"/>
      <c r="R2536" s="382"/>
    </row>
    <row r="2537" spans="17:18" x14ac:dyDescent="0.25">
      <c r="Q2537" s="382"/>
      <c r="R2537" s="382"/>
    </row>
    <row r="2538" spans="17:18" x14ac:dyDescent="0.25">
      <c r="Q2538" s="382"/>
      <c r="R2538" s="382"/>
    </row>
    <row r="2539" spans="17:18" x14ac:dyDescent="0.25">
      <c r="Q2539" s="382"/>
      <c r="R2539" s="382"/>
    </row>
    <row r="2540" spans="17:18" x14ac:dyDescent="0.25">
      <c r="Q2540" s="382"/>
      <c r="R2540" s="382"/>
    </row>
    <row r="2541" spans="17:18" x14ac:dyDescent="0.25">
      <c r="Q2541" s="382"/>
      <c r="R2541" s="382"/>
    </row>
    <row r="2542" spans="17:18" x14ac:dyDescent="0.25">
      <c r="Q2542" s="382"/>
      <c r="R2542" s="382"/>
    </row>
    <row r="2543" spans="17:18" x14ac:dyDescent="0.25">
      <c r="Q2543" s="382"/>
      <c r="R2543" s="382"/>
    </row>
    <row r="2544" spans="17:18" x14ac:dyDescent="0.25">
      <c r="Q2544" s="382"/>
      <c r="R2544" s="382"/>
    </row>
    <row r="2545" spans="17:18" x14ac:dyDescent="0.25">
      <c r="Q2545" s="382"/>
      <c r="R2545" s="382"/>
    </row>
    <row r="2546" spans="17:18" x14ac:dyDescent="0.25">
      <c r="Q2546" s="382"/>
      <c r="R2546" s="382"/>
    </row>
    <row r="2547" spans="17:18" x14ac:dyDescent="0.25">
      <c r="Q2547" s="382"/>
      <c r="R2547" s="382"/>
    </row>
    <row r="2548" spans="17:18" x14ac:dyDescent="0.25">
      <c r="Q2548" s="382"/>
      <c r="R2548" s="382"/>
    </row>
    <row r="2549" spans="17:18" x14ac:dyDescent="0.25">
      <c r="Q2549" s="382"/>
      <c r="R2549" s="382"/>
    </row>
    <row r="2550" spans="17:18" x14ac:dyDescent="0.25">
      <c r="Q2550" s="382"/>
      <c r="R2550" s="382"/>
    </row>
    <row r="2551" spans="17:18" x14ac:dyDescent="0.25">
      <c r="Q2551" s="382"/>
      <c r="R2551" s="382"/>
    </row>
    <row r="2552" spans="17:18" x14ac:dyDescent="0.25">
      <c r="Q2552" s="382"/>
      <c r="R2552" s="382"/>
    </row>
    <row r="2553" spans="17:18" x14ac:dyDescent="0.25">
      <c r="Q2553" s="382"/>
      <c r="R2553" s="382"/>
    </row>
    <row r="2554" spans="17:18" x14ac:dyDescent="0.25">
      <c r="Q2554" s="382"/>
      <c r="R2554" s="382"/>
    </row>
    <row r="2555" spans="17:18" x14ac:dyDescent="0.25">
      <c r="Q2555" s="382"/>
      <c r="R2555" s="382"/>
    </row>
    <row r="2556" spans="17:18" x14ac:dyDescent="0.25">
      <c r="Q2556" s="382"/>
      <c r="R2556" s="382"/>
    </row>
    <row r="2557" spans="17:18" x14ac:dyDescent="0.25">
      <c r="Q2557" s="382"/>
      <c r="R2557" s="382"/>
    </row>
    <row r="2558" spans="17:18" x14ac:dyDescent="0.25">
      <c r="Q2558" s="382"/>
      <c r="R2558" s="382"/>
    </row>
    <row r="2559" spans="17:18" x14ac:dyDescent="0.25">
      <c r="Q2559" s="382"/>
      <c r="R2559" s="382"/>
    </row>
    <row r="2560" spans="17:18" x14ac:dyDescent="0.25">
      <c r="Q2560" s="382"/>
      <c r="R2560" s="382"/>
    </row>
    <row r="2561" spans="17:18" x14ac:dyDescent="0.25">
      <c r="Q2561" s="382"/>
      <c r="R2561" s="382"/>
    </row>
    <row r="2562" spans="17:18" x14ac:dyDescent="0.25">
      <c r="Q2562" s="382"/>
      <c r="R2562" s="382"/>
    </row>
    <row r="2563" spans="17:18" x14ac:dyDescent="0.25">
      <c r="Q2563" s="382"/>
      <c r="R2563" s="382"/>
    </row>
    <row r="2564" spans="17:18" x14ac:dyDescent="0.25">
      <c r="Q2564" s="382"/>
      <c r="R2564" s="382"/>
    </row>
    <row r="2565" spans="17:18" x14ac:dyDescent="0.25">
      <c r="Q2565" s="382"/>
      <c r="R2565" s="382"/>
    </row>
    <row r="2566" spans="17:18" x14ac:dyDescent="0.25">
      <c r="Q2566" s="382"/>
      <c r="R2566" s="382"/>
    </row>
    <row r="2567" spans="17:18" x14ac:dyDescent="0.25">
      <c r="Q2567" s="382"/>
      <c r="R2567" s="382"/>
    </row>
    <row r="2568" spans="17:18" x14ac:dyDescent="0.25">
      <c r="Q2568" s="382"/>
      <c r="R2568" s="382"/>
    </row>
    <row r="2569" spans="17:18" x14ac:dyDescent="0.25">
      <c r="Q2569" s="382"/>
      <c r="R2569" s="382"/>
    </row>
    <row r="2570" spans="17:18" x14ac:dyDescent="0.25">
      <c r="Q2570" s="382"/>
      <c r="R2570" s="382"/>
    </row>
    <row r="2571" spans="17:18" x14ac:dyDescent="0.25">
      <c r="Q2571" s="382"/>
      <c r="R2571" s="382"/>
    </row>
    <row r="2572" spans="17:18" x14ac:dyDescent="0.25">
      <c r="Q2572" s="382"/>
      <c r="R2572" s="382"/>
    </row>
    <row r="2573" spans="17:18" x14ac:dyDescent="0.25">
      <c r="Q2573" s="382"/>
      <c r="R2573" s="382"/>
    </row>
    <row r="2574" spans="17:18" x14ac:dyDescent="0.25">
      <c r="Q2574" s="382"/>
      <c r="R2574" s="382"/>
    </row>
    <row r="2575" spans="17:18" x14ac:dyDescent="0.25">
      <c r="Q2575" s="382"/>
      <c r="R2575" s="382"/>
    </row>
    <row r="2576" spans="17:18" x14ac:dyDescent="0.25">
      <c r="Q2576" s="382"/>
      <c r="R2576" s="382"/>
    </row>
    <row r="2577" spans="17:18" x14ac:dyDescent="0.25">
      <c r="Q2577" s="382"/>
      <c r="R2577" s="382"/>
    </row>
    <row r="2578" spans="17:18" x14ac:dyDescent="0.25">
      <c r="Q2578" s="382"/>
      <c r="R2578" s="382"/>
    </row>
    <row r="2579" spans="17:18" x14ac:dyDescent="0.25">
      <c r="Q2579" s="382"/>
      <c r="R2579" s="382"/>
    </row>
    <row r="2580" spans="17:18" x14ac:dyDescent="0.25">
      <c r="Q2580" s="382"/>
      <c r="R2580" s="382"/>
    </row>
    <row r="2581" spans="17:18" x14ac:dyDescent="0.25">
      <c r="Q2581" s="382"/>
      <c r="R2581" s="382"/>
    </row>
    <row r="2582" spans="17:18" x14ac:dyDescent="0.25">
      <c r="Q2582" s="382"/>
      <c r="R2582" s="382"/>
    </row>
    <row r="2583" spans="17:18" x14ac:dyDescent="0.25">
      <c r="Q2583" s="382"/>
      <c r="R2583" s="382"/>
    </row>
    <row r="2584" spans="17:18" x14ac:dyDescent="0.25">
      <c r="Q2584" s="382"/>
      <c r="R2584" s="382"/>
    </row>
    <row r="2585" spans="17:18" x14ac:dyDescent="0.25">
      <c r="Q2585" s="382"/>
      <c r="R2585" s="382"/>
    </row>
    <row r="2586" spans="17:18" x14ac:dyDescent="0.25">
      <c r="Q2586" s="382"/>
      <c r="R2586" s="382"/>
    </row>
    <row r="2587" spans="17:18" x14ac:dyDescent="0.25">
      <c r="Q2587" s="382"/>
      <c r="R2587" s="382"/>
    </row>
    <row r="2588" spans="17:18" x14ac:dyDescent="0.25">
      <c r="Q2588" s="382"/>
      <c r="R2588" s="382"/>
    </row>
    <row r="2589" spans="17:18" x14ac:dyDescent="0.25">
      <c r="Q2589" s="382"/>
      <c r="R2589" s="382"/>
    </row>
    <row r="2590" spans="17:18" x14ac:dyDescent="0.25">
      <c r="Q2590" s="382"/>
      <c r="R2590" s="382"/>
    </row>
    <row r="2591" spans="17:18" x14ac:dyDescent="0.25">
      <c r="Q2591" s="382"/>
      <c r="R2591" s="382"/>
    </row>
    <row r="2592" spans="17:18" x14ac:dyDescent="0.25">
      <c r="Q2592" s="382"/>
      <c r="R2592" s="382"/>
    </row>
    <row r="2593" spans="17:18" x14ac:dyDescent="0.25">
      <c r="Q2593" s="382"/>
      <c r="R2593" s="382"/>
    </row>
    <row r="2594" spans="17:18" x14ac:dyDescent="0.25">
      <c r="Q2594" s="382"/>
      <c r="R2594" s="382"/>
    </row>
    <row r="2595" spans="17:18" x14ac:dyDescent="0.25">
      <c r="Q2595" s="382"/>
      <c r="R2595" s="382"/>
    </row>
    <row r="2596" spans="17:18" x14ac:dyDescent="0.25">
      <c r="Q2596" s="382"/>
      <c r="R2596" s="382"/>
    </row>
    <row r="2597" spans="17:18" x14ac:dyDescent="0.25">
      <c r="Q2597" s="382"/>
      <c r="R2597" s="382"/>
    </row>
    <row r="2598" spans="17:18" x14ac:dyDescent="0.25">
      <c r="Q2598" s="382"/>
      <c r="R2598" s="382"/>
    </row>
    <row r="2599" spans="17:18" x14ac:dyDescent="0.25">
      <c r="Q2599" s="382"/>
      <c r="R2599" s="382"/>
    </row>
    <row r="2600" spans="17:18" x14ac:dyDescent="0.25">
      <c r="Q2600" s="382"/>
      <c r="R2600" s="382"/>
    </row>
    <row r="2601" spans="17:18" x14ac:dyDescent="0.25">
      <c r="Q2601" s="382"/>
      <c r="R2601" s="382"/>
    </row>
    <row r="2602" spans="17:18" x14ac:dyDescent="0.25">
      <c r="Q2602" s="382"/>
      <c r="R2602" s="382"/>
    </row>
    <row r="2603" spans="17:18" x14ac:dyDescent="0.25">
      <c r="Q2603" s="382"/>
      <c r="R2603" s="382"/>
    </row>
    <row r="2604" spans="17:18" x14ac:dyDescent="0.25">
      <c r="Q2604" s="382"/>
      <c r="R2604" s="382"/>
    </row>
    <row r="2605" spans="17:18" x14ac:dyDescent="0.25">
      <c r="Q2605" s="382"/>
      <c r="R2605" s="382"/>
    </row>
    <row r="2606" spans="17:18" x14ac:dyDescent="0.25">
      <c r="Q2606" s="382"/>
      <c r="R2606" s="382"/>
    </row>
    <row r="2607" spans="17:18" x14ac:dyDescent="0.25">
      <c r="Q2607" s="382"/>
      <c r="R2607" s="382"/>
    </row>
    <row r="2608" spans="17:18" x14ac:dyDescent="0.25">
      <c r="Q2608" s="382"/>
      <c r="R2608" s="382"/>
    </row>
    <row r="2609" spans="17:18" x14ac:dyDescent="0.25">
      <c r="Q2609" s="382"/>
      <c r="R2609" s="382"/>
    </row>
    <row r="2610" spans="17:18" x14ac:dyDescent="0.25">
      <c r="Q2610" s="382"/>
      <c r="R2610" s="382"/>
    </row>
    <row r="2611" spans="17:18" x14ac:dyDescent="0.25">
      <c r="Q2611" s="382"/>
      <c r="R2611" s="382"/>
    </row>
    <row r="2612" spans="17:18" x14ac:dyDescent="0.25">
      <c r="Q2612" s="382"/>
      <c r="R2612" s="382"/>
    </row>
    <row r="2613" spans="17:18" x14ac:dyDescent="0.25">
      <c r="Q2613" s="382"/>
      <c r="R2613" s="382"/>
    </row>
    <row r="2614" spans="17:18" x14ac:dyDescent="0.25">
      <c r="Q2614" s="382"/>
      <c r="R2614" s="382"/>
    </row>
    <row r="2615" spans="17:18" x14ac:dyDescent="0.25">
      <c r="Q2615" s="382"/>
      <c r="R2615" s="382"/>
    </row>
    <row r="2616" spans="17:18" x14ac:dyDescent="0.25">
      <c r="Q2616" s="382"/>
      <c r="R2616" s="382"/>
    </row>
    <row r="2617" spans="17:18" x14ac:dyDescent="0.25">
      <c r="Q2617" s="382"/>
      <c r="R2617" s="382"/>
    </row>
    <row r="2618" spans="17:18" x14ac:dyDescent="0.25">
      <c r="Q2618" s="382"/>
      <c r="R2618" s="382"/>
    </row>
    <row r="2619" spans="17:18" x14ac:dyDescent="0.25">
      <c r="Q2619" s="382"/>
      <c r="R2619" s="382"/>
    </row>
    <row r="2620" spans="17:18" x14ac:dyDescent="0.25">
      <c r="Q2620" s="382"/>
      <c r="R2620" s="382"/>
    </row>
    <row r="2621" spans="17:18" x14ac:dyDescent="0.25">
      <c r="Q2621" s="382"/>
      <c r="R2621" s="382"/>
    </row>
    <row r="2622" spans="17:18" x14ac:dyDescent="0.25">
      <c r="Q2622" s="382"/>
      <c r="R2622" s="382"/>
    </row>
    <row r="2623" spans="17:18" x14ac:dyDescent="0.25">
      <c r="Q2623" s="382"/>
      <c r="R2623" s="382"/>
    </row>
    <row r="2624" spans="17:18" x14ac:dyDescent="0.25">
      <c r="Q2624" s="382"/>
      <c r="R2624" s="382"/>
    </row>
    <row r="2625" spans="17:18" x14ac:dyDescent="0.25">
      <c r="Q2625" s="382"/>
      <c r="R2625" s="382"/>
    </row>
    <row r="2626" spans="17:18" x14ac:dyDescent="0.25">
      <c r="Q2626" s="382"/>
      <c r="R2626" s="382"/>
    </row>
    <row r="2627" spans="17:18" x14ac:dyDescent="0.25">
      <c r="Q2627" s="382"/>
      <c r="R2627" s="382"/>
    </row>
    <row r="2628" spans="17:18" x14ac:dyDescent="0.25">
      <c r="Q2628" s="382"/>
      <c r="R2628" s="382"/>
    </row>
    <row r="2629" spans="17:18" x14ac:dyDescent="0.25">
      <c r="Q2629" s="382"/>
      <c r="R2629" s="382"/>
    </row>
    <row r="2630" spans="17:18" x14ac:dyDescent="0.25">
      <c r="Q2630" s="382"/>
      <c r="R2630" s="382"/>
    </row>
    <row r="2631" spans="17:18" x14ac:dyDescent="0.25">
      <c r="Q2631" s="382"/>
      <c r="R2631" s="382"/>
    </row>
    <row r="2632" spans="17:18" x14ac:dyDescent="0.25">
      <c r="Q2632" s="382"/>
      <c r="R2632" s="382"/>
    </row>
    <row r="2633" spans="17:18" x14ac:dyDescent="0.25">
      <c r="Q2633" s="382"/>
      <c r="R2633" s="382"/>
    </row>
    <row r="2634" spans="17:18" x14ac:dyDescent="0.25">
      <c r="Q2634" s="382"/>
      <c r="R2634" s="382"/>
    </row>
    <row r="2635" spans="17:18" x14ac:dyDescent="0.25">
      <c r="Q2635" s="382"/>
      <c r="R2635" s="382"/>
    </row>
    <row r="2636" spans="17:18" x14ac:dyDescent="0.25">
      <c r="Q2636" s="382"/>
      <c r="R2636" s="382"/>
    </row>
    <row r="2637" spans="17:18" x14ac:dyDescent="0.25">
      <c r="Q2637" s="382"/>
      <c r="R2637" s="382"/>
    </row>
    <row r="2638" spans="17:18" x14ac:dyDescent="0.25">
      <c r="Q2638" s="382"/>
      <c r="R2638" s="382"/>
    </row>
    <row r="2639" spans="17:18" x14ac:dyDescent="0.25">
      <c r="Q2639" s="382"/>
      <c r="R2639" s="382"/>
    </row>
    <row r="2640" spans="17:18" x14ac:dyDescent="0.25">
      <c r="Q2640" s="382"/>
      <c r="R2640" s="382"/>
    </row>
    <row r="2641" spans="17:18" x14ac:dyDescent="0.25">
      <c r="Q2641" s="382"/>
      <c r="R2641" s="382"/>
    </row>
    <row r="2642" spans="17:18" x14ac:dyDescent="0.25">
      <c r="Q2642" s="382"/>
      <c r="R2642" s="382"/>
    </row>
    <row r="2643" spans="17:18" x14ac:dyDescent="0.25">
      <c r="Q2643" s="382"/>
      <c r="R2643" s="382"/>
    </row>
    <row r="2644" spans="17:18" x14ac:dyDescent="0.25">
      <c r="Q2644" s="382"/>
      <c r="R2644" s="382"/>
    </row>
    <row r="2645" spans="17:18" x14ac:dyDescent="0.25">
      <c r="Q2645" s="382"/>
      <c r="R2645" s="382"/>
    </row>
    <row r="2646" spans="17:18" x14ac:dyDescent="0.25">
      <c r="Q2646" s="382"/>
      <c r="R2646" s="382"/>
    </row>
    <row r="2647" spans="17:18" x14ac:dyDescent="0.25">
      <c r="Q2647" s="382"/>
      <c r="R2647" s="382"/>
    </row>
    <row r="2648" spans="17:18" x14ac:dyDescent="0.25">
      <c r="Q2648" s="382"/>
      <c r="R2648" s="382"/>
    </row>
    <row r="2649" spans="17:18" x14ac:dyDescent="0.25">
      <c r="Q2649" s="382"/>
      <c r="R2649" s="382"/>
    </row>
    <row r="2650" spans="17:18" x14ac:dyDescent="0.25">
      <c r="Q2650" s="382"/>
      <c r="R2650" s="382"/>
    </row>
    <row r="2651" spans="17:18" x14ac:dyDescent="0.25">
      <c r="Q2651" s="382"/>
      <c r="R2651" s="382"/>
    </row>
    <row r="2652" spans="17:18" x14ac:dyDescent="0.25">
      <c r="Q2652" s="382"/>
      <c r="R2652" s="382"/>
    </row>
    <row r="2653" spans="17:18" x14ac:dyDescent="0.25">
      <c r="Q2653" s="382"/>
      <c r="R2653" s="382"/>
    </row>
    <row r="2654" spans="17:18" x14ac:dyDescent="0.25">
      <c r="Q2654" s="382"/>
      <c r="R2654" s="382"/>
    </row>
    <row r="2655" spans="17:18" x14ac:dyDescent="0.25">
      <c r="Q2655" s="382"/>
      <c r="R2655" s="382"/>
    </row>
    <row r="2656" spans="17:18" x14ac:dyDescent="0.25">
      <c r="Q2656" s="382"/>
      <c r="R2656" s="382"/>
    </row>
    <row r="2657" spans="17:18" x14ac:dyDescent="0.25">
      <c r="Q2657" s="382"/>
      <c r="R2657" s="382"/>
    </row>
    <row r="2658" spans="17:18" x14ac:dyDescent="0.25">
      <c r="Q2658" s="382"/>
      <c r="R2658" s="382"/>
    </row>
    <row r="2659" spans="17:18" x14ac:dyDescent="0.25">
      <c r="Q2659" s="382"/>
      <c r="R2659" s="382"/>
    </row>
    <row r="2660" spans="17:18" x14ac:dyDescent="0.25">
      <c r="Q2660" s="382"/>
      <c r="R2660" s="382"/>
    </row>
    <row r="2661" spans="17:18" x14ac:dyDescent="0.25">
      <c r="Q2661" s="382"/>
      <c r="R2661" s="382"/>
    </row>
    <row r="2662" spans="17:18" x14ac:dyDescent="0.25">
      <c r="Q2662" s="382"/>
      <c r="R2662" s="382"/>
    </row>
    <row r="2663" spans="17:18" x14ac:dyDescent="0.25">
      <c r="Q2663" s="382"/>
      <c r="R2663" s="382"/>
    </row>
    <row r="2664" spans="17:18" x14ac:dyDescent="0.25">
      <c r="Q2664" s="382"/>
      <c r="R2664" s="382"/>
    </row>
    <row r="2665" spans="17:18" x14ac:dyDescent="0.25">
      <c r="Q2665" s="382"/>
      <c r="R2665" s="382"/>
    </row>
    <row r="2666" spans="17:18" x14ac:dyDescent="0.25">
      <c r="Q2666" s="382"/>
      <c r="R2666" s="382"/>
    </row>
    <row r="2667" spans="17:18" x14ac:dyDescent="0.25">
      <c r="Q2667" s="382"/>
      <c r="R2667" s="382"/>
    </row>
    <row r="2668" spans="17:18" x14ac:dyDescent="0.25">
      <c r="Q2668" s="382"/>
      <c r="R2668" s="382"/>
    </row>
    <row r="2669" spans="17:18" x14ac:dyDescent="0.25">
      <c r="Q2669" s="382"/>
      <c r="R2669" s="382"/>
    </row>
    <row r="2670" spans="17:18" x14ac:dyDescent="0.25">
      <c r="Q2670" s="382"/>
      <c r="R2670" s="382"/>
    </row>
    <row r="2671" spans="17:18" x14ac:dyDescent="0.25">
      <c r="Q2671" s="382"/>
      <c r="R2671" s="382"/>
    </row>
    <row r="2672" spans="17:18" x14ac:dyDescent="0.25">
      <c r="Q2672" s="382"/>
      <c r="R2672" s="382"/>
    </row>
    <row r="2673" spans="17:18" x14ac:dyDescent="0.25">
      <c r="Q2673" s="382"/>
      <c r="R2673" s="382"/>
    </row>
    <row r="2674" spans="17:18" x14ac:dyDescent="0.25">
      <c r="Q2674" s="382"/>
      <c r="R2674" s="382"/>
    </row>
    <row r="2675" spans="17:18" x14ac:dyDescent="0.25">
      <c r="Q2675" s="382"/>
      <c r="R2675" s="382"/>
    </row>
    <row r="2676" spans="17:18" x14ac:dyDescent="0.25">
      <c r="Q2676" s="382"/>
      <c r="R2676" s="382"/>
    </row>
    <row r="2677" spans="17:18" x14ac:dyDescent="0.25">
      <c r="Q2677" s="382"/>
      <c r="R2677" s="382"/>
    </row>
    <row r="2678" spans="17:18" x14ac:dyDescent="0.25">
      <c r="Q2678" s="382"/>
      <c r="R2678" s="382"/>
    </row>
    <row r="2679" spans="17:18" x14ac:dyDescent="0.25">
      <c r="Q2679" s="382"/>
      <c r="R2679" s="382"/>
    </row>
    <row r="2680" spans="17:18" x14ac:dyDescent="0.25">
      <c r="Q2680" s="382"/>
      <c r="R2680" s="382"/>
    </row>
    <row r="2681" spans="17:18" x14ac:dyDescent="0.25">
      <c r="Q2681" s="382"/>
      <c r="R2681" s="382"/>
    </row>
    <row r="2682" spans="17:18" x14ac:dyDescent="0.25">
      <c r="Q2682" s="382"/>
      <c r="R2682" s="382"/>
    </row>
    <row r="2683" spans="17:18" x14ac:dyDescent="0.25">
      <c r="Q2683" s="382"/>
      <c r="R2683" s="382"/>
    </row>
    <row r="2684" spans="17:18" x14ac:dyDescent="0.25">
      <c r="Q2684" s="382"/>
      <c r="R2684" s="382"/>
    </row>
    <row r="2685" spans="17:18" x14ac:dyDescent="0.25">
      <c r="Q2685" s="382"/>
      <c r="R2685" s="382"/>
    </row>
    <row r="2686" spans="17:18" x14ac:dyDescent="0.25">
      <c r="Q2686" s="382"/>
      <c r="R2686" s="382"/>
    </row>
    <row r="2687" spans="17:18" x14ac:dyDescent="0.25">
      <c r="Q2687" s="382"/>
      <c r="R2687" s="382"/>
    </row>
    <row r="2688" spans="17:18" x14ac:dyDescent="0.25">
      <c r="Q2688" s="382"/>
      <c r="R2688" s="382"/>
    </row>
    <row r="2689" spans="17:18" x14ac:dyDescent="0.25">
      <c r="Q2689" s="382"/>
      <c r="R2689" s="382"/>
    </row>
    <row r="2690" spans="17:18" x14ac:dyDescent="0.25">
      <c r="Q2690" s="382"/>
      <c r="R2690" s="382"/>
    </row>
    <row r="2691" spans="17:18" x14ac:dyDescent="0.25">
      <c r="Q2691" s="382"/>
      <c r="R2691" s="382"/>
    </row>
    <row r="2692" spans="17:18" x14ac:dyDescent="0.25">
      <c r="Q2692" s="382"/>
      <c r="R2692" s="382"/>
    </row>
    <row r="2693" spans="17:18" x14ac:dyDescent="0.25">
      <c r="Q2693" s="382"/>
      <c r="R2693" s="382"/>
    </row>
    <row r="2694" spans="17:18" x14ac:dyDescent="0.25">
      <c r="Q2694" s="382"/>
      <c r="R2694" s="382"/>
    </row>
    <row r="2695" spans="17:18" x14ac:dyDescent="0.25">
      <c r="Q2695" s="382"/>
      <c r="R2695" s="382"/>
    </row>
    <row r="2696" spans="17:18" x14ac:dyDescent="0.25">
      <c r="Q2696" s="382"/>
      <c r="R2696" s="382"/>
    </row>
    <row r="2697" spans="17:18" x14ac:dyDescent="0.25">
      <c r="Q2697" s="382"/>
      <c r="R2697" s="382"/>
    </row>
    <row r="2698" spans="17:18" x14ac:dyDescent="0.25">
      <c r="Q2698" s="382"/>
      <c r="R2698" s="382"/>
    </row>
    <row r="2699" spans="17:18" x14ac:dyDescent="0.25">
      <c r="Q2699" s="382"/>
      <c r="R2699" s="382"/>
    </row>
    <row r="2700" spans="17:18" x14ac:dyDescent="0.25">
      <c r="Q2700" s="382"/>
      <c r="R2700" s="382"/>
    </row>
    <row r="2701" spans="17:18" x14ac:dyDescent="0.25">
      <c r="Q2701" s="382"/>
      <c r="R2701" s="382"/>
    </row>
    <row r="2702" spans="17:18" x14ac:dyDescent="0.25">
      <c r="Q2702" s="382"/>
      <c r="R2702" s="382"/>
    </row>
    <row r="2703" spans="17:18" x14ac:dyDescent="0.25">
      <c r="Q2703" s="382"/>
      <c r="R2703" s="382"/>
    </row>
    <row r="2704" spans="17:18" x14ac:dyDescent="0.25">
      <c r="Q2704" s="382"/>
      <c r="R2704" s="382"/>
    </row>
    <row r="2705" spans="17:18" x14ac:dyDescent="0.25">
      <c r="Q2705" s="382"/>
      <c r="R2705" s="382"/>
    </row>
    <row r="2706" spans="17:18" x14ac:dyDescent="0.25">
      <c r="Q2706" s="382"/>
      <c r="R2706" s="382"/>
    </row>
    <row r="2707" spans="17:18" x14ac:dyDescent="0.25">
      <c r="Q2707" s="382"/>
      <c r="R2707" s="382"/>
    </row>
    <row r="2708" spans="17:18" x14ac:dyDescent="0.25">
      <c r="Q2708" s="382"/>
      <c r="R2708" s="382"/>
    </row>
    <row r="2709" spans="17:18" x14ac:dyDescent="0.25">
      <c r="Q2709" s="382"/>
      <c r="R2709" s="382"/>
    </row>
    <row r="2710" spans="17:18" x14ac:dyDescent="0.25">
      <c r="Q2710" s="382"/>
      <c r="R2710" s="382"/>
    </row>
    <row r="2711" spans="17:18" x14ac:dyDescent="0.25">
      <c r="Q2711" s="382"/>
      <c r="R2711" s="382"/>
    </row>
    <row r="2712" spans="17:18" x14ac:dyDescent="0.25">
      <c r="Q2712" s="382"/>
      <c r="R2712" s="382"/>
    </row>
    <row r="2713" spans="17:18" x14ac:dyDescent="0.25">
      <c r="Q2713" s="382"/>
      <c r="R2713" s="382"/>
    </row>
    <row r="2714" spans="17:18" x14ac:dyDescent="0.25">
      <c r="Q2714" s="382"/>
      <c r="R2714" s="382"/>
    </row>
    <row r="2715" spans="17:18" x14ac:dyDescent="0.25">
      <c r="Q2715" s="382"/>
      <c r="R2715" s="382"/>
    </row>
    <row r="2716" spans="17:18" x14ac:dyDescent="0.25">
      <c r="Q2716" s="382"/>
      <c r="R2716" s="382"/>
    </row>
    <row r="2717" spans="17:18" x14ac:dyDescent="0.25">
      <c r="Q2717" s="382"/>
      <c r="R2717" s="382"/>
    </row>
    <row r="2718" spans="17:18" x14ac:dyDescent="0.25">
      <c r="Q2718" s="382"/>
      <c r="R2718" s="382"/>
    </row>
    <row r="2719" spans="17:18" x14ac:dyDescent="0.25">
      <c r="Q2719" s="382"/>
      <c r="R2719" s="382"/>
    </row>
    <row r="2720" spans="17:18" x14ac:dyDescent="0.25">
      <c r="Q2720" s="382"/>
      <c r="R2720" s="382"/>
    </row>
    <row r="2721" spans="17:18" x14ac:dyDescent="0.25">
      <c r="Q2721" s="382"/>
      <c r="R2721" s="382"/>
    </row>
    <row r="2722" spans="17:18" x14ac:dyDescent="0.25">
      <c r="Q2722" s="382"/>
      <c r="R2722" s="382"/>
    </row>
    <row r="2723" spans="17:18" x14ac:dyDescent="0.25">
      <c r="Q2723" s="382"/>
      <c r="R2723" s="382"/>
    </row>
    <row r="2724" spans="17:18" x14ac:dyDescent="0.25">
      <c r="Q2724" s="382"/>
      <c r="R2724" s="382"/>
    </row>
    <row r="2725" spans="17:18" x14ac:dyDescent="0.25">
      <c r="Q2725" s="382"/>
      <c r="R2725" s="382"/>
    </row>
    <row r="2726" spans="17:18" x14ac:dyDescent="0.25">
      <c r="Q2726" s="382"/>
      <c r="R2726" s="382"/>
    </row>
    <row r="2727" spans="17:18" x14ac:dyDescent="0.25">
      <c r="Q2727" s="382"/>
      <c r="R2727" s="382"/>
    </row>
    <row r="2728" spans="17:18" x14ac:dyDescent="0.25">
      <c r="Q2728" s="382"/>
      <c r="R2728" s="382"/>
    </row>
    <row r="2729" spans="17:18" x14ac:dyDescent="0.25">
      <c r="Q2729" s="382"/>
      <c r="R2729" s="382"/>
    </row>
    <row r="2730" spans="17:18" x14ac:dyDescent="0.25">
      <c r="Q2730" s="382"/>
      <c r="R2730" s="382"/>
    </row>
    <row r="2731" spans="17:18" x14ac:dyDescent="0.25">
      <c r="Q2731" s="382"/>
      <c r="R2731" s="382"/>
    </row>
    <row r="2732" spans="17:18" x14ac:dyDescent="0.25">
      <c r="Q2732" s="382"/>
      <c r="R2732" s="382"/>
    </row>
    <row r="2733" spans="17:18" x14ac:dyDescent="0.25">
      <c r="Q2733" s="382"/>
      <c r="R2733" s="382"/>
    </row>
    <row r="2734" spans="17:18" x14ac:dyDescent="0.25">
      <c r="Q2734" s="382"/>
      <c r="R2734" s="382"/>
    </row>
    <row r="2735" spans="17:18" x14ac:dyDescent="0.25">
      <c r="Q2735" s="382"/>
      <c r="R2735" s="382"/>
    </row>
    <row r="2736" spans="17:18" x14ac:dyDescent="0.25">
      <c r="Q2736" s="382"/>
      <c r="R2736" s="382"/>
    </row>
    <row r="2737" spans="17:18" x14ac:dyDescent="0.25">
      <c r="Q2737" s="382"/>
      <c r="R2737" s="382"/>
    </row>
    <row r="2738" spans="17:18" x14ac:dyDescent="0.25">
      <c r="Q2738" s="382"/>
      <c r="R2738" s="382"/>
    </row>
    <row r="2739" spans="17:18" x14ac:dyDescent="0.25">
      <c r="Q2739" s="382"/>
      <c r="R2739" s="382"/>
    </row>
    <row r="2740" spans="17:18" x14ac:dyDescent="0.25">
      <c r="Q2740" s="382"/>
      <c r="R2740" s="382"/>
    </row>
    <row r="2741" spans="17:18" x14ac:dyDescent="0.25">
      <c r="Q2741" s="382"/>
      <c r="R2741" s="382"/>
    </row>
    <row r="2742" spans="17:18" x14ac:dyDescent="0.25">
      <c r="Q2742" s="382"/>
      <c r="R2742" s="382"/>
    </row>
    <row r="2743" spans="17:18" x14ac:dyDescent="0.25">
      <c r="Q2743" s="382"/>
      <c r="R2743" s="382"/>
    </row>
    <row r="2744" spans="17:18" x14ac:dyDescent="0.25">
      <c r="Q2744" s="382"/>
      <c r="R2744" s="382"/>
    </row>
    <row r="2745" spans="17:18" x14ac:dyDescent="0.25">
      <c r="Q2745" s="382"/>
      <c r="R2745" s="382"/>
    </row>
    <row r="2746" spans="17:18" x14ac:dyDescent="0.25">
      <c r="Q2746" s="382"/>
      <c r="R2746" s="382"/>
    </row>
    <row r="2747" spans="17:18" x14ac:dyDescent="0.25">
      <c r="Q2747" s="382"/>
      <c r="R2747" s="382"/>
    </row>
    <row r="2748" spans="17:18" x14ac:dyDescent="0.25">
      <c r="Q2748" s="382"/>
      <c r="R2748" s="382"/>
    </row>
    <row r="2749" spans="17:18" x14ac:dyDescent="0.25">
      <c r="Q2749" s="382"/>
      <c r="R2749" s="382"/>
    </row>
    <row r="2750" spans="17:18" x14ac:dyDescent="0.25">
      <c r="Q2750" s="382"/>
      <c r="R2750" s="382"/>
    </row>
    <row r="2751" spans="17:18" x14ac:dyDescent="0.25">
      <c r="Q2751" s="382"/>
      <c r="R2751" s="382"/>
    </row>
    <row r="2752" spans="17:18" x14ac:dyDescent="0.25">
      <c r="Q2752" s="382"/>
      <c r="R2752" s="382"/>
    </row>
    <row r="2753" spans="17:18" x14ac:dyDescent="0.25">
      <c r="Q2753" s="382"/>
      <c r="R2753" s="382"/>
    </row>
    <row r="2754" spans="17:18" x14ac:dyDescent="0.25">
      <c r="Q2754" s="382"/>
      <c r="R2754" s="382"/>
    </row>
    <row r="2755" spans="17:18" x14ac:dyDescent="0.25">
      <c r="Q2755" s="382"/>
      <c r="R2755" s="382"/>
    </row>
    <row r="2756" spans="17:18" x14ac:dyDescent="0.25">
      <c r="Q2756" s="382"/>
      <c r="R2756" s="382"/>
    </row>
    <row r="2757" spans="17:18" x14ac:dyDescent="0.25">
      <c r="Q2757" s="382"/>
      <c r="R2757" s="382"/>
    </row>
    <row r="2758" spans="17:18" x14ac:dyDescent="0.25">
      <c r="Q2758" s="382"/>
      <c r="R2758" s="382"/>
    </row>
    <row r="2759" spans="17:18" x14ac:dyDescent="0.25">
      <c r="Q2759" s="382"/>
      <c r="R2759" s="382"/>
    </row>
    <row r="2760" spans="17:18" x14ac:dyDescent="0.25">
      <c r="Q2760" s="382"/>
      <c r="R2760" s="382"/>
    </row>
    <row r="2761" spans="17:18" x14ac:dyDescent="0.25">
      <c r="Q2761" s="382"/>
      <c r="R2761" s="382"/>
    </row>
    <row r="2762" spans="17:18" x14ac:dyDescent="0.25">
      <c r="Q2762" s="382"/>
      <c r="R2762" s="382"/>
    </row>
    <row r="2763" spans="17:18" x14ac:dyDescent="0.25">
      <c r="Q2763" s="382"/>
      <c r="R2763" s="382"/>
    </row>
    <row r="2764" spans="17:18" x14ac:dyDescent="0.25">
      <c r="Q2764" s="382"/>
      <c r="R2764" s="382"/>
    </row>
    <row r="2765" spans="17:18" x14ac:dyDescent="0.25">
      <c r="Q2765" s="382"/>
      <c r="R2765" s="382"/>
    </row>
    <row r="2766" spans="17:18" x14ac:dyDescent="0.25">
      <c r="Q2766" s="382"/>
      <c r="R2766" s="382"/>
    </row>
    <row r="2767" spans="17:18" x14ac:dyDescent="0.25">
      <c r="Q2767" s="382"/>
      <c r="R2767" s="382"/>
    </row>
    <row r="2768" spans="17:18" x14ac:dyDescent="0.25">
      <c r="Q2768" s="382"/>
      <c r="R2768" s="382"/>
    </row>
    <row r="2769" spans="17:18" x14ac:dyDescent="0.25">
      <c r="Q2769" s="382"/>
      <c r="R2769" s="382"/>
    </row>
    <row r="2770" spans="17:18" x14ac:dyDescent="0.25">
      <c r="Q2770" s="382"/>
      <c r="R2770" s="382"/>
    </row>
    <row r="2771" spans="17:18" x14ac:dyDescent="0.25">
      <c r="Q2771" s="382"/>
      <c r="R2771" s="382"/>
    </row>
    <row r="2772" spans="17:18" x14ac:dyDescent="0.25">
      <c r="Q2772" s="382"/>
      <c r="R2772" s="382"/>
    </row>
    <row r="2773" spans="17:18" x14ac:dyDescent="0.25">
      <c r="Q2773" s="382"/>
      <c r="R2773" s="382"/>
    </row>
    <row r="2774" spans="17:18" x14ac:dyDescent="0.25">
      <c r="Q2774" s="382"/>
      <c r="R2774" s="382"/>
    </row>
    <row r="2775" spans="17:18" x14ac:dyDescent="0.25">
      <c r="Q2775" s="382"/>
      <c r="R2775" s="382"/>
    </row>
    <row r="2776" spans="17:18" x14ac:dyDescent="0.25">
      <c r="Q2776" s="382"/>
      <c r="R2776" s="382"/>
    </row>
    <row r="2777" spans="17:18" x14ac:dyDescent="0.25">
      <c r="Q2777" s="382"/>
      <c r="R2777" s="382"/>
    </row>
    <row r="2778" spans="17:18" x14ac:dyDescent="0.25">
      <c r="Q2778" s="382"/>
      <c r="R2778" s="382"/>
    </row>
    <row r="2779" spans="17:18" x14ac:dyDescent="0.25">
      <c r="Q2779" s="382"/>
      <c r="R2779" s="382"/>
    </row>
    <row r="2780" spans="17:18" x14ac:dyDescent="0.25">
      <c r="Q2780" s="382"/>
      <c r="R2780" s="382"/>
    </row>
    <row r="2781" spans="17:18" x14ac:dyDescent="0.25">
      <c r="Q2781" s="382"/>
      <c r="R2781" s="382"/>
    </row>
    <row r="2782" spans="17:18" x14ac:dyDescent="0.25">
      <c r="Q2782" s="382"/>
      <c r="R2782" s="382"/>
    </row>
    <row r="2783" spans="17:18" x14ac:dyDescent="0.25">
      <c r="Q2783" s="382"/>
      <c r="R2783" s="382"/>
    </row>
    <row r="2784" spans="17:18" x14ac:dyDescent="0.25">
      <c r="Q2784" s="382"/>
      <c r="R2784" s="382"/>
    </row>
    <row r="2785" spans="17:18" x14ac:dyDescent="0.25">
      <c r="Q2785" s="382"/>
      <c r="R2785" s="382"/>
    </row>
    <row r="2786" spans="17:18" x14ac:dyDescent="0.25">
      <c r="Q2786" s="382"/>
      <c r="R2786" s="382"/>
    </row>
    <row r="2787" spans="17:18" x14ac:dyDescent="0.25">
      <c r="Q2787" s="382"/>
      <c r="R2787" s="382"/>
    </row>
    <row r="2788" spans="17:18" x14ac:dyDescent="0.25">
      <c r="Q2788" s="382"/>
      <c r="R2788" s="382"/>
    </row>
    <row r="2789" spans="17:18" x14ac:dyDescent="0.25">
      <c r="Q2789" s="382"/>
      <c r="R2789" s="382"/>
    </row>
    <row r="2790" spans="17:18" x14ac:dyDescent="0.25">
      <c r="Q2790" s="382"/>
      <c r="R2790" s="382"/>
    </row>
    <row r="2791" spans="17:18" x14ac:dyDescent="0.25">
      <c r="Q2791" s="382"/>
      <c r="R2791" s="382"/>
    </row>
    <row r="2792" spans="17:18" x14ac:dyDescent="0.25">
      <c r="Q2792" s="382"/>
      <c r="R2792" s="382"/>
    </row>
    <row r="2793" spans="17:18" x14ac:dyDescent="0.25">
      <c r="Q2793" s="382"/>
      <c r="R2793" s="382"/>
    </row>
    <row r="2794" spans="17:18" x14ac:dyDescent="0.25">
      <c r="Q2794" s="382"/>
      <c r="R2794" s="382"/>
    </row>
    <row r="2795" spans="17:18" x14ac:dyDescent="0.25">
      <c r="Q2795" s="382"/>
      <c r="R2795" s="382"/>
    </row>
    <row r="2796" spans="17:18" x14ac:dyDescent="0.25">
      <c r="Q2796" s="382"/>
      <c r="R2796" s="382"/>
    </row>
    <row r="2797" spans="17:18" x14ac:dyDescent="0.25">
      <c r="Q2797" s="382"/>
      <c r="R2797" s="382"/>
    </row>
    <row r="2798" spans="17:18" x14ac:dyDescent="0.25">
      <c r="Q2798" s="382"/>
      <c r="R2798" s="382"/>
    </row>
    <row r="2799" spans="17:18" x14ac:dyDescent="0.25">
      <c r="Q2799" s="382"/>
      <c r="R2799" s="382"/>
    </row>
    <row r="2800" spans="17:18" x14ac:dyDescent="0.25">
      <c r="Q2800" s="382"/>
      <c r="R2800" s="382"/>
    </row>
    <row r="2801" spans="17:18" x14ac:dyDescent="0.25">
      <c r="Q2801" s="382"/>
      <c r="R2801" s="382"/>
    </row>
    <row r="2802" spans="17:18" x14ac:dyDescent="0.25">
      <c r="Q2802" s="382"/>
      <c r="R2802" s="382"/>
    </row>
    <row r="2803" spans="17:18" x14ac:dyDescent="0.25">
      <c r="Q2803" s="382"/>
      <c r="R2803" s="382"/>
    </row>
    <row r="2804" spans="17:18" x14ac:dyDescent="0.25">
      <c r="Q2804" s="382"/>
      <c r="R2804" s="382"/>
    </row>
    <row r="2805" spans="17:18" x14ac:dyDescent="0.25">
      <c r="Q2805" s="382"/>
      <c r="R2805" s="382"/>
    </row>
    <row r="2806" spans="17:18" x14ac:dyDescent="0.25">
      <c r="Q2806" s="382"/>
      <c r="R2806" s="382"/>
    </row>
    <row r="2807" spans="17:18" x14ac:dyDescent="0.25">
      <c r="Q2807" s="382"/>
      <c r="R2807" s="382"/>
    </row>
    <row r="2808" spans="17:18" x14ac:dyDescent="0.25">
      <c r="Q2808" s="382"/>
      <c r="R2808" s="382"/>
    </row>
    <row r="2809" spans="17:18" x14ac:dyDescent="0.25">
      <c r="Q2809" s="382"/>
      <c r="R2809" s="382"/>
    </row>
    <row r="2810" spans="17:18" x14ac:dyDescent="0.25">
      <c r="Q2810" s="382"/>
      <c r="R2810" s="382"/>
    </row>
    <row r="2811" spans="17:18" x14ac:dyDescent="0.25">
      <c r="Q2811" s="382"/>
      <c r="R2811" s="382"/>
    </row>
    <row r="2812" spans="17:18" x14ac:dyDescent="0.25">
      <c r="Q2812" s="382"/>
      <c r="R2812" s="382"/>
    </row>
    <row r="2813" spans="17:18" x14ac:dyDescent="0.25">
      <c r="Q2813" s="382"/>
      <c r="R2813" s="382"/>
    </row>
    <row r="2814" spans="17:18" x14ac:dyDescent="0.25">
      <c r="Q2814" s="382"/>
      <c r="R2814" s="382"/>
    </row>
    <row r="2815" spans="17:18" x14ac:dyDescent="0.25">
      <c r="Q2815" s="382"/>
      <c r="R2815" s="382"/>
    </row>
    <row r="2816" spans="17:18" x14ac:dyDescent="0.25">
      <c r="Q2816" s="382"/>
      <c r="R2816" s="382"/>
    </row>
    <row r="2817" spans="17:18" x14ac:dyDescent="0.25">
      <c r="Q2817" s="382"/>
      <c r="R2817" s="382"/>
    </row>
    <row r="2818" spans="17:18" x14ac:dyDescent="0.25">
      <c r="Q2818" s="382"/>
      <c r="R2818" s="382"/>
    </row>
    <row r="2819" spans="17:18" x14ac:dyDescent="0.25">
      <c r="Q2819" s="382"/>
      <c r="R2819" s="382"/>
    </row>
    <row r="2820" spans="17:18" x14ac:dyDescent="0.25">
      <c r="Q2820" s="382"/>
      <c r="R2820" s="382"/>
    </row>
    <row r="2821" spans="17:18" x14ac:dyDescent="0.25">
      <c r="Q2821" s="382"/>
      <c r="R2821" s="382"/>
    </row>
    <row r="2822" spans="17:18" x14ac:dyDescent="0.25">
      <c r="Q2822" s="382"/>
      <c r="R2822" s="382"/>
    </row>
    <row r="2823" spans="17:18" x14ac:dyDescent="0.25">
      <c r="Q2823" s="382"/>
      <c r="R2823" s="382"/>
    </row>
    <row r="2824" spans="17:18" x14ac:dyDescent="0.25">
      <c r="Q2824" s="382"/>
      <c r="R2824" s="382"/>
    </row>
    <row r="2825" spans="17:18" x14ac:dyDescent="0.25">
      <c r="Q2825" s="382"/>
      <c r="R2825" s="382"/>
    </row>
    <row r="2826" spans="17:18" x14ac:dyDescent="0.25">
      <c r="Q2826" s="382"/>
      <c r="R2826" s="382"/>
    </row>
    <row r="2827" spans="17:18" x14ac:dyDescent="0.25">
      <c r="Q2827" s="382"/>
      <c r="R2827" s="382"/>
    </row>
    <row r="2828" spans="17:18" x14ac:dyDescent="0.25">
      <c r="Q2828" s="382"/>
      <c r="R2828" s="382"/>
    </row>
    <row r="2829" spans="17:18" x14ac:dyDescent="0.25">
      <c r="Q2829" s="382"/>
      <c r="R2829" s="382"/>
    </row>
    <row r="2830" spans="17:18" x14ac:dyDescent="0.25">
      <c r="Q2830" s="382"/>
      <c r="R2830" s="382"/>
    </row>
    <row r="2831" spans="17:18" x14ac:dyDescent="0.25">
      <c r="Q2831" s="382"/>
      <c r="R2831" s="382"/>
    </row>
    <row r="2832" spans="17:18" x14ac:dyDescent="0.25">
      <c r="Q2832" s="382"/>
      <c r="R2832" s="382"/>
    </row>
    <row r="2833" spans="17:18" x14ac:dyDescent="0.25">
      <c r="Q2833" s="382"/>
      <c r="R2833" s="382"/>
    </row>
    <row r="2834" spans="17:18" x14ac:dyDescent="0.25">
      <c r="Q2834" s="382"/>
      <c r="R2834" s="382"/>
    </row>
    <row r="2835" spans="17:18" x14ac:dyDescent="0.25">
      <c r="Q2835" s="382"/>
      <c r="R2835" s="382"/>
    </row>
    <row r="2836" spans="17:18" x14ac:dyDescent="0.25">
      <c r="Q2836" s="382"/>
      <c r="R2836" s="382"/>
    </row>
    <row r="2837" spans="17:18" x14ac:dyDescent="0.25">
      <c r="Q2837" s="382"/>
      <c r="R2837" s="382"/>
    </row>
    <row r="2838" spans="17:18" x14ac:dyDescent="0.25">
      <c r="Q2838" s="382"/>
      <c r="R2838" s="382"/>
    </row>
    <row r="2839" spans="17:18" x14ac:dyDescent="0.25">
      <c r="Q2839" s="382"/>
      <c r="R2839" s="382"/>
    </row>
    <row r="2840" spans="17:18" x14ac:dyDescent="0.25">
      <c r="Q2840" s="382"/>
      <c r="R2840" s="382"/>
    </row>
    <row r="2841" spans="17:18" x14ac:dyDescent="0.25">
      <c r="Q2841" s="382"/>
      <c r="R2841" s="382"/>
    </row>
    <row r="2842" spans="17:18" x14ac:dyDescent="0.25">
      <c r="Q2842" s="382"/>
      <c r="R2842" s="382"/>
    </row>
    <row r="2843" spans="17:18" x14ac:dyDescent="0.25">
      <c r="Q2843" s="382"/>
      <c r="R2843" s="382"/>
    </row>
    <row r="2844" spans="17:18" x14ac:dyDescent="0.25">
      <c r="Q2844" s="382"/>
      <c r="R2844" s="382"/>
    </row>
    <row r="2845" spans="17:18" x14ac:dyDescent="0.25">
      <c r="Q2845" s="382"/>
      <c r="R2845" s="382"/>
    </row>
    <row r="2846" spans="17:18" x14ac:dyDescent="0.25">
      <c r="Q2846" s="382"/>
      <c r="R2846" s="382"/>
    </row>
    <row r="2847" spans="17:18" x14ac:dyDescent="0.25">
      <c r="Q2847" s="382"/>
      <c r="R2847" s="382"/>
    </row>
    <row r="2848" spans="17:18" x14ac:dyDescent="0.25">
      <c r="Q2848" s="382"/>
      <c r="R2848" s="382"/>
    </row>
    <row r="2849" spans="17:18" x14ac:dyDescent="0.25">
      <c r="Q2849" s="382"/>
      <c r="R2849" s="382"/>
    </row>
    <row r="2850" spans="17:18" x14ac:dyDescent="0.25">
      <c r="Q2850" s="382"/>
      <c r="R2850" s="382"/>
    </row>
    <row r="2851" spans="17:18" x14ac:dyDescent="0.25">
      <c r="Q2851" s="382"/>
      <c r="R2851" s="382"/>
    </row>
    <row r="2852" spans="17:18" x14ac:dyDescent="0.25">
      <c r="Q2852" s="382"/>
      <c r="R2852" s="382"/>
    </row>
    <row r="2853" spans="17:18" x14ac:dyDescent="0.25">
      <c r="Q2853" s="382"/>
      <c r="R2853" s="382"/>
    </row>
    <row r="2854" spans="17:18" x14ac:dyDescent="0.25">
      <c r="Q2854" s="382"/>
      <c r="R2854" s="382"/>
    </row>
    <row r="2855" spans="17:18" x14ac:dyDescent="0.25">
      <c r="Q2855" s="382"/>
      <c r="R2855" s="382"/>
    </row>
    <row r="2856" spans="17:18" x14ac:dyDescent="0.25">
      <c r="Q2856" s="382"/>
      <c r="R2856" s="382"/>
    </row>
    <row r="2857" spans="17:18" x14ac:dyDescent="0.25">
      <c r="Q2857" s="382"/>
      <c r="R2857" s="382"/>
    </row>
    <row r="2858" spans="17:18" x14ac:dyDescent="0.25">
      <c r="Q2858" s="382"/>
      <c r="R2858" s="382"/>
    </row>
    <row r="2859" spans="17:18" x14ac:dyDescent="0.25">
      <c r="Q2859" s="382"/>
      <c r="R2859" s="382"/>
    </row>
    <row r="2860" spans="17:18" x14ac:dyDescent="0.25">
      <c r="Q2860" s="382"/>
      <c r="R2860" s="382"/>
    </row>
    <row r="2861" spans="17:18" x14ac:dyDescent="0.25">
      <c r="Q2861" s="382"/>
      <c r="R2861" s="382"/>
    </row>
    <row r="2862" spans="17:18" x14ac:dyDescent="0.25">
      <c r="Q2862" s="382"/>
      <c r="R2862" s="382"/>
    </row>
    <row r="2863" spans="17:18" x14ac:dyDescent="0.25">
      <c r="Q2863" s="382"/>
      <c r="R2863" s="382"/>
    </row>
    <row r="2864" spans="17:18" x14ac:dyDescent="0.25">
      <c r="Q2864" s="382"/>
      <c r="R2864" s="382"/>
    </row>
    <row r="2865" spans="17:18" x14ac:dyDescent="0.25">
      <c r="Q2865" s="382"/>
      <c r="R2865" s="382"/>
    </row>
    <row r="2866" spans="17:18" x14ac:dyDescent="0.25">
      <c r="Q2866" s="382"/>
      <c r="R2866" s="382"/>
    </row>
    <row r="2867" spans="17:18" x14ac:dyDescent="0.25">
      <c r="Q2867" s="382"/>
      <c r="R2867" s="382"/>
    </row>
    <row r="2868" spans="17:18" x14ac:dyDescent="0.25">
      <c r="Q2868" s="382"/>
      <c r="R2868" s="382"/>
    </row>
    <row r="2869" spans="17:18" x14ac:dyDescent="0.25">
      <c r="Q2869" s="382"/>
      <c r="R2869" s="382"/>
    </row>
    <row r="2870" spans="17:18" x14ac:dyDescent="0.25">
      <c r="Q2870" s="382"/>
      <c r="R2870" s="382"/>
    </row>
    <row r="2871" spans="17:18" x14ac:dyDescent="0.25">
      <c r="Q2871" s="382"/>
      <c r="R2871" s="382"/>
    </row>
    <row r="2872" spans="17:18" x14ac:dyDescent="0.25">
      <c r="Q2872" s="382"/>
      <c r="R2872" s="382"/>
    </row>
    <row r="2873" spans="17:18" x14ac:dyDescent="0.25">
      <c r="Q2873" s="382"/>
      <c r="R2873" s="382"/>
    </row>
    <row r="2874" spans="17:18" x14ac:dyDescent="0.25">
      <c r="Q2874" s="382"/>
      <c r="R2874" s="382"/>
    </row>
    <row r="2875" spans="17:18" x14ac:dyDescent="0.25">
      <c r="Q2875" s="382"/>
      <c r="R2875" s="382"/>
    </row>
    <row r="2876" spans="17:18" x14ac:dyDescent="0.25">
      <c r="Q2876" s="382"/>
      <c r="R2876" s="382"/>
    </row>
    <row r="2877" spans="17:18" x14ac:dyDescent="0.25">
      <c r="Q2877" s="382"/>
      <c r="R2877" s="382"/>
    </row>
    <row r="2878" spans="17:18" x14ac:dyDescent="0.25">
      <c r="Q2878" s="382"/>
      <c r="R2878" s="382"/>
    </row>
    <row r="2879" spans="17:18" x14ac:dyDescent="0.25">
      <c r="Q2879" s="382"/>
      <c r="R2879" s="382"/>
    </row>
    <row r="2880" spans="17:18" x14ac:dyDescent="0.25">
      <c r="Q2880" s="382"/>
      <c r="R2880" s="382"/>
    </row>
    <row r="2881" spans="17:18" x14ac:dyDescent="0.25">
      <c r="Q2881" s="382"/>
      <c r="R2881" s="382"/>
    </row>
    <row r="2882" spans="17:18" x14ac:dyDescent="0.25">
      <c r="Q2882" s="382"/>
      <c r="R2882" s="382"/>
    </row>
    <row r="2883" spans="17:18" x14ac:dyDescent="0.25">
      <c r="Q2883" s="382"/>
      <c r="R2883" s="382"/>
    </row>
    <row r="2884" spans="17:18" x14ac:dyDescent="0.25">
      <c r="Q2884" s="382"/>
      <c r="R2884" s="382"/>
    </row>
    <row r="2885" spans="17:18" x14ac:dyDescent="0.25">
      <c r="Q2885" s="382"/>
      <c r="R2885" s="382"/>
    </row>
    <row r="2886" spans="17:18" x14ac:dyDescent="0.25">
      <c r="Q2886" s="382"/>
      <c r="R2886" s="382"/>
    </row>
    <row r="2887" spans="17:18" x14ac:dyDescent="0.25">
      <c r="Q2887" s="382"/>
      <c r="R2887" s="382"/>
    </row>
    <row r="2888" spans="17:18" x14ac:dyDescent="0.25">
      <c r="Q2888" s="382"/>
      <c r="R2888" s="382"/>
    </row>
    <row r="2889" spans="17:18" x14ac:dyDescent="0.25">
      <c r="Q2889" s="382"/>
      <c r="R2889" s="382"/>
    </row>
    <row r="2890" spans="17:18" x14ac:dyDescent="0.25">
      <c r="Q2890" s="382"/>
      <c r="R2890" s="382"/>
    </row>
    <row r="2891" spans="17:18" x14ac:dyDescent="0.25">
      <c r="Q2891" s="382"/>
      <c r="R2891" s="382"/>
    </row>
    <row r="2892" spans="17:18" x14ac:dyDescent="0.25">
      <c r="Q2892" s="382"/>
      <c r="R2892" s="382"/>
    </row>
    <row r="2893" spans="17:18" x14ac:dyDescent="0.25">
      <c r="Q2893" s="382"/>
      <c r="R2893" s="382"/>
    </row>
    <row r="2894" spans="17:18" x14ac:dyDescent="0.25">
      <c r="Q2894" s="382"/>
      <c r="R2894" s="382"/>
    </row>
    <row r="2895" spans="17:18" x14ac:dyDescent="0.25">
      <c r="Q2895" s="382"/>
      <c r="R2895" s="382"/>
    </row>
    <row r="2896" spans="17:18" x14ac:dyDescent="0.25">
      <c r="Q2896" s="382"/>
      <c r="R2896" s="382"/>
    </row>
    <row r="2897" spans="17:18" x14ac:dyDescent="0.25">
      <c r="Q2897" s="382"/>
      <c r="R2897" s="382"/>
    </row>
    <row r="2898" spans="17:18" x14ac:dyDescent="0.25">
      <c r="Q2898" s="382"/>
      <c r="R2898" s="382"/>
    </row>
    <row r="2899" spans="17:18" x14ac:dyDescent="0.25">
      <c r="Q2899" s="382"/>
      <c r="R2899" s="382"/>
    </row>
    <row r="2900" spans="17:18" x14ac:dyDescent="0.25">
      <c r="Q2900" s="382"/>
      <c r="R2900" s="382"/>
    </row>
    <row r="2901" spans="17:18" x14ac:dyDescent="0.25">
      <c r="Q2901" s="382"/>
      <c r="R2901" s="382"/>
    </row>
    <row r="2902" spans="17:18" x14ac:dyDescent="0.25">
      <c r="Q2902" s="382"/>
      <c r="R2902" s="382"/>
    </row>
    <row r="2903" spans="17:18" x14ac:dyDescent="0.25">
      <c r="Q2903" s="382"/>
      <c r="R2903" s="382"/>
    </row>
    <row r="2904" spans="17:18" x14ac:dyDescent="0.25">
      <c r="Q2904" s="382"/>
      <c r="R2904" s="382"/>
    </row>
    <row r="2905" spans="17:18" x14ac:dyDescent="0.25">
      <c r="Q2905" s="382"/>
      <c r="R2905" s="382"/>
    </row>
    <row r="2906" spans="17:18" x14ac:dyDescent="0.25">
      <c r="Q2906" s="382"/>
      <c r="R2906" s="382"/>
    </row>
    <row r="2907" spans="17:18" x14ac:dyDescent="0.25">
      <c r="Q2907" s="382"/>
      <c r="R2907" s="382"/>
    </row>
    <row r="2908" spans="17:18" x14ac:dyDescent="0.25">
      <c r="Q2908" s="382"/>
      <c r="R2908" s="382"/>
    </row>
    <row r="2909" spans="17:18" x14ac:dyDescent="0.25">
      <c r="Q2909" s="382"/>
      <c r="R2909" s="382"/>
    </row>
    <row r="2910" spans="17:18" x14ac:dyDescent="0.25">
      <c r="Q2910" s="382"/>
      <c r="R2910" s="382"/>
    </row>
    <row r="2911" spans="17:18" x14ac:dyDescent="0.25">
      <c r="Q2911" s="382"/>
      <c r="R2911" s="382"/>
    </row>
    <row r="2912" spans="17:18" x14ac:dyDescent="0.25">
      <c r="Q2912" s="382"/>
      <c r="R2912" s="382"/>
    </row>
    <row r="2913" spans="17:18" x14ac:dyDescent="0.25">
      <c r="Q2913" s="382"/>
      <c r="R2913" s="382"/>
    </row>
    <row r="2914" spans="17:18" x14ac:dyDescent="0.25">
      <c r="Q2914" s="382"/>
      <c r="R2914" s="382"/>
    </row>
    <row r="2915" spans="17:18" x14ac:dyDescent="0.25">
      <c r="Q2915" s="382"/>
      <c r="R2915" s="382"/>
    </row>
    <row r="2916" spans="17:18" x14ac:dyDescent="0.25">
      <c r="Q2916" s="382"/>
      <c r="R2916" s="382"/>
    </row>
    <row r="2917" spans="17:18" x14ac:dyDescent="0.25">
      <c r="Q2917" s="382"/>
      <c r="R2917" s="382"/>
    </row>
    <row r="2918" spans="17:18" x14ac:dyDescent="0.25">
      <c r="Q2918" s="382"/>
      <c r="R2918" s="382"/>
    </row>
    <row r="2919" spans="17:18" x14ac:dyDescent="0.25">
      <c r="Q2919" s="382"/>
      <c r="R2919" s="382"/>
    </row>
    <row r="2920" spans="17:18" x14ac:dyDescent="0.25">
      <c r="Q2920" s="382"/>
      <c r="R2920" s="382"/>
    </row>
    <row r="2921" spans="17:18" x14ac:dyDescent="0.25">
      <c r="Q2921" s="382"/>
      <c r="R2921" s="382"/>
    </row>
    <row r="2922" spans="17:18" x14ac:dyDescent="0.25">
      <c r="Q2922" s="382"/>
      <c r="R2922" s="382"/>
    </row>
    <row r="2923" spans="17:18" x14ac:dyDescent="0.25">
      <c r="Q2923" s="382"/>
      <c r="R2923" s="382"/>
    </row>
    <row r="2924" spans="17:18" x14ac:dyDescent="0.25">
      <c r="Q2924" s="382"/>
      <c r="R2924" s="382"/>
    </row>
    <row r="2925" spans="17:18" x14ac:dyDescent="0.25">
      <c r="Q2925" s="382"/>
      <c r="R2925" s="382"/>
    </row>
    <row r="2926" spans="17:18" x14ac:dyDescent="0.25">
      <c r="Q2926" s="382"/>
      <c r="R2926" s="382"/>
    </row>
    <row r="2927" spans="17:18" x14ac:dyDescent="0.25">
      <c r="Q2927" s="382"/>
      <c r="R2927" s="382"/>
    </row>
    <row r="2928" spans="17:18" x14ac:dyDescent="0.25">
      <c r="Q2928" s="382"/>
      <c r="R2928" s="382"/>
    </row>
    <row r="2929" spans="17:18" x14ac:dyDescent="0.25">
      <c r="Q2929" s="382"/>
      <c r="R2929" s="382"/>
    </row>
    <row r="2930" spans="17:18" x14ac:dyDescent="0.25">
      <c r="Q2930" s="382"/>
      <c r="R2930" s="382"/>
    </row>
    <row r="2931" spans="17:18" x14ac:dyDescent="0.25">
      <c r="Q2931" s="382"/>
      <c r="R2931" s="382"/>
    </row>
    <row r="2932" spans="17:18" x14ac:dyDescent="0.25">
      <c r="Q2932" s="382"/>
      <c r="R2932" s="382"/>
    </row>
    <row r="2933" spans="17:18" x14ac:dyDescent="0.25">
      <c r="Q2933" s="382"/>
      <c r="R2933" s="382"/>
    </row>
    <row r="2934" spans="17:18" x14ac:dyDescent="0.25">
      <c r="Q2934" s="382"/>
      <c r="R2934" s="382"/>
    </row>
    <row r="2935" spans="17:18" x14ac:dyDescent="0.25">
      <c r="Q2935" s="382"/>
      <c r="R2935" s="382"/>
    </row>
    <row r="2936" spans="17:18" x14ac:dyDescent="0.25">
      <c r="Q2936" s="382"/>
      <c r="R2936" s="382"/>
    </row>
    <row r="2937" spans="17:18" x14ac:dyDescent="0.25">
      <c r="Q2937" s="382"/>
      <c r="R2937" s="382"/>
    </row>
    <row r="2938" spans="17:18" x14ac:dyDescent="0.25">
      <c r="Q2938" s="382"/>
      <c r="R2938" s="382"/>
    </row>
    <row r="2939" spans="17:18" x14ac:dyDescent="0.25">
      <c r="Q2939" s="382"/>
      <c r="R2939" s="382"/>
    </row>
    <row r="2940" spans="17:18" x14ac:dyDescent="0.25">
      <c r="Q2940" s="382"/>
      <c r="R2940" s="382"/>
    </row>
    <row r="2941" spans="17:18" x14ac:dyDescent="0.25">
      <c r="Q2941" s="382"/>
      <c r="R2941" s="382"/>
    </row>
    <row r="2942" spans="17:18" x14ac:dyDescent="0.25">
      <c r="Q2942" s="382"/>
      <c r="R2942" s="382"/>
    </row>
    <row r="2943" spans="17:18" x14ac:dyDescent="0.25">
      <c r="Q2943" s="382"/>
      <c r="R2943" s="382"/>
    </row>
    <row r="2944" spans="17:18" x14ac:dyDescent="0.25">
      <c r="Q2944" s="382"/>
      <c r="R2944" s="382"/>
    </row>
    <row r="2945" spans="17:18" x14ac:dyDescent="0.25">
      <c r="Q2945" s="382"/>
      <c r="R2945" s="382"/>
    </row>
    <row r="2946" spans="17:18" x14ac:dyDescent="0.25">
      <c r="Q2946" s="382"/>
      <c r="R2946" s="382"/>
    </row>
    <row r="2947" spans="17:18" x14ac:dyDescent="0.25">
      <c r="Q2947" s="382"/>
      <c r="R2947" s="382"/>
    </row>
    <row r="2948" spans="17:18" x14ac:dyDescent="0.25">
      <c r="Q2948" s="382"/>
      <c r="R2948" s="382"/>
    </row>
    <row r="2949" spans="17:18" x14ac:dyDescent="0.25">
      <c r="Q2949" s="382"/>
      <c r="R2949" s="382"/>
    </row>
    <row r="2950" spans="17:18" x14ac:dyDescent="0.25">
      <c r="Q2950" s="382"/>
      <c r="R2950" s="382"/>
    </row>
    <row r="2951" spans="17:18" x14ac:dyDescent="0.25">
      <c r="Q2951" s="382"/>
      <c r="R2951" s="382"/>
    </row>
    <row r="2952" spans="17:18" x14ac:dyDescent="0.25">
      <c r="Q2952" s="382"/>
      <c r="R2952" s="382"/>
    </row>
    <row r="2953" spans="17:18" x14ac:dyDescent="0.25">
      <c r="Q2953" s="382"/>
      <c r="R2953" s="382"/>
    </row>
    <row r="2954" spans="17:18" x14ac:dyDescent="0.25">
      <c r="Q2954" s="382"/>
      <c r="R2954" s="382"/>
    </row>
    <row r="2955" spans="17:18" x14ac:dyDescent="0.25">
      <c r="Q2955" s="382"/>
      <c r="R2955" s="382"/>
    </row>
    <row r="2956" spans="17:18" x14ac:dyDescent="0.25">
      <c r="Q2956" s="382"/>
      <c r="R2956" s="382"/>
    </row>
    <row r="2957" spans="17:18" x14ac:dyDescent="0.25">
      <c r="Q2957" s="382"/>
      <c r="R2957" s="382"/>
    </row>
    <row r="2958" spans="17:18" x14ac:dyDescent="0.25">
      <c r="Q2958" s="382"/>
      <c r="R2958" s="382"/>
    </row>
    <row r="2959" spans="17:18" x14ac:dyDescent="0.25">
      <c r="Q2959" s="382"/>
      <c r="R2959" s="382"/>
    </row>
    <row r="2960" spans="17:18" x14ac:dyDescent="0.25">
      <c r="Q2960" s="382"/>
      <c r="R2960" s="382"/>
    </row>
    <row r="2961" spans="17:18" x14ac:dyDescent="0.25">
      <c r="Q2961" s="382"/>
      <c r="R2961" s="382"/>
    </row>
    <row r="2962" spans="17:18" x14ac:dyDescent="0.25">
      <c r="Q2962" s="382"/>
      <c r="R2962" s="382"/>
    </row>
    <row r="2963" spans="17:18" x14ac:dyDescent="0.25">
      <c r="Q2963" s="382"/>
      <c r="R2963" s="382"/>
    </row>
    <row r="2964" spans="17:18" x14ac:dyDescent="0.25">
      <c r="Q2964" s="382"/>
      <c r="R2964" s="382"/>
    </row>
    <row r="2965" spans="17:18" x14ac:dyDescent="0.25">
      <c r="Q2965" s="382"/>
      <c r="R2965" s="382"/>
    </row>
    <row r="2966" spans="17:18" x14ac:dyDescent="0.25">
      <c r="Q2966" s="382"/>
      <c r="R2966" s="382"/>
    </row>
    <row r="2967" spans="17:18" x14ac:dyDescent="0.25">
      <c r="Q2967" s="382"/>
      <c r="R2967" s="382"/>
    </row>
    <row r="2968" spans="17:18" x14ac:dyDescent="0.25">
      <c r="Q2968" s="382"/>
      <c r="R2968" s="382"/>
    </row>
    <row r="2969" spans="17:18" x14ac:dyDescent="0.25">
      <c r="Q2969" s="382"/>
      <c r="R2969" s="382"/>
    </row>
    <row r="2970" spans="17:18" x14ac:dyDescent="0.25">
      <c r="Q2970" s="382"/>
      <c r="R2970" s="382"/>
    </row>
    <row r="2971" spans="17:18" x14ac:dyDescent="0.25">
      <c r="Q2971" s="382"/>
      <c r="R2971" s="382"/>
    </row>
    <row r="2972" spans="17:18" x14ac:dyDescent="0.25">
      <c r="Q2972" s="382"/>
      <c r="R2972" s="382"/>
    </row>
    <row r="2973" spans="17:18" x14ac:dyDescent="0.25">
      <c r="Q2973" s="382"/>
      <c r="R2973" s="382"/>
    </row>
    <row r="2974" spans="17:18" x14ac:dyDescent="0.25">
      <c r="Q2974" s="382"/>
      <c r="R2974" s="382"/>
    </row>
    <row r="2975" spans="17:18" x14ac:dyDescent="0.25">
      <c r="Q2975" s="382"/>
      <c r="R2975" s="382"/>
    </row>
    <row r="2976" spans="17:18" x14ac:dyDescent="0.25">
      <c r="Q2976" s="382"/>
      <c r="R2976" s="382"/>
    </row>
    <row r="2977" spans="17:18" x14ac:dyDescent="0.25">
      <c r="Q2977" s="382"/>
      <c r="R2977" s="382"/>
    </row>
    <row r="2978" spans="17:18" x14ac:dyDescent="0.25">
      <c r="Q2978" s="382"/>
      <c r="R2978" s="382"/>
    </row>
    <row r="2979" spans="17:18" x14ac:dyDescent="0.25">
      <c r="Q2979" s="382"/>
      <c r="R2979" s="382"/>
    </row>
    <row r="2980" spans="17:18" x14ac:dyDescent="0.25">
      <c r="Q2980" s="382"/>
      <c r="R2980" s="382"/>
    </row>
    <row r="2981" spans="17:18" x14ac:dyDescent="0.25">
      <c r="Q2981" s="382"/>
      <c r="R2981" s="382"/>
    </row>
    <row r="2982" spans="17:18" x14ac:dyDescent="0.25">
      <c r="Q2982" s="382"/>
      <c r="R2982" s="382"/>
    </row>
    <row r="2983" spans="17:18" x14ac:dyDescent="0.25">
      <c r="Q2983" s="382"/>
      <c r="R2983" s="382"/>
    </row>
    <row r="2984" spans="17:18" x14ac:dyDescent="0.25">
      <c r="Q2984" s="382"/>
      <c r="R2984" s="382"/>
    </row>
    <row r="2985" spans="17:18" x14ac:dyDescent="0.25">
      <c r="Q2985" s="382"/>
      <c r="R2985" s="382"/>
    </row>
    <row r="2986" spans="17:18" x14ac:dyDescent="0.25">
      <c r="Q2986" s="382"/>
      <c r="R2986" s="382"/>
    </row>
    <row r="2987" spans="17:18" x14ac:dyDescent="0.25">
      <c r="Q2987" s="382"/>
      <c r="R2987" s="382"/>
    </row>
    <row r="2988" spans="17:18" x14ac:dyDescent="0.25">
      <c r="Q2988" s="382"/>
      <c r="R2988" s="382"/>
    </row>
    <row r="2989" spans="17:18" x14ac:dyDescent="0.25">
      <c r="Q2989" s="382"/>
      <c r="R2989" s="382"/>
    </row>
    <row r="2990" spans="17:18" x14ac:dyDescent="0.25">
      <c r="Q2990" s="382"/>
      <c r="R2990" s="382"/>
    </row>
    <row r="2991" spans="17:18" x14ac:dyDescent="0.25">
      <c r="Q2991" s="382"/>
      <c r="R2991" s="382"/>
    </row>
    <row r="2992" spans="17:18" x14ac:dyDescent="0.25">
      <c r="Q2992" s="382"/>
      <c r="R2992" s="382"/>
    </row>
    <row r="2993" spans="17:18" x14ac:dyDescent="0.25">
      <c r="Q2993" s="382"/>
      <c r="R2993" s="382"/>
    </row>
    <row r="2994" spans="17:18" x14ac:dyDescent="0.25">
      <c r="Q2994" s="382"/>
      <c r="R2994" s="382"/>
    </row>
    <row r="2995" spans="17:18" x14ac:dyDescent="0.25">
      <c r="Q2995" s="382"/>
      <c r="R2995" s="382"/>
    </row>
    <row r="2996" spans="17:18" x14ac:dyDescent="0.25">
      <c r="Q2996" s="382"/>
      <c r="R2996" s="382"/>
    </row>
    <row r="2997" spans="17:18" x14ac:dyDescent="0.25">
      <c r="Q2997" s="382"/>
      <c r="R2997" s="382"/>
    </row>
    <row r="2998" spans="17:18" x14ac:dyDescent="0.25">
      <c r="Q2998" s="382"/>
      <c r="R2998" s="382"/>
    </row>
    <row r="2999" spans="17:18" x14ac:dyDescent="0.25">
      <c r="Q2999" s="382"/>
      <c r="R2999" s="382"/>
    </row>
    <row r="3000" spans="17:18" x14ac:dyDescent="0.25">
      <c r="Q3000" s="382"/>
      <c r="R3000" s="382"/>
    </row>
    <row r="3001" spans="17:18" x14ac:dyDescent="0.25">
      <c r="Q3001" s="382"/>
      <c r="R3001" s="382"/>
    </row>
    <row r="3002" spans="17:18" x14ac:dyDescent="0.25">
      <c r="Q3002" s="382"/>
      <c r="R3002" s="382"/>
    </row>
    <row r="3003" spans="17:18" x14ac:dyDescent="0.25">
      <c r="Q3003" s="382"/>
      <c r="R3003" s="382"/>
    </row>
    <row r="3004" spans="17:18" x14ac:dyDescent="0.25">
      <c r="Q3004" s="382"/>
      <c r="R3004" s="382"/>
    </row>
    <row r="3005" spans="17:18" x14ac:dyDescent="0.25">
      <c r="Q3005" s="382"/>
      <c r="R3005" s="382"/>
    </row>
    <row r="3006" spans="17:18" x14ac:dyDescent="0.25">
      <c r="Q3006" s="382"/>
      <c r="R3006" s="382"/>
    </row>
    <row r="3007" spans="17:18" x14ac:dyDescent="0.25">
      <c r="Q3007" s="382"/>
      <c r="R3007" s="382"/>
    </row>
    <row r="3008" spans="17:18" x14ac:dyDescent="0.25">
      <c r="Q3008" s="382"/>
      <c r="R3008" s="382"/>
    </row>
    <row r="3009" spans="17:18" x14ac:dyDescent="0.25">
      <c r="Q3009" s="382"/>
      <c r="R3009" s="382"/>
    </row>
    <row r="3010" spans="17:18" x14ac:dyDescent="0.25">
      <c r="Q3010" s="382"/>
      <c r="R3010" s="382"/>
    </row>
    <row r="3011" spans="17:18" x14ac:dyDescent="0.25">
      <c r="Q3011" s="382"/>
      <c r="R3011" s="382"/>
    </row>
    <row r="3012" spans="17:18" x14ac:dyDescent="0.25">
      <c r="Q3012" s="382"/>
      <c r="R3012" s="382"/>
    </row>
    <row r="3013" spans="17:18" x14ac:dyDescent="0.25">
      <c r="Q3013" s="382"/>
      <c r="R3013" s="382"/>
    </row>
    <row r="3014" spans="17:18" x14ac:dyDescent="0.25">
      <c r="Q3014" s="382"/>
      <c r="R3014" s="382"/>
    </row>
    <row r="3015" spans="17:18" x14ac:dyDescent="0.25">
      <c r="Q3015" s="382"/>
      <c r="R3015" s="382"/>
    </row>
    <row r="3016" spans="17:18" x14ac:dyDescent="0.25">
      <c r="Q3016" s="382"/>
      <c r="R3016" s="382"/>
    </row>
    <row r="3017" spans="17:18" x14ac:dyDescent="0.25">
      <c r="Q3017" s="382"/>
      <c r="R3017" s="382"/>
    </row>
    <row r="3018" spans="17:18" x14ac:dyDescent="0.25">
      <c r="Q3018" s="382"/>
      <c r="R3018" s="382"/>
    </row>
    <row r="3019" spans="17:18" x14ac:dyDescent="0.25">
      <c r="Q3019" s="382"/>
      <c r="R3019" s="382"/>
    </row>
    <row r="3020" spans="17:18" x14ac:dyDescent="0.25">
      <c r="Q3020" s="382"/>
      <c r="R3020" s="382"/>
    </row>
    <row r="3021" spans="17:18" x14ac:dyDescent="0.25">
      <c r="Q3021" s="382"/>
      <c r="R3021" s="382"/>
    </row>
    <row r="3022" spans="17:18" x14ac:dyDescent="0.25">
      <c r="Q3022" s="382"/>
      <c r="R3022" s="382"/>
    </row>
    <row r="3023" spans="17:18" x14ac:dyDescent="0.25">
      <c r="Q3023" s="382"/>
      <c r="R3023" s="382"/>
    </row>
    <row r="3024" spans="17:18" x14ac:dyDescent="0.25">
      <c r="Q3024" s="382"/>
      <c r="R3024" s="382"/>
    </row>
    <row r="3025" spans="17:18" x14ac:dyDescent="0.25">
      <c r="Q3025" s="382"/>
      <c r="R3025" s="382"/>
    </row>
    <row r="3026" spans="17:18" x14ac:dyDescent="0.25">
      <c r="Q3026" s="382"/>
      <c r="R3026" s="382"/>
    </row>
    <row r="3027" spans="17:18" x14ac:dyDescent="0.25">
      <c r="Q3027" s="382"/>
      <c r="R3027" s="382"/>
    </row>
    <row r="3028" spans="17:18" x14ac:dyDescent="0.25">
      <c r="Q3028" s="382"/>
      <c r="R3028" s="382"/>
    </row>
    <row r="3029" spans="17:18" x14ac:dyDescent="0.25">
      <c r="Q3029" s="382"/>
      <c r="R3029" s="382"/>
    </row>
    <row r="3030" spans="17:18" x14ac:dyDescent="0.25">
      <c r="Q3030" s="382"/>
      <c r="R3030" s="382"/>
    </row>
    <row r="3031" spans="17:18" x14ac:dyDescent="0.25">
      <c r="Q3031" s="382"/>
      <c r="R3031" s="382"/>
    </row>
    <row r="3032" spans="17:18" x14ac:dyDescent="0.25">
      <c r="Q3032" s="382"/>
      <c r="R3032" s="382"/>
    </row>
    <row r="3033" spans="17:18" x14ac:dyDescent="0.25">
      <c r="Q3033" s="382"/>
      <c r="R3033" s="382"/>
    </row>
    <row r="3034" spans="17:18" x14ac:dyDescent="0.25">
      <c r="Q3034" s="382"/>
      <c r="R3034" s="382"/>
    </row>
    <row r="3035" spans="17:18" x14ac:dyDescent="0.25">
      <c r="Q3035" s="382"/>
      <c r="R3035" s="382"/>
    </row>
    <row r="3036" spans="17:18" x14ac:dyDescent="0.25">
      <c r="Q3036" s="382"/>
      <c r="R3036" s="382"/>
    </row>
    <row r="3037" spans="17:18" x14ac:dyDescent="0.25">
      <c r="Q3037" s="382"/>
      <c r="R3037" s="382"/>
    </row>
    <row r="3038" spans="17:18" x14ac:dyDescent="0.25">
      <c r="Q3038" s="382"/>
      <c r="R3038" s="382"/>
    </row>
    <row r="3039" spans="17:18" x14ac:dyDescent="0.25">
      <c r="Q3039" s="382"/>
      <c r="R3039" s="382"/>
    </row>
    <row r="3040" spans="17:18" x14ac:dyDescent="0.25">
      <c r="Q3040" s="382"/>
      <c r="R3040" s="382"/>
    </row>
    <row r="3041" spans="17:18" x14ac:dyDescent="0.25">
      <c r="Q3041" s="382"/>
      <c r="R3041" s="382"/>
    </row>
    <row r="3042" spans="17:18" x14ac:dyDescent="0.25">
      <c r="Q3042" s="382"/>
      <c r="R3042" s="382"/>
    </row>
    <row r="3043" spans="17:18" x14ac:dyDescent="0.25">
      <c r="Q3043" s="382"/>
      <c r="R3043" s="382"/>
    </row>
    <row r="3044" spans="17:18" x14ac:dyDescent="0.25">
      <c r="Q3044" s="382"/>
      <c r="R3044" s="382"/>
    </row>
    <row r="3045" spans="17:18" x14ac:dyDescent="0.25">
      <c r="Q3045" s="382"/>
      <c r="R3045" s="382"/>
    </row>
    <row r="3046" spans="17:18" x14ac:dyDescent="0.25">
      <c r="Q3046" s="382"/>
      <c r="R3046" s="382"/>
    </row>
    <row r="3047" spans="17:18" x14ac:dyDescent="0.25">
      <c r="Q3047" s="382"/>
      <c r="R3047" s="382"/>
    </row>
    <row r="3048" spans="17:18" x14ac:dyDescent="0.25">
      <c r="Q3048" s="382"/>
      <c r="R3048" s="382"/>
    </row>
    <row r="3049" spans="17:18" x14ac:dyDescent="0.25">
      <c r="Q3049" s="382"/>
      <c r="R3049" s="382"/>
    </row>
    <row r="3050" spans="17:18" x14ac:dyDescent="0.25">
      <c r="Q3050" s="382"/>
      <c r="R3050" s="382"/>
    </row>
    <row r="3051" spans="17:18" x14ac:dyDescent="0.25">
      <c r="Q3051" s="382"/>
      <c r="R3051" s="382"/>
    </row>
    <row r="3052" spans="17:18" x14ac:dyDescent="0.25">
      <c r="Q3052" s="382"/>
      <c r="R3052" s="382"/>
    </row>
    <row r="3053" spans="17:18" x14ac:dyDescent="0.25">
      <c r="Q3053" s="382"/>
      <c r="R3053" s="382"/>
    </row>
    <row r="3054" spans="17:18" x14ac:dyDescent="0.25">
      <c r="Q3054" s="382"/>
      <c r="R3054" s="382"/>
    </row>
    <row r="3055" spans="17:18" x14ac:dyDescent="0.25">
      <c r="Q3055" s="382"/>
      <c r="R3055" s="382"/>
    </row>
    <row r="3056" spans="17:18" x14ac:dyDescent="0.25">
      <c r="Q3056" s="382"/>
      <c r="R3056" s="382"/>
    </row>
    <row r="3057" spans="17:18" x14ac:dyDescent="0.25">
      <c r="Q3057" s="382"/>
      <c r="R3057" s="382"/>
    </row>
    <row r="3058" spans="17:18" x14ac:dyDescent="0.25">
      <c r="Q3058" s="382"/>
      <c r="R3058" s="382"/>
    </row>
    <row r="3059" spans="17:18" x14ac:dyDescent="0.25">
      <c r="Q3059" s="382"/>
      <c r="R3059" s="382"/>
    </row>
    <row r="3060" spans="17:18" x14ac:dyDescent="0.25">
      <c r="Q3060" s="382"/>
      <c r="R3060" s="382"/>
    </row>
    <row r="3061" spans="17:18" x14ac:dyDescent="0.25">
      <c r="Q3061" s="382"/>
      <c r="R3061" s="382"/>
    </row>
    <row r="3062" spans="17:18" x14ac:dyDescent="0.25">
      <c r="Q3062" s="382"/>
      <c r="R3062" s="382"/>
    </row>
    <row r="3063" spans="17:18" x14ac:dyDescent="0.25">
      <c r="Q3063" s="382"/>
      <c r="R3063" s="382"/>
    </row>
    <row r="3064" spans="17:18" x14ac:dyDescent="0.25">
      <c r="Q3064" s="382"/>
      <c r="R3064" s="382"/>
    </row>
    <row r="3065" spans="17:18" x14ac:dyDescent="0.25">
      <c r="Q3065" s="382"/>
      <c r="R3065" s="382"/>
    </row>
    <row r="3066" spans="17:18" x14ac:dyDescent="0.25">
      <c r="Q3066" s="382"/>
      <c r="R3066" s="382"/>
    </row>
    <row r="3067" spans="17:18" x14ac:dyDescent="0.25">
      <c r="Q3067" s="382"/>
      <c r="R3067" s="382"/>
    </row>
    <row r="3068" spans="17:18" x14ac:dyDescent="0.25">
      <c r="Q3068" s="382"/>
      <c r="R3068" s="382"/>
    </row>
    <row r="3069" spans="17:18" x14ac:dyDescent="0.25">
      <c r="Q3069" s="382"/>
      <c r="R3069" s="382"/>
    </row>
    <row r="3070" spans="17:18" x14ac:dyDescent="0.25">
      <c r="Q3070" s="382"/>
      <c r="R3070" s="382"/>
    </row>
    <row r="3071" spans="17:18" x14ac:dyDescent="0.25">
      <c r="Q3071" s="382"/>
      <c r="R3071" s="382"/>
    </row>
    <row r="3072" spans="17:18" x14ac:dyDescent="0.25">
      <c r="Q3072" s="382"/>
      <c r="R3072" s="382"/>
    </row>
    <row r="3073" spans="17:18" x14ac:dyDescent="0.25">
      <c r="Q3073" s="382"/>
      <c r="R3073" s="382"/>
    </row>
    <row r="3074" spans="17:18" x14ac:dyDescent="0.25">
      <c r="Q3074" s="382"/>
      <c r="R3074" s="382"/>
    </row>
    <row r="3075" spans="17:18" x14ac:dyDescent="0.25">
      <c r="Q3075" s="382"/>
      <c r="R3075" s="382"/>
    </row>
    <row r="3076" spans="17:18" x14ac:dyDescent="0.25">
      <c r="Q3076" s="382"/>
      <c r="R3076" s="382"/>
    </row>
    <row r="3077" spans="17:18" x14ac:dyDescent="0.25">
      <c r="Q3077" s="382"/>
      <c r="R3077" s="382"/>
    </row>
    <row r="3078" spans="17:18" x14ac:dyDescent="0.25">
      <c r="Q3078" s="382"/>
      <c r="R3078" s="382"/>
    </row>
    <row r="3079" spans="17:18" x14ac:dyDescent="0.25">
      <c r="Q3079" s="382"/>
      <c r="R3079" s="382"/>
    </row>
    <row r="3080" spans="17:18" x14ac:dyDescent="0.25">
      <c r="Q3080" s="382"/>
      <c r="R3080" s="382"/>
    </row>
    <row r="3081" spans="17:18" x14ac:dyDescent="0.25">
      <c r="Q3081" s="382"/>
      <c r="R3081" s="382"/>
    </row>
    <row r="3082" spans="17:18" x14ac:dyDescent="0.25">
      <c r="Q3082" s="382"/>
      <c r="R3082" s="382"/>
    </row>
    <row r="3083" spans="17:18" x14ac:dyDescent="0.25">
      <c r="Q3083" s="382"/>
      <c r="R3083" s="382"/>
    </row>
    <row r="3084" spans="17:18" x14ac:dyDescent="0.25">
      <c r="Q3084" s="382"/>
      <c r="R3084" s="382"/>
    </row>
    <row r="3085" spans="17:18" x14ac:dyDescent="0.25">
      <c r="Q3085" s="382"/>
      <c r="R3085" s="382"/>
    </row>
    <row r="3086" spans="17:18" x14ac:dyDescent="0.25">
      <c r="Q3086" s="382"/>
      <c r="R3086" s="382"/>
    </row>
    <row r="3087" spans="17:18" x14ac:dyDescent="0.25">
      <c r="Q3087" s="382"/>
      <c r="R3087" s="382"/>
    </row>
    <row r="3088" spans="17:18" x14ac:dyDescent="0.25">
      <c r="Q3088" s="382"/>
      <c r="R3088" s="382"/>
    </row>
    <row r="3089" spans="17:18" x14ac:dyDescent="0.25">
      <c r="Q3089" s="382"/>
      <c r="R3089" s="382"/>
    </row>
    <row r="3090" spans="17:18" x14ac:dyDescent="0.25">
      <c r="Q3090" s="382"/>
      <c r="R3090" s="382"/>
    </row>
    <row r="3091" spans="17:18" x14ac:dyDescent="0.25">
      <c r="Q3091" s="382"/>
      <c r="R3091" s="382"/>
    </row>
    <row r="3092" spans="17:18" x14ac:dyDescent="0.25">
      <c r="Q3092" s="382"/>
      <c r="R3092" s="382"/>
    </row>
    <row r="3093" spans="17:18" x14ac:dyDescent="0.25">
      <c r="Q3093" s="382"/>
      <c r="R3093" s="382"/>
    </row>
    <row r="3094" spans="17:18" x14ac:dyDescent="0.25">
      <c r="Q3094" s="382"/>
      <c r="R3094" s="382"/>
    </row>
    <row r="3095" spans="17:18" x14ac:dyDescent="0.25">
      <c r="Q3095" s="382"/>
      <c r="R3095" s="382"/>
    </row>
    <row r="3096" spans="17:18" x14ac:dyDescent="0.25">
      <c r="Q3096" s="382"/>
      <c r="R3096" s="382"/>
    </row>
    <row r="3097" spans="17:18" x14ac:dyDescent="0.25">
      <c r="Q3097" s="382"/>
      <c r="R3097" s="382"/>
    </row>
    <row r="3098" spans="17:18" x14ac:dyDescent="0.25">
      <c r="Q3098" s="382"/>
      <c r="R3098" s="382"/>
    </row>
    <row r="3099" spans="17:18" x14ac:dyDescent="0.25">
      <c r="Q3099" s="382"/>
      <c r="R3099" s="382"/>
    </row>
    <row r="3100" spans="17:18" x14ac:dyDescent="0.25">
      <c r="Q3100" s="382"/>
      <c r="R3100" s="382"/>
    </row>
    <row r="3101" spans="17:18" x14ac:dyDescent="0.25">
      <c r="Q3101" s="382"/>
      <c r="R3101" s="382"/>
    </row>
    <row r="3102" spans="17:18" x14ac:dyDescent="0.25">
      <c r="Q3102" s="382"/>
      <c r="R3102" s="382"/>
    </row>
    <row r="3103" spans="17:18" x14ac:dyDescent="0.25">
      <c r="Q3103" s="382"/>
      <c r="R3103" s="382"/>
    </row>
    <row r="3104" spans="17:18" x14ac:dyDescent="0.25">
      <c r="Q3104" s="382"/>
      <c r="R3104" s="382"/>
    </row>
    <row r="3105" spans="17:18" x14ac:dyDescent="0.25">
      <c r="Q3105" s="382"/>
      <c r="R3105" s="382"/>
    </row>
    <row r="3106" spans="17:18" x14ac:dyDescent="0.25">
      <c r="Q3106" s="382"/>
      <c r="R3106" s="382"/>
    </row>
    <row r="3107" spans="17:18" x14ac:dyDescent="0.25">
      <c r="Q3107" s="382"/>
      <c r="R3107" s="382"/>
    </row>
    <row r="3108" spans="17:18" x14ac:dyDescent="0.25">
      <c r="Q3108" s="382"/>
      <c r="R3108" s="382"/>
    </row>
    <row r="3109" spans="17:18" x14ac:dyDescent="0.25">
      <c r="Q3109" s="382"/>
      <c r="R3109" s="382"/>
    </row>
    <row r="3110" spans="17:18" x14ac:dyDescent="0.25">
      <c r="Q3110" s="382"/>
      <c r="R3110" s="382"/>
    </row>
    <row r="3111" spans="17:18" x14ac:dyDescent="0.25">
      <c r="Q3111" s="382"/>
      <c r="R3111" s="382"/>
    </row>
    <row r="3112" spans="17:18" x14ac:dyDescent="0.25">
      <c r="Q3112" s="382"/>
      <c r="R3112" s="382"/>
    </row>
    <row r="3113" spans="17:18" x14ac:dyDescent="0.25">
      <c r="Q3113" s="382"/>
      <c r="R3113" s="382"/>
    </row>
    <row r="3114" spans="17:18" x14ac:dyDescent="0.25">
      <c r="Q3114" s="382"/>
      <c r="R3114" s="382"/>
    </row>
    <row r="3115" spans="17:18" x14ac:dyDescent="0.25">
      <c r="Q3115" s="382"/>
      <c r="R3115" s="382"/>
    </row>
    <row r="3116" spans="17:18" x14ac:dyDescent="0.25">
      <c r="Q3116" s="382"/>
      <c r="R3116" s="382"/>
    </row>
    <row r="3117" spans="17:18" x14ac:dyDescent="0.25">
      <c r="Q3117" s="382"/>
      <c r="R3117" s="382"/>
    </row>
    <row r="3118" spans="17:18" x14ac:dyDescent="0.25">
      <c r="Q3118" s="382"/>
      <c r="R3118" s="382"/>
    </row>
    <row r="3119" spans="17:18" x14ac:dyDescent="0.25">
      <c r="Q3119" s="382"/>
      <c r="R3119" s="382"/>
    </row>
    <row r="3120" spans="17:18" x14ac:dyDescent="0.25">
      <c r="Q3120" s="382"/>
      <c r="R3120" s="382"/>
    </row>
    <row r="3121" spans="17:18" x14ac:dyDescent="0.25">
      <c r="Q3121" s="382"/>
      <c r="R3121" s="382"/>
    </row>
    <row r="3122" spans="17:18" x14ac:dyDescent="0.25">
      <c r="Q3122" s="382"/>
      <c r="R3122" s="382"/>
    </row>
    <row r="3123" spans="17:18" x14ac:dyDescent="0.25">
      <c r="Q3123" s="382"/>
      <c r="R3123" s="382"/>
    </row>
    <row r="3124" spans="17:18" x14ac:dyDescent="0.25">
      <c r="Q3124" s="382"/>
      <c r="R3124" s="382"/>
    </row>
    <row r="3125" spans="17:18" x14ac:dyDescent="0.25">
      <c r="Q3125" s="382"/>
      <c r="R3125" s="382"/>
    </row>
    <row r="3126" spans="17:18" x14ac:dyDescent="0.25">
      <c r="Q3126" s="382"/>
      <c r="R3126" s="382"/>
    </row>
    <row r="3127" spans="17:18" x14ac:dyDescent="0.25">
      <c r="Q3127" s="382"/>
      <c r="R3127" s="382"/>
    </row>
    <row r="3128" spans="17:18" x14ac:dyDescent="0.25">
      <c r="Q3128" s="382"/>
      <c r="R3128" s="382"/>
    </row>
    <row r="3129" spans="17:18" x14ac:dyDescent="0.25">
      <c r="Q3129" s="382"/>
      <c r="R3129" s="382"/>
    </row>
    <row r="3130" spans="17:18" x14ac:dyDescent="0.25">
      <c r="Q3130" s="382"/>
      <c r="R3130" s="382"/>
    </row>
    <row r="3131" spans="17:18" x14ac:dyDescent="0.25">
      <c r="Q3131" s="382"/>
      <c r="R3131" s="382"/>
    </row>
    <row r="3132" spans="17:18" x14ac:dyDescent="0.25">
      <c r="Q3132" s="382"/>
      <c r="R3132" s="382"/>
    </row>
    <row r="3133" spans="17:18" x14ac:dyDescent="0.25">
      <c r="Q3133" s="382"/>
      <c r="R3133" s="382"/>
    </row>
    <row r="3134" spans="17:18" x14ac:dyDescent="0.25">
      <c r="Q3134" s="382"/>
      <c r="R3134" s="382"/>
    </row>
    <row r="3135" spans="17:18" x14ac:dyDescent="0.25">
      <c r="Q3135" s="382"/>
      <c r="R3135" s="382"/>
    </row>
    <row r="3136" spans="17:18" x14ac:dyDescent="0.25">
      <c r="Q3136" s="382"/>
      <c r="R3136" s="382"/>
    </row>
    <row r="3137" spans="17:18" x14ac:dyDescent="0.25">
      <c r="Q3137" s="382"/>
      <c r="R3137" s="382"/>
    </row>
    <row r="3138" spans="17:18" x14ac:dyDescent="0.25">
      <c r="Q3138" s="382"/>
      <c r="R3138" s="382"/>
    </row>
    <row r="3139" spans="17:18" x14ac:dyDescent="0.25">
      <c r="Q3139" s="382"/>
      <c r="R3139" s="382"/>
    </row>
    <row r="3140" spans="17:18" x14ac:dyDescent="0.25">
      <c r="Q3140" s="382"/>
      <c r="R3140" s="382"/>
    </row>
    <row r="3141" spans="17:18" x14ac:dyDescent="0.25">
      <c r="Q3141" s="382"/>
      <c r="R3141" s="382"/>
    </row>
    <row r="3142" spans="17:18" x14ac:dyDescent="0.25">
      <c r="Q3142" s="382"/>
      <c r="R3142" s="382"/>
    </row>
    <row r="3143" spans="17:18" x14ac:dyDescent="0.25">
      <c r="Q3143" s="382"/>
      <c r="R3143" s="382"/>
    </row>
    <row r="3144" spans="17:18" x14ac:dyDescent="0.25">
      <c r="Q3144" s="382"/>
      <c r="R3144" s="382"/>
    </row>
    <row r="3145" spans="17:18" x14ac:dyDescent="0.25">
      <c r="Q3145" s="382"/>
      <c r="R3145" s="382"/>
    </row>
    <row r="3146" spans="17:18" x14ac:dyDescent="0.25">
      <c r="Q3146" s="382"/>
      <c r="R3146" s="382"/>
    </row>
    <row r="3147" spans="17:18" x14ac:dyDescent="0.25">
      <c r="Q3147" s="382"/>
      <c r="R3147" s="382"/>
    </row>
    <row r="3148" spans="17:18" x14ac:dyDescent="0.25">
      <c r="Q3148" s="382"/>
      <c r="R3148" s="382"/>
    </row>
    <row r="3149" spans="17:18" x14ac:dyDescent="0.25">
      <c r="Q3149" s="382"/>
      <c r="R3149" s="382"/>
    </row>
    <row r="3150" spans="17:18" x14ac:dyDescent="0.25">
      <c r="Q3150" s="382"/>
      <c r="R3150" s="382"/>
    </row>
    <row r="3151" spans="17:18" x14ac:dyDescent="0.25">
      <c r="Q3151" s="382"/>
      <c r="R3151" s="382"/>
    </row>
    <row r="3152" spans="17:18" x14ac:dyDescent="0.25">
      <c r="Q3152" s="382"/>
      <c r="R3152" s="382"/>
    </row>
    <row r="3153" spans="17:18" x14ac:dyDescent="0.25">
      <c r="Q3153" s="382"/>
      <c r="R3153" s="382"/>
    </row>
    <row r="3154" spans="17:18" x14ac:dyDescent="0.25">
      <c r="Q3154" s="382"/>
      <c r="R3154" s="382"/>
    </row>
    <row r="3155" spans="17:18" x14ac:dyDescent="0.25">
      <c r="Q3155" s="382"/>
      <c r="R3155" s="382"/>
    </row>
    <row r="3156" spans="17:18" x14ac:dyDescent="0.25">
      <c r="Q3156" s="382"/>
      <c r="R3156" s="382"/>
    </row>
    <row r="3157" spans="17:18" x14ac:dyDescent="0.25">
      <c r="Q3157" s="382"/>
      <c r="R3157" s="382"/>
    </row>
    <row r="3158" spans="17:18" x14ac:dyDescent="0.25">
      <c r="Q3158" s="382"/>
      <c r="R3158" s="382"/>
    </row>
    <row r="3159" spans="17:18" x14ac:dyDescent="0.25">
      <c r="Q3159" s="382"/>
      <c r="R3159" s="382"/>
    </row>
    <row r="3160" spans="17:18" x14ac:dyDescent="0.25">
      <c r="Q3160" s="382"/>
      <c r="R3160" s="382"/>
    </row>
    <row r="3161" spans="17:18" x14ac:dyDescent="0.25">
      <c r="Q3161" s="382"/>
      <c r="R3161" s="382"/>
    </row>
    <row r="3162" spans="17:18" x14ac:dyDescent="0.25">
      <c r="Q3162" s="382"/>
      <c r="R3162" s="382"/>
    </row>
    <row r="3163" spans="17:18" x14ac:dyDescent="0.25">
      <c r="Q3163" s="382"/>
      <c r="R3163" s="382"/>
    </row>
    <row r="3164" spans="17:18" x14ac:dyDescent="0.25">
      <c r="Q3164" s="382"/>
      <c r="R3164" s="382"/>
    </row>
    <row r="3165" spans="17:18" x14ac:dyDescent="0.25">
      <c r="Q3165" s="382"/>
      <c r="R3165" s="382"/>
    </row>
    <row r="3166" spans="17:18" x14ac:dyDescent="0.25">
      <c r="Q3166" s="382"/>
      <c r="R3166" s="382"/>
    </row>
    <row r="3167" spans="17:18" x14ac:dyDescent="0.25">
      <c r="Q3167" s="382"/>
      <c r="R3167" s="382"/>
    </row>
    <row r="3168" spans="17:18" x14ac:dyDescent="0.25">
      <c r="Q3168" s="382"/>
      <c r="R3168" s="382"/>
    </row>
    <row r="3169" spans="17:18" x14ac:dyDescent="0.25">
      <c r="Q3169" s="382"/>
      <c r="R3169" s="382"/>
    </row>
    <row r="3170" spans="17:18" x14ac:dyDescent="0.25">
      <c r="Q3170" s="382"/>
      <c r="R3170" s="382"/>
    </row>
    <row r="3171" spans="17:18" x14ac:dyDescent="0.25">
      <c r="Q3171" s="382"/>
      <c r="R3171" s="382"/>
    </row>
    <row r="3172" spans="17:18" x14ac:dyDescent="0.25">
      <c r="Q3172" s="382"/>
      <c r="R3172" s="382"/>
    </row>
    <row r="3173" spans="17:18" x14ac:dyDescent="0.25">
      <c r="Q3173" s="382"/>
      <c r="R3173" s="382"/>
    </row>
    <row r="3174" spans="17:18" x14ac:dyDescent="0.25">
      <c r="Q3174" s="382"/>
      <c r="R3174" s="382"/>
    </row>
    <row r="3175" spans="17:18" x14ac:dyDescent="0.25">
      <c r="Q3175" s="382"/>
      <c r="R3175" s="382"/>
    </row>
    <row r="3176" spans="17:18" x14ac:dyDescent="0.25">
      <c r="Q3176" s="382"/>
      <c r="R3176" s="382"/>
    </row>
    <row r="3177" spans="17:18" x14ac:dyDescent="0.25">
      <c r="Q3177" s="382"/>
      <c r="R3177" s="382"/>
    </row>
    <row r="3178" spans="17:18" x14ac:dyDescent="0.25">
      <c r="Q3178" s="382"/>
      <c r="R3178" s="382"/>
    </row>
    <row r="3179" spans="17:18" x14ac:dyDescent="0.25">
      <c r="Q3179" s="382"/>
      <c r="R3179" s="382"/>
    </row>
    <row r="3180" spans="17:18" x14ac:dyDescent="0.25">
      <c r="Q3180" s="382"/>
      <c r="R3180" s="382"/>
    </row>
    <row r="3181" spans="17:18" x14ac:dyDescent="0.25">
      <c r="Q3181" s="382"/>
      <c r="R3181" s="382"/>
    </row>
    <row r="3182" spans="17:18" x14ac:dyDescent="0.25">
      <c r="Q3182" s="382"/>
      <c r="R3182" s="382"/>
    </row>
    <row r="3183" spans="17:18" x14ac:dyDescent="0.25">
      <c r="Q3183" s="382"/>
      <c r="R3183" s="382"/>
    </row>
    <row r="3184" spans="17:18" x14ac:dyDescent="0.25">
      <c r="Q3184" s="382"/>
      <c r="R3184" s="382"/>
    </row>
    <row r="3185" spans="17:18" x14ac:dyDescent="0.25">
      <c r="Q3185" s="382"/>
      <c r="R3185" s="382"/>
    </row>
    <row r="3186" spans="17:18" x14ac:dyDescent="0.25">
      <c r="Q3186" s="382"/>
      <c r="R3186" s="382"/>
    </row>
    <row r="3187" spans="17:18" x14ac:dyDescent="0.25">
      <c r="Q3187" s="382"/>
      <c r="R3187" s="382"/>
    </row>
    <row r="3188" spans="17:18" x14ac:dyDescent="0.25">
      <c r="Q3188" s="382"/>
      <c r="R3188" s="382"/>
    </row>
    <row r="3189" spans="17:18" x14ac:dyDescent="0.25">
      <c r="Q3189" s="382"/>
      <c r="R3189" s="382"/>
    </row>
    <row r="3190" spans="17:18" x14ac:dyDescent="0.25">
      <c r="Q3190" s="382"/>
      <c r="R3190" s="382"/>
    </row>
    <row r="3191" spans="17:18" x14ac:dyDescent="0.25">
      <c r="Q3191" s="382"/>
      <c r="R3191" s="382"/>
    </row>
    <row r="3192" spans="17:18" x14ac:dyDescent="0.25">
      <c r="Q3192" s="382"/>
      <c r="R3192" s="382"/>
    </row>
    <row r="3193" spans="17:18" x14ac:dyDescent="0.25">
      <c r="Q3193" s="382"/>
      <c r="R3193" s="382"/>
    </row>
    <row r="3194" spans="17:18" x14ac:dyDescent="0.25">
      <c r="Q3194" s="382"/>
      <c r="R3194" s="382"/>
    </row>
    <row r="3195" spans="17:18" x14ac:dyDescent="0.25">
      <c r="Q3195" s="382"/>
      <c r="R3195" s="382"/>
    </row>
    <row r="3196" spans="17:18" x14ac:dyDescent="0.25">
      <c r="Q3196" s="382"/>
      <c r="R3196" s="382"/>
    </row>
    <row r="3197" spans="17:18" x14ac:dyDescent="0.25">
      <c r="Q3197" s="382"/>
      <c r="R3197" s="382"/>
    </row>
    <row r="3198" spans="17:18" x14ac:dyDescent="0.25">
      <c r="Q3198" s="382"/>
      <c r="R3198" s="382"/>
    </row>
    <row r="3199" spans="17:18" x14ac:dyDescent="0.25">
      <c r="Q3199" s="382"/>
      <c r="R3199" s="382"/>
    </row>
    <row r="3200" spans="17:18" x14ac:dyDescent="0.25">
      <c r="Q3200" s="382"/>
      <c r="R3200" s="382"/>
    </row>
    <row r="3201" spans="17:18" x14ac:dyDescent="0.25">
      <c r="Q3201" s="382"/>
      <c r="R3201" s="382"/>
    </row>
    <row r="3202" spans="17:18" x14ac:dyDescent="0.25">
      <c r="Q3202" s="382"/>
      <c r="R3202" s="382"/>
    </row>
    <row r="3203" spans="17:18" x14ac:dyDescent="0.25">
      <c r="Q3203" s="382"/>
      <c r="R3203" s="382"/>
    </row>
    <row r="3204" spans="17:18" x14ac:dyDescent="0.25">
      <c r="Q3204" s="382"/>
      <c r="R3204" s="382"/>
    </row>
    <row r="3205" spans="17:18" x14ac:dyDescent="0.25">
      <c r="Q3205" s="382"/>
      <c r="R3205" s="382"/>
    </row>
    <row r="3206" spans="17:18" x14ac:dyDescent="0.25">
      <c r="Q3206" s="382"/>
      <c r="R3206" s="382"/>
    </row>
    <row r="3207" spans="17:18" x14ac:dyDescent="0.25">
      <c r="Q3207" s="382"/>
      <c r="R3207" s="382"/>
    </row>
    <row r="3208" spans="17:18" x14ac:dyDescent="0.25">
      <c r="Q3208" s="382"/>
      <c r="R3208" s="382"/>
    </row>
    <row r="3209" spans="17:18" x14ac:dyDescent="0.25">
      <c r="Q3209" s="382"/>
      <c r="R3209" s="382"/>
    </row>
    <row r="3210" spans="17:18" x14ac:dyDescent="0.25">
      <c r="Q3210" s="382"/>
      <c r="R3210" s="382"/>
    </row>
    <row r="3211" spans="17:18" x14ac:dyDescent="0.25">
      <c r="Q3211" s="382"/>
      <c r="R3211" s="382"/>
    </row>
    <row r="3212" spans="17:18" x14ac:dyDescent="0.25">
      <c r="Q3212" s="382"/>
      <c r="R3212" s="382"/>
    </row>
    <row r="3213" spans="17:18" x14ac:dyDescent="0.25">
      <c r="Q3213" s="382"/>
      <c r="R3213" s="382"/>
    </row>
    <row r="3214" spans="17:18" x14ac:dyDescent="0.25">
      <c r="Q3214" s="382"/>
      <c r="R3214" s="382"/>
    </row>
    <row r="3215" spans="17:18" x14ac:dyDescent="0.25">
      <c r="Q3215" s="382"/>
      <c r="R3215" s="382"/>
    </row>
    <row r="3216" spans="17:18" x14ac:dyDescent="0.25">
      <c r="Q3216" s="382"/>
      <c r="R3216" s="382"/>
    </row>
    <row r="3217" spans="17:18" x14ac:dyDescent="0.25">
      <c r="Q3217" s="382"/>
      <c r="R3217" s="382"/>
    </row>
    <row r="3218" spans="17:18" x14ac:dyDescent="0.25">
      <c r="Q3218" s="382"/>
      <c r="R3218" s="382"/>
    </row>
    <row r="3219" spans="17:18" x14ac:dyDescent="0.25">
      <c r="Q3219" s="382"/>
      <c r="R3219" s="382"/>
    </row>
    <row r="3220" spans="17:18" x14ac:dyDescent="0.25">
      <c r="Q3220" s="382"/>
      <c r="R3220" s="382"/>
    </row>
    <row r="3221" spans="17:18" x14ac:dyDescent="0.25">
      <c r="Q3221" s="382"/>
      <c r="R3221" s="382"/>
    </row>
    <row r="3222" spans="17:18" x14ac:dyDescent="0.25">
      <c r="Q3222" s="382"/>
      <c r="R3222" s="382"/>
    </row>
    <row r="3223" spans="17:18" x14ac:dyDescent="0.25">
      <c r="Q3223" s="382"/>
      <c r="R3223" s="382"/>
    </row>
    <row r="3224" spans="17:18" x14ac:dyDescent="0.25">
      <c r="Q3224" s="382"/>
      <c r="R3224" s="382"/>
    </row>
    <row r="3225" spans="17:18" x14ac:dyDescent="0.25">
      <c r="Q3225" s="382"/>
      <c r="R3225" s="382"/>
    </row>
    <row r="3226" spans="17:18" x14ac:dyDescent="0.25">
      <c r="Q3226" s="382"/>
      <c r="R3226" s="382"/>
    </row>
    <row r="3227" spans="17:18" x14ac:dyDescent="0.25">
      <c r="Q3227" s="382"/>
      <c r="R3227" s="382"/>
    </row>
    <row r="3228" spans="17:18" x14ac:dyDescent="0.25">
      <c r="Q3228" s="382"/>
      <c r="R3228" s="382"/>
    </row>
    <row r="3229" spans="17:18" x14ac:dyDescent="0.25">
      <c r="Q3229" s="382"/>
      <c r="R3229" s="382"/>
    </row>
    <row r="3230" spans="17:18" x14ac:dyDescent="0.25">
      <c r="Q3230" s="382"/>
      <c r="R3230" s="382"/>
    </row>
    <row r="3231" spans="17:18" x14ac:dyDescent="0.25">
      <c r="Q3231" s="382"/>
      <c r="R3231" s="382"/>
    </row>
    <row r="3232" spans="17:18" x14ac:dyDescent="0.25">
      <c r="Q3232" s="382"/>
      <c r="R3232" s="382"/>
    </row>
    <row r="3233" spans="17:18" x14ac:dyDescent="0.25">
      <c r="Q3233" s="382"/>
      <c r="R3233" s="382"/>
    </row>
    <row r="3234" spans="17:18" x14ac:dyDescent="0.25">
      <c r="Q3234" s="382"/>
      <c r="R3234" s="382"/>
    </row>
    <row r="3235" spans="17:18" x14ac:dyDescent="0.25">
      <c r="Q3235" s="382"/>
      <c r="R3235" s="382"/>
    </row>
    <row r="3236" spans="17:18" x14ac:dyDescent="0.25">
      <c r="Q3236" s="382"/>
      <c r="R3236" s="382"/>
    </row>
    <row r="3237" spans="17:18" x14ac:dyDescent="0.25">
      <c r="Q3237" s="382"/>
      <c r="R3237" s="382"/>
    </row>
    <row r="3238" spans="17:18" x14ac:dyDescent="0.25">
      <c r="Q3238" s="382"/>
      <c r="R3238" s="382"/>
    </row>
    <row r="3239" spans="17:18" x14ac:dyDescent="0.25">
      <c r="Q3239" s="382"/>
      <c r="R3239" s="382"/>
    </row>
    <row r="3240" spans="17:18" x14ac:dyDescent="0.25">
      <c r="Q3240" s="382"/>
      <c r="R3240" s="382"/>
    </row>
    <row r="3241" spans="17:18" x14ac:dyDescent="0.25">
      <c r="Q3241" s="382"/>
      <c r="R3241" s="382"/>
    </row>
    <row r="3242" spans="17:18" x14ac:dyDescent="0.25">
      <c r="Q3242" s="382"/>
      <c r="R3242" s="382"/>
    </row>
    <row r="3243" spans="17:18" x14ac:dyDescent="0.25">
      <c r="Q3243" s="382"/>
      <c r="R3243" s="382"/>
    </row>
    <row r="3244" spans="17:18" x14ac:dyDescent="0.25">
      <c r="Q3244" s="382"/>
      <c r="R3244" s="382"/>
    </row>
    <row r="3245" spans="17:18" x14ac:dyDescent="0.25">
      <c r="Q3245" s="382"/>
      <c r="R3245" s="382"/>
    </row>
    <row r="3246" spans="17:18" x14ac:dyDescent="0.25">
      <c r="Q3246" s="382"/>
      <c r="R3246" s="382"/>
    </row>
    <row r="3247" spans="17:18" x14ac:dyDescent="0.25">
      <c r="Q3247" s="382"/>
      <c r="R3247" s="382"/>
    </row>
    <row r="3248" spans="17:18" x14ac:dyDescent="0.25">
      <c r="Q3248" s="382"/>
      <c r="R3248" s="382"/>
    </row>
    <row r="3249" spans="17:18" x14ac:dyDescent="0.25">
      <c r="Q3249" s="382"/>
      <c r="R3249" s="382"/>
    </row>
    <row r="3250" spans="17:18" x14ac:dyDescent="0.25">
      <c r="Q3250" s="382"/>
      <c r="R3250" s="382"/>
    </row>
    <row r="3251" spans="17:18" x14ac:dyDescent="0.25">
      <c r="Q3251" s="382"/>
      <c r="R3251" s="382"/>
    </row>
    <row r="3252" spans="17:18" x14ac:dyDescent="0.25">
      <c r="Q3252" s="382"/>
      <c r="R3252" s="382"/>
    </row>
    <row r="3253" spans="17:18" x14ac:dyDescent="0.25">
      <c r="Q3253" s="382"/>
      <c r="R3253" s="382"/>
    </row>
    <row r="3254" spans="17:18" x14ac:dyDescent="0.25">
      <c r="Q3254" s="382"/>
      <c r="R3254" s="382"/>
    </row>
    <row r="3255" spans="17:18" x14ac:dyDescent="0.25">
      <c r="Q3255" s="382"/>
      <c r="R3255" s="382"/>
    </row>
    <row r="3256" spans="17:18" x14ac:dyDescent="0.25">
      <c r="Q3256" s="382"/>
      <c r="R3256" s="382"/>
    </row>
    <row r="3257" spans="17:18" x14ac:dyDescent="0.25">
      <c r="Q3257" s="382"/>
      <c r="R3257" s="382"/>
    </row>
    <row r="3258" spans="17:18" x14ac:dyDescent="0.25">
      <c r="Q3258" s="382"/>
      <c r="R3258" s="382"/>
    </row>
    <row r="3259" spans="17:18" x14ac:dyDescent="0.25">
      <c r="Q3259" s="382"/>
      <c r="R3259" s="382"/>
    </row>
    <row r="3260" spans="17:18" x14ac:dyDescent="0.25">
      <c r="Q3260" s="382"/>
      <c r="R3260" s="382"/>
    </row>
    <row r="3261" spans="17:18" x14ac:dyDescent="0.25">
      <c r="Q3261" s="382"/>
      <c r="R3261" s="382"/>
    </row>
    <row r="3262" spans="17:18" x14ac:dyDescent="0.25">
      <c r="Q3262" s="382"/>
      <c r="R3262" s="382"/>
    </row>
    <row r="3263" spans="17:18" x14ac:dyDescent="0.25">
      <c r="Q3263" s="382"/>
      <c r="R3263" s="382"/>
    </row>
    <row r="3264" spans="17:18" x14ac:dyDescent="0.25">
      <c r="Q3264" s="382"/>
      <c r="R3264" s="382"/>
    </row>
    <row r="3265" spans="17:18" x14ac:dyDescent="0.25">
      <c r="Q3265" s="382"/>
      <c r="R3265" s="382"/>
    </row>
    <row r="3266" spans="17:18" x14ac:dyDescent="0.25">
      <c r="Q3266" s="382"/>
      <c r="R3266" s="382"/>
    </row>
    <row r="3267" spans="17:18" x14ac:dyDescent="0.25">
      <c r="Q3267" s="382"/>
      <c r="R3267" s="382"/>
    </row>
    <row r="3268" spans="17:18" x14ac:dyDescent="0.25">
      <c r="Q3268" s="382"/>
      <c r="R3268" s="382"/>
    </row>
    <row r="3269" spans="17:18" x14ac:dyDescent="0.25">
      <c r="Q3269" s="382"/>
      <c r="R3269" s="382"/>
    </row>
    <row r="3270" spans="17:18" x14ac:dyDescent="0.25">
      <c r="Q3270" s="382"/>
      <c r="R3270" s="382"/>
    </row>
    <row r="3271" spans="17:18" x14ac:dyDescent="0.25">
      <c r="Q3271" s="382"/>
      <c r="R3271" s="382"/>
    </row>
    <row r="3272" spans="17:18" x14ac:dyDescent="0.25">
      <c r="Q3272" s="382"/>
      <c r="R3272" s="382"/>
    </row>
    <row r="3273" spans="17:18" x14ac:dyDescent="0.25">
      <c r="Q3273" s="382"/>
      <c r="R3273" s="382"/>
    </row>
    <row r="3274" spans="17:18" x14ac:dyDescent="0.25">
      <c r="Q3274" s="382"/>
      <c r="R3274" s="382"/>
    </row>
    <row r="3275" spans="17:18" x14ac:dyDescent="0.25">
      <c r="Q3275" s="382"/>
      <c r="R3275" s="382"/>
    </row>
    <row r="3276" spans="17:18" x14ac:dyDescent="0.25">
      <c r="Q3276" s="382"/>
      <c r="R3276" s="382"/>
    </row>
    <row r="3277" spans="17:18" x14ac:dyDescent="0.25">
      <c r="Q3277" s="382"/>
      <c r="R3277" s="382"/>
    </row>
    <row r="3278" spans="17:18" x14ac:dyDescent="0.25">
      <c r="Q3278" s="382"/>
      <c r="R3278" s="382"/>
    </row>
    <row r="3279" spans="17:18" x14ac:dyDescent="0.25">
      <c r="Q3279" s="382"/>
      <c r="R3279" s="382"/>
    </row>
    <row r="3280" spans="17:18" x14ac:dyDescent="0.25">
      <c r="Q3280" s="382"/>
      <c r="R3280" s="382"/>
    </row>
    <row r="3281" spans="17:18" x14ac:dyDescent="0.25">
      <c r="Q3281" s="382"/>
      <c r="R3281" s="382"/>
    </row>
    <row r="3282" spans="17:18" x14ac:dyDescent="0.25">
      <c r="Q3282" s="382"/>
      <c r="R3282" s="382"/>
    </row>
    <row r="3283" spans="17:18" x14ac:dyDescent="0.25">
      <c r="Q3283" s="382"/>
      <c r="R3283" s="382"/>
    </row>
    <row r="3284" spans="17:18" x14ac:dyDescent="0.25">
      <c r="Q3284" s="382"/>
      <c r="R3284" s="382"/>
    </row>
    <row r="3285" spans="17:18" x14ac:dyDescent="0.25">
      <c r="Q3285" s="382"/>
      <c r="R3285" s="382"/>
    </row>
    <row r="3286" spans="17:18" x14ac:dyDescent="0.25">
      <c r="Q3286" s="382"/>
      <c r="R3286" s="382"/>
    </row>
    <row r="3287" spans="17:18" x14ac:dyDescent="0.25">
      <c r="Q3287" s="382"/>
      <c r="R3287" s="382"/>
    </row>
    <row r="3288" spans="17:18" x14ac:dyDescent="0.25">
      <c r="Q3288" s="382"/>
      <c r="R3288" s="382"/>
    </row>
    <row r="3289" spans="17:18" x14ac:dyDescent="0.25">
      <c r="Q3289" s="382"/>
      <c r="R3289" s="382"/>
    </row>
    <row r="3290" spans="17:18" x14ac:dyDescent="0.25">
      <c r="Q3290" s="382"/>
      <c r="R3290" s="382"/>
    </row>
    <row r="3291" spans="17:18" x14ac:dyDescent="0.25">
      <c r="Q3291" s="382"/>
      <c r="R3291" s="382"/>
    </row>
    <row r="3292" spans="17:18" x14ac:dyDescent="0.25">
      <c r="Q3292" s="382"/>
      <c r="R3292" s="382"/>
    </row>
    <row r="3293" spans="17:18" x14ac:dyDescent="0.25">
      <c r="Q3293" s="382"/>
      <c r="R3293" s="382"/>
    </row>
    <row r="3294" spans="17:18" x14ac:dyDescent="0.25">
      <c r="Q3294" s="382"/>
      <c r="R3294" s="382"/>
    </row>
    <row r="3295" spans="17:18" x14ac:dyDescent="0.25">
      <c r="Q3295" s="382"/>
      <c r="R3295" s="382"/>
    </row>
    <row r="3296" spans="17:18" x14ac:dyDescent="0.25">
      <c r="Q3296" s="382"/>
      <c r="R3296" s="382"/>
    </row>
    <row r="3297" spans="17:18" x14ac:dyDescent="0.25">
      <c r="Q3297" s="382"/>
      <c r="R3297" s="382"/>
    </row>
    <row r="3298" spans="17:18" x14ac:dyDescent="0.25">
      <c r="Q3298" s="382"/>
      <c r="R3298" s="382"/>
    </row>
    <row r="3299" spans="17:18" x14ac:dyDescent="0.25">
      <c r="Q3299" s="382"/>
      <c r="R3299" s="382"/>
    </row>
    <row r="3300" spans="17:18" x14ac:dyDescent="0.25">
      <c r="Q3300" s="382"/>
      <c r="R3300" s="382"/>
    </row>
    <row r="3301" spans="17:18" x14ac:dyDescent="0.25">
      <c r="Q3301" s="382"/>
      <c r="R3301" s="382"/>
    </row>
    <row r="3302" spans="17:18" x14ac:dyDescent="0.25">
      <c r="Q3302" s="382"/>
      <c r="R3302" s="382"/>
    </row>
    <row r="3303" spans="17:18" x14ac:dyDescent="0.25">
      <c r="Q3303" s="382"/>
      <c r="R3303" s="382"/>
    </row>
    <row r="3304" spans="17:18" x14ac:dyDescent="0.25">
      <c r="Q3304" s="382"/>
      <c r="R3304" s="382"/>
    </row>
    <row r="3305" spans="17:18" x14ac:dyDescent="0.25">
      <c r="Q3305" s="382"/>
      <c r="R3305" s="382"/>
    </row>
    <row r="3306" spans="17:18" x14ac:dyDescent="0.25">
      <c r="Q3306" s="382"/>
      <c r="R3306" s="382"/>
    </row>
    <row r="3307" spans="17:18" x14ac:dyDescent="0.25">
      <c r="Q3307" s="382"/>
      <c r="R3307" s="382"/>
    </row>
    <row r="3308" spans="17:18" x14ac:dyDescent="0.25">
      <c r="Q3308" s="382"/>
      <c r="R3308" s="382"/>
    </row>
    <row r="3309" spans="17:18" x14ac:dyDescent="0.25">
      <c r="Q3309" s="382"/>
      <c r="R3309" s="382"/>
    </row>
    <row r="3310" spans="17:18" x14ac:dyDescent="0.25">
      <c r="Q3310" s="382"/>
      <c r="R3310" s="382"/>
    </row>
    <row r="3311" spans="17:18" x14ac:dyDescent="0.25">
      <c r="Q3311" s="382"/>
      <c r="R3311" s="382"/>
    </row>
    <row r="3312" spans="17:18" x14ac:dyDescent="0.25">
      <c r="Q3312" s="382"/>
      <c r="R3312" s="382"/>
    </row>
    <row r="3313" spans="17:18" x14ac:dyDescent="0.25">
      <c r="Q3313" s="382"/>
      <c r="R3313" s="382"/>
    </row>
    <row r="3314" spans="17:18" x14ac:dyDescent="0.25">
      <c r="Q3314" s="382"/>
      <c r="R3314" s="382"/>
    </row>
    <row r="3315" spans="17:18" x14ac:dyDescent="0.25">
      <c r="Q3315" s="382"/>
      <c r="R3315" s="382"/>
    </row>
    <row r="3316" spans="17:18" x14ac:dyDescent="0.25">
      <c r="Q3316" s="382"/>
      <c r="R3316" s="382"/>
    </row>
    <row r="3317" spans="17:18" x14ac:dyDescent="0.25">
      <c r="Q3317" s="382"/>
      <c r="R3317" s="382"/>
    </row>
    <row r="3318" spans="17:18" x14ac:dyDescent="0.25">
      <c r="Q3318" s="382"/>
      <c r="R3318" s="382"/>
    </row>
    <row r="3319" spans="17:18" x14ac:dyDescent="0.25">
      <c r="Q3319" s="382"/>
      <c r="R3319" s="382"/>
    </row>
    <row r="3320" spans="17:18" x14ac:dyDescent="0.25">
      <c r="Q3320" s="382"/>
      <c r="R3320" s="382"/>
    </row>
    <row r="3321" spans="17:18" x14ac:dyDescent="0.25">
      <c r="Q3321" s="382"/>
      <c r="R3321" s="382"/>
    </row>
    <row r="3322" spans="17:18" x14ac:dyDescent="0.25">
      <c r="Q3322" s="382"/>
      <c r="R3322" s="382"/>
    </row>
    <row r="3323" spans="17:18" x14ac:dyDescent="0.25">
      <c r="Q3323" s="382"/>
      <c r="R3323" s="382"/>
    </row>
    <row r="3324" spans="17:18" x14ac:dyDescent="0.25">
      <c r="Q3324" s="382"/>
      <c r="R3324" s="382"/>
    </row>
    <row r="3325" spans="17:18" x14ac:dyDescent="0.25">
      <c r="Q3325" s="382"/>
      <c r="R3325" s="382"/>
    </row>
    <row r="3326" spans="17:18" x14ac:dyDescent="0.25">
      <c r="Q3326" s="382"/>
      <c r="R3326" s="382"/>
    </row>
    <row r="3327" spans="17:18" x14ac:dyDescent="0.25">
      <c r="Q3327" s="382"/>
      <c r="R3327" s="382"/>
    </row>
    <row r="3328" spans="17:18" x14ac:dyDescent="0.25">
      <c r="Q3328" s="382"/>
      <c r="R3328" s="382"/>
    </row>
    <row r="3329" spans="17:18" x14ac:dyDescent="0.25">
      <c r="Q3329" s="382"/>
      <c r="R3329" s="382"/>
    </row>
    <row r="3330" spans="17:18" x14ac:dyDescent="0.25">
      <c r="Q3330" s="382"/>
      <c r="R3330" s="382"/>
    </row>
    <row r="3331" spans="17:18" x14ac:dyDescent="0.25">
      <c r="Q3331" s="382"/>
      <c r="R3331" s="382"/>
    </row>
    <row r="3332" spans="17:18" x14ac:dyDescent="0.25">
      <c r="Q3332" s="382"/>
      <c r="R3332" s="382"/>
    </row>
    <row r="3333" spans="17:18" x14ac:dyDescent="0.25">
      <c r="Q3333" s="382"/>
      <c r="R3333" s="382"/>
    </row>
    <row r="3334" spans="17:18" x14ac:dyDescent="0.25">
      <c r="Q3334" s="382"/>
      <c r="R3334" s="382"/>
    </row>
    <row r="3335" spans="17:18" x14ac:dyDescent="0.25">
      <c r="Q3335" s="382"/>
      <c r="R3335" s="382"/>
    </row>
    <row r="3336" spans="17:18" x14ac:dyDescent="0.25">
      <c r="Q3336" s="382"/>
      <c r="R3336" s="382"/>
    </row>
    <row r="3337" spans="17:18" x14ac:dyDescent="0.25">
      <c r="Q3337" s="382"/>
      <c r="R3337" s="382"/>
    </row>
    <row r="3338" spans="17:18" x14ac:dyDescent="0.25">
      <c r="Q3338" s="382"/>
      <c r="R3338" s="382"/>
    </row>
    <row r="3339" spans="17:18" x14ac:dyDescent="0.25">
      <c r="Q3339" s="382"/>
      <c r="R3339" s="382"/>
    </row>
    <row r="3340" spans="17:18" x14ac:dyDescent="0.25">
      <c r="Q3340" s="382"/>
      <c r="R3340" s="382"/>
    </row>
    <row r="3341" spans="17:18" x14ac:dyDescent="0.25">
      <c r="Q3341" s="382"/>
      <c r="R3341" s="382"/>
    </row>
    <row r="3342" spans="17:18" x14ac:dyDescent="0.25">
      <c r="Q3342" s="382"/>
      <c r="R3342" s="382"/>
    </row>
    <row r="3343" spans="17:18" x14ac:dyDescent="0.25">
      <c r="Q3343" s="382"/>
      <c r="R3343" s="382"/>
    </row>
    <row r="3344" spans="17:18" x14ac:dyDescent="0.25">
      <c r="Q3344" s="382"/>
      <c r="R3344" s="382"/>
    </row>
    <row r="3345" spans="17:18" x14ac:dyDescent="0.25">
      <c r="Q3345" s="382"/>
      <c r="R3345" s="382"/>
    </row>
    <row r="3346" spans="17:18" x14ac:dyDescent="0.25">
      <c r="Q3346" s="382"/>
      <c r="R3346" s="382"/>
    </row>
    <row r="3347" spans="17:18" x14ac:dyDescent="0.25">
      <c r="Q3347" s="382"/>
      <c r="R3347" s="382"/>
    </row>
    <row r="3348" spans="17:18" x14ac:dyDescent="0.25">
      <c r="Q3348" s="382"/>
      <c r="R3348" s="382"/>
    </row>
    <row r="3349" spans="17:18" x14ac:dyDescent="0.25">
      <c r="Q3349" s="382"/>
      <c r="R3349" s="382"/>
    </row>
    <row r="3350" spans="17:18" x14ac:dyDescent="0.25">
      <c r="Q3350" s="382"/>
      <c r="R3350" s="382"/>
    </row>
    <row r="3351" spans="17:18" x14ac:dyDescent="0.25">
      <c r="Q3351" s="382"/>
      <c r="R3351" s="382"/>
    </row>
    <row r="3352" spans="17:18" x14ac:dyDescent="0.25">
      <c r="Q3352" s="382"/>
      <c r="R3352" s="382"/>
    </row>
    <row r="3353" spans="17:18" x14ac:dyDescent="0.25">
      <c r="Q3353" s="382"/>
      <c r="R3353" s="382"/>
    </row>
    <row r="3354" spans="17:18" x14ac:dyDescent="0.25">
      <c r="Q3354" s="382"/>
      <c r="R3354" s="382"/>
    </row>
    <row r="3355" spans="17:18" x14ac:dyDescent="0.25">
      <c r="Q3355" s="382"/>
      <c r="R3355" s="382"/>
    </row>
    <row r="3356" spans="17:18" x14ac:dyDescent="0.25">
      <c r="Q3356" s="382"/>
      <c r="R3356" s="382"/>
    </row>
    <row r="3357" spans="17:18" x14ac:dyDescent="0.25">
      <c r="Q3357" s="382"/>
      <c r="R3357" s="382"/>
    </row>
    <row r="3358" spans="17:18" x14ac:dyDescent="0.25">
      <c r="Q3358" s="382"/>
      <c r="R3358" s="382"/>
    </row>
    <row r="3359" spans="17:18" x14ac:dyDescent="0.25">
      <c r="Q3359" s="382"/>
      <c r="R3359" s="382"/>
    </row>
    <row r="3360" spans="17:18" x14ac:dyDescent="0.25">
      <c r="Q3360" s="382"/>
      <c r="R3360" s="382"/>
    </row>
    <row r="3361" spans="17:18" x14ac:dyDescent="0.25">
      <c r="Q3361" s="382"/>
      <c r="R3361" s="382"/>
    </row>
    <row r="3362" spans="17:18" x14ac:dyDescent="0.25">
      <c r="Q3362" s="382"/>
      <c r="R3362" s="382"/>
    </row>
    <row r="3363" spans="17:18" x14ac:dyDescent="0.25">
      <c r="Q3363" s="382"/>
      <c r="R3363" s="382"/>
    </row>
    <row r="3364" spans="17:18" x14ac:dyDescent="0.25">
      <c r="Q3364" s="382"/>
      <c r="R3364" s="382"/>
    </row>
    <row r="3365" spans="17:18" x14ac:dyDescent="0.25">
      <c r="Q3365" s="382"/>
      <c r="R3365" s="382"/>
    </row>
    <row r="3366" spans="17:18" x14ac:dyDescent="0.25">
      <c r="Q3366" s="382"/>
      <c r="R3366" s="382"/>
    </row>
    <row r="3367" spans="17:18" x14ac:dyDescent="0.25">
      <c r="Q3367" s="382"/>
      <c r="R3367" s="382"/>
    </row>
    <row r="3368" spans="17:18" x14ac:dyDescent="0.25">
      <c r="Q3368" s="382"/>
      <c r="R3368" s="382"/>
    </row>
    <row r="3369" spans="17:18" x14ac:dyDescent="0.25">
      <c r="Q3369" s="382"/>
      <c r="R3369" s="382"/>
    </row>
    <row r="3370" spans="17:18" x14ac:dyDescent="0.25">
      <c r="Q3370" s="382"/>
      <c r="R3370" s="382"/>
    </row>
    <row r="3371" spans="17:18" x14ac:dyDescent="0.25">
      <c r="Q3371" s="382"/>
      <c r="R3371" s="382"/>
    </row>
    <row r="3372" spans="17:18" x14ac:dyDescent="0.25">
      <c r="Q3372" s="382"/>
      <c r="R3372" s="382"/>
    </row>
    <row r="3373" spans="17:18" x14ac:dyDescent="0.25">
      <c r="Q3373" s="382"/>
      <c r="R3373" s="382"/>
    </row>
    <row r="3374" spans="17:18" x14ac:dyDescent="0.25">
      <c r="Q3374" s="382"/>
      <c r="R3374" s="382"/>
    </row>
    <row r="3375" spans="17:18" x14ac:dyDescent="0.25">
      <c r="Q3375" s="382"/>
      <c r="R3375" s="382"/>
    </row>
    <row r="3376" spans="17:18" x14ac:dyDescent="0.25">
      <c r="Q3376" s="382"/>
      <c r="R3376" s="382"/>
    </row>
    <row r="3377" spans="17:18" x14ac:dyDescent="0.25">
      <c r="Q3377" s="382"/>
      <c r="R3377" s="382"/>
    </row>
    <row r="3378" spans="17:18" x14ac:dyDescent="0.25">
      <c r="Q3378" s="382"/>
      <c r="R3378" s="382"/>
    </row>
    <row r="3379" spans="17:18" x14ac:dyDescent="0.25">
      <c r="Q3379" s="382"/>
      <c r="R3379" s="382"/>
    </row>
    <row r="3380" spans="17:18" x14ac:dyDescent="0.25">
      <c r="Q3380" s="382"/>
      <c r="R3380" s="382"/>
    </row>
    <row r="3381" spans="17:18" x14ac:dyDescent="0.25">
      <c r="Q3381" s="382"/>
      <c r="R3381" s="382"/>
    </row>
    <row r="3382" spans="17:18" x14ac:dyDescent="0.25">
      <c r="Q3382" s="382"/>
      <c r="R3382" s="382"/>
    </row>
    <row r="3383" spans="17:18" x14ac:dyDescent="0.25">
      <c r="Q3383" s="382"/>
      <c r="R3383" s="382"/>
    </row>
    <row r="3384" spans="17:18" x14ac:dyDescent="0.25">
      <c r="Q3384" s="382"/>
      <c r="R3384" s="382"/>
    </row>
    <row r="3385" spans="17:18" x14ac:dyDescent="0.25">
      <c r="Q3385" s="382"/>
      <c r="R3385" s="382"/>
    </row>
    <row r="3386" spans="17:18" x14ac:dyDescent="0.25">
      <c r="Q3386" s="382"/>
      <c r="R3386" s="382"/>
    </row>
    <row r="3387" spans="17:18" x14ac:dyDescent="0.25">
      <c r="Q3387" s="382"/>
      <c r="R3387" s="382"/>
    </row>
    <row r="3388" spans="17:18" x14ac:dyDescent="0.25">
      <c r="Q3388" s="382"/>
      <c r="R3388" s="382"/>
    </row>
    <row r="3389" spans="17:18" x14ac:dyDescent="0.25">
      <c r="Q3389" s="382"/>
      <c r="R3389" s="382"/>
    </row>
    <row r="3390" spans="17:18" x14ac:dyDescent="0.25">
      <c r="Q3390" s="382"/>
      <c r="R3390" s="382"/>
    </row>
    <row r="3391" spans="17:18" x14ac:dyDescent="0.25">
      <c r="Q3391" s="382"/>
      <c r="R3391" s="382"/>
    </row>
    <row r="3392" spans="17:18" x14ac:dyDescent="0.25">
      <c r="Q3392" s="382"/>
      <c r="R3392" s="382"/>
    </row>
    <row r="3393" spans="17:18" x14ac:dyDescent="0.25">
      <c r="Q3393" s="382"/>
      <c r="R3393" s="382"/>
    </row>
    <row r="3394" spans="17:18" x14ac:dyDescent="0.25">
      <c r="Q3394" s="382"/>
      <c r="R3394" s="382"/>
    </row>
    <row r="3395" spans="17:18" x14ac:dyDescent="0.25">
      <c r="Q3395" s="382"/>
      <c r="R3395" s="382"/>
    </row>
    <row r="3396" spans="17:18" x14ac:dyDescent="0.25">
      <c r="Q3396" s="382"/>
      <c r="R3396" s="382"/>
    </row>
    <row r="3397" spans="17:18" x14ac:dyDescent="0.25">
      <c r="Q3397" s="382"/>
      <c r="R3397" s="382"/>
    </row>
    <row r="3398" spans="17:18" x14ac:dyDescent="0.25">
      <c r="Q3398" s="382"/>
      <c r="R3398" s="382"/>
    </row>
    <row r="3399" spans="17:18" x14ac:dyDescent="0.25">
      <c r="Q3399" s="382"/>
      <c r="R3399" s="382"/>
    </row>
    <row r="3400" spans="17:18" x14ac:dyDescent="0.25">
      <c r="Q3400" s="382"/>
      <c r="R3400" s="382"/>
    </row>
    <row r="3401" spans="17:18" x14ac:dyDescent="0.25">
      <c r="Q3401" s="382"/>
      <c r="R3401" s="382"/>
    </row>
    <row r="3402" spans="17:18" x14ac:dyDescent="0.25">
      <c r="Q3402" s="382"/>
      <c r="R3402" s="382"/>
    </row>
    <row r="3403" spans="17:18" x14ac:dyDescent="0.25">
      <c r="Q3403" s="382"/>
      <c r="R3403" s="382"/>
    </row>
    <row r="3404" spans="17:18" x14ac:dyDescent="0.25">
      <c r="Q3404" s="382"/>
      <c r="R3404" s="382"/>
    </row>
    <row r="3405" spans="17:18" x14ac:dyDescent="0.25">
      <c r="Q3405" s="382"/>
      <c r="R3405" s="382"/>
    </row>
    <row r="3406" spans="17:18" x14ac:dyDescent="0.25">
      <c r="Q3406" s="382"/>
      <c r="R3406" s="382"/>
    </row>
    <row r="3407" spans="17:18" x14ac:dyDescent="0.25">
      <c r="Q3407" s="382"/>
      <c r="R3407" s="382"/>
    </row>
    <row r="3408" spans="17:18" x14ac:dyDescent="0.25">
      <c r="Q3408" s="382"/>
      <c r="R3408" s="382"/>
    </row>
    <row r="3409" spans="17:18" x14ac:dyDescent="0.25">
      <c r="Q3409" s="382"/>
      <c r="R3409" s="382"/>
    </row>
    <row r="3410" spans="17:18" x14ac:dyDescent="0.25">
      <c r="Q3410" s="382"/>
      <c r="R3410" s="382"/>
    </row>
    <row r="3411" spans="17:18" x14ac:dyDescent="0.25">
      <c r="Q3411" s="382"/>
      <c r="R3411" s="382"/>
    </row>
    <row r="3412" spans="17:18" x14ac:dyDescent="0.25">
      <c r="Q3412" s="382"/>
      <c r="R3412" s="382"/>
    </row>
    <row r="3413" spans="17:18" x14ac:dyDescent="0.25">
      <c r="Q3413" s="382"/>
      <c r="R3413" s="382"/>
    </row>
    <row r="3414" spans="17:18" x14ac:dyDescent="0.25">
      <c r="Q3414" s="382"/>
      <c r="R3414" s="382"/>
    </row>
    <row r="3415" spans="17:18" x14ac:dyDescent="0.25">
      <c r="Q3415" s="382"/>
      <c r="R3415" s="382"/>
    </row>
    <row r="3416" spans="17:18" x14ac:dyDescent="0.25">
      <c r="Q3416" s="382"/>
      <c r="R3416" s="382"/>
    </row>
    <row r="3417" spans="17:18" x14ac:dyDescent="0.25">
      <c r="Q3417" s="382"/>
      <c r="R3417" s="382"/>
    </row>
    <row r="3418" spans="17:18" x14ac:dyDescent="0.25">
      <c r="Q3418" s="382"/>
      <c r="R3418" s="382"/>
    </row>
    <row r="3419" spans="17:18" x14ac:dyDescent="0.25">
      <c r="Q3419" s="382"/>
      <c r="R3419" s="382"/>
    </row>
    <row r="3420" spans="17:18" x14ac:dyDescent="0.25">
      <c r="Q3420" s="382"/>
      <c r="R3420" s="382"/>
    </row>
    <row r="3421" spans="17:18" x14ac:dyDescent="0.25">
      <c r="Q3421" s="382"/>
      <c r="R3421" s="382"/>
    </row>
    <row r="3422" spans="17:18" x14ac:dyDescent="0.25">
      <c r="Q3422" s="382"/>
      <c r="R3422" s="382"/>
    </row>
    <row r="3423" spans="17:18" x14ac:dyDescent="0.25">
      <c r="Q3423" s="382"/>
      <c r="R3423" s="382"/>
    </row>
    <row r="3424" spans="17:18" x14ac:dyDescent="0.25">
      <c r="Q3424" s="382"/>
      <c r="R3424" s="382"/>
    </row>
    <row r="3425" spans="17:18" x14ac:dyDescent="0.25">
      <c r="Q3425" s="382"/>
      <c r="R3425" s="382"/>
    </row>
    <row r="3426" spans="17:18" x14ac:dyDescent="0.25">
      <c r="Q3426" s="382"/>
      <c r="R3426" s="382"/>
    </row>
    <row r="3427" spans="17:18" x14ac:dyDescent="0.25">
      <c r="Q3427" s="382"/>
      <c r="R3427" s="382"/>
    </row>
    <row r="3428" spans="17:18" x14ac:dyDescent="0.25">
      <c r="Q3428" s="382"/>
      <c r="R3428" s="382"/>
    </row>
    <row r="3429" spans="17:18" x14ac:dyDescent="0.25">
      <c r="Q3429" s="382"/>
      <c r="R3429" s="382"/>
    </row>
    <row r="3430" spans="17:18" x14ac:dyDescent="0.25">
      <c r="Q3430" s="382"/>
      <c r="R3430" s="382"/>
    </row>
    <row r="3431" spans="17:18" x14ac:dyDescent="0.25">
      <c r="Q3431" s="382"/>
      <c r="R3431" s="382"/>
    </row>
    <row r="3432" spans="17:18" x14ac:dyDescent="0.25">
      <c r="Q3432" s="382"/>
      <c r="R3432" s="382"/>
    </row>
    <row r="3433" spans="17:18" x14ac:dyDescent="0.25">
      <c r="Q3433" s="382"/>
      <c r="R3433" s="382"/>
    </row>
    <row r="3434" spans="17:18" x14ac:dyDescent="0.25">
      <c r="Q3434" s="382"/>
      <c r="R3434" s="382"/>
    </row>
    <row r="3435" spans="17:18" x14ac:dyDescent="0.25">
      <c r="Q3435" s="382"/>
      <c r="R3435" s="382"/>
    </row>
    <row r="3436" spans="17:18" x14ac:dyDescent="0.25">
      <c r="Q3436" s="382"/>
      <c r="R3436" s="382"/>
    </row>
    <row r="3437" spans="17:18" x14ac:dyDescent="0.25">
      <c r="Q3437" s="382"/>
      <c r="R3437" s="382"/>
    </row>
    <row r="3438" spans="17:18" x14ac:dyDescent="0.25">
      <c r="Q3438" s="382"/>
      <c r="R3438" s="382"/>
    </row>
    <row r="3439" spans="17:18" x14ac:dyDescent="0.25">
      <c r="Q3439" s="382"/>
      <c r="R3439" s="382"/>
    </row>
    <row r="3440" spans="17:18" x14ac:dyDescent="0.25">
      <c r="Q3440" s="382"/>
      <c r="R3440" s="382"/>
    </row>
    <row r="3441" spans="17:18" x14ac:dyDescent="0.25">
      <c r="Q3441" s="382"/>
      <c r="R3441" s="382"/>
    </row>
    <row r="3442" spans="17:18" x14ac:dyDescent="0.25">
      <c r="Q3442" s="382"/>
      <c r="R3442" s="382"/>
    </row>
    <row r="3443" spans="17:18" x14ac:dyDescent="0.25">
      <c r="Q3443" s="382"/>
      <c r="R3443" s="382"/>
    </row>
    <row r="3444" spans="17:18" x14ac:dyDescent="0.25">
      <c r="Q3444" s="382"/>
      <c r="R3444" s="382"/>
    </row>
    <row r="3445" spans="17:18" x14ac:dyDescent="0.25">
      <c r="Q3445" s="382"/>
      <c r="R3445" s="382"/>
    </row>
    <row r="3446" spans="17:18" x14ac:dyDescent="0.25">
      <c r="Q3446" s="382"/>
      <c r="R3446" s="382"/>
    </row>
    <row r="3447" spans="17:18" x14ac:dyDescent="0.25">
      <c r="Q3447" s="382"/>
      <c r="R3447" s="382"/>
    </row>
    <row r="3448" spans="17:18" x14ac:dyDescent="0.25">
      <c r="Q3448" s="382"/>
      <c r="R3448" s="382"/>
    </row>
    <row r="3449" spans="17:18" x14ac:dyDescent="0.25">
      <c r="Q3449" s="382"/>
      <c r="R3449" s="382"/>
    </row>
    <row r="3450" spans="17:18" x14ac:dyDescent="0.25">
      <c r="Q3450" s="382"/>
      <c r="R3450" s="382"/>
    </row>
    <row r="3451" spans="17:18" x14ac:dyDescent="0.25">
      <c r="Q3451" s="382"/>
      <c r="R3451" s="382"/>
    </row>
    <row r="3452" spans="17:18" x14ac:dyDescent="0.25">
      <c r="Q3452" s="382"/>
      <c r="R3452" s="382"/>
    </row>
    <row r="3453" spans="17:18" x14ac:dyDescent="0.25">
      <c r="Q3453" s="382"/>
      <c r="R3453" s="382"/>
    </row>
    <row r="3454" spans="17:18" x14ac:dyDescent="0.25">
      <c r="Q3454" s="382"/>
      <c r="R3454" s="382"/>
    </row>
    <row r="3455" spans="17:18" x14ac:dyDescent="0.25">
      <c r="Q3455" s="382"/>
      <c r="R3455" s="382"/>
    </row>
    <row r="3456" spans="17:18" x14ac:dyDescent="0.25">
      <c r="Q3456" s="382"/>
      <c r="R3456" s="382"/>
    </row>
    <row r="3457" spans="17:18" x14ac:dyDescent="0.25">
      <c r="Q3457" s="382"/>
      <c r="R3457" s="382"/>
    </row>
    <row r="3458" spans="17:18" x14ac:dyDescent="0.25">
      <c r="Q3458" s="382"/>
      <c r="R3458" s="382"/>
    </row>
    <row r="3459" spans="17:18" x14ac:dyDescent="0.25">
      <c r="Q3459" s="382"/>
      <c r="R3459" s="382"/>
    </row>
    <row r="3460" spans="17:18" x14ac:dyDescent="0.25">
      <c r="Q3460" s="382"/>
      <c r="R3460" s="382"/>
    </row>
    <row r="3461" spans="17:18" x14ac:dyDescent="0.25">
      <c r="Q3461" s="382"/>
      <c r="R3461" s="382"/>
    </row>
    <row r="3462" spans="17:18" x14ac:dyDescent="0.25">
      <c r="Q3462" s="382"/>
      <c r="R3462" s="382"/>
    </row>
    <row r="3463" spans="17:18" x14ac:dyDescent="0.25">
      <c r="Q3463" s="382"/>
      <c r="R3463" s="382"/>
    </row>
    <row r="3464" spans="17:18" x14ac:dyDescent="0.25">
      <c r="Q3464" s="382"/>
      <c r="R3464" s="382"/>
    </row>
    <row r="3465" spans="17:18" x14ac:dyDescent="0.25">
      <c r="Q3465" s="382"/>
      <c r="R3465" s="382"/>
    </row>
    <row r="3466" spans="17:18" x14ac:dyDescent="0.25">
      <c r="Q3466" s="382"/>
      <c r="R3466" s="382"/>
    </row>
    <row r="3467" spans="17:18" x14ac:dyDescent="0.25">
      <c r="Q3467" s="382"/>
      <c r="R3467" s="382"/>
    </row>
    <row r="3468" spans="17:18" x14ac:dyDescent="0.25">
      <c r="Q3468" s="382"/>
      <c r="R3468" s="382"/>
    </row>
    <row r="3469" spans="17:18" x14ac:dyDescent="0.25">
      <c r="Q3469" s="382"/>
      <c r="R3469" s="382"/>
    </row>
    <row r="3470" spans="17:18" x14ac:dyDescent="0.25">
      <c r="Q3470" s="382"/>
      <c r="R3470" s="382"/>
    </row>
    <row r="3471" spans="17:18" x14ac:dyDescent="0.25">
      <c r="Q3471" s="382"/>
      <c r="R3471" s="382"/>
    </row>
    <row r="3472" spans="17:18" x14ac:dyDescent="0.25">
      <c r="Q3472" s="382"/>
      <c r="R3472" s="382"/>
    </row>
    <row r="3473" spans="17:18" x14ac:dyDescent="0.25">
      <c r="Q3473" s="382"/>
      <c r="R3473" s="382"/>
    </row>
    <row r="3474" spans="17:18" x14ac:dyDescent="0.25">
      <c r="Q3474" s="382"/>
      <c r="R3474" s="382"/>
    </row>
    <row r="3475" spans="17:18" x14ac:dyDescent="0.25">
      <c r="Q3475" s="382"/>
      <c r="R3475" s="382"/>
    </row>
    <row r="3476" spans="17:18" x14ac:dyDescent="0.25">
      <c r="Q3476" s="382"/>
      <c r="R3476" s="382"/>
    </row>
    <row r="3477" spans="17:18" x14ac:dyDescent="0.25">
      <c r="Q3477" s="382"/>
      <c r="R3477" s="382"/>
    </row>
    <row r="3478" spans="17:18" x14ac:dyDescent="0.25">
      <c r="Q3478" s="382"/>
      <c r="R3478" s="382"/>
    </row>
    <row r="3479" spans="17:18" x14ac:dyDescent="0.25">
      <c r="Q3479" s="382"/>
      <c r="R3479" s="382"/>
    </row>
    <row r="3480" spans="17:18" x14ac:dyDescent="0.25">
      <c r="Q3480" s="382"/>
      <c r="R3480" s="382"/>
    </row>
    <row r="3481" spans="17:18" x14ac:dyDescent="0.25">
      <c r="Q3481" s="382"/>
      <c r="R3481" s="382"/>
    </row>
    <row r="3482" spans="17:18" x14ac:dyDescent="0.25">
      <c r="Q3482" s="382"/>
      <c r="R3482" s="382"/>
    </row>
    <row r="3483" spans="17:18" x14ac:dyDescent="0.25">
      <c r="Q3483" s="382"/>
      <c r="R3483" s="382"/>
    </row>
    <row r="3484" spans="17:18" x14ac:dyDescent="0.25">
      <c r="Q3484" s="382"/>
      <c r="R3484" s="382"/>
    </row>
    <row r="3485" spans="17:18" x14ac:dyDescent="0.25">
      <c r="Q3485" s="382"/>
      <c r="R3485" s="382"/>
    </row>
    <row r="3486" spans="17:18" x14ac:dyDescent="0.25">
      <c r="Q3486" s="382"/>
      <c r="R3486" s="382"/>
    </row>
    <row r="3487" spans="17:18" x14ac:dyDescent="0.25">
      <c r="Q3487" s="382"/>
      <c r="R3487" s="382"/>
    </row>
    <row r="3488" spans="17:18" x14ac:dyDescent="0.25">
      <c r="Q3488" s="382"/>
      <c r="R3488" s="382"/>
    </row>
    <row r="3489" spans="17:18" x14ac:dyDescent="0.25">
      <c r="Q3489" s="382"/>
      <c r="R3489" s="382"/>
    </row>
    <row r="3490" spans="17:18" x14ac:dyDescent="0.25">
      <c r="Q3490" s="382"/>
      <c r="R3490" s="382"/>
    </row>
    <row r="3491" spans="17:18" x14ac:dyDescent="0.25">
      <c r="Q3491" s="382"/>
      <c r="R3491" s="382"/>
    </row>
    <row r="3492" spans="17:18" x14ac:dyDescent="0.25">
      <c r="Q3492" s="382"/>
      <c r="R3492" s="382"/>
    </row>
    <row r="3493" spans="17:18" x14ac:dyDescent="0.25">
      <c r="Q3493" s="382"/>
      <c r="R3493" s="382"/>
    </row>
    <row r="3494" spans="17:18" x14ac:dyDescent="0.25">
      <c r="Q3494" s="382"/>
      <c r="R3494" s="382"/>
    </row>
    <row r="3495" spans="17:18" x14ac:dyDescent="0.25">
      <c r="Q3495" s="382"/>
      <c r="R3495" s="382"/>
    </row>
    <row r="3496" spans="17:18" x14ac:dyDescent="0.25">
      <c r="Q3496" s="382"/>
      <c r="R3496" s="382"/>
    </row>
    <row r="3497" spans="17:18" x14ac:dyDescent="0.25">
      <c r="Q3497" s="382"/>
      <c r="R3497" s="382"/>
    </row>
    <row r="3498" spans="17:18" x14ac:dyDescent="0.25">
      <c r="Q3498" s="382"/>
      <c r="R3498" s="382"/>
    </row>
    <row r="3499" spans="17:18" x14ac:dyDescent="0.25">
      <c r="Q3499" s="382"/>
      <c r="R3499" s="382"/>
    </row>
    <row r="3500" spans="17:18" x14ac:dyDescent="0.25">
      <c r="Q3500" s="382"/>
      <c r="R3500" s="382"/>
    </row>
    <row r="3501" spans="17:18" x14ac:dyDescent="0.25">
      <c r="Q3501" s="382"/>
      <c r="R3501" s="382"/>
    </row>
    <row r="3502" spans="17:18" x14ac:dyDescent="0.25">
      <c r="Q3502" s="382"/>
      <c r="R3502" s="382"/>
    </row>
    <row r="3503" spans="17:18" x14ac:dyDescent="0.25">
      <c r="Q3503" s="382"/>
      <c r="R3503" s="382"/>
    </row>
    <row r="3504" spans="17:18" x14ac:dyDescent="0.25">
      <c r="Q3504" s="382"/>
      <c r="R3504" s="382"/>
    </row>
    <row r="3505" spans="17:18" x14ac:dyDescent="0.25">
      <c r="Q3505" s="382"/>
      <c r="R3505" s="382"/>
    </row>
    <row r="3506" spans="17:18" x14ac:dyDescent="0.25">
      <c r="Q3506" s="382"/>
      <c r="R3506" s="382"/>
    </row>
    <row r="3507" spans="17:18" x14ac:dyDescent="0.25">
      <c r="Q3507" s="382"/>
      <c r="R3507" s="382"/>
    </row>
    <row r="3508" spans="17:18" x14ac:dyDescent="0.25">
      <c r="Q3508" s="382"/>
      <c r="R3508" s="382"/>
    </row>
    <row r="3509" spans="17:18" x14ac:dyDescent="0.25">
      <c r="Q3509" s="382"/>
      <c r="R3509" s="382"/>
    </row>
    <row r="3510" spans="17:18" x14ac:dyDescent="0.25">
      <c r="Q3510" s="382"/>
      <c r="R3510" s="382"/>
    </row>
    <row r="3511" spans="17:18" x14ac:dyDescent="0.25">
      <c r="Q3511" s="382"/>
      <c r="R3511" s="382"/>
    </row>
    <row r="3512" spans="17:18" x14ac:dyDescent="0.25">
      <c r="Q3512" s="382"/>
      <c r="R3512" s="382"/>
    </row>
    <row r="3513" spans="17:18" x14ac:dyDescent="0.25">
      <c r="Q3513" s="382"/>
      <c r="R3513" s="382"/>
    </row>
    <row r="3514" spans="17:18" x14ac:dyDescent="0.25">
      <c r="Q3514" s="382"/>
      <c r="R3514" s="382"/>
    </row>
    <row r="3515" spans="17:18" x14ac:dyDescent="0.25">
      <c r="Q3515" s="382"/>
      <c r="R3515" s="382"/>
    </row>
    <row r="3516" spans="17:18" x14ac:dyDescent="0.25">
      <c r="Q3516" s="382"/>
      <c r="R3516" s="382"/>
    </row>
    <row r="3517" spans="17:18" x14ac:dyDescent="0.25">
      <c r="Q3517" s="382"/>
      <c r="R3517" s="382"/>
    </row>
    <row r="3518" spans="17:18" x14ac:dyDescent="0.25">
      <c r="Q3518" s="382"/>
      <c r="R3518" s="382"/>
    </row>
    <row r="3519" spans="17:18" x14ac:dyDescent="0.25">
      <c r="Q3519" s="382"/>
      <c r="R3519" s="382"/>
    </row>
    <row r="3520" spans="17:18" x14ac:dyDescent="0.25">
      <c r="Q3520" s="382"/>
      <c r="R3520" s="382"/>
    </row>
    <row r="3521" spans="17:18" x14ac:dyDescent="0.25">
      <c r="Q3521" s="382"/>
      <c r="R3521" s="382"/>
    </row>
    <row r="3522" spans="17:18" x14ac:dyDescent="0.25">
      <c r="Q3522" s="382"/>
      <c r="R3522" s="382"/>
    </row>
    <row r="3523" spans="17:18" x14ac:dyDescent="0.25">
      <c r="Q3523" s="382"/>
      <c r="R3523" s="382"/>
    </row>
    <row r="3524" spans="17:18" x14ac:dyDescent="0.25">
      <c r="Q3524" s="382"/>
      <c r="R3524" s="382"/>
    </row>
    <row r="3525" spans="17:18" x14ac:dyDescent="0.25">
      <c r="Q3525" s="382"/>
      <c r="R3525" s="382"/>
    </row>
    <row r="3526" spans="17:18" x14ac:dyDescent="0.25">
      <c r="Q3526" s="382"/>
      <c r="R3526" s="382"/>
    </row>
    <row r="3527" spans="17:18" x14ac:dyDescent="0.25">
      <c r="Q3527" s="382"/>
      <c r="R3527" s="382"/>
    </row>
    <row r="3528" spans="17:18" x14ac:dyDescent="0.25">
      <c r="Q3528" s="382"/>
      <c r="R3528" s="382"/>
    </row>
    <row r="3529" spans="17:18" x14ac:dyDescent="0.25">
      <c r="Q3529" s="382"/>
      <c r="R3529" s="382"/>
    </row>
    <row r="3530" spans="17:18" x14ac:dyDescent="0.25">
      <c r="Q3530" s="382"/>
      <c r="R3530" s="382"/>
    </row>
    <row r="3531" spans="17:18" x14ac:dyDescent="0.25">
      <c r="Q3531" s="382"/>
      <c r="R3531" s="382"/>
    </row>
    <row r="3532" spans="17:18" x14ac:dyDescent="0.25">
      <c r="Q3532" s="382"/>
      <c r="R3532" s="382"/>
    </row>
    <row r="3533" spans="17:18" x14ac:dyDescent="0.25">
      <c r="Q3533" s="382"/>
      <c r="R3533" s="382"/>
    </row>
    <row r="3534" spans="17:18" x14ac:dyDescent="0.25">
      <c r="Q3534" s="382"/>
      <c r="R3534" s="382"/>
    </row>
    <row r="3535" spans="17:18" x14ac:dyDescent="0.25">
      <c r="Q3535" s="382"/>
      <c r="R3535" s="382"/>
    </row>
    <row r="3536" spans="17:18" x14ac:dyDescent="0.25">
      <c r="Q3536" s="382"/>
      <c r="R3536" s="382"/>
    </row>
    <row r="3537" spans="17:18" x14ac:dyDescent="0.25">
      <c r="Q3537" s="382"/>
      <c r="R3537" s="382"/>
    </row>
    <row r="3538" spans="17:18" x14ac:dyDescent="0.25">
      <c r="Q3538" s="382"/>
      <c r="R3538" s="382"/>
    </row>
    <row r="3539" spans="17:18" x14ac:dyDescent="0.25">
      <c r="Q3539" s="382"/>
      <c r="R3539" s="382"/>
    </row>
    <row r="3540" spans="17:18" x14ac:dyDescent="0.25">
      <c r="Q3540" s="382"/>
      <c r="R3540" s="382"/>
    </row>
    <row r="3541" spans="17:18" x14ac:dyDescent="0.25">
      <c r="Q3541" s="382"/>
      <c r="R3541" s="382"/>
    </row>
    <row r="3542" spans="17:18" x14ac:dyDescent="0.25">
      <c r="Q3542" s="382"/>
      <c r="R3542" s="382"/>
    </row>
    <row r="3543" spans="17:18" x14ac:dyDescent="0.25">
      <c r="Q3543" s="382"/>
      <c r="R3543" s="382"/>
    </row>
    <row r="3544" spans="17:18" x14ac:dyDescent="0.25">
      <c r="Q3544" s="382"/>
      <c r="R3544" s="382"/>
    </row>
    <row r="3545" spans="17:18" x14ac:dyDescent="0.25">
      <c r="Q3545" s="382"/>
      <c r="R3545" s="382"/>
    </row>
    <row r="3546" spans="17:18" x14ac:dyDescent="0.25">
      <c r="Q3546" s="382"/>
      <c r="R3546" s="382"/>
    </row>
    <row r="3547" spans="17:18" x14ac:dyDescent="0.25">
      <c r="Q3547" s="382"/>
      <c r="R3547" s="382"/>
    </row>
    <row r="3548" spans="17:18" x14ac:dyDescent="0.25">
      <c r="Q3548" s="382"/>
      <c r="R3548" s="382"/>
    </row>
    <row r="3549" spans="17:18" x14ac:dyDescent="0.25">
      <c r="Q3549" s="382"/>
      <c r="R3549" s="382"/>
    </row>
    <row r="3550" spans="17:18" x14ac:dyDescent="0.25">
      <c r="Q3550" s="382"/>
      <c r="R3550" s="382"/>
    </row>
    <row r="3551" spans="17:18" x14ac:dyDescent="0.25">
      <c r="Q3551" s="382"/>
      <c r="R3551" s="382"/>
    </row>
    <row r="3552" spans="17:18" x14ac:dyDescent="0.25">
      <c r="Q3552" s="382"/>
      <c r="R3552" s="382"/>
    </row>
    <row r="3553" spans="17:18" x14ac:dyDescent="0.25">
      <c r="Q3553" s="382"/>
      <c r="R3553" s="382"/>
    </row>
    <row r="3554" spans="17:18" x14ac:dyDescent="0.25">
      <c r="Q3554" s="382"/>
      <c r="R3554" s="382"/>
    </row>
    <row r="3555" spans="17:18" x14ac:dyDescent="0.25">
      <c r="Q3555" s="382"/>
      <c r="R3555" s="382"/>
    </row>
    <row r="3556" spans="17:18" x14ac:dyDescent="0.25">
      <c r="Q3556" s="382"/>
      <c r="R3556" s="382"/>
    </row>
    <row r="3557" spans="17:18" x14ac:dyDescent="0.25">
      <c r="Q3557" s="382"/>
      <c r="R3557" s="382"/>
    </row>
    <row r="3558" spans="17:18" x14ac:dyDescent="0.25">
      <c r="Q3558" s="382"/>
      <c r="R3558" s="382"/>
    </row>
    <row r="3559" spans="17:18" x14ac:dyDescent="0.25">
      <c r="Q3559" s="382"/>
      <c r="R3559" s="382"/>
    </row>
    <row r="3560" spans="17:18" x14ac:dyDescent="0.25">
      <c r="Q3560" s="382"/>
      <c r="R3560" s="382"/>
    </row>
    <row r="3561" spans="17:18" x14ac:dyDescent="0.25">
      <c r="Q3561" s="382"/>
      <c r="R3561" s="382"/>
    </row>
    <row r="3562" spans="17:18" x14ac:dyDescent="0.25">
      <c r="Q3562" s="382"/>
      <c r="R3562" s="382"/>
    </row>
    <row r="3563" spans="17:18" x14ac:dyDescent="0.25">
      <c r="Q3563" s="382"/>
      <c r="R3563" s="382"/>
    </row>
    <row r="3564" spans="17:18" x14ac:dyDescent="0.25">
      <c r="Q3564" s="382"/>
      <c r="R3564" s="382"/>
    </row>
    <row r="3565" spans="17:18" x14ac:dyDescent="0.25">
      <c r="Q3565" s="382"/>
      <c r="R3565" s="382"/>
    </row>
    <row r="3566" spans="17:18" x14ac:dyDescent="0.25">
      <c r="Q3566" s="382"/>
      <c r="R3566" s="382"/>
    </row>
    <row r="3567" spans="17:18" x14ac:dyDescent="0.25">
      <c r="Q3567" s="382"/>
      <c r="R3567" s="382"/>
    </row>
    <row r="3568" spans="17:18" x14ac:dyDescent="0.25">
      <c r="Q3568" s="382"/>
      <c r="R3568" s="382"/>
    </row>
    <row r="3569" spans="17:18" x14ac:dyDescent="0.25">
      <c r="Q3569" s="382"/>
      <c r="R3569" s="382"/>
    </row>
    <row r="3570" spans="17:18" x14ac:dyDescent="0.25">
      <c r="Q3570" s="382"/>
      <c r="R3570" s="382"/>
    </row>
    <row r="3571" spans="17:18" x14ac:dyDescent="0.25">
      <c r="Q3571" s="382"/>
      <c r="R3571" s="382"/>
    </row>
    <row r="3572" spans="17:18" x14ac:dyDescent="0.25">
      <c r="Q3572" s="382"/>
      <c r="R3572" s="382"/>
    </row>
    <row r="3573" spans="17:18" x14ac:dyDescent="0.25">
      <c r="Q3573" s="382"/>
      <c r="R3573" s="382"/>
    </row>
    <row r="3574" spans="17:18" x14ac:dyDescent="0.25">
      <c r="Q3574" s="382"/>
      <c r="R3574" s="382"/>
    </row>
    <row r="3575" spans="17:18" x14ac:dyDescent="0.25">
      <c r="Q3575" s="382"/>
      <c r="R3575" s="382"/>
    </row>
    <row r="3576" spans="17:18" x14ac:dyDescent="0.25">
      <c r="Q3576" s="382"/>
      <c r="R3576" s="382"/>
    </row>
    <row r="3577" spans="17:18" x14ac:dyDescent="0.25">
      <c r="Q3577" s="382"/>
      <c r="R3577" s="382"/>
    </row>
    <row r="3578" spans="17:18" x14ac:dyDescent="0.25">
      <c r="Q3578" s="382"/>
      <c r="R3578" s="382"/>
    </row>
    <row r="3579" spans="17:18" x14ac:dyDescent="0.25">
      <c r="Q3579" s="382"/>
      <c r="R3579" s="382"/>
    </row>
    <row r="3580" spans="17:18" x14ac:dyDescent="0.25">
      <c r="Q3580" s="382"/>
      <c r="R3580" s="382"/>
    </row>
    <row r="3581" spans="17:18" x14ac:dyDescent="0.25">
      <c r="Q3581" s="382"/>
      <c r="R3581" s="382"/>
    </row>
    <row r="3582" spans="17:18" x14ac:dyDescent="0.25">
      <c r="Q3582" s="382"/>
      <c r="R3582" s="382"/>
    </row>
    <row r="3583" spans="17:18" x14ac:dyDescent="0.25">
      <c r="Q3583" s="382"/>
      <c r="R3583" s="382"/>
    </row>
    <row r="3584" spans="17:18" x14ac:dyDescent="0.25">
      <c r="Q3584" s="382"/>
      <c r="R3584" s="382"/>
    </row>
    <row r="3585" spans="17:18" x14ac:dyDescent="0.25">
      <c r="Q3585" s="382"/>
      <c r="R3585" s="382"/>
    </row>
    <row r="3586" spans="17:18" x14ac:dyDescent="0.25">
      <c r="Q3586" s="382"/>
      <c r="R3586" s="382"/>
    </row>
    <row r="3587" spans="17:18" x14ac:dyDescent="0.25">
      <c r="Q3587" s="382"/>
      <c r="R3587" s="382"/>
    </row>
    <row r="3588" spans="17:18" x14ac:dyDescent="0.25">
      <c r="Q3588" s="382"/>
      <c r="R3588" s="382"/>
    </row>
    <row r="3589" spans="17:18" x14ac:dyDescent="0.25">
      <c r="Q3589" s="382"/>
      <c r="R3589" s="382"/>
    </row>
    <row r="3590" spans="17:18" x14ac:dyDescent="0.25">
      <c r="Q3590" s="382"/>
      <c r="R3590" s="382"/>
    </row>
    <row r="3591" spans="17:18" x14ac:dyDescent="0.25">
      <c r="Q3591" s="382"/>
      <c r="R3591" s="382"/>
    </row>
    <row r="3592" spans="17:18" x14ac:dyDescent="0.25">
      <c r="Q3592" s="382"/>
      <c r="R3592" s="382"/>
    </row>
    <row r="3593" spans="17:18" x14ac:dyDescent="0.25">
      <c r="Q3593" s="382"/>
      <c r="R3593" s="382"/>
    </row>
    <row r="3594" spans="17:18" x14ac:dyDescent="0.25">
      <c r="Q3594" s="382"/>
      <c r="R3594" s="382"/>
    </row>
    <row r="3595" spans="17:18" x14ac:dyDescent="0.25">
      <c r="Q3595" s="382"/>
      <c r="R3595" s="382"/>
    </row>
    <row r="3596" spans="17:18" x14ac:dyDescent="0.25">
      <c r="Q3596" s="382"/>
      <c r="R3596" s="382"/>
    </row>
    <row r="3597" spans="17:18" x14ac:dyDescent="0.25">
      <c r="Q3597" s="382"/>
      <c r="R3597" s="382"/>
    </row>
    <row r="3598" spans="17:18" x14ac:dyDescent="0.25">
      <c r="Q3598" s="382"/>
      <c r="R3598" s="382"/>
    </row>
    <row r="3599" spans="17:18" x14ac:dyDescent="0.25">
      <c r="Q3599" s="382"/>
      <c r="R3599" s="382"/>
    </row>
    <row r="3600" spans="17:18" x14ac:dyDescent="0.25">
      <c r="Q3600" s="382"/>
      <c r="R3600" s="382"/>
    </row>
    <row r="3601" spans="17:18" x14ac:dyDescent="0.25">
      <c r="Q3601" s="382"/>
      <c r="R3601" s="382"/>
    </row>
    <row r="3602" spans="17:18" x14ac:dyDescent="0.25">
      <c r="Q3602" s="382"/>
      <c r="R3602" s="382"/>
    </row>
    <row r="3603" spans="17:18" x14ac:dyDescent="0.25">
      <c r="Q3603" s="382"/>
      <c r="R3603" s="382"/>
    </row>
    <row r="3604" spans="17:18" x14ac:dyDescent="0.25">
      <c r="Q3604" s="382"/>
      <c r="R3604" s="382"/>
    </row>
    <row r="3605" spans="17:18" x14ac:dyDescent="0.25">
      <c r="Q3605" s="382"/>
      <c r="R3605" s="382"/>
    </row>
    <row r="3606" spans="17:18" x14ac:dyDescent="0.25">
      <c r="Q3606" s="382"/>
      <c r="R3606" s="382"/>
    </row>
    <row r="3607" spans="17:18" x14ac:dyDescent="0.25">
      <c r="Q3607" s="382"/>
      <c r="R3607" s="382"/>
    </row>
    <row r="3608" spans="17:18" x14ac:dyDescent="0.25">
      <c r="Q3608" s="382"/>
      <c r="R3608" s="382"/>
    </row>
    <row r="3609" spans="17:18" x14ac:dyDescent="0.25">
      <c r="Q3609" s="382"/>
      <c r="R3609" s="382"/>
    </row>
    <row r="3610" spans="17:18" x14ac:dyDescent="0.25">
      <c r="Q3610" s="382"/>
      <c r="R3610" s="382"/>
    </row>
    <row r="3611" spans="17:18" x14ac:dyDescent="0.25">
      <c r="Q3611" s="382"/>
      <c r="R3611" s="382"/>
    </row>
    <row r="3612" spans="17:18" x14ac:dyDescent="0.25">
      <c r="Q3612" s="382"/>
      <c r="R3612" s="382"/>
    </row>
    <row r="3613" spans="17:18" x14ac:dyDescent="0.25">
      <c r="Q3613" s="382"/>
      <c r="R3613" s="382"/>
    </row>
    <row r="3614" spans="17:18" x14ac:dyDescent="0.25">
      <c r="Q3614" s="382"/>
      <c r="R3614" s="382"/>
    </row>
    <row r="3615" spans="17:18" x14ac:dyDescent="0.25">
      <c r="Q3615" s="382"/>
      <c r="R3615" s="382"/>
    </row>
    <row r="3616" spans="17:18" x14ac:dyDescent="0.25">
      <c r="Q3616" s="382"/>
      <c r="R3616" s="382"/>
    </row>
    <row r="3617" spans="17:18" x14ac:dyDescent="0.25">
      <c r="Q3617" s="382"/>
      <c r="R3617" s="382"/>
    </row>
    <row r="3618" spans="17:18" x14ac:dyDescent="0.25">
      <c r="Q3618" s="382"/>
      <c r="R3618" s="382"/>
    </row>
    <row r="3619" spans="17:18" x14ac:dyDescent="0.25">
      <c r="Q3619" s="382"/>
      <c r="R3619" s="382"/>
    </row>
    <row r="3620" spans="17:18" x14ac:dyDescent="0.25">
      <c r="Q3620" s="382"/>
      <c r="R3620" s="382"/>
    </row>
    <row r="3621" spans="17:18" x14ac:dyDescent="0.25">
      <c r="Q3621" s="382"/>
      <c r="R3621" s="382"/>
    </row>
    <row r="3622" spans="17:18" x14ac:dyDescent="0.25">
      <c r="Q3622" s="382"/>
      <c r="R3622" s="382"/>
    </row>
    <row r="3623" spans="17:18" x14ac:dyDescent="0.25">
      <c r="Q3623" s="382"/>
      <c r="R3623" s="382"/>
    </row>
    <row r="3624" spans="17:18" x14ac:dyDescent="0.25">
      <c r="Q3624" s="382"/>
      <c r="R3624" s="382"/>
    </row>
    <row r="3625" spans="17:18" x14ac:dyDescent="0.25">
      <c r="Q3625" s="382"/>
      <c r="R3625" s="382"/>
    </row>
    <row r="3626" spans="17:18" x14ac:dyDescent="0.25">
      <c r="Q3626" s="382"/>
      <c r="R3626" s="382"/>
    </row>
    <row r="3627" spans="17:18" x14ac:dyDescent="0.25">
      <c r="Q3627" s="382"/>
      <c r="R3627" s="382"/>
    </row>
    <row r="3628" spans="17:18" x14ac:dyDescent="0.25">
      <c r="Q3628" s="382"/>
      <c r="R3628" s="382"/>
    </row>
    <row r="3629" spans="17:18" x14ac:dyDescent="0.25">
      <c r="Q3629" s="382"/>
      <c r="R3629" s="382"/>
    </row>
    <row r="3630" spans="17:18" x14ac:dyDescent="0.25">
      <c r="Q3630" s="382"/>
      <c r="R3630" s="382"/>
    </row>
    <row r="3631" spans="17:18" x14ac:dyDescent="0.25">
      <c r="Q3631" s="382"/>
      <c r="R3631" s="382"/>
    </row>
    <row r="3632" spans="17:18" x14ac:dyDescent="0.25">
      <c r="Q3632" s="382"/>
      <c r="R3632" s="382"/>
    </row>
    <row r="3633" spans="17:18" x14ac:dyDescent="0.25">
      <c r="Q3633" s="382"/>
      <c r="R3633" s="382"/>
    </row>
    <row r="3634" spans="17:18" x14ac:dyDescent="0.25">
      <c r="Q3634" s="382"/>
      <c r="R3634" s="382"/>
    </row>
    <row r="3635" spans="17:18" x14ac:dyDescent="0.25">
      <c r="Q3635" s="382"/>
      <c r="R3635" s="382"/>
    </row>
    <row r="3636" spans="17:18" x14ac:dyDescent="0.25">
      <c r="Q3636" s="382"/>
      <c r="R3636" s="382"/>
    </row>
    <row r="3637" spans="17:18" x14ac:dyDescent="0.25">
      <c r="Q3637" s="382"/>
      <c r="R3637" s="382"/>
    </row>
    <row r="3638" spans="17:18" x14ac:dyDescent="0.25">
      <c r="Q3638" s="382"/>
      <c r="R3638" s="382"/>
    </row>
    <row r="3639" spans="17:18" x14ac:dyDescent="0.25">
      <c r="Q3639" s="382"/>
      <c r="R3639" s="382"/>
    </row>
    <row r="3640" spans="17:18" x14ac:dyDescent="0.25">
      <c r="Q3640" s="382"/>
      <c r="R3640" s="382"/>
    </row>
    <row r="3641" spans="17:18" x14ac:dyDescent="0.25">
      <c r="Q3641" s="382"/>
      <c r="R3641" s="382"/>
    </row>
    <row r="3642" spans="17:18" x14ac:dyDescent="0.25">
      <c r="Q3642" s="382"/>
      <c r="R3642" s="382"/>
    </row>
    <row r="3643" spans="17:18" x14ac:dyDescent="0.25">
      <c r="Q3643" s="382"/>
      <c r="R3643" s="382"/>
    </row>
    <row r="3644" spans="17:18" x14ac:dyDescent="0.25">
      <c r="Q3644" s="382"/>
      <c r="R3644" s="382"/>
    </row>
    <row r="3645" spans="17:18" x14ac:dyDescent="0.25">
      <c r="Q3645" s="382"/>
      <c r="R3645" s="382"/>
    </row>
    <row r="3646" spans="17:18" x14ac:dyDescent="0.25">
      <c r="Q3646" s="382"/>
      <c r="R3646" s="382"/>
    </row>
    <row r="3647" spans="17:18" x14ac:dyDescent="0.25">
      <c r="Q3647" s="382"/>
      <c r="R3647" s="382"/>
    </row>
    <row r="3648" spans="17:18" x14ac:dyDescent="0.25">
      <c r="Q3648" s="382"/>
      <c r="R3648" s="382"/>
    </row>
    <row r="3649" spans="17:18" x14ac:dyDescent="0.25">
      <c r="Q3649" s="382"/>
      <c r="R3649" s="382"/>
    </row>
    <row r="3650" spans="17:18" x14ac:dyDescent="0.25">
      <c r="Q3650" s="382"/>
      <c r="R3650" s="382"/>
    </row>
    <row r="3651" spans="17:18" x14ac:dyDescent="0.25">
      <c r="Q3651" s="382"/>
      <c r="R3651" s="382"/>
    </row>
    <row r="3652" spans="17:18" x14ac:dyDescent="0.25">
      <c r="Q3652" s="382"/>
      <c r="R3652" s="382"/>
    </row>
    <row r="3653" spans="17:18" x14ac:dyDescent="0.25">
      <c r="Q3653" s="382"/>
      <c r="R3653" s="382"/>
    </row>
    <row r="3654" spans="17:18" x14ac:dyDescent="0.25">
      <c r="Q3654" s="382"/>
      <c r="R3654" s="382"/>
    </row>
    <row r="3655" spans="17:18" x14ac:dyDescent="0.25">
      <c r="Q3655" s="382"/>
      <c r="R3655" s="382"/>
    </row>
    <row r="3656" spans="17:18" x14ac:dyDescent="0.25">
      <c r="Q3656" s="382"/>
      <c r="R3656" s="382"/>
    </row>
    <row r="3657" spans="17:18" x14ac:dyDescent="0.25">
      <c r="Q3657" s="382"/>
      <c r="R3657" s="382"/>
    </row>
    <row r="3658" spans="17:18" x14ac:dyDescent="0.25">
      <c r="Q3658" s="382"/>
      <c r="R3658" s="382"/>
    </row>
    <row r="3659" spans="17:18" x14ac:dyDescent="0.25">
      <c r="Q3659" s="382"/>
      <c r="R3659" s="382"/>
    </row>
    <row r="3660" spans="17:18" x14ac:dyDescent="0.25">
      <c r="Q3660" s="382"/>
      <c r="R3660" s="382"/>
    </row>
    <row r="3661" spans="17:18" x14ac:dyDescent="0.25">
      <c r="Q3661" s="382"/>
      <c r="R3661" s="382"/>
    </row>
    <row r="3662" spans="17:18" x14ac:dyDescent="0.25">
      <c r="Q3662" s="382"/>
      <c r="R3662" s="382"/>
    </row>
    <row r="3663" spans="17:18" x14ac:dyDescent="0.25">
      <c r="Q3663" s="382"/>
      <c r="R3663" s="382"/>
    </row>
    <row r="3664" spans="17:18" x14ac:dyDescent="0.25">
      <c r="Q3664" s="382"/>
      <c r="R3664" s="382"/>
    </row>
    <row r="3665" spans="17:18" x14ac:dyDescent="0.25">
      <c r="Q3665" s="382"/>
      <c r="R3665" s="382"/>
    </row>
    <row r="3666" spans="17:18" x14ac:dyDescent="0.25">
      <c r="Q3666" s="382"/>
      <c r="R3666" s="382"/>
    </row>
    <row r="3667" spans="17:18" x14ac:dyDescent="0.25">
      <c r="Q3667" s="382"/>
      <c r="R3667" s="382"/>
    </row>
    <row r="3668" spans="17:18" x14ac:dyDescent="0.25">
      <c r="Q3668" s="382"/>
      <c r="R3668" s="382"/>
    </row>
    <row r="3669" spans="17:18" x14ac:dyDescent="0.25">
      <c r="Q3669" s="382"/>
      <c r="R3669" s="382"/>
    </row>
    <row r="3670" spans="17:18" x14ac:dyDescent="0.25">
      <c r="Q3670" s="382"/>
      <c r="R3670" s="382"/>
    </row>
    <row r="3671" spans="17:18" x14ac:dyDescent="0.25">
      <c r="Q3671" s="382"/>
      <c r="R3671" s="382"/>
    </row>
    <row r="3672" spans="17:18" x14ac:dyDescent="0.25">
      <c r="Q3672" s="382"/>
      <c r="R3672" s="382"/>
    </row>
    <row r="3673" spans="17:18" x14ac:dyDescent="0.25">
      <c r="Q3673" s="382"/>
      <c r="R3673" s="382"/>
    </row>
    <row r="3674" spans="17:18" x14ac:dyDescent="0.25">
      <c r="Q3674" s="382"/>
      <c r="R3674" s="382"/>
    </row>
    <row r="3675" spans="17:18" x14ac:dyDescent="0.25">
      <c r="Q3675" s="382"/>
      <c r="R3675" s="382"/>
    </row>
    <row r="3676" spans="17:18" x14ac:dyDescent="0.25">
      <c r="Q3676" s="382"/>
      <c r="R3676" s="382"/>
    </row>
    <row r="3677" spans="17:18" x14ac:dyDescent="0.25">
      <c r="Q3677" s="382"/>
      <c r="R3677" s="382"/>
    </row>
    <row r="3678" spans="17:18" x14ac:dyDescent="0.25">
      <c r="Q3678" s="382"/>
      <c r="R3678" s="382"/>
    </row>
    <row r="3679" spans="17:18" x14ac:dyDescent="0.25">
      <c r="Q3679" s="382"/>
      <c r="R3679" s="382"/>
    </row>
    <row r="3680" spans="17:18" x14ac:dyDescent="0.25">
      <c r="Q3680" s="382"/>
      <c r="R3680" s="382"/>
    </row>
    <row r="3681" spans="17:18" x14ac:dyDescent="0.25">
      <c r="Q3681" s="382"/>
      <c r="R3681" s="382"/>
    </row>
    <row r="3682" spans="17:18" x14ac:dyDescent="0.25">
      <c r="Q3682" s="382"/>
      <c r="R3682" s="382"/>
    </row>
    <row r="3683" spans="17:18" x14ac:dyDescent="0.25">
      <c r="Q3683" s="382"/>
      <c r="R3683" s="382"/>
    </row>
    <row r="3684" spans="17:18" x14ac:dyDescent="0.25">
      <c r="Q3684" s="382"/>
      <c r="R3684" s="382"/>
    </row>
    <row r="3685" spans="17:18" x14ac:dyDescent="0.25">
      <c r="Q3685" s="382"/>
      <c r="R3685" s="382"/>
    </row>
    <row r="3686" spans="17:18" x14ac:dyDescent="0.25">
      <c r="Q3686" s="382"/>
      <c r="R3686" s="382"/>
    </row>
    <row r="3687" spans="17:18" x14ac:dyDescent="0.25">
      <c r="Q3687" s="382"/>
      <c r="R3687" s="382"/>
    </row>
    <row r="3688" spans="17:18" x14ac:dyDescent="0.25">
      <c r="Q3688" s="382"/>
      <c r="R3688" s="382"/>
    </row>
    <row r="3689" spans="17:18" x14ac:dyDescent="0.25">
      <c r="Q3689" s="382"/>
      <c r="R3689" s="382"/>
    </row>
    <row r="3690" spans="17:18" x14ac:dyDescent="0.25">
      <c r="Q3690" s="382"/>
      <c r="R3690" s="382"/>
    </row>
    <row r="3691" spans="17:18" x14ac:dyDescent="0.25">
      <c r="Q3691" s="382"/>
      <c r="R3691" s="382"/>
    </row>
    <row r="3692" spans="17:18" x14ac:dyDescent="0.25">
      <c r="Q3692" s="382"/>
      <c r="R3692" s="382"/>
    </row>
    <row r="3693" spans="17:18" x14ac:dyDescent="0.25">
      <c r="Q3693" s="382"/>
      <c r="R3693" s="382"/>
    </row>
    <row r="3694" spans="17:18" x14ac:dyDescent="0.25">
      <c r="Q3694" s="382"/>
      <c r="R3694" s="382"/>
    </row>
    <row r="3695" spans="17:18" x14ac:dyDescent="0.25">
      <c r="Q3695" s="382"/>
      <c r="R3695" s="382"/>
    </row>
    <row r="3696" spans="17:18" x14ac:dyDescent="0.25">
      <c r="Q3696" s="382"/>
      <c r="R3696" s="382"/>
    </row>
    <row r="3697" spans="17:18" x14ac:dyDescent="0.25">
      <c r="Q3697" s="382"/>
      <c r="R3697" s="382"/>
    </row>
    <row r="3698" spans="17:18" x14ac:dyDescent="0.25">
      <c r="Q3698" s="382"/>
      <c r="R3698" s="382"/>
    </row>
    <row r="3699" spans="17:18" x14ac:dyDescent="0.25">
      <c r="Q3699" s="382"/>
      <c r="R3699" s="382"/>
    </row>
    <row r="3700" spans="17:18" x14ac:dyDescent="0.25">
      <c r="Q3700" s="382"/>
      <c r="R3700" s="382"/>
    </row>
    <row r="3701" spans="17:18" x14ac:dyDescent="0.25">
      <c r="Q3701" s="382"/>
      <c r="R3701" s="382"/>
    </row>
    <row r="3702" spans="17:18" x14ac:dyDescent="0.25">
      <c r="Q3702" s="382"/>
      <c r="R3702" s="382"/>
    </row>
    <row r="3703" spans="17:18" x14ac:dyDescent="0.25">
      <c r="Q3703" s="382"/>
      <c r="R3703" s="382"/>
    </row>
    <row r="3704" spans="17:18" x14ac:dyDescent="0.25">
      <c r="Q3704" s="382"/>
      <c r="R3704" s="382"/>
    </row>
    <row r="3705" spans="17:18" x14ac:dyDescent="0.25">
      <c r="Q3705" s="382"/>
      <c r="R3705" s="382"/>
    </row>
    <row r="3706" spans="17:18" x14ac:dyDescent="0.25">
      <c r="Q3706" s="382"/>
      <c r="R3706" s="382"/>
    </row>
    <row r="3707" spans="17:18" x14ac:dyDescent="0.25">
      <c r="Q3707" s="382"/>
      <c r="R3707" s="382"/>
    </row>
    <row r="3708" spans="17:18" x14ac:dyDescent="0.25">
      <c r="Q3708" s="382"/>
      <c r="R3708" s="382"/>
    </row>
    <row r="3709" spans="17:18" x14ac:dyDescent="0.25">
      <c r="Q3709" s="382"/>
      <c r="R3709" s="382"/>
    </row>
    <row r="3710" spans="17:18" x14ac:dyDescent="0.25">
      <c r="Q3710" s="382"/>
      <c r="R3710" s="382"/>
    </row>
    <row r="3711" spans="17:18" x14ac:dyDescent="0.25">
      <c r="Q3711" s="382"/>
      <c r="R3711" s="382"/>
    </row>
    <row r="3712" spans="17:18" x14ac:dyDescent="0.25">
      <c r="Q3712" s="382"/>
      <c r="R3712" s="382"/>
    </row>
    <row r="3713" spans="17:18" x14ac:dyDescent="0.25">
      <c r="Q3713" s="382"/>
      <c r="R3713" s="382"/>
    </row>
    <row r="3714" spans="17:18" x14ac:dyDescent="0.25">
      <c r="Q3714" s="382"/>
      <c r="R3714" s="382"/>
    </row>
    <row r="3715" spans="17:18" x14ac:dyDescent="0.25">
      <c r="Q3715" s="382"/>
      <c r="R3715" s="382"/>
    </row>
    <row r="3716" spans="17:18" x14ac:dyDescent="0.25">
      <c r="Q3716" s="382"/>
      <c r="R3716" s="382"/>
    </row>
    <row r="3717" spans="17:18" x14ac:dyDescent="0.25">
      <c r="Q3717" s="382"/>
      <c r="R3717" s="382"/>
    </row>
    <row r="3718" spans="17:18" x14ac:dyDescent="0.25">
      <c r="Q3718" s="382"/>
      <c r="R3718" s="382"/>
    </row>
    <row r="3719" spans="17:18" x14ac:dyDescent="0.25">
      <c r="Q3719" s="382"/>
      <c r="R3719" s="382"/>
    </row>
    <row r="3720" spans="17:18" x14ac:dyDescent="0.25">
      <c r="Q3720" s="382"/>
      <c r="R3720" s="382"/>
    </row>
    <row r="3721" spans="17:18" x14ac:dyDescent="0.25">
      <c r="Q3721" s="382"/>
      <c r="R3721" s="382"/>
    </row>
    <row r="3722" spans="17:18" x14ac:dyDescent="0.25">
      <c r="Q3722" s="382"/>
      <c r="R3722" s="382"/>
    </row>
    <row r="3723" spans="17:18" x14ac:dyDescent="0.25">
      <c r="Q3723" s="382"/>
      <c r="R3723" s="382"/>
    </row>
    <row r="3724" spans="17:18" x14ac:dyDescent="0.25">
      <c r="Q3724" s="382"/>
      <c r="R3724" s="382"/>
    </row>
    <row r="3725" spans="17:18" x14ac:dyDescent="0.25">
      <c r="Q3725" s="382"/>
      <c r="R3725" s="382"/>
    </row>
    <row r="3726" spans="17:18" x14ac:dyDescent="0.25">
      <c r="Q3726" s="382"/>
      <c r="R3726" s="382"/>
    </row>
    <row r="3727" spans="17:18" x14ac:dyDescent="0.25">
      <c r="Q3727" s="382"/>
      <c r="R3727" s="382"/>
    </row>
    <row r="3728" spans="17:18" x14ac:dyDescent="0.25">
      <c r="Q3728" s="382"/>
      <c r="R3728" s="382"/>
    </row>
    <row r="3729" spans="17:18" x14ac:dyDescent="0.25">
      <c r="Q3729" s="382"/>
      <c r="R3729" s="382"/>
    </row>
    <row r="3730" spans="17:18" x14ac:dyDescent="0.25">
      <c r="Q3730" s="382"/>
      <c r="R3730" s="382"/>
    </row>
    <row r="3731" spans="17:18" x14ac:dyDescent="0.25">
      <c r="Q3731" s="382"/>
      <c r="R3731" s="382"/>
    </row>
    <row r="3732" spans="17:18" x14ac:dyDescent="0.25">
      <c r="Q3732" s="382"/>
      <c r="R3732" s="382"/>
    </row>
    <row r="3733" spans="17:18" x14ac:dyDescent="0.25">
      <c r="Q3733" s="382"/>
      <c r="R3733" s="382"/>
    </row>
    <row r="3734" spans="17:18" x14ac:dyDescent="0.25">
      <c r="Q3734" s="382"/>
      <c r="R3734" s="382"/>
    </row>
    <row r="3735" spans="17:18" x14ac:dyDescent="0.25">
      <c r="Q3735" s="382"/>
      <c r="R3735" s="382"/>
    </row>
    <row r="3736" spans="17:18" x14ac:dyDescent="0.25">
      <c r="Q3736" s="382"/>
      <c r="R3736" s="382"/>
    </row>
    <row r="3737" spans="17:18" x14ac:dyDescent="0.25">
      <c r="Q3737" s="382"/>
      <c r="R3737" s="382"/>
    </row>
    <row r="3738" spans="17:18" x14ac:dyDescent="0.25">
      <c r="Q3738" s="382"/>
      <c r="R3738" s="382"/>
    </row>
    <row r="3739" spans="17:18" x14ac:dyDescent="0.25">
      <c r="Q3739" s="382"/>
      <c r="R3739" s="382"/>
    </row>
    <row r="3740" spans="17:18" x14ac:dyDescent="0.25">
      <c r="Q3740" s="382"/>
      <c r="R3740" s="382"/>
    </row>
    <row r="3741" spans="17:18" x14ac:dyDescent="0.25">
      <c r="Q3741" s="382"/>
      <c r="R3741" s="382"/>
    </row>
    <row r="3742" spans="17:18" x14ac:dyDescent="0.25">
      <c r="Q3742" s="382"/>
      <c r="R3742" s="382"/>
    </row>
    <row r="3743" spans="17:18" x14ac:dyDescent="0.25">
      <c r="Q3743" s="382"/>
      <c r="R3743" s="382"/>
    </row>
    <row r="3744" spans="17:18" x14ac:dyDescent="0.25">
      <c r="Q3744" s="382"/>
      <c r="R3744" s="382"/>
    </row>
    <row r="3745" spans="17:18" x14ac:dyDescent="0.25">
      <c r="Q3745" s="382"/>
      <c r="R3745" s="382"/>
    </row>
    <row r="3746" spans="17:18" x14ac:dyDescent="0.25">
      <c r="Q3746" s="382"/>
      <c r="R3746" s="382"/>
    </row>
    <row r="3747" spans="17:18" x14ac:dyDescent="0.25">
      <c r="Q3747" s="382"/>
      <c r="R3747" s="382"/>
    </row>
    <row r="3748" spans="17:18" x14ac:dyDescent="0.25">
      <c r="Q3748" s="382"/>
      <c r="R3748" s="382"/>
    </row>
    <row r="3749" spans="17:18" x14ac:dyDescent="0.25">
      <c r="Q3749" s="382"/>
      <c r="R3749" s="382"/>
    </row>
    <row r="3750" spans="17:18" x14ac:dyDescent="0.25">
      <c r="Q3750" s="382"/>
      <c r="R3750" s="382"/>
    </row>
    <row r="3751" spans="17:18" x14ac:dyDescent="0.25">
      <c r="Q3751" s="382"/>
      <c r="R3751" s="382"/>
    </row>
    <row r="3752" spans="17:18" x14ac:dyDescent="0.25">
      <c r="Q3752" s="382"/>
      <c r="R3752" s="382"/>
    </row>
    <row r="3753" spans="17:18" x14ac:dyDescent="0.25">
      <c r="Q3753" s="382"/>
      <c r="R3753" s="382"/>
    </row>
    <row r="3754" spans="17:18" x14ac:dyDescent="0.25">
      <c r="Q3754" s="382"/>
      <c r="R3754" s="382"/>
    </row>
    <row r="3755" spans="17:18" x14ac:dyDescent="0.25">
      <c r="Q3755" s="382"/>
      <c r="R3755" s="382"/>
    </row>
    <row r="3756" spans="17:18" x14ac:dyDescent="0.25">
      <c r="Q3756" s="382"/>
      <c r="R3756" s="382"/>
    </row>
    <row r="3757" spans="17:18" x14ac:dyDescent="0.25">
      <c r="Q3757" s="382"/>
      <c r="R3757" s="382"/>
    </row>
    <row r="3758" spans="17:18" x14ac:dyDescent="0.25">
      <c r="Q3758" s="382"/>
      <c r="R3758" s="382"/>
    </row>
    <row r="3759" spans="17:18" x14ac:dyDescent="0.25">
      <c r="Q3759" s="382"/>
      <c r="R3759" s="382"/>
    </row>
    <row r="3760" spans="17:18" x14ac:dyDescent="0.25">
      <c r="Q3760" s="382"/>
      <c r="R3760" s="382"/>
    </row>
    <row r="3761" spans="17:18" x14ac:dyDescent="0.25">
      <c r="Q3761" s="382"/>
      <c r="R3761" s="382"/>
    </row>
    <row r="3762" spans="17:18" x14ac:dyDescent="0.25">
      <c r="Q3762" s="382"/>
      <c r="R3762" s="382"/>
    </row>
    <row r="3763" spans="17:18" x14ac:dyDescent="0.25">
      <c r="Q3763" s="382"/>
      <c r="R3763" s="382"/>
    </row>
    <row r="3764" spans="17:18" x14ac:dyDescent="0.25">
      <c r="Q3764" s="382"/>
      <c r="R3764" s="382"/>
    </row>
    <row r="3765" spans="17:18" x14ac:dyDescent="0.25">
      <c r="Q3765" s="382"/>
      <c r="R3765" s="382"/>
    </row>
    <row r="3766" spans="17:18" x14ac:dyDescent="0.25">
      <c r="Q3766" s="382"/>
      <c r="R3766" s="382"/>
    </row>
    <row r="3767" spans="17:18" x14ac:dyDescent="0.25">
      <c r="Q3767" s="382"/>
      <c r="R3767" s="382"/>
    </row>
    <row r="3768" spans="17:18" x14ac:dyDescent="0.25">
      <c r="Q3768" s="382"/>
      <c r="R3768" s="382"/>
    </row>
    <row r="3769" spans="17:18" x14ac:dyDescent="0.25">
      <c r="Q3769" s="382"/>
      <c r="R3769" s="382"/>
    </row>
    <row r="3770" spans="17:18" x14ac:dyDescent="0.25">
      <c r="Q3770" s="382"/>
      <c r="R3770" s="382"/>
    </row>
    <row r="3771" spans="17:18" x14ac:dyDescent="0.25">
      <c r="Q3771" s="382"/>
      <c r="R3771" s="382"/>
    </row>
    <row r="3772" spans="17:18" x14ac:dyDescent="0.25">
      <c r="Q3772" s="382"/>
      <c r="R3772" s="382"/>
    </row>
    <row r="3773" spans="17:18" x14ac:dyDescent="0.25">
      <c r="Q3773" s="382"/>
      <c r="R3773" s="382"/>
    </row>
    <row r="3774" spans="17:18" x14ac:dyDescent="0.25">
      <c r="Q3774" s="382"/>
      <c r="R3774" s="382"/>
    </row>
    <row r="3775" spans="17:18" x14ac:dyDescent="0.25">
      <c r="Q3775" s="382"/>
      <c r="R3775" s="382"/>
    </row>
    <row r="3776" spans="17:18" x14ac:dyDescent="0.25">
      <c r="Q3776" s="382"/>
      <c r="R3776" s="382"/>
    </row>
    <row r="3777" spans="17:18" x14ac:dyDescent="0.25">
      <c r="Q3777" s="382"/>
      <c r="R3777" s="382"/>
    </row>
    <row r="3778" spans="17:18" x14ac:dyDescent="0.25">
      <c r="Q3778" s="382"/>
      <c r="R3778" s="382"/>
    </row>
    <row r="3779" spans="17:18" x14ac:dyDescent="0.25">
      <c r="Q3779" s="382"/>
      <c r="R3779" s="382"/>
    </row>
    <row r="3780" spans="17:18" x14ac:dyDescent="0.25">
      <c r="Q3780" s="382"/>
      <c r="R3780" s="382"/>
    </row>
    <row r="3781" spans="17:18" x14ac:dyDescent="0.25">
      <c r="Q3781" s="382"/>
      <c r="R3781" s="382"/>
    </row>
    <row r="3782" spans="17:18" x14ac:dyDescent="0.25">
      <c r="Q3782" s="382"/>
      <c r="R3782" s="382"/>
    </row>
    <row r="3783" spans="17:18" x14ac:dyDescent="0.25">
      <c r="Q3783" s="382"/>
      <c r="R3783" s="382"/>
    </row>
    <row r="3784" spans="17:18" x14ac:dyDescent="0.25">
      <c r="Q3784" s="382"/>
      <c r="R3784" s="382"/>
    </row>
    <row r="3785" spans="17:18" x14ac:dyDescent="0.25">
      <c r="Q3785" s="382"/>
      <c r="R3785" s="382"/>
    </row>
    <row r="3786" spans="17:18" x14ac:dyDescent="0.25">
      <c r="Q3786" s="382"/>
      <c r="R3786" s="382"/>
    </row>
    <row r="3787" spans="17:18" x14ac:dyDescent="0.25">
      <c r="Q3787" s="382"/>
      <c r="R3787" s="382"/>
    </row>
    <row r="3788" spans="17:18" x14ac:dyDescent="0.25">
      <c r="Q3788" s="382"/>
      <c r="R3788" s="382"/>
    </row>
    <row r="3789" spans="17:18" x14ac:dyDescent="0.25">
      <c r="Q3789" s="382"/>
      <c r="R3789" s="382"/>
    </row>
    <row r="3790" spans="17:18" x14ac:dyDescent="0.25">
      <c r="Q3790" s="382"/>
      <c r="R3790" s="382"/>
    </row>
    <row r="3791" spans="17:18" x14ac:dyDescent="0.25">
      <c r="Q3791" s="382"/>
      <c r="R3791" s="382"/>
    </row>
    <row r="3792" spans="17:18" x14ac:dyDescent="0.25">
      <c r="Q3792" s="382"/>
      <c r="R3792" s="382"/>
    </row>
    <row r="3793" spans="17:18" x14ac:dyDescent="0.25">
      <c r="Q3793" s="382"/>
      <c r="R3793" s="382"/>
    </row>
    <row r="3794" spans="17:18" x14ac:dyDescent="0.25">
      <c r="Q3794" s="382"/>
      <c r="R3794" s="382"/>
    </row>
    <row r="3795" spans="17:18" x14ac:dyDescent="0.25">
      <c r="Q3795" s="382"/>
      <c r="R3795" s="382"/>
    </row>
    <row r="3796" spans="17:18" x14ac:dyDescent="0.25">
      <c r="Q3796" s="382"/>
      <c r="R3796" s="382"/>
    </row>
    <row r="3797" spans="17:18" x14ac:dyDescent="0.25">
      <c r="Q3797" s="382"/>
      <c r="R3797" s="382"/>
    </row>
    <row r="3798" spans="17:18" x14ac:dyDescent="0.25">
      <c r="Q3798" s="382"/>
      <c r="R3798" s="382"/>
    </row>
    <row r="3799" spans="17:18" x14ac:dyDescent="0.25">
      <c r="Q3799" s="382"/>
      <c r="R3799" s="382"/>
    </row>
    <row r="3800" spans="17:18" x14ac:dyDescent="0.25">
      <c r="Q3800" s="382"/>
      <c r="R3800" s="382"/>
    </row>
    <row r="3801" spans="17:18" x14ac:dyDescent="0.25">
      <c r="Q3801" s="382"/>
      <c r="R3801" s="382"/>
    </row>
    <row r="3802" spans="17:18" x14ac:dyDescent="0.25">
      <c r="Q3802" s="382"/>
      <c r="R3802" s="382"/>
    </row>
    <row r="3803" spans="17:18" x14ac:dyDescent="0.25">
      <c r="Q3803" s="382"/>
      <c r="R3803" s="382"/>
    </row>
    <row r="3804" spans="17:18" x14ac:dyDescent="0.25">
      <c r="Q3804" s="382"/>
      <c r="R3804" s="382"/>
    </row>
    <row r="3805" spans="17:18" x14ac:dyDescent="0.25">
      <c r="Q3805" s="382"/>
      <c r="R3805" s="382"/>
    </row>
    <row r="3806" spans="17:18" x14ac:dyDescent="0.25">
      <c r="Q3806" s="382"/>
      <c r="R3806" s="382"/>
    </row>
    <row r="3807" spans="17:18" x14ac:dyDescent="0.25">
      <c r="Q3807" s="382"/>
      <c r="R3807" s="382"/>
    </row>
    <row r="3808" spans="17:18" x14ac:dyDescent="0.25">
      <c r="Q3808" s="382"/>
      <c r="R3808" s="382"/>
    </row>
    <row r="3809" spans="17:18" x14ac:dyDescent="0.25">
      <c r="Q3809" s="382"/>
      <c r="R3809" s="382"/>
    </row>
    <row r="3810" spans="17:18" x14ac:dyDescent="0.25">
      <c r="Q3810" s="382"/>
      <c r="R3810" s="382"/>
    </row>
    <row r="3811" spans="17:18" x14ac:dyDescent="0.25">
      <c r="Q3811" s="382"/>
      <c r="R3811" s="382"/>
    </row>
    <row r="3812" spans="17:18" x14ac:dyDescent="0.25">
      <c r="Q3812" s="382"/>
      <c r="R3812" s="382"/>
    </row>
    <row r="3813" spans="17:18" x14ac:dyDescent="0.25">
      <c r="Q3813" s="382"/>
      <c r="R3813" s="382"/>
    </row>
    <row r="3814" spans="17:18" x14ac:dyDescent="0.25">
      <c r="Q3814" s="382"/>
      <c r="R3814" s="382"/>
    </row>
    <row r="3815" spans="17:18" x14ac:dyDescent="0.25">
      <c r="Q3815" s="382"/>
      <c r="R3815" s="382"/>
    </row>
    <row r="3816" spans="17:18" x14ac:dyDescent="0.25">
      <c r="Q3816" s="382"/>
      <c r="R3816" s="382"/>
    </row>
    <row r="3817" spans="17:18" x14ac:dyDescent="0.25">
      <c r="Q3817" s="382"/>
      <c r="R3817" s="382"/>
    </row>
    <row r="3818" spans="17:18" x14ac:dyDescent="0.25">
      <c r="Q3818" s="382"/>
      <c r="R3818" s="382"/>
    </row>
    <row r="3819" spans="17:18" x14ac:dyDescent="0.25">
      <c r="Q3819" s="382"/>
      <c r="R3819" s="382"/>
    </row>
    <row r="3820" spans="17:18" x14ac:dyDescent="0.25">
      <c r="Q3820" s="382"/>
      <c r="R3820" s="382"/>
    </row>
    <row r="3821" spans="17:18" x14ac:dyDescent="0.25">
      <c r="Q3821" s="382"/>
      <c r="R3821" s="382"/>
    </row>
    <row r="3822" spans="17:18" x14ac:dyDescent="0.25">
      <c r="Q3822" s="382"/>
      <c r="R3822" s="382"/>
    </row>
    <row r="3823" spans="17:18" x14ac:dyDescent="0.25">
      <c r="Q3823" s="382"/>
      <c r="R3823" s="382"/>
    </row>
    <row r="3824" spans="17:18" x14ac:dyDescent="0.25">
      <c r="Q3824" s="382"/>
      <c r="R3824" s="382"/>
    </row>
    <row r="3825" spans="17:18" x14ac:dyDescent="0.25">
      <c r="Q3825" s="382"/>
      <c r="R3825" s="382"/>
    </row>
    <row r="3826" spans="17:18" x14ac:dyDescent="0.25">
      <c r="Q3826" s="382"/>
      <c r="R3826" s="382"/>
    </row>
    <row r="3827" spans="17:18" x14ac:dyDescent="0.25">
      <c r="Q3827" s="382"/>
      <c r="R3827" s="382"/>
    </row>
    <row r="3828" spans="17:18" x14ac:dyDescent="0.25">
      <c r="Q3828" s="382"/>
      <c r="R3828" s="382"/>
    </row>
    <row r="3829" spans="17:18" x14ac:dyDescent="0.25">
      <c r="Q3829" s="382"/>
      <c r="R3829" s="382"/>
    </row>
    <row r="3830" spans="17:18" x14ac:dyDescent="0.25">
      <c r="Q3830" s="382"/>
      <c r="R3830" s="382"/>
    </row>
    <row r="3831" spans="17:18" x14ac:dyDescent="0.25">
      <c r="Q3831" s="382"/>
      <c r="R3831" s="382"/>
    </row>
    <row r="3832" spans="17:18" x14ac:dyDescent="0.25">
      <c r="Q3832" s="382"/>
      <c r="R3832" s="382"/>
    </row>
    <row r="3833" spans="17:18" x14ac:dyDescent="0.25">
      <c r="Q3833" s="382"/>
      <c r="R3833" s="382"/>
    </row>
    <row r="3834" spans="17:18" x14ac:dyDescent="0.25">
      <c r="Q3834" s="382"/>
      <c r="R3834" s="382"/>
    </row>
    <row r="3835" spans="17:18" x14ac:dyDescent="0.25">
      <c r="Q3835" s="382"/>
      <c r="R3835" s="382"/>
    </row>
    <row r="3836" spans="17:18" x14ac:dyDescent="0.25">
      <c r="Q3836" s="382"/>
      <c r="R3836" s="382"/>
    </row>
    <row r="3837" spans="17:18" x14ac:dyDescent="0.25">
      <c r="Q3837" s="382"/>
      <c r="R3837" s="382"/>
    </row>
    <row r="3838" spans="17:18" x14ac:dyDescent="0.25">
      <c r="Q3838" s="382"/>
      <c r="R3838" s="382"/>
    </row>
    <row r="3839" spans="17:18" x14ac:dyDescent="0.25">
      <c r="Q3839" s="382"/>
      <c r="R3839" s="382"/>
    </row>
    <row r="3840" spans="17:18" x14ac:dyDescent="0.25">
      <c r="Q3840" s="382"/>
      <c r="R3840" s="382"/>
    </row>
    <row r="3841" spans="17:18" x14ac:dyDescent="0.25">
      <c r="Q3841" s="382"/>
      <c r="R3841" s="382"/>
    </row>
    <row r="3842" spans="17:18" x14ac:dyDescent="0.25">
      <c r="Q3842" s="382"/>
      <c r="R3842" s="382"/>
    </row>
    <row r="3843" spans="17:18" x14ac:dyDescent="0.25">
      <c r="Q3843" s="382"/>
      <c r="R3843" s="382"/>
    </row>
    <row r="3844" spans="17:18" x14ac:dyDescent="0.25">
      <c r="Q3844" s="382"/>
      <c r="R3844" s="382"/>
    </row>
    <row r="3845" spans="17:18" x14ac:dyDescent="0.25">
      <c r="Q3845" s="382"/>
      <c r="R3845" s="382"/>
    </row>
    <row r="3846" spans="17:18" x14ac:dyDescent="0.25">
      <c r="Q3846" s="382"/>
      <c r="R3846" s="382"/>
    </row>
    <row r="3847" spans="17:18" x14ac:dyDescent="0.25">
      <c r="Q3847" s="382"/>
      <c r="R3847" s="382"/>
    </row>
    <row r="3848" spans="17:18" x14ac:dyDescent="0.25">
      <c r="Q3848" s="382"/>
      <c r="R3848" s="382"/>
    </row>
    <row r="3849" spans="17:18" x14ac:dyDescent="0.25">
      <c r="Q3849" s="382"/>
      <c r="R3849" s="382"/>
    </row>
    <row r="3850" spans="17:18" x14ac:dyDescent="0.25">
      <c r="Q3850" s="382"/>
      <c r="R3850" s="382"/>
    </row>
    <row r="3851" spans="17:18" x14ac:dyDescent="0.25">
      <c r="Q3851" s="382"/>
      <c r="R3851" s="382"/>
    </row>
    <row r="3852" spans="17:18" x14ac:dyDescent="0.25">
      <c r="Q3852" s="382"/>
      <c r="R3852" s="382"/>
    </row>
    <row r="3853" spans="17:18" x14ac:dyDescent="0.25">
      <c r="Q3853" s="382"/>
      <c r="R3853" s="382"/>
    </row>
    <row r="3854" spans="17:18" x14ac:dyDescent="0.25">
      <c r="Q3854" s="382"/>
      <c r="R3854" s="382"/>
    </row>
    <row r="3855" spans="17:18" x14ac:dyDescent="0.25">
      <c r="Q3855" s="382"/>
      <c r="R3855" s="382"/>
    </row>
    <row r="3856" spans="17:18" x14ac:dyDescent="0.25">
      <c r="Q3856" s="382"/>
      <c r="R3856" s="382"/>
    </row>
    <row r="3857" spans="17:18" x14ac:dyDescent="0.25">
      <c r="Q3857" s="382"/>
      <c r="R3857" s="382"/>
    </row>
    <row r="3858" spans="17:18" x14ac:dyDescent="0.25">
      <c r="Q3858" s="382"/>
      <c r="R3858" s="382"/>
    </row>
    <row r="3859" spans="17:18" x14ac:dyDescent="0.25">
      <c r="Q3859" s="382"/>
      <c r="R3859" s="382"/>
    </row>
    <row r="3860" spans="17:18" x14ac:dyDescent="0.25">
      <c r="Q3860" s="382"/>
      <c r="R3860" s="382"/>
    </row>
    <row r="3861" spans="17:18" x14ac:dyDescent="0.25">
      <c r="Q3861" s="382"/>
      <c r="R3861" s="382"/>
    </row>
    <row r="3862" spans="17:18" x14ac:dyDescent="0.25">
      <c r="Q3862" s="382"/>
      <c r="R3862" s="382"/>
    </row>
    <row r="3863" spans="17:18" x14ac:dyDescent="0.25">
      <c r="Q3863" s="382"/>
      <c r="R3863" s="382"/>
    </row>
    <row r="3864" spans="17:18" x14ac:dyDescent="0.25">
      <c r="Q3864" s="382"/>
      <c r="R3864" s="382"/>
    </row>
    <row r="3865" spans="17:18" x14ac:dyDescent="0.25">
      <c r="Q3865" s="382"/>
      <c r="R3865" s="382"/>
    </row>
    <row r="3866" spans="17:18" x14ac:dyDescent="0.25">
      <c r="Q3866" s="382"/>
      <c r="R3866" s="382"/>
    </row>
    <row r="3867" spans="17:18" x14ac:dyDescent="0.25">
      <c r="Q3867" s="382"/>
      <c r="R3867" s="382"/>
    </row>
    <row r="3868" spans="17:18" x14ac:dyDescent="0.25">
      <c r="Q3868" s="382"/>
      <c r="R3868" s="382"/>
    </row>
    <row r="3869" spans="17:18" x14ac:dyDescent="0.25">
      <c r="Q3869" s="382"/>
      <c r="R3869" s="382"/>
    </row>
    <row r="3870" spans="17:18" x14ac:dyDescent="0.25">
      <c r="Q3870" s="382"/>
      <c r="R3870" s="382"/>
    </row>
    <row r="3871" spans="17:18" x14ac:dyDescent="0.25">
      <c r="Q3871" s="382"/>
      <c r="R3871" s="382"/>
    </row>
    <row r="3872" spans="17:18" x14ac:dyDescent="0.25">
      <c r="Q3872" s="382"/>
      <c r="R3872" s="382"/>
    </row>
    <row r="3873" spans="17:18" x14ac:dyDescent="0.25">
      <c r="Q3873" s="382"/>
      <c r="R3873" s="382"/>
    </row>
    <row r="3874" spans="17:18" x14ac:dyDescent="0.25">
      <c r="Q3874" s="382"/>
      <c r="R3874" s="382"/>
    </row>
    <row r="3875" spans="17:18" x14ac:dyDescent="0.25">
      <c r="Q3875" s="382"/>
      <c r="R3875" s="382"/>
    </row>
    <row r="3876" spans="17:18" x14ac:dyDescent="0.25">
      <c r="Q3876" s="382"/>
      <c r="R3876" s="382"/>
    </row>
    <row r="3877" spans="17:18" x14ac:dyDescent="0.25">
      <c r="Q3877" s="382"/>
      <c r="R3877" s="382"/>
    </row>
    <row r="3878" spans="17:18" x14ac:dyDescent="0.25">
      <c r="Q3878" s="382"/>
      <c r="R3878" s="382"/>
    </row>
    <row r="3879" spans="17:18" x14ac:dyDescent="0.25">
      <c r="Q3879" s="382"/>
      <c r="R3879" s="382"/>
    </row>
    <row r="3880" spans="17:18" x14ac:dyDescent="0.25">
      <c r="Q3880" s="382"/>
      <c r="R3880" s="382"/>
    </row>
    <row r="3881" spans="17:18" x14ac:dyDescent="0.25">
      <c r="Q3881" s="382"/>
      <c r="R3881" s="382"/>
    </row>
    <row r="3882" spans="17:18" x14ac:dyDescent="0.25">
      <c r="Q3882" s="382"/>
      <c r="R3882" s="382"/>
    </row>
    <row r="3883" spans="17:18" x14ac:dyDescent="0.25">
      <c r="Q3883" s="382"/>
      <c r="R3883" s="382"/>
    </row>
    <row r="3884" spans="17:18" x14ac:dyDescent="0.25">
      <c r="Q3884" s="382"/>
      <c r="R3884" s="382"/>
    </row>
    <row r="3885" spans="17:18" x14ac:dyDescent="0.25">
      <c r="Q3885" s="382"/>
      <c r="R3885" s="382"/>
    </row>
    <row r="3886" spans="17:18" x14ac:dyDescent="0.25">
      <c r="Q3886" s="382"/>
      <c r="R3886" s="382"/>
    </row>
    <row r="3887" spans="17:18" x14ac:dyDescent="0.25">
      <c r="Q3887" s="382"/>
      <c r="R3887" s="382"/>
    </row>
    <row r="3888" spans="17:18" x14ac:dyDescent="0.25">
      <c r="Q3888" s="382"/>
      <c r="R3888" s="382"/>
    </row>
    <row r="3889" spans="17:18" x14ac:dyDescent="0.25">
      <c r="Q3889" s="382"/>
      <c r="R3889" s="382"/>
    </row>
    <row r="3890" spans="17:18" x14ac:dyDescent="0.25">
      <c r="Q3890" s="382"/>
      <c r="R3890" s="382"/>
    </row>
    <row r="3891" spans="17:18" x14ac:dyDescent="0.25">
      <c r="Q3891" s="382"/>
      <c r="R3891" s="382"/>
    </row>
    <row r="3892" spans="17:18" x14ac:dyDescent="0.25">
      <c r="Q3892" s="382"/>
      <c r="R3892" s="382"/>
    </row>
    <row r="3893" spans="17:18" x14ac:dyDescent="0.25">
      <c r="Q3893" s="382"/>
      <c r="R3893" s="382"/>
    </row>
    <row r="3894" spans="17:18" x14ac:dyDescent="0.25">
      <c r="Q3894" s="382"/>
      <c r="R3894" s="382"/>
    </row>
    <row r="3895" spans="17:18" x14ac:dyDescent="0.25">
      <c r="Q3895" s="382"/>
      <c r="R3895" s="382"/>
    </row>
    <row r="3896" spans="17:18" x14ac:dyDescent="0.25">
      <c r="Q3896" s="382"/>
      <c r="R3896" s="382"/>
    </row>
    <row r="3897" spans="17:18" x14ac:dyDescent="0.25">
      <c r="Q3897" s="382"/>
      <c r="R3897" s="382"/>
    </row>
    <row r="3898" spans="17:18" x14ac:dyDescent="0.25">
      <c r="Q3898" s="382"/>
      <c r="R3898" s="382"/>
    </row>
    <row r="3899" spans="17:18" x14ac:dyDescent="0.25">
      <c r="Q3899" s="382"/>
      <c r="R3899" s="382"/>
    </row>
    <row r="3900" spans="17:18" x14ac:dyDescent="0.25">
      <c r="Q3900" s="382"/>
      <c r="R3900" s="382"/>
    </row>
    <row r="3901" spans="17:18" x14ac:dyDescent="0.25">
      <c r="Q3901" s="382"/>
      <c r="R3901" s="382"/>
    </row>
    <row r="3902" spans="17:18" x14ac:dyDescent="0.25">
      <c r="Q3902" s="382"/>
      <c r="R3902" s="382"/>
    </row>
    <row r="3903" spans="17:18" x14ac:dyDescent="0.25">
      <c r="Q3903" s="382"/>
      <c r="R3903" s="382"/>
    </row>
    <row r="3904" spans="17:18" x14ac:dyDescent="0.25">
      <c r="Q3904" s="382"/>
      <c r="R3904" s="382"/>
    </row>
    <row r="3905" spans="17:18" x14ac:dyDescent="0.25">
      <c r="Q3905" s="382"/>
      <c r="R3905" s="382"/>
    </row>
    <row r="3906" spans="17:18" x14ac:dyDescent="0.25">
      <c r="Q3906" s="382"/>
      <c r="R3906" s="382"/>
    </row>
    <row r="3907" spans="17:18" x14ac:dyDescent="0.25">
      <c r="Q3907" s="382"/>
      <c r="R3907" s="382"/>
    </row>
    <row r="3908" spans="17:18" x14ac:dyDescent="0.25">
      <c r="Q3908" s="382"/>
      <c r="R3908" s="382"/>
    </row>
    <row r="3909" spans="17:18" x14ac:dyDescent="0.25">
      <c r="Q3909" s="382"/>
      <c r="R3909" s="382"/>
    </row>
    <row r="3910" spans="17:18" x14ac:dyDescent="0.25">
      <c r="Q3910" s="382"/>
      <c r="R3910" s="382"/>
    </row>
    <row r="3911" spans="17:18" x14ac:dyDescent="0.25">
      <c r="Q3911" s="382"/>
      <c r="R3911" s="382"/>
    </row>
    <row r="3912" spans="17:18" x14ac:dyDescent="0.25">
      <c r="Q3912" s="382"/>
      <c r="R3912" s="382"/>
    </row>
    <row r="3913" spans="17:18" x14ac:dyDescent="0.25">
      <c r="Q3913" s="382"/>
      <c r="R3913" s="382"/>
    </row>
    <row r="3914" spans="17:18" x14ac:dyDescent="0.25">
      <c r="Q3914" s="382"/>
      <c r="R3914" s="382"/>
    </row>
    <row r="3915" spans="17:18" x14ac:dyDescent="0.25">
      <c r="Q3915" s="382"/>
      <c r="R3915" s="382"/>
    </row>
    <row r="3916" spans="17:18" x14ac:dyDescent="0.25">
      <c r="Q3916" s="382"/>
      <c r="R3916" s="382"/>
    </row>
    <row r="3917" spans="17:18" x14ac:dyDescent="0.25">
      <c r="Q3917" s="382"/>
      <c r="R3917" s="382"/>
    </row>
    <row r="3918" spans="17:18" x14ac:dyDescent="0.25">
      <c r="Q3918" s="382"/>
      <c r="R3918" s="382"/>
    </row>
    <row r="3919" spans="17:18" x14ac:dyDescent="0.25">
      <c r="Q3919" s="382"/>
      <c r="R3919" s="382"/>
    </row>
    <row r="3920" spans="17:18" x14ac:dyDescent="0.25">
      <c r="Q3920" s="382"/>
      <c r="R3920" s="382"/>
    </row>
    <row r="3921" spans="17:18" x14ac:dyDescent="0.25">
      <c r="Q3921" s="382"/>
      <c r="R3921" s="382"/>
    </row>
    <row r="3922" spans="17:18" x14ac:dyDescent="0.25">
      <c r="Q3922" s="382"/>
      <c r="R3922" s="382"/>
    </row>
    <row r="3923" spans="17:18" x14ac:dyDescent="0.25">
      <c r="Q3923" s="382"/>
      <c r="R3923" s="382"/>
    </row>
    <row r="3924" spans="17:18" x14ac:dyDescent="0.25">
      <c r="Q3924" s="382"/>
      <c r="R3924" s="382"/>
    </row>
    <row r="3925" spans="17:18" x14ac:dyDescent="0.25">
      <c r="Q3925" s="382"/>
      <c r="R3925" s="382"/>
    </row>
    <row r="3926" spans="17:18" x14ac:dyDescent="0.25">
      <c r="Q3926" s="382"/>
      <c r="R3926" s="382"/>
    </row>
    <row r="3927" spans="17:18" x14ac:dyDescent="0.25">
      <c r="Q3927" s="382"/>
      <c r="R3927" s="382"/>
    </row>
    <row r="3928" spans="17:18" x14ac:dyDescent="0.25">
      <c r="Q3928" s="382"/>
      <c r="R3928" s="382"/>
    </row>
    <row r="3929" spans="17:18" x14ac:dyDescent="0.25">
      <c r="Q3929" s="382"/>
      <c r="R3929" s="382"/>
    </row>
    <row r="3930" spans="17:18" x14ac:dyDescent="0.25">
      <c r="Q3930" s="382"/>
      <c r="R3930" s="382"/>
    </row>
    <row r="3931" spans="17:18" x14ac:dyDescent="0.25">
      <c r="Q3931" s="382"/>
      <c r="R3931" s="382"/>
    </row>
    <row r="3932" spans="17:18" x14ac:dyDescent="0.25">
      <c r="Q3932" s="382"/>
      <c r="R3932" s="382"/>
    </row>
    <row r="3933" spans="17:18" x14ac:dyDescent="0.25">
      <c r="Q3933" s="382"/>
      <c r="R3933" s="382"/>
    </row>
    <row r="3934" spans="17:18" x14ac:dyDescent="0.25">
      <c r="Q3934" s="382"/>
      <c r="R3934" s="382"/>
    </row>
    <row r="3935" spans="17:18" x14ac:dyDescent="0.25">
      <c r="Q3935" s="382"/>
      <c r="R3935" s="382"/>
    </row>
    <row r="3936" spans="17:18" x14ac:dyDescent="0.25">
      <c r="Q3936" s="382"/>
      <c r="R3936" s="382"/>
    </row>
    <row r="3937" spans="17:18" x14ac:dyDescent="0.25">
      <c r="Q3937" s="382"/>
      <c r="R3937" s="382"/>
    </row>
    <row r="3938" spans="17:18" x14ac:dyDescent="0.25">
      <c r="Q3938" s="382"/>
      <c r="R3938" s="382"/>
    </row>
    <row r="3939" spans="17:18" x14ac:dyDescent="0.25">
      <c r="Q3939" s="382"/>
      <c r="R3939" s="382"/>
    </row>
    <row r="3940" spans="17:18" x14ac:dyDescent="0.25">
      <c r="Q3940" s="382"/>
      <c r="R3940" s="382"/>
    </row>
    <row r="3941" spans="17:18" x14ac:dyDescent="0.25">
      <c r="Q3941" s="382"/>
      <c r="R3941" s="382"/>
    </row>
    <row r="3942" spans="17:18" x14ac:dyDescent="0.25">
      <c r="Q3942" s="382"/>
      <c r="R3942" s="382"/>
    </row>
    <row r="3943" spans="17:18" x14ac:dyDescent="0.25">
      <c r="Q3943" s="382"/>
      <c r="R3943" s="382"/>
    </row>
    <row r="3944" spans="17:18" x14ac:dyDescent="0.25">
      <c r="Q3944" s="382"/>
      <c r="R3944" s="382"/>
    </row>
    <row r="3945" spans="17:18" x14ac:dyDescent="0.25">
      <c r="Q3945" s="382"/>
      <c r="R3945" s="382"/>
    </row>
    <row r="3946" spans="17:18" x14ac:dyDescent="0.25">
      <c r="Q3946" s="382"/>
      <c r="R3946" s="382"/>
    </row>
    <row r="3947" spans="17:18" x14ac:dyDescent="0.25">
      <c r="Q3947" s="382"/>
      <c r="R3947" s="382"/>
    </row>
    <row r="3948" spans="17:18" x14ac:dyDescent="0.25">
      <c r="Q3948" s="382"/>
      <c r="R3948" s="382"/>
    </row>
    <row r="3949" spans="17:18" x14ac:dyDescent="0.25">
      <c r="Q3949" s="382"/>
      <c r="R3949" s="382"/>
    </row>
    <row r="3950" spans="17:18" x14ac:dyDescent="0.25">
      <c r="Q3950" s="382"/>
      <c r="R3950" s="382"/>
    </row>
    <row r="3951" spans="17:18" x14ac:dyDescent="0.25">
      <c r="Q3951" s="382"/>
      <c r="R3951" s="382"/>
    </row>
    <row r="3952" spans="17:18" x14ac:dyDescent="0.25">
      <c r="Q3952" s="382"/>
      <c r="R3952" s="382"/>
    </row>
    <row r="3953" spans="17:18" x14ac:dyDescent="0.25">
      <c r="Q3953" s="382"/>
      <c r="R3953" s="382"/>
    </row>
    <row r="3954" spans="17:18" x14ac:dyDescent="0.25">
      <c r="Q3954" s="382"/>
      <c r="R3954" s="382"/>
    </row>
    <row r="3955" spans="17:18" x14ac:dyDescent="0.25">
      <c r="Q3955" s="382"/>
      <c r="R3955" s="382"/>
    </row>
    <row r="3956" spans="17:18" x14ac:dyDescent="0.25">
      <c r="Q3956" s="382"/>
      <c r="R3956" s="382"/>
    </row>
    <row r="3957" spans="17:18" x14ac:dyDescent="0.25">
      <c r="Q3957" s="382"/>
      <c r="R3957" s="382"/>
    </row>
    <row r="3958" spans="17:18" x14ac:dyDescent="0.25">
      <c r="Q3958" s="382"/>
      <c r="R3958" s="382"/>
    </row>
    <row r="3959" spans="17:18" x14ac:dyDescent="0.25">
      <c r="Q3959" s="382"/>
      <c r="R3959" s="382"/>
    </row>
    <row r="3960" spans="17:18" x14ac:dyDescent="0.25">
      <c r="Q3960" s="382"/>
      <c r="R3960" s="382"/>
    </row>
    <row r="3961" spans="17:18" x14ac:dyDescent="0.25">
      <c r="Q3961" s="382"/>
      <c r="R3961" s="382"/>
    </row>
    <row r="3962" spans="17:18" x14ac:dyDescent="0.25">
      <c r="Q3962" s="382"/>
      <c r="R3962" s="382"/>
    </row>
    <row r="3963" spans="17:18" x14ac:dyDescent="0.25">
      <c r="Q3963" s="382"/>
      <c r="R3963" s="382"/>
    </row>
    <row r="3964" spans="17:18" x14ac:dyDescent="0.25">
      <c r="Q3964" s="382"/>
      <c r="R3964" s="382"/>
    </row>
    <row r="3965" spans="17:18" x14ac:dyDescent="0.25">
      <c r="Q3965" s="382"/>
      <c r="R3965" s="382"/>
    </row>
    <row r="3966" spans="17:18" x14ac:dyDescent="0.25">
      <c r="Q3966" s="382"/>
      <c r="R3966" s="382"/>
    </row>
    <row r="3967" spans="17:18" x14ac:dyDescent="0.25">
      <c r="Q3967" s="382"/>
      <c r="R3967" s="382"/>
    </row>
    <row r="3968" spans="17:18" x14ac:dyDescent="0.25">
      <c r="Q3968" s="382"/>
      <c r="R3968" s="382"/>
    </row>
    <row r="3969" spans="17:18" x14ac:dyDescent="0.25">
      <c r="Q3969" s="382"/>
      <c r="R3969" s="382"/>
    </row>
    <row r="3970" spans="17:18" x14ac:dyDescent="0.25">
      <c r="Q3970" s="382"/>
      <c r="R3970" s="382"/>
    </row>
    <row r="3971" spans="17:18" x14ac:dyDescent="0.25">
      <c r="Q3971" s="382"/>
      <c r="R3971" s="382"/>
    </row>
    <row r="3972" spans="17:18" x14ac:dyDescent="0.25">
      <c r="Q3972" s="382"/>
      <c r="R3972" s="382"/>
    </row>
    <row r="3973" spans="17:18" x14ac:dyDescent="0.25">
      <c r="Q3973" s="382"/>
      <c r="R3973" s="382"/>
    </row>
    <row r="3974" spans="17:18" x14ac:dyDescent="0.25">
      <c r="Q3974" s="382"/>
      <c r="R3974" s="382"/>
    </row>
    <row r="3975" spans="17:18" x14ac:dyDescent="0.25">
      <c r="Q3975" s="382"/>
      <c r="R3975" s="382"/>
    </row>
    <row r="3976" spans="17:18" x14ac:dyDescent="0.25">
      <c r="Q3976" s="382"/>
      <c r="R3976" s="382"/>
    </row>
    <row r="3977" spans="17:18" x14ac:dyDescent="0.25">
      <c r="Q3977" s="382"/>
      <c r="R3977" s="382"/>
    </row>
    <row r="3978" spans="17:18" x14ac:dyDescent="0.25">
      <c r="Q3978" s="382"/>
      <c r="R3978" s="382"/>
    </row>
    <row r="3979" spans="17:18" x14ac:dyDescent="0.25">
      <c r="Q3979" s="382"/>
      <c r="R3979" s="382"/>
    </row>
    <row r="3980" spans="17:18" x14ac:dyDescent="0.25">
      <c r="Q3980" s="382"/>
      <c r="R3980" s="382"/>
    </row>
    <row r="3981" spans="17:18" x14ac:dyDescent="0.25">
      <c r="Q3981" s="382"/>
      <c r="R3981" s="382"/>
    </row>
    <row r="3982" spans="17:18" x14ac:dyDescent="0.25">
      <c r="Q3982" s="382"/>
      <c r="R3982" s="382"/>
    </row>
    <row r="3983" spans="17:18" x14ac:dyDescent="0.25">
      <c r="Q3983" s="382"/>
      <c r="R3983" s="382"/>
    </row>
    <row r="3984" spans="17:18" x14ac:dyDescent="0.25">
      <c r="Q3984" s="382"/>
      <c r="R3984" s="382"/>
    </row>
    <row r="3985" spans="17:18" x14ac:dyDescent="0.25">
      <c r="Q3985" s="382"/>
      <c r="R3985" s="382"/>
    </row>
    <row r="3986" spans="17:18" x14ac:dyDescent="0.25">
      <c r="Q3986" s="382"/>
      <c r="R3986" s="382"/>
    </row>
    <row r="3987" spans="17:18" x14ac:dyDescent="0.25">
      <c r="Q3987" s="382"/>
      <c r="R3987" s="382"/>
    </row>
    <row r="3988" spans="17:18" x14ac:dyDescent="0.25">
      <c r="Q3988" s="382"/>
      <c r="R3988" s="382"/>
    </row>
    <row r="3989" spans="17:18" x14ac:dyDescent="0.25">
      <c r="Q3989" s="382"/>
      <c r="R3989" s="382"/>
    </row>
    <row r="3990" spans="17:18" x14ac:dyDescent="0.25">
      <c r="Q3990" s="382"/>
      <c r="R3990" s="382"/>
    </row>
    <row r="3991" spans="17:18" x14ac:dyDescent="0.25">
      <c r="Q3991" s="382"/>
      <c r="R3991" s="382"/>
    </row>
    <row r="3992" spans="17:18" x14ac:dyDescent="0.25">
      <c r="Q3992" s="382"/>
      <c r="R3992" s="382"/>
    </row>
    <row r="3993" spans="17:18" x14ac:dyDescent="0.25">
      <c r="Q3993" s="382"/>
      <c r="R3993" s="382"/>
    </row>
    <row r="3994" spans="17:18" x14ac:dyDescent="0.25">
      <c r="Q3994" s="382"/>
      <c r="R3994" s="382"/>
    </row>
    <row r="3995" spans="17:18" x14ac:dyDescent="0.25">
      <c r="Q3995" s="382"/>
      <c r="R3995" s="382"/>
    </row>
    <row r="3996" spans="17:18" x14ac:dyDescent="0.25">
      <c r="Q3996" s="382"/>
      <c r="R3996" s="382"/>
    </row>
    <row r="3997" spans="17:18" x14ac:dyDescent="0.25">
      <c r="Q3997" s="382"/>
      <c r="R3997" s="382"/>
    </row>
    <row r="3998" spans="17:18" x14ac:dyDescent="0.25">
      <c r="Q3998" s="382"/>
      <c r="R3998" s="382"/>
    </row>
    <row r="3999" spans="17:18" x14ac:dyDescent="0.25">
      <c r="Q3999" s="382"/>
      <c r="R3999" s="382"/>
    </row>
    <row r="4000" spans="17:18" x14ac:dyDescent="0.25">
      <c r="Q4000" s="382"/>
      <c r="R4000" s="382"/>
    </row>
    <row r="4001" spans="17:18" x14ac:dyDescent="0.25">
      <c r="Q4001" s="382"/>
      <c r="R4001" s="382"/>
    </row>
    <row r="4002" spans="17:18" x14ac:dyDescent="0.25">
      <c r="Q4002" s="382"/>
      <c r="R4002" s="382"/>
    </row>
    <row r="4003" spans="17:18" x14ac:dyDescent="0.25">
      <c r="Q4003" s="382"/>
      <c r="R4003" s="382"/>
    </row>
    <row r="4004" spans="17:18" x14ac:dyDescent="0.25">
      <c r="Q4004" s="382"/>
      <c r="R4004" s="382"/>
    </row>
    <row r="4005" spans="17:18" x14ac:dyDescent="0.25">
      <c r="Q4005" s="382"/>
      <c r="R4005" s="382"/>
    </row>
    <row r="4006" spans="17:18" x14ac:dyDescent="0.25">
      <c r="Q4006" s="382"/>
      <c r="R4006" s="382"/>
    </row>
    <row r="4007" spans="17:18" x14ac:dyDescent="0.25">
      <c r="Q4007" s="382"/>
      <c r="R4007" s="382"/>
    </row>
    <row r="4008" spans="17:18" x14ac:dyDescent="0.25">
      <c r="Q4008" s="382"/>
      <c r="R4008" s="382"/>
    </row>
    <row r="4009" spans="17:18" x14ac:dyDescent="0.25">
      <c r="Q4009" s="382"/>
      <c r="R4009" s="382"/>
    </row>
    <row r="4010" spans="17:18" x14ac:dyDescent="0.25">
      <c r="Q4010" s="382"/>
      <c r="R4010" s="382"/>
    </row>
    <row r="4011" spans="17:18" x14ac:dyDescent="0.25">
      <c r="Q4011" s="382"/>
      <c r="R4011" s="382"/>
    </row>
    <row r="4012" spans="17:18" x14ac:dyDescent="0.25">
      <c r="Q4012" s="382"/>
      <c r="R4012" s="382"/>
    </row>
    <row r="4013" spans="17:18" x14ac:dyDescent="0.25">
      <c r="Q4013" s="382"/>
      <c r="R4013" s="382"/>
    </row>
    <row r="4014" spans="17:18" x14ac:dyDescent="0.25">
      <c r="Q4014" s="382"/>
      <c r="R4014" s="382"/>
    </row>
    <row r="4015" spans="17:18" x14ac:dyDescent="0.25">
      <c r="Q4015" s="382"/>
      <c r="R4015" s="382"/>
    </row>
    <row r="4016" spans="17:18" x14ac:dyDescent="0.25">
      <c r="Q4016" s="382"/>
      <c r="R4016" s="382"/>
    </row>
    <row r="4017" spans="17:18" x14ac:dyDescent="0.25">
      <c r="Q4017" s="382"/>
      <c r="R4017" s="382"/>
    </row>
    <row r="4018" spans="17:18" x14ac:dyDescent="0.25">
      <c r="Q4018" s="382"/>
      <c r="R4018" s="382"/>
    </row>
    <row r="4019" spans="17:18" x14ac:dyDescent="0.25">
      <c r="Q4019" s="382"/>
      <c r="R4019" s="382"/>
    </row>
    <row r="4020" spans="17:18" x14ac:dyDescent="0.25">
      <c r="Q4020" s="382"/>
      <c r="R4020" s="382"/>
    </row>
    <row r="4021" spans="17:18" x14ac:dyDescent="0.25">
      <c r="Q4021" s="382"/>
      <c r="R4021" s="382"/>
    </row>
    <row r="4022" spans="17:18" x14ac:dyDescent="0.25">
      <c r="Q4022" s="382"/>
      <c r="R4022" s="382"/>
    </row>
    <row r="4023" spans="17:18" x14ac:dyDescent="0.25">
      <c r="Q4023" s="382"/>
      <c r="R4023" s="382"/>
    </row>
    <row r="4024" spans="17:18" x14ac:dyDescent="0.25">
      <c r="Q4024" s="382"/>
      <c r="R4024" s="382"/>
    </row>
    <row r="4025" spans="17:18" x14ac:dyDescent="0.25">
      <c r="Q4025" s="382"/>
      <c r="R4025" s="382"/>
    </row>
    <row r="4026" spans="17:18" x14ac:dyDescent="0.25">
      <c r="Q4026" s="382"/>
      <c r="R4026" s="382"/>
    </row>
    <row r="4027" spans="17:18" x14ac:dyDescent="0.25">
      <c r="Q4027" s="382"/>
      <c r="R4027" s="382"/>
    </row>
    <row r="4028" spans="17:18" x14ac:dyDescent="0.25">
      <c r="Q4028" s="382"/>
      <c r="R4028" s="382"/>
    </row>
    <row r="4029" spans="17:18" x14ac:dyDescent="0.25">
      <c r="Q4029" s="382"/>
      <c r="R4029" s="382"/>
    </row>
    <row r="4030" spans="17:18" x14ac:dyDescent="0.25">
      <c r="Q4030" s="382"/>
      <c r="R4030" s="382"/>
    </row>
    <row r="4031" spans="17:18" x14ac:dyDescent="0.25">
      <c r="Q4031" s="382"/>
      <c r="R4031" s="382"/>
    </row>
    <row r="4032" spans="17:18" x14ac:dyDescent="0.25">
      <c r="Q4032" s="382"/>
      <c r="R4032" s="382"/>
    </row>
    <row r="4033" spans="17:18" x14ac:dyDescent="0.25">
      <c r="Q4033" s="382"/>
      <c r="R4033" s="382"/>
    </row>
    <row r="4034" spans="17:18" x14ac:dyDescent="0.25">
      <c r="Q4034" s="382"/>
      <c r="R4034" s="382"/>
    </row>
    <row r="4035" spans="17:18" x14ac:dyDescent="0.25">
      <c r="Q4035" s="382"/>
      <c r="R4035" s="382"/>
    </row>
    <row r="4036" spans="17:18" x14ac:dyDescent="0.25">
      <c r="Q4036" s="382"/>
      <c r="R4036" s="382"/>
    </row>
    <row r="4037" spans="17:18" x14ac:dyDescent="0.25">
      <c r="Q4037" s="382"/>
      <c r="R4037" s="382"/>
    </row>
    <row r="4038" spans="17:18" x14ac:dyDescent="0.25">
      <c r="Q4038" s="382"/>
      <c r="R4038" s="382"/>
    </row>
    <row r="4039" spans="17:18" x14ac:dyDescent="0.25">
      <c r="Q4039" s="382"/>
      <c r="R4039" s="382"/>
    </row>
    <row r="4040" spans="17:18" x14ac:dyDescent="0.25">
      <c r="Q4040" s="382"/>
      <c r="R4040" s="382"/>
    </row>
    <row r="4041" spans="17:18" x14ac:dyDescent="0.25">
      <c r="Q4041" s="382"/>
      <c r="R4041" s="382"/>
    </row>
    <row r="4042" spans="17:18" x14ac:dyDescent="0.25">
      <c r="Q4042" s="382"/>
      <c r="R4042" s="382"/>
    </row>
    <row r="4043" spans="17:18" x14ac:dyDescent="0.25">
      <c r="Q4043" s="382"/>
      <c r="R4043" s="382"/>
    </row>
    <row r="4044" spans="17:18" x14ac:dyDescent="0.25">
      <c r="Q4044" s="382"/>
      <c r="R4044" s="382"/>
    </row>
    <row r="4045" spans="17:18" x14ac:dyDescent="0.25">
      <c r="Q4045" s="382"/>
      <c r="R4045" s="382"/>
    </row>
    <row r="4046" spans="17:18" x14ac:dyDescent="0.25">
      <c r="Q4046" s="382"/>
      <c r="R4046" s="382"/>
    </row>
    <row r="4047" spans="17:18" x14ac:dyDescent="0.25">
      <c r="Q4047" s="382"/>
      <c r="R4047" s="382"/>
    </row>
    <row r="4048" spans="17:18" x14ac:dyDescent="0.25">
      <c r="Q4048" s="382"/>
      <c r="R4048" s="382"/>
    </row>
    <row r="4049" spans="17:18" x14ac:dyDescent="0.25">
      <c r="Q4049" s="382"/>
      <c r="R4049" s="382"/>
    </row>
    <row r="4050" spans="17:18" x14ac:dyDescent="0.25">
      <c r="Q4050" s="382"/>
      <c r="R4050" s="382"/>
    </row>
    <row r="4051" spans="17:18" x14ac:dyDescent="0.25">
      <c r="Q4051" s="382"/>
      <c r="R4051" s="382"/>
    </row>
    <row r="4052" spans="17:18" x14ac:dyDescent="0.25">
      <c r="Q4052" s="382"/>
      <c r="R4052" s="382"/>
    </row>
    <row r="4053" spans="17:18" x14ac:dyDescent="0.25">
      <c r="Q4053" s="382"/>
      <c r="R4053" s="382"/>
    </row>
    <row r="4054" spans="17:18" x14ac:dyDescent="0.25">
      <c r="Q4054" s="382"/>
      <c r="R4054" s="382"/>
    </row>
    <row r="4055" spans="17:18" x14ac:dyDescent="0.25">
      <c r="Q4055" s="382"/>
      <c r="R4055" s="382"/>
    </row>
    <row r="4056" spans="17:18" x14ac:dyDescent="0.25">
      <c r="Q4056" s="382"/>
      <c r="R4056" s="382"/>
    </row>
    <row r="4057" spans="17:18" x14ac:dyDescent="0.25">
      <c r="Q4057" s="382"/>
      <c r="R4057" s="382"/>
    </row>
    <row r="4058" spans="17:18" x14ac:dyDescent="0.25">
      <c r="Q4058" s="382"/>
      <c r="R4058" s="382"/>
    </row>
    <row r="4059" spans="17:18" x14ac:dyDescent="0.25">
      <c r="Q4059" s="382"/>
      <c r="R4059" s="382"/>
    </row>
    <row r="4060" spans="17:18" x14ac:dyDescent="0.25">
      <c r="Q4060" s="382"/>
      <c r="R4060" s="382"/>
    </row>
    <row r="4061" spans="17:18" x14ac:dyDescent="0.25">
      <c r="Q4061" s="382"/>
      <c r="R4061" s="382"/>
    </row>
    <row r="4062" spans="17:18" x14ac:dyDescent="0.25">
      <c r="Q4062" s="382"/>
      <c r="R4062" s="382"/>
    </row>
    <row r="4063" spans="17:18" x14ac:dyDescent="0.25">
      <c r="Q4063" s="382"/>
      <c r="R4063" s="382"/>
    </row>
    <row r="4064" spans="17:18" x14ac:dyDescent="0.25">
      <c r="Q4064" s="382"/>
      <c r="R4064" s="382"/>
    </row>
    <row r="4065" spans="17:18" x14ac:dyDescent="0.25">
      <c r="Q4065" s="382"/>
      <c r="R4065" s="382"/>
    </row>
    <row r="4066" spans="17:18" x14ac:dyDescent="0.25">
      <c r="Q4066" s="382"/>
      <c r="R4066" s="382"/>
    </row>
    <row r="4067" spans="17:18" x14ac:dyDescent="0.25">
      <c r="Q4067" s="382"/>
      <c r="R4067" s="382"/>
    </row>
    <row r="4068" spans="17:18" x14ac:dyDescent="0.25">
      <c r="Q4068" s="382"/>
      <c r="R4068" s="382"/>
    </row>
    <row r="4069" spans="17:18" x14ac:dyDescent="0.25">
      <c r="Q4069" s="382"/>
      <c r="R4069" s="382"/>
    </row>
    <row r="4070" spans="17:18" x14ac:dyDescent="0.25">
      <c r="Q4070" s="382"/>
      <c r="R4070" s="382"/>
    </row>
    <row r="4071" spans="17:18" x14ac:dyDescent="0.25">
      <c r="Q4071" s="382"/>
      <c r="R4071" s="382"/>
    </row>
    <row r="4072" spans="17:18" x14ac:dyDescent="0.25">
      <c r="Q4072" s="382"/>
      <c r="R4072" s="382"/>
    </row>
    <row r="4073" spans="17:18" x14ac:dyDescent="0.25">
      <c r="Q4073" s="382"/>
      <c r="R4073" s="382"/>
    </row>
    <row r="4074" spans="17:18" x14ac:dyDescent="0.25">
      <c r="Q4074" s="382"/>
      <c r="R4074" s="382"/>
    </row>
    <row r="4075" spans="17:18" x14ac:dyDescent="0.25">
      <c r="Q4075" s="382"/>
      <c r="R4075" s="382"/>
    </row>
    <row r="4076" spans="17:18" x14ac:dyDescent="0.25">
      <c r="Q4076" s="382"/>
      <c r="R4076" s="382"/>
    </row>
    <row r="4077" spans="17:18" x14ac:dyDescent="0.25">
      <c r="Q4077" s="382"/>
      <c r="R4077" s="382"/>
    </row>
    <row r="4078" spans="17:18" x14ac:dyDescent="0.25">
      <c r="Q4078" s="382"/>
      <c r="R4078" s="382"/>
    </row>
    <row r="4079" spans="17:18" x14ac:dyDescent="0.25">
      <c r="Q4079" s="382"/>
      <c r="R4079" s="382"/>
    </row>
    <row r="4080" spans="17:18" x14ac:dyDescent="0.25">
      <c r="Q4080" s="382"/>
      <c r="R4080" s="382"/>
    </row>
    <row r="4081" spans="17:18" x14ac:dyDescent="0.25">
      <c r="Q4081" s="382"/>
      <c r="R4081" s="382"/>
    </row>
    <row r="4082" spans="17:18" x14ac:dyDescent="0.25">
      <c r="Q4082" s="382"/>
      <c r="R4082" s="382"/>
    </row>
    <row r="4083" spans="17:18" x14ac:dyDescent="0.25">
      <c r="Q4083" s="382"/>
      <c r="R4083" s="382"/>
    </row>
    <row r="4084" spans="17:18" x14ac:dyDescent="0.25">
      <c r="Q4084" s="382"/>
      <c r="R4084" s="382"/>
    </row>
    <row r="4085" spans="17:18" x14ac:dyDescent="0.25">
      <c r="Q4085" s="382"/>
      <c r="R4085" s="382"/>
    </row>
    <row r="4086" spans="17:18" x14ac:dyDescent="0.25">
      <c r="Q4086" s="382"/>
      <c r="R4086" s="382"/>
    </row>
    <row r="4087" spans="17:18" x14ac:dyDescent="0.25">
      <c r="Q4087" s="382"/>
      <c r="R4087" s="382"/>
    </row>
    <row r="4088" spans="17:18" x14ac:dyDescent="0.25">
      <c r="Q4088" s="382"/>
      <c r="R4088" s="382"/>
    </row>
    <row r="4089" spans="17:18" x14ac:dyDescent="0.25">
      <c r="Q4089" s="382"/>
      <c r="R4089" s="382"/>
    </row>
    <row r="4090" spans="17:18" x14ac:dyDescent="0.25">
      <c r="Q4090" s="382"/>
      <c r="R4090" s="382"/>
    </row>
    <row r="4091" spans="17:18" x14ac:dyDescent="0.25">
      <c r="Q4091" s="382"/>
      <c r="R4091" s="382"/>
    </row>
    <row r="4092" spans="17:18" x14ac:dyDescent="0.25">
      <c r="Q4092" s="382"/>
      <c r="R4092" s="382"/>
    </row>
    <row r="4093" spans="17:18" x14ac:dyDescent="0.25">
      <c r="Q4093" s="382"/>
      <c r="R4093" s="382"/>
    </row>
    <row r="4094" spans="17:18" x14ac:dyDescent="0.25">
      <c r="Q4094" s="382"/>
      <c r="R4094" s="382"/>
    </row>
    <row r="4095" spans="17:18" x14ac:dyDescent="0.25">
      <c r="Q4095" s="382"/>
      <c r="R4095" s="382"/>
    </row>
    <row r="4096" spans="17:18" x14ac:dyDescent="0.25">
      <c r="Q4096" s="382"/>
      <c r="R4096" s="382"/>
    </row>
    <row r="4097" spans="17:18" x14ac:dyDescent="0.25">
      <c r="Q4097" s="382"/>
      <c r="R4097" s="382"/>
    </row>
    <row r="4098" spans="17:18" x14ac:dyDescent="0.25">
      <c r="Q4098" s="382"/>
      <c r="R4098" s="382"/>
    </row>
    <row r="4099" spans="17:18" x14ac:dyDescent="0.25">
      <c r="Q4099" s="382"/>
      <c r="R4099" s="382"/>
    </row>
    <row r="4100" spans="17:18" x14ac:dyDescent="0.25">
      <c r="Q4100" s="382"/>
      <c r="R4100" s="382"/>
    </row>
    <row r="4101" spans="17:18" x14ac:dyDescent="0.25">
      <c r="Q4101" s="382"/>
      <c r="R4101" s="382"/>
    </row>
    <row r="4102" spans="17:18" x14ac:dyDescent="0.25">
      <c r="Q4102" s="382"/>
      <c r="R4102" s="382"/>
    </row>
    <row r="4103" spans="17:18" x14ac:dyDescent="0.25">
      <c r="Q4103" s="382"/>
      <c r="R4103" s="382"/>
    </row>
    <row r="4104" spans="17:18" x14ac:dyDescent="0.25">
      <c r="Q4104" s="382"/>
      <c r="R4104" s="382"/>
    </row>
    <row r="4105" spans="17:18" x14ac:dyDescent="0.25">
      <c r="Q4105" s="382"/>
      <c r="R4105" s="382"/>
    </row>
    <row r="4106" spans="17:18" x14ac:dyDescent="0.25">
      <c r="Q4106" s="382"/>
      <c r="R4106" s="382"/>
    </row>
    <row r="4107" spans="17:18" x14ac:dyDescent="0.25">
      <c r="Q4107" s="382"/>
      <c r="R4107" s="382"/>
    </row>
    <row r="4108" spans="17:18" x14ac:dyDescent="0.25">
      <c r="Q4108" s="382"/>
      <c r="R4108" s="382"/>
    </row>
    <row r="4109" spans="17:18" x14ac:dyDescent="0.25">
      <c r="Q4109" s="382"/>
      <c r="R4109" s="382"/>
    </row>
    <row r="4110" spans="17:18" x14ac:dyDescent="0.25">
      <c r="Q4110" s="382"/>
      <c r="R4110" s="382"/>
    </row>
    <row r="4111" spans="17:18" x14ac:dyDescent="0.25">
      <c r="Q4111" s="382"/>
      <c r="R4111" s="382"/>
    </row>
    <row r="4112" spans="17:18" x14ac:dyDescent="0.25">
      <c r="Q4112" s="382"/>
      <c r="R4112" s="382"/>
    </row>
    <row r="4113" spans="17:18" x14ac:dyDescent="0.25">
      <c r="Q4113" s="382"/>
      <c r="R4113" s="382"/>
    </row>
    <row r="4114" spans="17:18" x14ac:dyDescent="0.25">
      <c r="Q4114" s="382"/>
      <c r="R4114" s="382"/>
    </row>
    <row r="4115" spans="17:18" x14ac:dyDescent="0.25">
      <c r="Q4115" s="382"/>
      <c r="R4115" s="382"/>
    </row>
    <row r="4116" spans="17:18" x14ac:dyDescent="0.25">
      <c r="Q4116" s="382"/>
      <c r="R4116" s="382"/>
    </row>
    <row r="4117" spans="17:18" x14ac:dyDescent="0.25">
      <c r="Q4117" s="382"/>
      <c r="R4117" s="382"/>
    </row>
    <row r="4118" spans="17:18" x14ac:dyDescent="0.25">
      <c r="Q4118" s="382"/>
      <c r="R4118" s="382"/>
    </row>
    <row r="4119" spans="17:18" x14ac:dyDescent="0.25">
      <c r="Q4119" s="382"/>
      <c r="R4119" s="382"/>
    </row>
    <row r="4120" spans="17:18" x14ac:dyDescent="0.25">
      <c r="Q4120" s="382"/>
      <c r="R4120" s="382"/>
    </row>
    <row r="4121" spans="17:18" x14ac:dyDescent="0.25">
      <c r="Q4121" s="382"/>
      <c r="R4121" s="382"/>
    </row>
    <row r="4122" spans="17:18" x14ac:dyDescent="0.25">
      <c r="Q4122" s="382"/>
      <c r="R4122" s="382"/>
    </row>
    <row r="4123" spans="17:18" x14ac:dyDescent="0.25">
      <c r="Q4123" s="382"/>
      <c r="R4123" s="382"/>
    </row>
    <row r="4124" spans="17:18" x14ac:dyDescent="0.25">
      <c r="Q4124" s="382"/>
      <c r="R4124" s="382"/>
    </row>
    <row r="4125" spans="17:18" x14ac:dyDescent="0.25">
      <c r="Q4125" s="382"/>
      <c r="R4125" s="382"/>
    </row>
    <row r="4126" spans="17:18" x14ac:dyDescent="0.25">
      <c r="Q4126" s="382"/>
      <c r="R4126" s="382"/>
    </row>
    <row r="4127" spans="17:18" x14ac:dyDescent="0.25">
      <c r="Q4127" s="382"/>
      <c r="R4127" s="382"/>
    </row>
    <row r="4128" spans="17:18" x14ac:dyDescent="0.25">
      <c r="Q4128" s="382"/>
      <c r="R4128" s="382"/>
    </row>
    <row r="4129" spans="17:18" x14ac:dyDescent="0.25">
      <c r="Q4129" s="382"/>
      <c r="R4129" s="382"/>
    </row>
    <row r="4130" spans="17:18" x14ac:dyDescent="0.25">
      <c r="Q4130" s="382"/>
      <c r="R4130" s="382"/>
    </row>
    <row r="4131" spans="17:18" x14ac:dyDescent="0.25">
      <c r="Q4131" s="382"/>
      <c r="R4131" s="382"/>
    </row>
    <row r="4132" spans="17:18" x14ac:dyDescent="0.25">
      <c r="Q4132" s="382"/>
      <c r="R4132" s="382"/>
    </row>
    <row r="4133" spans="17:18" x14ac:dyDescent="0.25">
      <c r="Q4133" s="382"/>
      <c r="R4133" s="382"/>
    </row>
    <row r="4134" spans="17:18" x14ac:dyDescent="0.25">
      <c r="Q4134" s="382"/>
      <c r="R4134" s="382"/>
    </row>
    <row r="4135" spans="17:18" x14ac:dyDescent="0.25">
      <c r="Q4135" s="382"/>
      <c r="R4135" s="382"/>
    </row>
    <row r="4136" spans="17:18" x14ac:dyDescent="0.25">
      <c r="Q4136" s="382"/>
      <c r="R4136" s="382"/>
    </row>
    <row r="4137" spans="17:18" x14ac:dyDescent="0.25">
      <c r="Q4137" s="382"/>
      <c r="R4137" s="382"/>
    </row>
    <row r="4138" spans="17:18" x14ac:dyDescent="0.25">
      <c r="Q4138" s="382"/>
      <c r="R4138" s="382"/>
    </row>
    <row r="4139" spans="17:18" x14ac:dyDescent="0.25">
      <c r="Q4139" s="382"/>
      <c r="R4139" s="382"/>
    </row>
    <row r="4140" spans="17:18" x14ac:dyDescent="0.25">
      <c r="Q4140" s="382"/>
      <c r="R4140" s="382"/>
    </row>
    <row r="4141" spans="17:18" x14ac:dyDescent="0.25">
      <c r="Q4141" s="382"/>
      <c r="R4141" s="382"/>
    </row>
    <row r="4142" spans="17:18" x14ac:dyDescent="0.25">
      <c r="Q4142" s="382"/>
      <c r="R4142" s="382"/>
    </row>
    <row r="4143" spans="17:18" x14ac:dyDescent="0.25">
      <c r="Q4143" s="382"/>
      <c r="R4143" s="382"/>
    </row>
    <row r="4144" spans="17:18" x14ac:dyDescent="0.25">
      <c r="Q4144" s="382"/>
      <c r="R4144" s="382"/>
    </row>
    <row r="4145" spans="17:18" x14ac:dyDescent="0.25">
      <c r="Q4145" s="382"/>
      <c r="R4145" s="382"/>
    </row>
    <row r="4146" spans="17:18" x14ac:dyDescent="0.25">
      <c r="Q4146" s="382"/>
      <c r="R4146" s="382"/>
    </row>
    <row r="4147" spans="17:18" x14ac:dyDescent="0.25">
      <c r="Q4147" s="382"/>
      <c r="R4147" s="382"/>
    </row>
    <row r="4148" spans="17:18" x14ac:dyDescent="0.25">
      <c r="Q4148" s="382"/>
      <c r="R4148" s="382"/>
    </row>
    <row r="4149" spans="17:18" x14ac:dyDescent="0.25">
      <c r="Q4149" s="382"/>
      <c r="R4149" s="382"/>
    </row>
    <row r="4150" spans="17:18" x14ac:dyDescent="0.25">
      <c r="Q4150" s="382"/>
      <c r="R4150" s="382"/>
    </row>
    <row r="4151" spans="17:18" x14ac:dyDescent="0.25">
      <c r="Q4151" s="382"/>
      <c r="R4151" s="382"/>
    </row>
    <row r="4152" spans="17:18" x14ac:dyDescent="0.25">
      <c r="Q4152" s="382"/>
      <c r="R4152" s="382"/>
    </row>
    <row r="4153" spans="17:18" x14ac:dyDescent="0.25">
      <c r="Q4153" s="382"/>
      <c r="R4153" s="382"/>
    </row>
    <row r="4154" spans="17:18" x14ac:dyDescent="0.25">
      <c r="Q4154" s="382"/>
      <c r="R4154" s="382"/>
    </row>
    <row r="4155" spans="17:18" x14ac:dyDescent="0.25">
      <c r="Q4155" s="382"/>
      <c r="R4155" s="382"/>
    </row>
    <row r="4156" spans="17:18" x14ac:dyDescent="0.25">
      <c r="Q4156" s="382"/>
      <c r="R4156" s="382"/>
    </row>
    <row r="4157" spans="17:18" x14ac:dyDescent="0.25">
      <c r="Q4157" s="382"/>
      <c r="R4157" s="382"/>
    </row>
    <row r="4158" spans="17:18" x14ac:dyDescent="0.25">
      <c r="Q4158" s="382"/>
      <c r="R4158" s="382"/>
    </row>
    <row r="4159" spans="17:18" x14ac:dyDescent="0.25">
      <c r="Q4159" s="382"/>
      <c r="R4159" s="382"/>
    </row>
    <row r="4160" spans="17:18" x14ac:dyDescent="0.25">
      <c r="Q4160" s="382"/>
      <c r="R4160" s="382"/>
    </row>
    <row r="4161" spans="17:18" x14ac:dyDescent="0.25">
      <c r="Q4161" s="382"/>
      <c r="R4161" s="382"/>
    </row>
    <row r="4162" spans="17:18" x14ac:dyDescent="0.25">
      <c r="Q4162" s="382"/>
      <c r="R4162" s="382"/>
    </row>
    <row r="4163" spans="17:18" x14ac:dyDescent="0.25">
      <c r="Q4163" s="382"/>
      <c r="R4163" s="382"/>
    </row>
    <row r="4164" spans="17:18" x14ac:dyDescent="0.25">
      <c r="Q4164" s="382"/>
      <c r="R4164" s="382"/>
    </row>
    <row r="4165" spans="17:18" x14ac:dyDescent="0.25">
      <c r="Q4165" s="382"/>
      <c r="R4165" s="382"/>
    </row>
    <row r="4166" spans="17:18" x14ac:dyDescent="0.25">
      <c r="Q4166" s="382"/>
      <c r="R4166" s="382"/>
    </row>
    <row r="4167" spans="17:18" x14ac:dyDescent="0.25">
      <c r="Q4167" s="382"/>
      <c r="R4167" s="382"/>
    </row>
    <row r="4168" spans="17:18" x14ac:dyDescent="0.25">
      <c r="Q4168" s="382"/>
      <c r="R4168" s="382"/>
    </row>
    <row r="4169" spans="17:18" x14ac:dyDescent="0.25">
      <c r="Q4169" s="382"/>
      <c r="R4169" s="382"/>
    </row>
    <row r="4170" spans="17:18" x14ac:dyDescent="0.25">
      <c r="Q4170" s="382"/>
      <c r="R4170" s="382"/>
    </row>
    <row r="4171" spans="17:18" x14ac:dyDescent="0.25">
      <c r="Q4171" s="382"/>
      <c r="R4171" s="382"/>
    </row>
    <row r="4172" spans="17:18" x14ac:dyDescent="0.25">
      <c r="Q4172" s="382"/>
      <c r="R4172" s="382"/>
    </row>
    <row r="4173" spans="17:18" x14ac:dyDescent="0.25">
      <c r="Q4173" s="382"/>
      <c r="R4173" s="382"/>
    </row>
    <row r="4174" spans="17:18" x14ac:dyDescent="0.25">
      <c r="Q4174" s="382"/>
      <c r="R4174" s="382"/>
    </row>
    <row r="4175" spans="17:18" x14ac:dyDescent="0.25">
      <c r="Q4175" s="382"/>
      <c r="R4175" s="382"/>
    </row>
    <row r="4176" spans="17:18" x14ac:dyDescent="0.25">
      <c r="Q4176" s="382"/>
      <c r="R4176" s="382"/>
    </row>
    <row r="4177" spans="17:18" x14ac:dyDescent="0.25">
      <c r="Q4177" s="382"/>
      <c r="R4177" s="382"/>
    </row>
    <row r="4178" spans="17:18" x14ac:dyDescent="0.25">
      <c r="Q4178" s="382"/>
      <c r="R4178" s="382"/>
    </row>
    <row r="4179" spans="17:18" x14ac:dyDescent="0.25">
      <c r="Q4179" s="382"/>
      <c r="R4179" s="382"/>
    </row>
    <row r="4180" spans="17:18" x14ac:dyDescent="0.25">
      <c r="Q4180" s="382"/>
      <c r="R4180" s="382"/>
    </row>
    <row r="4181" spans="17:18" x14ac:dyDescent="0.25">
      <c r="Q4181" s="382"/>
      <c r="R4181" s="382"/>
    </row>
    <row r="4182" spans="17:18" x14ac:dyDescent="0.25">
      <c r="Q4182" s="382"/>
      <c r="R4182" s="382"/>
    </row>
    <row r="4183" spans="17:18" x14ac:dyDescent="0.25">
      <c r="Q4183" s="382"/>
      <c r="R4183" s="382"/>
    </row>
    <row r="4184" spans="17:18" x14ac:dyDescent="0.25">
      <c r="Q4184" s="382"/>
      <c r="R4184" s="382"/>
    </row>
    <row r="4185" spans="17:18" x14ac:dyDescent="0.25">
      <c r="Q4185" s="382"/>
      <c r="R4185" s="382"/>
    </row>
    <row r="4186" spans="17:18" x14ac:dyDescent="0.25">
      <c r="Q4186" s="382"/>
      <c r="R4186" s="382"/>
    </row>
    <row r="4187" spans="17:18" x14ac:dyDescent="0.25">
      <c r="Q4187" s="382"/>
      <c r="R4187" s="382"/>
    </row>
    <row r="4188" spans="17:18" x14ac:dyDescent="0.25">
      <c r="Q4188" s="382"/>
      <c r="R4188" s="382"/>
    </row>
    <row r="4189" spans="17:18" x14ac:dyDescent="0.25">
      <c r="Q4189" s="382"/>
      <c r="R4189" s="382"/>
    </row>
    <row r="4190" spans="17:18" x14ac:dyDescent="0.25">
      <c r="Q4190" s="382"/>
      <c r="R4190" s="382"/>
    </row>
    <row r="4191" spans="17:18" x14ac:dyDescent="0.25">
      <c r="Q4191" s="382"/>
      <c r="R4191" s="382"/>
    </row>
    <row r="4192" spans="17:18" x14ac:dyDescent="0.25">
      <c r="Q4192" s="382"/>
      <c r="R4192" s="382"/>
    </row>
    <row r="4193" spans="17:18" x14ac:dyDescent="0.25">
      <c r="Q4193" s="382"/>
      <c r="R4193" s="382"/>
    </row>
    <row r="4194" spans="17:18" x14ac:dyDescent="0.25">
      <c r="Q4194" s="382"/>
      <c r="R4194" s="382"/>
    </row>
    <row r="4195" spans="17:18" x14ac:dyDescent="0.25">
      <c r="Q4195" s="382"/>
      <c r="R4195" s="382"/>
    </row>
    <row r="4196" spans="17:18" x14ac:dyDescent="0.25">
      <c r="Q4196" s="382"/>
      <c r="R4196" s="382"/>
    </row>
    <row r="4197" spans="17:18" x14ac:dyDescent="0.25">
      <c r="Q4197" s="382"/>
      <c r="R4197" s="382"/>
    </row>
    <row r="4198" spans="17:18" x14ac:dyDescent="0.25">
      <c r="Q4198" s="382"/>
      <c r="R4198" s="382"/>
    </row>
    <row r="4199" spans="17:18" x14ac:dyDescent="0.25">
      <c r="Q4199" s="382"/>
      <c r="R4199" s="382"/>
    </row>
    <row r="4200" spans="17:18" x14ac:dyDescent="0.25">
      <c r="Q4200" s="382"/>
      <c r="R4200" s="382"/>
    </row>
    <row r="4201" spans="17:18" x14ac:dyDescent="0.25">
      <c r="Q4201" s="382"/>
      <c r="R4201" s="382"/>
    </row>
    <row r="4202" spans="17:18" x14ac:dyDescent="0.25">
      <c r="Q4202" s="382"/>
      <c r="R4202" s="382"/>
    </row>
    <row r="4203" spans="17:18" x14ac:dyDescent="0.25">
      <c r="Q4203" s="382"/>
      <c r="R4203" s="382"/>
    </row>
    <row r="4204" spans="17:18" x14ac:dyDescent="0.25">
      <c r="Q4204" s="382"/>
      <c r="R4204" s="382"/>
    </row>
    <row r="4205" spans="17:18" x14ac:dyDescent="0.25">
      <c r="Q4205" s="382"/>
      <c r="R4205" s="382"/>
    </row>
    <row r="4206" spans="17:18" x14ac:dyDescent="0.25">
      <c r="Q4206" s="382"/>
      <c r="R4206" s="382"/>
    </row>
    <row r="4207" spans="17:18" x14ac:dyDescent="0.25">
      <c r="Q4207" s="382"/>
      <c r="R4207" s="382"/>
    </row>
    <row r="4208" spans="17:18" x14ac:dyDescent="0.25">
      <c r="Q4208" s="382"/>
      <c r="R4208" s="382"/>
    </row>
    <row r="4209" spans="17:18" x14ac:dyDescent="0.25">
      <c r="Q4209" s="382"/>
      <c r="R4209" s="382"/>
    </row>
    <row r="4210" spans="17:18" x14ac:dyDescent="0.25">
      <c r="Q4210" s="382"/>
      <c r="R4210" s="382"/>
    </row>
    <row r="4211" spans="17:18" x14ac:dyDescent="0.25">
      <c r="Q4211" s="382"/>
      <c r="R4211" s="382"/>
    </row>
    <row r="4212" spans="17:18" x14ac:dyDescent="0.25">
      <c r="Q4212" s="382"/>
      <c r="R4212" s="382"/>
    </row>
    <row r="4213" spans="17:18" x14ac:dyDescent="0.25">
      <c r="Q4213" s="382"/>
      <c r="R4213" s="382"/>
    </row>
    <row r="4214" spans="17:18" x14ac:dyDescent="0.25">
      <c r="Q4214" s="382"/>
      <c r="R4214" s="382"/>
    </row>
    <row r="4215" spans="17:18" x14ac:dyDescent="0.25">
      <c r="Q4215" s="382"/>
      <c r="R4215" s="382"/>
    </row>
    <row r="4216" spans="17:18" x14ac:dyDescent="0.25">
      <c r="Q4216" s="382"/>
      <c r="R4216" s="382"/>
    </row>
    <row r="4217" spans="17:18" x14ac:dyDescent="0.25">
      <c r="Q4217" s="382"/>
      <c r="R4217" s="382"/>
    </row>
    <row r="4218" spans="17:18" x14ac:dyDescent="0.25">
      <c r="Q4218" s="382"/>
      <c r="R4218" s="382"/>
    </row>
    <row r="4219" spans="17:18" x14ac:dyDescent="0.25">
      <c r="Q4219" s="382"/>
      <c r="R4219" s="382"/>
    </row>
    <row r="4220" spans="17:18" x14ac:dyDescent="0.25">
      <c r="Q4220" s="382"/>
      <c r="R4220" s="382"/>
    </row>
    <row r="4221" spans="17:18" x14ac:dyDescent="0.25">
      <c r="Q4221" s="382"/>
      <c r="R4221" s="382"/>
    </row>
    <row r="4222" spans="17:18" x14ac:dyDescent="0.25">
      <c r="Q4222" s="382"/>
      <c r="R4222" s="382"/>
    </row>
    <row r="4223" spans="17:18" x14ac:dyDescent="0.25">
      <c r="Q4223" s="382"/>
      <c r="R4223" s="382"/>
    </row>
    <row r="4224" spans="17:18" x14ac:dyDescent="0.25">
      <c r="Q4224" s="382"/>
      <c r="R4224" s="382"/>
    </row>
    <row r="4225" spans="17:18" x14ac:dyDescent="0.25">
      <c r="Q4225" s="382"/>
      <c r="R4225" s="382"/>
    </row>
    <row r="4226" spans="17:18" x14ac:dyDescent="0.25">
      <c r="Q4226" s="382"/>
      <c r="R4226" s="382"/>
    </row>
    <row r="4227" spans="17:18" x14ac:dyDescent="0.25">
      <c r="Q4227" s="382"/>
      <c r="R4227" s="382"/>
    </row>
    <row r="4228" spans="17:18" x14ac:dyDescent="0.25">
      <c r="Q4228" s="382"/>
      <c r="R4228" s="382"/>
    </row>
    <row r="4229" spans="17:18" x14ac:dyDescent="0.25">
      <c r="Q4229" s="382"/>
      <c r="R4229" s="382"/>
    </row>
    <row r="4230" spans="17:18" x14ac:dyDescent="0.25">
      <c r="Q4230" s="382"/>
      <c r="R4230" s="382"/>
    </row>
    <row r="4231" spans="17:18" x14ac:dyDescent="0.25">
      <c r="Q4231" s="382"/>
      <c r="R4231" s="382"/>
    </row>
    <row r="4232" spans="17:18" x14ac:dyDescent="0.25">
      <c r="Q4232" s="382"/>
      <c r="R4232" s="382"/>
    </row>
    <row r="4233" spans="17:18" x14ac:dyDescent="0.25">
      <c r="Q4233" s="382"/>
      <c r="R4233" s="382"/>
    </row>
    <row r="4234" spans="17:18" x14ac:dyDescent="0.25">
      <c r="Q4234" s="382"/>
      <c r="R4234" s="382"/>
    </row>
    <row r="4235" spans="17:18" x14ac:dyDescent="0.25">
      <c r="Q4235" s="382"/>
      <c r="R4235" s="382"/>
    </row>
    <row r="4236" spans="17:18" x14ac:dyDescent="0.25">
      <c r="Q4236" s="382"/>
      <c r="R4236" s="382"/>
    </row>
    <row r="4237" spans="17:18" x14ac:dyDescent="0.25">
      <c r="Q4237" s="382"/>
      <c r="R4237" s="382"/>
    </row>
    <row r="4238" spans="17:18" x14ac:dyDescent="0.25">
      <c r="Q4238" s="382"/>
      <c r="R4238" s="382"/>
    </row>
    <row r="4239" spans="17:18" x14ac:dyDescent="0.25">
      <c r="Q4239" s="382"/>
      <c r="R4239" s="382"/>
    </row>
    <row r="4240" spans="17:18" x14ac:dyDescent="0.25">
      <c r="Q4240" s="382"/>
      <c r="R4240" s="382"/>
    </row>
    <row r="4241" spans="17:18" x14ac:dyDescent="0.25">
      <c r="Q4241" s="382"/>
      <c r="R4241" s="382"/>
    </row>
    <row r="4242" spans="17:18" x14ac:dyDescent="0.25">
      <c r="Q4242" s="382"/>
      <c r="R4242" s="382"/>
    </row>
    <row r="4243" spans="17:18" x14ac:dyDescent="0.25">
      <c r="Q4243" s="382"/>
      <c r="R4243" s="382"/>
    </row>
    <row r="4244" spans="17:18" x14ac:dyDescent="0.25">
      <c r="Q4244" s="382"/>
      <c r="R4244" s="382"/>
    </row>
    <row r="4245" spans="17:18" x14ac:dyDescent="0.25">
      <c r="Q4245" s="382"/>
      <c r="R4245" s="382"/>
    </row>
    <row r="4246" spans="17:18" x14ac:dyDescent="0.25">
      <c r="Q4246" s="382"/>
      <c r="R4246" s="382"/>
    </row>
    <row r="4247" spans="17:18" x14ac:dyDescent="0.25">
      <c r="Q4247" s="382"/>
      <c r="R4247" s="382"/>
    </row>
    <row r="4248" spans="17:18" x14ac:dyDescent="0.25">
      <c r="Q4248" s="382"/>
      <c r="R4248" s="382"/>
    </row>
    <row r="4249" spans="17:18" x14ac:dyDescent="0.25">
      <c r="Q4249" s="382"/>
      <c r="R4249" s="382"/>
    </row>
    <row r="4250" spans="17:18" x14ac:dyDescent="0.25">
      <c r="Q4250" s="382"/>
      <c r="R4250" s="382"/>
    </row>
    <row r="4251" spans="17:18" x14ac:dyDescent="0.25">
      <c r="Q4251" s="382"/>
      <c r="R4251" s="382"/>
    </row>
    <row r="4252" spans="17:18" x14ac:dyDescent="0.25">
      <c r="Q4252" s="382"/>
      <c r="R4252" s="382"/>
    </row>
    <row r="4253" spans="17:18" x14ac:dyDescent="0.25">
      <c r="Q4253" s="382"/>
      <c r="R4253" s="382"/>
    </row>
    <row r="4254" spans="17:18" x14ac:dyDescent="0.25">
      <c r="Q4254" s="382"/>
      <c r="R4254" s="382"/>
    </row>
    <row r="4255" spans="17:18" x14ac:dyDescent="0.25">
      <c r="Q4255" s="382"/>
      <c r="R4255" s="382"/>
    </row>
    <row r="4256" spans="17:18" x14ac:dyDescent="0.25">
      <c r="Q4256" s="382"/>
      <c r="R4256" s="382"/>
    </row>
    <row r="4257" spans="17:18" x14ac:dyDescent="0.25">
      <c r="Q4257" s="382"/>
      <c r="R4257" s="382"/>
    </row>
    <row r="4258" spans="17:18" x14ac:dyDescent="0.25">
      <c r="Q4258" s="382"/>
      <c r="R4258" s="382"/>
    </row>
    <row r="4259" spans="17:18" x14ac:dyDescent="0.25">
      <c r="Q4259" s="382"/>
      <c r="R4259" s="382"/>
    </row>
    <row r="4260" spans="17:18" x14ac:dyDescent="0.25">
      <c r="Q4260" s="382"/>
      <c r="R4260" s="382"/>
    </row>
    <row r="4261" spans="17:18" x14ac:dyDescent="0.25">
      <c r="Q4261" s="382"/>
      <c r="R4261" s="382"/>
    </row>
    <row r="4262" spans="17:18" x14ac:dyDescent="0.25">
      <c r="Q4262" s="382"/>
      <c r="R4262" s="382"/>
    </row>
    <row r="4263" spans="17:18" x14ac:dyDescent="0.25">
      <c r="Q4263" s="382"/>
      <c r="R4263" s="382"/>
    </row>
    <row r="4264" spans="17:18" x14ac:dyDescent="0.25">
      <c r="Q4264" s="382"/>
      <c r="R4264" s="382"/>
    </row>
    <row r="4265" spans="17:18" x14ac:dyDescent="0.25">
      <c r="Q4265" s="382"/>
      <c r="R4265" s="382"/>
    </row>
    <row r="4266" spans="17:18" x14ac:dyDescent="0.25">
      <c r="Q4266" s="382"/>
      <c r="R4266" s="382"/>
    </row>
    <row r="4267" spans="17:18" x14ac:dyDescent="0.25">
      <c r="Q4267" s="382"/>
      <c r="R4267" s="382"/>
    </row>
    <row r="4268" spans="17:18" x14ac:dyDescent="0.25">
      <c r="Q4268" s="382"/>
      <c r="R4268" s="382"/>
    </row>
    <row r="4269" spans="17:18" x14ac:dyDescent="0.25">
      <c r="Q4269" s="382"/>
      <c r="R4269" s="382"/>
    </row>
    <row r="4270" spans="17:18" x14ac:dyDescent="0.25">
      <c r="Q4270" s="382"/>
      <c r="R4270" s="382"/>
    </row>
    <row r="4271" spans="17:18" x14ac:dyDescent="0.25">
      <c r="Q4271" s="382"/>
      <c r="R4271" s="382"/>
    </row>
    <row r="4272" spans="17:18" x14ac:dyDescent="0.25">
      <c r="Q4272" s="382"/>
      <c r="R4272" s="382"/>
    </row>
    <row r="4273" spans="17:18" x14ac:dyDescent="0.25">
      <c r="Q4273" s="382"/>
      <c r="R4273" s="382"/>
    </row>
    <row r="4274" spans="17:18" x14ac:dyDescent="0.25">
      <c r="Q4274" s="382"/>
      <c r="R4274" s="382"/>
    </row>
    <row r="4275" spans="17:18" x14ac:dyDescent="0.25">
      <c r="Q4275" s="382"/>
      <c r="R4275" s="382"/>
    </row>
    <row r="4276" spans="17:18" x14ac:dyDescent="0.25">
      <c r="Q4276" s="382"/>
      <c r="R4276" s="382"/>
    </row>
    <row r="4277" spans="17:18" x14ac:dyDescent="0.25">
      <c r="Q4277" s="382"/>
      <c r="R4277" s="382"/>
    </row>
    <row r="4278" spans="17:18" x14ac:dyDescent="0.25">
      <c r="Q4278" s="382"/>
      <c r="R4278" s="382"/>
    </row>
    <row r="4279" spans="17:18" x14ac:dyDescent="0.25">
      <c r="Q4279" s="382"/>
      <c r="R4279" s="382"/>
    </row>
    <row r="4280" spans="17:18" x14ac:dyDescent="0.25">
      <c r="Q4280" s="382"/>
      <c r="R4280" s="382"/>
    </row>
    <row r="4281" spans="17:18" x14ac:dyDescent="0.25">
      <c r="Q4281" s="382"/>
      <c r="R4281" s="382"/>
    </row>
    <row r="4282" spans="17:18" x14ac:dyDescent="0.25">
      <c r="Q4282" s="382"/>
      <c r="R4282" s="382"/>
    </row>
    <row r="4283" spans="17:18" x14ac:dyDescent="0.25">
      <c r="Q4283" s="382"/>
      <c r="R4283" s="382"/>
    </row>
    <row r="4284" spans="17:18" x14ac:dyDescent="0.25">
      <c r="Q4284" s="382"/>
      <c r="R4284" s="382"/>
    </row>
    <row r="4285" spans="17:18" x14ac:dyDescent="0.25">
      <c r="Q4285" s="382"/>
      <c r="R4285" s="382"/>
    </row>
    <row r="4286" spans="17:18" x14ac:dyDescent="0.25">
      <c r="Q4286" s="382"/>
      <c r="R4286" s="382"/>
    </row>
    <row r="4287" spans="17:18" x14ac:dyDescent="0.25">
      <c r="Q4287" s="382"/>
      <c r="R4287" s="382"/>
    </row>
    <row r="4288" spans="17:18" x14ac:dyDescent="0.25">
      <c r="Q4288" s="382"/>
      <c r="R4288" s="382"/>
    </row>
    <row r="4289" spans="17:18" x14ac:dyDescent="0.25">
      <c r="Q4289" s="382"/>
      <c r="R4289" s="382"/>
    </row>
    <row r="4290" spans="17:18" x14ac:dyDescent="0.25">
      <c r="Q4290" s="382"/>
      <c r="R4290" s="382"/>
    </row>
    <row r="4291" spans="17:18" x14ac:dyDescent="0.25">
      <c r="Q4291" s="382"/>
      <c r="R4291" s="382"/>
    </row>
    <row r="4292" spans="17:18" x14ac:dyDescent="0.25">
      <c r="Q4292" s="382"/>
      <c r="R4292" s="382"/>
    </row>
    <row r="4293" spans="17:18" x14ac:dyDescent="0.25">
      <c r="Q4293" s="382"/>
      <c r="R4293" s="382"/>
    </row>
    <row r="4294" spans="17:18" x14ac:dyDescent="0.25">
      <c r="Q4294" s="382"/>
      <c r="R4294" s="382"/>
    </row>
    <row r="4295" spans="17:18" x14ac:dyDescent="0.25">
      <c r="Q4295" s="382"/>
      <c r="R4295" s="382"/>
    </row>
    <row r="4296" spans="17:18" x14ac:dyDescent="0.25">
      <c r="Q4296" s="382"/>
      <c r="R4296" s="382"/>
    </row>
    <row r="4297" spans="17:18" x14ac:dyDescent="0.25">
      <c r="Q4297" s="382"/>
      <c r="R4297" s="382"/>
    </row>
    <row r="4298" spans="17:18" x14ac:dyDescent="0.25">
      <c r="Q4298" s="382"/>
      <c r="R4298" s="382"/>
    </row>
    <row r="4299" spans="17:18" x14ac:dyDescent="0.25">
      <c r="Q4299" s="382"/>
      <c r="R4299" s="382"/>
    </row>
    <row r="4300" spans="17:18" x14ac:dyDescent="0.25">
      <c r="Q4300" s="382"/>
      <c r="R4300" s="382"/>
    </row>
    <row r="4301" spans="17:18" x14ac:dyDescent="0.25">
      <c r="Q4301" s="382"/>
      <c r="R4301" s="382"/>
    </row>
    <row r="4302" spans="17:18" x14ac:dyDescent="0.25">
      <c r="Q4302" s="382"/>
      <c r="R4302" s="382"/>
    </row>
    <row r="4303" spans="17:18" x14ac:dyDescent="0.25">
      <c r="Q4303" s="382"/>
      <c r="R4303" s="382"/>
    </row>
    <row r="4304" spans="17:18" x14ac:dyDescent="0.25">
      <c r="Q4304" s="382"/>
      <c r="R4304" s="382"/>
    </row>
    <row r="4305" spans="17:18" x14ac:dyDescent="0.25">
      <c r="Q4305" s="382"/>
      <c r="R4305" s="382"/>
    </row>
    <row r="4306" spans="17:18" x14ac:dyDescent="0.25">
      <c r="Q4306" s="382"/>
      <c r="R4306" s="382"/>
    </row>
    <row r="4307" spans="17:18" x14ac:dyDescent="0.25">
      <c r="Q4307" s="382"/>
      <c r="R4307" s="382"/>
    </row>
    <row r="4308" spans="17:18" x14ac:dyDescent="0.25">
      <c r="Q4308" s="382"/>
      <c r="R4308" s="382"/>
    </row>
    <row r="4309" spans="17:18" x14ac:dyDescent="0.25">
      <c r="Q4309" s="382"/>
      <c r="R4309" s="382"/>
    </row>
    <row r="4310" spans="17:18" x14ac:dyDescent="0.25">
      <c r="Q4310" s="382"/>
      <c r="R4310" s="382"/>
    </row>
    <row r="4311" spans="17:18" x14ac:dyDescent="0.25">
      <c r="Q4311" s="382"/>
      <c r="R4311" s="382"/>
    </row>
    <row r="4312" spans="17:18" x14ac:dyDescent="0.25">
      <c r="Q4312" s="382"/>
      <c r="R4312" s="382"/>
    </row>
    <row r="4313" spans="17:18" x14ac:dyDescent="0.25">
      <c r="Q4313" s="382"/>
      <c r="R4313" s="382"/>
    </row>
    <row r="4314" spans="17:18" x14ac:dyDescent="0.25">
      <c r="Q4314" s="382"/>
      <c r="R4314" s="382"/>
    </row>
    <row r="4315" spans="17:18" x14ac:dyDescent="0.25">
      <c r="Q4315" s="382"/>
      <c r="R4315" s="382"/>
    </row>
    <row r="4316" spans="17:18" x14ac:dyDescent="0.25">
      <c r="Q4316" s="382"/>
      <c r="R4316" s="382"/>
    </row>
    <row r="4317" spans="17:18" x14ac:dyDescent="0.25">
      <c r="Q4317" s="382"/>
      <c r="R4317" s="382"/>
    </row>
    <row r="4318" spans="17:18" x14ac:dyDescent="0.25">
      <c r="Q4318" s="382"/>
      <c r="R4318" s="382"/>
    </row>
    <row r="4319" spans="17:18" x14ac:dyDescent="0.25">
      <c r="Q4319" s="382"/>
      <c r="R4319" s="382"/>
    </row>
    <row r="4320" spans="17:18" x14ac:dyDescent="0.25">
      <c r="Q4320" s="382"/>
      <c r="R4320" s="382"/>
    </row>
    <row r="4321" spans="17:18" x14ac:dyDescent="0.25">
      <c r="Q4321" s="382"/>
      <c r="R4321" s="382"/>
    </row>
    <row r="4322" spans="17:18" x14ac:dyDescent="0.25">
      <c r="Q4322" s="382"/>
      <c r="R4322" s="382"/>
    </row>
    <row r="4323" spans="17:18" x14ac:dyDescent="0.25">
      <c r="Q4323" s="382"/>
      <c r="R4323" s="382"/>
    </row>
    <row r="4324" spans="17:18" x14ac:dyDescent="0.25">
      <c r="Q4324" s="382"/>
      <c r="R4324" s="382"/>
    </row>
    <row r="4325" spans="17:18" x14ac:dyDescent="0.25">
      <c r="Q4325" s="382"/>
      <c r="R4325" s="382"/>
    </row>
    <row r="4326" spans="17:18" x14ac:dyDescent="0.25">
      <c r="Q4326" s="382"/>
      <c r="R4326" s="382"/>
    </row>
    <row r="4327" spans="17:18" x14ac:dyDescent="0.25">
      <c r="Q4327" s="382"/>
      <c r="R4327" s="382"/>
    </row>
    <row r="4328" spans="17:18" x14ac:dyDescent="0.25">
      <c r="Q4328" s="382"/>
      <c r="R4328" s="382"/>
    </row>
    <row r="4329" spans="17:18" x14ac:dyDescent="0.25">
      <c r="Q4329" s="382"/>
      <c r="R4329" s="382"/>
    </row>
    <row r="4330" spans="17:18" x14ac:dyDescent="0.25">
      <c r="Q4330" s="382"/>
      <c r="R4330" s="382"/>
    </row>
    <row r="4331" spans="17:18" x14ac:dyDescent="0.25">
      <c r="Q4331" s="382"/>
      <c r="R4331" s="382"/>
    </row>
    <row r="4332" spans="17:18" x14ac:dyDescent="0.25">
      <c r="Q4332" s="382"/>
      <c r="R4332" s="382"/>
    </row>
    <row r="4333" spans="17:18" x14ac:dyDescent="0.25">
      <c r="Q4333" s="382"/>
      <c r="R4333" s="382"/>
    </row>
    <row r="4334" spans="17:18" x14ac:dyDescent="0.25">
      <c r="Q4334" s="382"/>
      <c r="R4334" s="382"/>
    </row>
    <row r="4335" spans="17:18" x14ac:dyDescent="0.25">
      <c r="Q4335" s="382"/>
      <c r="R4335" s="382"/>
    </row>
    <row r="4336" spans="17:18" x14ac:dyDescent="0.25">
      <c r="Q4336" s="382"/>
      <c r="R4336" s="382"/>
    </row>
    <row r="4337" spans="17:18" x14ac:dyDescent="0.25">
      <c r="Q4337" s="382"/>
      <c r="R4337" s="382"/>
    </row>
    <row r="4338" spans="17:18" x14ac:dyDescent="0.25">
      <c r="Q4338" s="382"/>
      <c r="R4338" s="382"/>
    </row>
    <row r="4339" spans="17:18" x14ac:dyDescent="0.25">
      <c r="Q4339" s="382"/>
      <c r="R4339" s="382"/>
    </row>
    <row r="4340" spans="17:18" x14ac:dyDescent="0.25">
      <c r="Q4340" s="382"/>
      <c r="R4340" s="382"/>
    </row>
    <row r="4341" spans="17:18" x14ac:dyDescent="0.25">
      <c r="Q4341" s="382"/>
      <c r="R4341" s="382"/>
    </row>
    <row r="4342" spans="17:18" x14ac:dyDescent="0.25">
      <c r="Q4342" s="382"/>
      <c r="R4342" s="382"/>
    </row>
    <row r="4343" spans="17:18" x14ac:dyDescent="0.25">
      <c r="Q4343" s="382"/>
      <c r="R4343" s="382"/>
    </row>
    <row r="4344" spans="17:18" x14ac:dyDescent="0.25">
      <c r="Q4344" s="382"/>
      <c r="R4344" s="382"/>
    </row>
    <row r="4345" spans="17:18" x14ac:dyDescent="0.25">
      <c r="Q4345" s="382"/>
      <c r="R4345" s="382"/>
    </row>
    <row r="4346" spans="17:18" x14ac:dyDescent="0.25">
      <c r="Q4346" s="382"/>
      <c r="R4346" s="382"/>
    </row>
    <row r="4347" spans="17:18" x14ac:dyDescent="0.25">
      <c r="Q4347" s="382"/>
      <c r="R4347" s="382"/>
    </row>
    <row r="4348" spans="17:18" x14ac:dyDescent="0.25">
      <c r="Q4348" s="382"/>
      <c r="R4348" s="382"/>
    </row>
    <row r="4349" spans="17:18" x14ac:dyDescent="0.25">
      <c r="Q4349" s="382"/>
      <c r="R4349" s="382"/>
    </row>
    <row r="4350" spans="17:18" x14ac:dyDescent="0.25">
      <c r="Q4350" s="382"/>
      <c r="R4350" s="382"/>
    </row>
    <row r="4351" spans="17:18" x14ac:dyDescent="0.25">
      <c r="Q4351" s="382"/>
      <c r="R4351" s="382"/>
    </row>
    <row r="4352" spans="17:18" x14ac:dyDescent="0.25">
      <c r="Q4352" s="382"/>
      <c r="R4352" s="382"/>
    </row>
    <row r="4353" spans="17:18" x14ac:dyDescent="0.25">
      <c r="Q4353" s="382"/>
      <c r="R4353" s="382"/>
    </row>
    <row r="4354" spans="17:18" x14ac:dyDescent="0.25">
      <c r="Q4354" s="382"/>
      <c r="R4354" s="382"/>
    </row>
    <row r="4355" spans="17:18" x14ac:dyDescent="0.25">
      <c r="Q4355" s="382"/>
      <c r="R4355" s="382"/>
    </row>
    <row r="4356" spans="17:18" x14ac:dyDescent="0.25">
      <c r="Q4356" s="382"/>
      <c r="R4356" s="382"/>
    </row>
    <row r="4357" spans="17:18" x14ac:dyDescent="0.25">
      <c r="Q4357" s="382"/>
      <c r="R4357" s="382"/>
    </row>
    <row r="4358" spans="17:18" x14ac:dyDescent="0.25">
      <c r="Q4358" s="382"/>
      <c r="R4358" s="382"/>
    </row>
    <row r="4359" spans="17:18" x14ac:dyDescent="0.25">
      <c r="Q4359" s="382"/>
      <c r="R4359" s="382"/>
    </row>
    <row r="4360" spans="17:18" x14ac:dyDescent="0.25">
      <c r="Q4360" s="382"/>
      <c r="R4360" s="382"/>
    </row>
    <row r="4361" spans="17:18" x14ac:dyDescent="0.25">
      <c r="Q4361" s="382"/>
      <c r="R4361" s="382"/>
    </row>
    <row r="4362" spans="17:18" x14ac:dyDescent="0.25">
      <c r="Q4362" s="382"/>
      <c r="R4362" s="382"/>
    </row>
    <row r="4363" spans="17:18" x14ac:dyDescent="0.25">
      <c r="Q4363" s="382"/>
      <c r="R4363" s="382"/>
    </row>
    <row r="4364" spans="17:18" x14ac:dyDescent="0.25">
      <c r="Q4364" s="382"/>
      <c r="R4364" s="382"/>
    </row>
    <row r="4365" spans="17:18" x14ac:dyDescent="0.25">
      <c r="Q4365" s="382"/>
      <c r="R4365" s="382"/>
    </row>
    <row r="4366" spans="17:18" x14ac:dyDescent="0.25">
      <c r="Q4366" s="382"/>
      <c r="R4366" s="382"/>
    </row>
    <row r="4367" spans="17:18" x14ac:dyDescent="0.25">
      <c r="Q4367" s="382"/>
      <c r="R4367" s="382"/>
    </row>
    <row r="4368" spans="17:18" x14ac:dyDescent="0.25">
      <c r="Q4368" s="382"/>
      <c r="R4368" s="382"/>
    </row>
    <row r="4369" spans="17:18" x14ac:dyDescent="0.25">
      <c r="Q4369" s="382"/>
      <c r="R4369" s="382"/>
    </row>
    <row r="4370" spans="17:18" x14ac:dyDescent="0.25">
      <c r="Q4370" s="382"/>
      <c r="R4370" s="382"/>
    </row>
    <row r="4371" spans="17:18" x14ac:dyDescent="0.25">
      <c r="Q4371" s="382"/>
      <c r="R4371" s="382"/>
    </row>
    <row r="4372" spans="17:18" x14ac:dyDescent="0.25">
      <c r="Q4372" s="382"/>
      <c r="R4372" s="382"/>
    </row>
    <row r="4373" spans="17:18" x14ac:dyDescent="0.25">
      <c r="Q4373" s="382"/>
      <c r="R4373" s="382"/>
    </row>
    <row r="4374" spans="17:18" x14ac:dyDescent="0.25">
      <c r="Q4374" s="382"/>
      <c r="R4374" s="382"/>
    </row>
    <row r="4375" spans="17:18" x14ac:dyDescent="0.25">
      <c r="Q4375" s="382"/>
      <c r="R4375" s="382"/>
    </row>
    <row r="4376" spans="17:18" x14ac:dyDescent="0.25">
      <c r="Q4376" s="382"/>
      <c r="R4376" s="382"/>
    </row>
    <row r="4377" spans="17:18" x14ac:dyDescent="0.25">
      <c r="Q4377" s="382"/>
      <c r="R4377" s="382"/>
    </row>
    <row r="4378" spans="17:18" x14ac:dyDescent="0.25">
      <c r="Q4378" s="382"/>
      <c r="R4378" s="382"/>
    </row>
    <row r="4379" spans="17:18" x14ac:dyDescent="0.25">
      <c r="Q4379" s="382"/>
      <c r="R4379" s="382"/>
    </row>
    <row r="4380" spans="17:18" x14ac:dyDescent="0.25">
      <c r="Q4380" s="382"/>
      <c r="R4380" s="382"/>
    </row>
    <row r="4381" spans="17:18" x14ac:dyDescent="0.25">
      <c r="Q4381" s="382"/>
      <c r="R4381" s="382"/>
    </row>
    <row r="4382" spans="17:18" x14ac:dyDescent="0.25">
      <c r="Q4382" s="382"/>
      <c r="R4382" s="382"/>
    </row>
    <row r="4383" spans="17:18" x14ac:dyDescent="0.25">
      <c r="Q4383" s="382"/>
      <c r="R4383" s="382"/>
    </row>
    <row r="4384" spans="17:18" x14ac:dyDescent="0.25">
      <c r="Q4384" s="382"/>
      <c r="R4384" s="382"/>
    </row>
    <row r="4385" spans="17:18" x14ac:dyDescent="0.25">
      <c r="Q4385" s="382"/>
      <c r="R4385" s="382"/>
    </row>
    <row r="4386" spans="17:18" x14ac:dyDescent="0.25">
      <c r="Q4386" s="382"/>
      <c r="R4386" s="382"/>
    </row>
    <row r="4387" spans="17:18" x14ac:dyDescent="0.25">
      <c r="Q4387" s="382"/>
      <c r="R4387" s="382"/>
    </row>
    <row r="4388" spans="17:18" x14ac:dyDescent="0.25">
      <c r="Q4388" s="382"/>
      <c r="R4388" s="382"/>
    </row>
    <row r="4389" spans="17:18" x14ac:dyDescent="0.25">
      <c r="Q4389" s="382"/>
      <c r="R4389" s="382"/>
    </row>
    <row r="4390" spans="17:18" x14ac:dyDescent="0.25">
      <c r="Q4390" s="382"/>
      <c r="R4390" s="382"/>
    </row>
    <row r="4391" spans="17:18" x14ac:dyDescent="0.25">
      <c r="Q4391" s="382"/>
      <c r="R4391" s="382"/>
    </row>
    <row r="4392" spans="17:18" x14ac:dyDescent="0.25">
      <c r="Q4392" s="382"/>
      <c r="R4392" s="382"/>
    </row>
    <row r="4393" spans="17:18" x14ac:dyDescent="0.25">
      <c r="Q4393" s="382"/>
      <c r="R4393" s="382"/>
    </row>
    <row r="4394" spans="17:18" x14ac:dyDescent="0.25">
      <c r="Q4394" s="382"/>
      <c r="R4394" s="382"/>
    </row>
    <row r="4395" spans="17:18" x14ac:dyDescent="0.25">
      <c r="Q4395" s="382"/>
      <c r="R4395" s="382"/>
    </row>
    <row r="4396" spans="17:18" x14ac:dyDescent="0.25">
      <c r="Q4396" s="382"/>
      <c r="R4396" s="382"/>
    </row>
    <row r="4397" spans="17:18" x14ac:dyDescent="0.25">
      <c r="Q4397" s="382"/>
      <c r="R4397" s="382"/>
    </row>
    <row r="4398" spans="17:18" x14ac:dyDescent="0.25">
      <c r="Q4398" s="382"/>
      <c r="R4398" s="382"/>
    </row>
    <row r="4399" spans="17:18" x14ac:dyDescent="0.25">
      <c r="Q4399" s="382"/>
      <c r="R4399" s="382"/>
    </row>
    <row r="4400" spans="17:18" x14ac:dyDescent="0.25">
      <c r="Q4400" s="382"/>
      <c r="R4400" s="382"/>
    </row>
    <row r="4401" spans="17:18" x14ac:dyDescent="0.25">
      <c r="Q4401" s="382"/>
      <c r="R4401" s="382"/>
    </row>
    <row r="4402" spans="17:18" x14ac:dyDescent="0.25">
      <c r="Q4402" s="382"/>
      <c r="R4402" s="382"/>
    </row>
    <row r="4403" spans="17:18" x14ac:dyDescent="0.25">
      <c r="Q4403" s="382"/>
      <c r="R4403" s="382"/>
    </row>
    <row r="4404" spans="17:18" x14ac:dyDescent="0.25">
      <c r="Q4404" s="382"/>
      <c r="R4404" s="382"/>
    </row>
    <row r="4405" spans="17:18" x14ac:dyDescent="0.25">
      <c r="Q4405" s="382"/>
      <c r="R4405" s="382"/>
    </row>
    <row r="4406" spans="17:18" x14ac:dyDescent="0.25">
      <c r="Q4406" s="382"/>
      <c r="R4406" s="382"/>
    </row>
    <row r="4407" spans="17:18" x14ac:dyDescent="0.25">
      <c r="Q4407" s="382"/>
      <c r="R4407" s="382"/>
    </row>
    <row r="4408" spans="17:18" x14ac:dyDescent="0.25">
      <c r="Q4408" s="382"/>
      <c r="R4408" s="382"/>
    </row>
    <row r="4409" spans="17:18" x14ac:dyDescent="0.25">
      <c r="Q4409" s="382"/>
      <c r="R4409" s="382"/>
    </row>
    <row r="4410" spans="17:18" x14ac:dyDescent="0.25">
      <c r="Q4410" s="382"/>
      <c r="R4410" s="382"/>
    </row>
    <row r="4411" spans="17:18" x14ac:dyDescent="0.25">
      <c r="Q4411" s="382"/>
      <c r="R4411" s="382"/>
    </row>
    <row r="4412" spans="17:18" x14ac:dyDescent="0.25">
      <c r="Q4412" s="382"/>
      <c r="R4412" s="382"/>
    </row>
    <row r="4413" spans="17:18" x14ac:dyDescent="0.25">
      <c r="Q4413" s="382"/>
      <c r="R4413" s="382"/>
    </row>
    <row r="4414" spans="17:18" x14ac:dyDescent="0.25">
      <c r="Q4414" s="382"/>
      <c r="R4414" s="382"/>
    </row>
    <row r="4415" spans="17:18" x14ac:dyDescent="0.25">
      <c r="Q4415" s="382"/>
      <c r="R4415" s="382"/>
    </row>
    <row r="4416" spans="17:18" x14ac:dyDescent="0.25">
      <c r="Q4416" s="382"/>
      <c r="R4416" s="382"/>
    </row>
    <row r="4417" spans="17:18" x14ac:dyDescent="0.25">
      <c r="Q4417" s="382"/>
      <c r="R4417" s="382"/>
    </row>
    <row r="4418" spans="17:18" x14ac:dyDescent="0.25">
      <c r="Q4418" s="382"/>
      <c r="R4418" s="382"/>
    </row>
    <row r="4419" spans="17:18" x14ac:dyDescent="0.25">
      <c r="Q4419" s="382"/>
      <c r="R4419" s="382"/>
    </row>
    <row r="4420" spans="17:18" x14ac:dyDescent="0.25">
      <c r="Q4420" s="382"/>
      <c r="R4420" s="382"/>
    </row>
    <row r="4421" spans="17:18" x14ac:dyDescent="0.25">
      <c r="Q4421" s="382"/>
      <c r="R4421" s="382"/>
    </row>
    <row r="4422" spans="17:18" x14ac:dyDescent="0.25">
      <c r="Q4422" s="382"/>
      <c r="R4422" s="382"/>
    </row>
    <row r="4423" spans="17:18" x14ac:dyDescent="0.25">
      <c r="Q4423" s="382"/>
      <c r="R4423" s="382"/>
    </row>
    <row r="4424" spans="17:18" x14ac:dyDescent="0.25">
      <c r="Q4424" s="382"/>
      <c r="R4424" s="382"/>
    </row>
    <row r="4425" spans="17:18" x14ac:dyDescent="0.25">
      <c r="Q4425" s="382"/>
      <c r="R4425" s="382"/>
    </row>
    <row r="4426" spans="17:18" x14ac:dyDescent="0.25">
      <c r="Q4426" s="382"/>
      <c r="R4426" s="382"/>
    </row>
    <row r="4427" spans="17:18" x14ac:dyDescent="0.25">
      <c r="Q4427" s="382"/>
      <c r="R4427" s="382"/>
    </row>
    <row r="4428" spans="17:18" x14ac:dyDescent="0.25">
      <c r="Q4428" s="382"/>
      <c r="R4428" s="382"/>
    </row>
    <row r="4429" spans="17:18" x14ac:dyDescent="0.25">
      <c r="Q4429" s="382"/>
      <c r="R4429" s="382"/>
    </row>
    <row r="4430" spans="17:18" x14ac:dyDescent="0.25">
      <c r="Q4430" s="382"/>
      <c r="R4430" s="382"/>
    </row>
    <row r="4431" spans="17:18" x14ac:dyDescent="0.25">
      <c r="Q4431" s="382"/>
      <c r="R4431" s="382"/>
    </row>
    <row r="4432" spans="17:18" x14ac:dyDescent="0.25">
      <c r="Q4432" s="382"/>
      <c r="R4432" s="382"/>
    </row>
    <row r="4433" spans="17:18" x14ac:dyDescent="0.25">
      <c r="Q4433" s="382"/>
      <c r="R4433" s="382"/>
    </row>
    <row r="4434" spans="17:18" x14ac:dyDescent="0.25">
      <c r="Q4434" s="382"/>
      <c r="R4434" s="382"/>
    </row>
    <row r="4435" spans="17:18" x14ac:dyDescent="0.25">
      <c r="Q4435" s="382"/>
      <c r="R4435" s="382"/>
    </row>
    <row r="4436" spans="17:18" x14ac:dyDescent="0.25">
      <c r="Q4436" s="382"/>
      <c r="R4436" s="382"/>
    </row>
    <row r="4437" spans="17:18" x14ac:dyDescent="0.25">
      <c r="Q4437" s="382"/>
      <c r="R4437" s="382"/>
    </row>
    <row r="4438" spans="17:18" x14ac:dyDescent="0.25">
      <c r="Q4438" s="382"/>
      <c r="R4438" s="382"/>
    </row>
    <row r="4439" spans="17:18" x14ac:dyDescent="0.25">
      <c r="Q4439" s="382"/>
      <c r="R4439" s="382"/>
    </row>
    <row r="4440" spans="17:18" x14ac:dyDescent="0.25">
      <c r="Q4440" s="382"/>
      <c r="R4440" s="382"/>
    </row>
    <row r="4441" spans="17:18" x14ac:dyDescent="0.25">
      <c r="Q4441" s="382"/>
      <c r="R4441" s="382"/>
    </row>
    <row r="4442" spans="17:18" x14ac:dyDescent="0.25">
      <c r="Q4442" s="382"/>
      <c r="R4442" s="382"/>
    </row>
    <row r="4443" spans="17:18" x14ac:dyDescent="0.25">
      <c r="Q4443" s="382"/>
      <c r="R4443" s="382"/>
    </row>
    <row r="4444" spans="17:18" x14ac:dyDescent="0.25">
      <c r="Q4444" s="382"/>
      <c r="R4444" s="382"/>
    </row>
    <row r="4445" spans="17:18" x14ac:dyDescent="0.25">
      <c r="Q4445" s="382"/>
      <c r="R4445" s="382"/>
    </row>
    <row r="4446" spans="17:18" x14ac:dyDescent="0.25">
      <c r="Q4446" s="382"/>
      <c r="R4446" s="382"/>
    </row>
    <row r="4447" spans="17:18" x14ac:dyDescent="0.25">
      <c r="Q4447" s="382"/>
      <c r="R4447" s="382"/>
    </row>
    <row r="4448" spans="17:18" x14ac:dyDescent="0.25">
      <c r="Q4448" s="382"/>
      <c r="R4448" s="382"/>
    </row>
    <row r="4449" spans="17:18" x14ac:dyDescent="0.25">
      <c r="Q4449" s="382"/>
      <c r="R4449" s="382"/>
    </row>
    <row r="4450" spans="17:18" x14ac:dyDescent="0.25">
      <c r="Q4450" s="382"/>
      <c r="R4450" s="382"/>
    </row>
    <row r="4451" spans="17:18" x14ac:dyDescent="0.25">
      <c r="Q4451" s="382"/>
      <c r="R4451" s="382"/>
    </row>
    <row r="4452" spans="17:18" x14ac:dyDescent="0.25">
      <c r="Q4452" s="382"/>
      <c r="R4452" s="382"/>
    </row>
    <row r="4453" spans="17:18" x14ac:dyDescent="0.25">
      <c r="Q4453" s="382"/>
      <c r="R4453" s="382"/>
    </row>
    <row r="4454" spans="17:18" x14ac:dyDescent="0.25">
      <c r="Q4454" s="382"/>
      <c r="R4454" s="382"/>
    </row>
    <row r="4455" spans="17:18" x14ac:dyDescent="0.25">
      <c r="Q4455" s="382"/>
      <c r="R4455" s="382"/>
    </row>
    <row r="4456" spans="17:18" x14ac:dyDescent="0.25">
      <c r="Q4456" s="382"/>
      <c r="R4456" s="382"/>
    </row>
    <row r="4457" spans="17:18" x14ac:dyDescent="0.25">
      <c r="Q4457" s="382"/>
      <c r="R4457" s="382"/>
    </row>
    <row r="4458" spans="17:18" x14ac:dyDescent="0.25">
      <c r="Q4458" s="382"/>
      <c r="R4458" s="382"/>
    </row>
    <row r="4459" spans="17:18" x14ac:dyDescent="0.25">
      <c r="Q4459" s="382"/>
      <c r="R4459" s="382"/>
    </row>
    <row r="4460" spans="17:18" x14ac:dyDescent="0.25">
      <c r="Q4460" s="382"/>
      <c r="R4460" s="382"/>
    </row>
    <row r="4461" spans="17:18" x14ac:dyDescent="0.25">
      <c r="Q4461" s="382"/>
      <c r="R4461" s="382"/>
    </row>
    <row r="4462" spans="17:18" x14ac:dyDescent="0.25">
      <c r="Q4462" s="382"/>
      <c r="R4462" s="382"/>
    </row>
    <row r="4463" spans="17:18" x14ac:dyDescent="0.25">
      <c r="Q4463" s="382"/>
      <c r="R4463" s="382"/>
    </row>
    <row r="4464" spans="17:18" x14ac:dyDescent="0.25">
      <c r="Q4464" s="382"/>
      <c r="R4464" s="382"/>
    </row>
    <row r="4465" spans="17:18" x14ac:dyDescent="0.25">
      <c r="Q4465" s="382"/>
      <c r="R4465" s="382"/>
    </row>
    <row r="4466" spans="17:18" x14ac:dyDescent="0.25">
      <c r="Q4466" s="382"/>
      <c r="R4466" s="382"/>
    </row>
    <row r="4467" spans="17:18" x14ac:dyDescent="0.25">
      <c r="Q4467" s="382"/>
      <c r="R4467" s="382"/>
    </row>
    <row r="4468" spans="17:18" x14ac:dyDescent="0.25">
      <c r="Q4468" s="382"/>
      <c r="R4468" s="382"/>
    </row>
    <row r="4469" spans="17:18" x14ac:dyDescent="0.25">
      <c r="Q4469" s="382"/>
      <c r="R4469" s="382"/>
    </row>
    <row r="4470" spans="17:18" x14ac:dyDescent="0.25">
      <c r="Q4470" s="382"/>
      <c r="R4470" s="382"/>
    </row>
    <row r="4471" spans="17:18" x14ac:dyDescent="0.25">
      <c r="Q4471" s="382"/>
      <c r="R4471" s="382"/>
    </row>
    <row r="4472" spans="17:18" x14ac:dyDescent="0.25">
      <c r="Q4472" s="382"/>
      <c r="R4472" s="382"/>
    </row>
    <row r="4473" spans="17:18" x14ac:dyDescent="0.25">
      <c r="Q4473" s="382"/>
      <c r="R4473" s="382"/>
    </row>
    <row r="4474" spans="17:18" x14ac:dyDescent="0.25">
      <c r="Q4474" s="382"/>
      <c r="R4474" s="382"/>
    </row>
    <row r="4475" spans="17:18" x14ac:dyDescent="0.25">
      <c r="Q4475" s="382"/>
      <c r="R4475" s="382"/>
    </row>
    <row r="4476" spans="17:18" x14ac:dyDescent="0.25">
      <c r="Q4476" s="382"/>
      <c r="R4476" s="382"/>
    </row>
    <row r="4477" spans="17:18" x14ac:dyDescent="0.25">
      <c r="Q4477" s="382"/>
      <c r="R4477" s="382"/>
    </row>
    <row r="4478" spans="17:18" x14ac:dyDescent="0.25">
      <c r="Q4478" s="382"/>
      <c r="R4478" s="382"/>
    </row>
    <row r="4479" spans="17:18" x14ac:dyDescent="0.25">
      <c r="Q4479" s="382"/>
      <c r="R4479" s="382"/>
    </row>
    <row r="4480" spans="17:18" x14ac:dyDescent="0.25">
      <c r="Q4480" s="382"/>
      <c r="R4480" s="382"/>
    </row>
    <row r="4481" spans="17:18" x14ac:dyDescent="0.25">
      <c r="Q4481" s="382"/>
      <c r="R4481" s="382"/>
    </row>
    <row r="4482" spans="17:18" x14ac:dyDescent="0.25">
      <c r="Q4482" s="382"/>
      <c r="R4482" s="382"/>
    </row>
    <row r="4483" spans="17:18" x14ac:dyDescent="0.25">
      <c r="Q4483" s="382"/>
      <c r="R4483" s="382"/>
    </row>
    <row r="4484" spans="17:18" x14ac:dyDescent="0.25">
      <c r="Q4484" s="382"/>
      <c r="R4484" s="382"/>
    </row>
    <row r="4485" spans="17:18" x14ac:dyDescent="0.25">
      <c r="Q4485" s="382"/>
      <c r="R4485" s="382"/>
    </row>
    <row r="4486" spans="17:18" x14ac:dyDescent="0.25">
      <c r="Q4486" s="382"/>
      <c r="R4486" s="382"/>
    </row>
    <row r="4487" spans="17:18" x14ac:dyDescent="0.25">
      <c r="Q4487" s="382"/>
      <c r="R4487" s="382"/>
    </row>
    <row r="4488" spans="17:18" x14ac:dyDescent="0.25">
      <c r="Q4488" s="382"/>
      <c r="R4488" s="382"/>
    </row>
    <row r="4489" spans="17:18" x14ac:dyDescent="0.25">
      <c r="Q4489" s="382"/>
      <c r="R4489" s="382"/>
    </row>
    <row r="4490" spans="17:18" x14ac:dyDescent="0.25">
      <c r="Q4490" s="382"/>
      <c r="R4490" s="382"/>
    </row>
    <row r="4491" spans="17:18" x14ac:dyDescent="0.25">
      <c r="Q4491" s="382"/>
      <c r="R4491" s="382"/>
    </row>
    <row r="4492" spans="17:18" x14ac:dyDescent="0.25">
      <c r="Q4492" s="382"/>
      <c r="R4492" s="382"/>
    </row>
    <row r="4493" spans="17:18" x14ac:dyDescent="0.25">
      <c r="Q4493" s="382"/>
      <c r="R4493" s="382"/>
    </row>
    <row r="4494" spans="17:18" x14ac:dyDescent="0.25">
      <c r="Q4494" s="382"/>
      <c r="R4494" s="382"/>
    </row>
    <row r="4495" spans="17:18" x14ac:dyDescent="0.25">
      <c r="Q4495" s="382"/>
      <c r="R4495" s="382"/>
    </row>
    <row r="4496" spans="17:18" x14ac:dyDescent="0.25">
      <c r="Q4496" s="382"/>
      <c r="R4496" s="382"/>
    </row>
    <row r="4497" spans="17:18" x14ac:dyDescent="0.25">
      <c r="Q4497" s="382"/>
      <c r="R4497" s="382"/>
    </row>
    <row r="4498" spans="17:18" x14ac:dyDescent="0.25">
      <c r="Q4498" s="382"/>
      <c r="R4498" s="382"/>
    </row>
    <row r="4499" spans="17:18" x14ac:dyDescent="0.25">
      <c r="Q4499" s="382"/>
      <c r="R4499" s="382"/>
    </row>
    <row r="4500" spans="17:18" x14ac:dyDescent="0.25">
      <c r="Q4500" s="382"/>
      <c r="R4500" s="382"/>
    </row>
    <row r="4501" spans="17:18" x14ac:dyDescent="0.25">
      <c r="Q4501" s="382"/>
      <c r="R4501" s="382"/>
    </row>
    <row r="4502" spans="17:18" x14ac:dyDescent="0.25">
      <c r="Q4502" s="382"/>
      <c r="R4502" s="382"/>
    </row>
    <row r="4503" spans="17:18" x14ac:dyDescent="0.25">
      <c r="Q4503" s="382"/>
      <c r="R4503" s="382"/>
    </row>
    <row r="4504" spans="17:18" x14ac:dyDescent="0.25">
      <c r="Q4504" s="382"/>
      <c r="R4504" s="382"/>
    </row>
    <row r="4505" spans="17:18" x14ac:dyDescent="0.25">
      <c r="Q4505" s="382"/>
      <c r="R4505" s="382"/>
    </row>
    <row r="4506" spans="17:18" x14ac:dyDescent="0.25">
      <c r="Q4506" s="382"/>
      <c r="R4506" s="382"/>
    </row>
    <row r="4507" spans="17:18" x14ac:dyDescent="0.25">
      <c r="Q4507" s="382"/>
      <c r="R4507" s="382"/>
    </row>
    <row r="4508" spans="17:18" x14ac:dyDescent="0.25">
      <c r="Q4508" s="382"/>
      <c r="R4508" s="382"/>
    </row>
    <row r="4509" spans="17:18" x14ac:dyDescent="0.25">
      <c r="Q4509" s="382"/>
      <c r="R4509" s="382"/>
    </row>
    <row r="4510" spans="17:18" x14ac:dyDescent="0.25">
      <c r="Q4510" s="382"/>
      <c r="R4510" s="382"/>
    </row>
    <row r="4511" spans="17:18" x14ac:dyDescent="0.25">
      <c r="Q4511" s="382"/>
      <c r="R4511" s="382"/>
    </row>
    <row r="4512" spans="17:18" x14ac:dyDescent="0.25">
      <c r="Q4512" s="382"/>
      <c r="R4512" s="382"/>
    </row>
    <row r="4513" spans="17:18" x14ac:dyDescent="0.25">
      <c r="Q4513" s="382"/>
      <c r="R4513" s="382"/>
    </row>
    <row r="4514" spans="17:18" x14ac:dyDescent="0.25">
      <c r="Q4514" s="382"/>
      <c r="R4514" s="382"/>
    </row>
    <row r="4515" spans="17:18" x14ac:dyDescent="0.25">
      <c r="Q4515" s="382"/>
      <c r="R4515" s="382"/>
    </row>
    <row r="4516" spans="17:18" x14ac:dyDescent="0.25">
      <c r="Q4516" s="382"/>
      <c r="R4516" s="382"/>
    </row>
    <row r="4517" spans="17:18" x14ac:dyDescent="0.25">
      <c r="Q4517" s="382"/>
      <c r="R4517" s="382"/>
    </row>
    <row r="4518" spans="17:18" x14ac:dyDescent="0.25">
      <c r="Q4518" s="382"/>
      <c r="R4518" s="382"/>
    </row>
    <row r="4519" spans="17:18" x14ac:dyDescent="0.25">
      <c r="Q4519" s="382"/>
      <c r="R4519" s="382"/>
    </row>
    <row r="4520" spans="17:18" x14ac:dyDescent="0.25">
      <c r="Q4520" s="382"/>
      <c r="R4520" s="382"/>
    </row>
    <row r="4521" spans="17:18" x14ac:dyDescent="0.25">
      <c r="Q4521" s="382"/>
      <c r="R4521" s="382"/>
    </row>
    <row r="4522" spans="17:18" x14ac:dyDescent="0.25">
      <c r="Q4522" s="382"/>
      <c r="R4522" s="382"/>
    </row>
    <row r="4523" spans="17:18" x14ac:dyDescent="0.25">
      <c r="Q4523" s="382"/>
      <c r="R4523" s="382"/>
    </row>
    <row r="4524" spans="17:18" x14ac:dyDescent="0.25">
      <c r="Q4524" s="382"/>
      <c r="R4524" s="382"/>
    </row>
    <row r="4525" spans="17:18" x14ac:dyDescent="0.25">
      <c r="Q4525" s="382"/>
      <c r="R4525" s="382"/>
    </row>
    <row r="4526" spans="17:18" x14ac:dyDescent="0.25">
      <c r="Q4526" s="382"/>
      <c r="R4526" s="382"/>
    </row>
    <row r="4527" spans="17:18" x14ac:dyDescent="0.25">
      <c r="Q4527" s="382"/>
      <c r="R4527" s="382"/>
    </row>
    <row r="4528" spans="17:18" x14ac:dyDescent="0.25">
      <c r="Q4528" s="382"/>
      <c r="R4528" s="382"/>
    </row>
    <row r="4529" spans="17:18" x14ac:dyDescent="0.25">
      <c r="Q4529" s="382"/>
      <c r="R4529" s="382"/>
    </row>
    <row r="4530" spans="17:18" x14ac:dyDescent="0.25">
      <c r="Q4530" s="382"/>
      <c r="R4530" s="382"/>
    </row>
    <row r="4531" spans="17:18" x14ac:dyDescent="0.25">
      <c r="Q4531" s="382"/>
      <c r="R4531" s="382"/>
    </row>
    <row r="4532" spans="17:18" x14ac:dyDescent="0.25">
      <c r="Q4532" s="382"/>
      <c r="R4532" s="382"/>
    </row>
    <row r="4533" spans="17:18" x14ac:dyDescent="0.25">
      <c r="Q4533" s="382"/>
      <c r="R4533" s="382"/>
    </row>
    <row r="4534" spans="17:18" x14ac:dyDescent="0.25">
      <c r="Q4534" s="382"/>
      <c r="R4534" s="382"/>
    </row>
    <row r="4535" spans="17:18" x14ac:dyDescent="0.25">
      <c r="Q4535" s="382"/>
      <c r="R4535" s="382"/>
    </row>
    <row r="4536" spans="17:18" x14ac:dyDescent="0.25">
      <c r="Q4536" s="382"/>
      <c r="R4536" s="382"/>
    </row>
    <row r="4537" spans="17:18" x14ac:dyDescent="0.25">
      <c r="Q4537" s="382"/>
      <c r="R4537" s="382"/>
    </row>
    <row r="4538" spans="17:18" x14ac:dyDescent="0.25">
      <c r="Q4538" s="382"/>
      <c r="R4538" s="382"/>
    </row>
    <row r="4539" spans="17:18" x14ac:dyDescent="0.25">
      <c r="Q4539" s="382"/>
      <c r="R4539" s="382"/>
    </row>
    <row r="4540" spans="17:18" x14ac:dyDescent="0.25">
      <c r="Q4540" s="382"/>
      <c r="R4540" s="382"/>
    </row>
    <row r="4541" spans="17:18" x14ac:dyDescent="0.25">
      <c r="Q4541" s="382"/>
      <c r="R4541" s="382"/>
    </row>
    <row r="4542" spans="17:18" x14ac:dyDescent="0.25">
      <c r="Q4542" s="382"/>
      <c r="R4542" s="382"/>
    </row>
    <row r="4543" spans="17:18" x14ac:dyDescent="0.25">
      <c r="Q4543" s="382"/>
      <c r="R4543" s="382"/>
    </row>
    <row r="4544" spans="17:18" x14ac:dyDescent="0.25">
      <c r="Q4544" s="382"/>
      <c r="R4544" s="382"/>
    </row>
    <row r="4545" spans="17:18" x14ac:dyDescent="0.25">
      <c r="Q4545" s="382"/>
      <c r="R4545" s="382"/>
    </row>
    <row r="4546" spans="17:18" x14ac:dyDescent="0.25">
      <c r="Q4546" s="382"/>
      <c r="R4546" s="382"/>
    </row>
    <row r="4547" spans="17:18" x14ac:dyDescent="0.25">
      <c r="Q4547" s="382"/>
      <c r="R4547" s="382"/>
    </row>
    <row r="4548" spans="17:18" x14ac:dyDescent="0.25">
      <c r="Q4548" s="382"/>
      <c r="R4548" s="382"/>
    </row>
    <row r="4549" spans="17:18" x14ac:dyDescent="0.25">
      <c r="Q4549" s="382"/>
      <c r="R4549" s="382"/>
    </row>
    <row r="4550" spans="17:18" x14ac:dyDescent="0.25">
      <c r="Q4550" s="382"/>
      <c r="R4550" s="382"/>
    </row>
    <row r="4551" spans="17:18" x14ac:dyDescent="0.25">
      <c r="Q4551" s="382"/>
      <c r="R4551" s="382"/>
    </row>
    <row r="4552" spans="17:18" x14ac:dyDescent="0.25">
      <c r="Q4552" s="382"/>
      <c r="R4552" s="382"/>
    </row>
    <row r="4553" spans="17:18" x14ac:dyDescent="0.25">
      <c r="Q4553" s="382"/>
      <c r="R4553" s="382"/>
    </row>
    <row r="4554" spans="17:18" x14ac:dyDescent="0.25">
      <c r="Q4554" s="382"/>
      <c r="R4554" s="382"/>
    </row>
    <row r="4555" spans="17:18" x14ac:dyDescent="0.25">
      <c r="Q4555" s="382"/>
      <c r="R4555" s="382"/>
    </row>
    <row r="4556" spans="17:18" x14ac:dyDescent="0.25">
      <c r="Q4556" s="382"/>
      <c r="R4556" s="382"/>
    </row>
    <row r="4557" spans="17:18" x14ac:dyDescent="0.25">
      <c r="Q4557" s="382"/>
      <c r="R4557" s="382"/>
    </row>
    <row r="4558" spans="17:18" x14ac:dyDescent="0.25">
      <c r="Q4558" s="382"/>
      <c r="R4558" s="382"/>
    </row>
    <row r="4559" spans="17:18" x14ac:dyDescent="0.25">
      <c r="Q4559" s="382"/>
      <c r="R4559" s="382"/>
    </row>
    <row r="4560" spans="17:18" x14ac:dyDescent="0.25">
      <c r="Q4560" s="382"/>
      <c r="R4560" s="382"/>
    </row>
    <row r="4561" spans="17:18" x14ac:dyDescent="0.25">
      <c r="Q4561" s="382"/>
      <c r="R4561" s="382"/>
    </row>
    <row r="4562" spans="17:18" x14ac:dyDescent="0.25">
      <c r="Q4562" s="382"/>
      <c r="R4562" s="382"/>
    </row>
    <row r="4563" spans="17:18" x14ac:dyDescent="0.25">
      <c r="Q4563" s="382"/>
      <c r="R4563" s="382"/>
    </row>
    <row r="4564" spans="17:18" x14ac:dyDescent="0.25">
      <c r="Q4564" s="382"/>
      <c r="R4564" s="382"/>
    </row>
    <row r="4565" spans="17:18" x14ac:dyDescent="0.25">
      <c r="Q4565" s="382"/>
      <c r="R4565" s="382"/>
    </row>
    <row r="4566" spans="17:18" x14ac:dyDescent="0.25">
      <c r="Q4566" s="382"/>
      <c r="R4566" s="382"/>
    </row>
    <row r="4567" spans="17:18" x14ac:dyDescent="0.25">
      <c r="Q4567" s="382"/>
      <c r="R4567" s="382"/>
    </row>
    <row r="4568" spans="17:18" x14ac:dyDescent="0.25">
      <c r="Q4568" s="382"/>
      <c r="R4568" s="382"/>
    </row>
    <row r="4569" spans="17:18" x14ac:dyDescent="0.25">
      <c r="Q4569" s="382"/>
      <c r="R4569" s="382"/>
    </row>
    <row r="4570" spans="17:18" x14ac:dyDescent="0.25">
      <c r="Q4570" s="382"/>
      <c r="R4570" s="382"/>
    </row>
    <row r="4571" spans="17:18" x14ac:dyDescent="0.25">
      <c r="Q4571" s="382"/>
      <c r="R4571" s="382"/>
    </row>
    <row r="4572" spans="17:18" x14ac:dyDescent="0.25">
      <c r="Q4572" s="382"/>
      <c r="R4572" s="382"/>
    </row>
    <row r="4573" spans="17:18" x14ac:dyDescent="0.25">
      <c r="Q4573" s="382"/>
      <c r="R4573" s="382"/>
    </row>
    <row r="4574" spans="17:18" x14ac:dyDescent="0.25">
      <c r="Q4574" s="382"/>
      <c r="R4574" s="382"/>
    </row>
    <row r="4575" spans="17:18" x14ac:dyDescent="0.25">
      <c r="Q4575" s="382"/>
      <c r="R4575" s="382"/>
    </row>
    <row r="4576" spans="17:18" x14ac:dyDescent="0.25">
      <c r="Q4576" s="382"/>
      <c r="R4576" s="382"/>
    </row>
    <row r="4577" spans="17:18" x14ac:dyDescent="0.25">
      <c r="Q4577" s="382"/>
      <c r="R4577" s="382"/>
    </row>
    <row r="4578" spans="17:18" x14ac:dyDescent="0.25">
      <c r="Q4578" s="382"/>
      <c r="R4578" s="382"/>
    </row>
    <row r="4579" spans="17:18" x14ac:dyDescent="0.25">
      <c r="Q4579" s="382"/>
      <c r="R4579" s="382"/>
    </row>
    <row r="4580" spans="17:18" x14ac:dyDescent="0.25">
      <c r="Q4580" s="382"/>
      <c r="R4580" s="382"/>
    </row>
    <row r="4581" spans="17:18" x14ac:dyDescent="0.25">
      <c r="Q4581" s="382"/>
      <c r="R4581" s="382"/>
    </row>
    <row r="4582" spans="17:18" x14ac:dyDescent="0.25">
      <c r="Q4582" s="382"/>
      <c r="R4582" s="382"/>
    </row>
    <row r="4583" spans="17:18" x14ac:dyDescent="0.25">
      <c r="Q4583" s="382"/>
      <c r="R4583" s="382"/>
    </row>
    <row r="4584" spans="17:18" x14ac:dyDescent="0.25">
      <c r="Q4584" s="382"/>
      <c r="R4584" s="382"/>
    </row>
    <row r="4585" spans="17:18" x14ac:dyDescent="0.25">
      <c r="Q4585" s="382"/>
      <c r="R4585" s="382"/>
    </row>
    <row r="4586" spans="17:18" x14ac:dyDescent="0.25">
      <c r="Q4586" s="382"/>
      <c r="R4586" s="382"/>
    </row>
    <row r="4587" spans="17:18" x14ac:dyDescent="0.25">
      <c r="Q4587" s="382"/>
      <c r="R4587" s="382"/>
    </row>
    <row r="4588" spans="17:18" x14ac:dyDescent="0.25">
      <c r="Q4588" s="382"/>
      <c r="R4588" s="382"/>
    </row>
    <row r="4589" spans="17:18" x14ac:dyDescent="0.25">
      <c r="Q4589" s="382"/>
      <c r="R4589" s="382"/>
    </row>
    <row r="4590" spans="17:18" x14ac:dyDescent="0.25">
      <c r="Q4590" s="382"/>
      <c r="R4590" s="382"/>
    </row>
    <row r="4591" spans="17:18" x14ac:dyDescent="0.25">
      <c r="Q4591" s="382"/>
      <c r="R4591" s="382"/>
    </row>
    <row r="4592" spans="17:18" x14ac:dyDescent="0.25">
      <c r="Q4592" s="382"/>
      <c r="R4592" s="382"/>
    </row>
    <row r="4593" spans="17:18" x14ac:dyDescent="0.25">
      <c r="Q4593" s="382"/>
      <c r="R4593" s="382"/>
    </row>
    <row r="4594" spans="17:18" x14ac:dyDescent="0.25">
      <c r="Q4594" s="382"/>
      <c r="R4594" s="382"/>
    </row>
    <row r="4595" spans="17:18" x14ac:dyDescent="0.25">
      <c r="Q4595" s="382"/>
      <c r="R4595" s="382"/>
    </row>
    <row r="4596" spans="17:18" x14ac:dyDescent="0.25">
      <c r="Q4596" s="382"/>
      <c r="R4596" s="382"/>
    </row>
    <row r="4597" spans="17:18" x14ac:dyDescent="0.25">
      <c r="Q4597" s="382"/>
      <c r="R4597" s="382"/>
    </row>
    <row r="4598" spans="17:18" x14ac:dyDescent="0.25">
      <c r="Q4598" s="382"/>
      <c r="R4598" s="382"/>
    </row>
    <row r="4599" spans="17:18" x14ac:dyDescent="0.25">
      <c r="Q4599" s="382"/>
      <c r="R4599" s="382"/>
    </row>
    <row r="4600" spans="17:18" x14ac:dyDescent="0.25">
      <c r="Q4600" s="382"/>
      <c r="R4600" s="382"/>
    </row>
    <row r="4601" spans="17:18" x14ac:dyDescent="0.25">
      <c r="Q4601" s="382"/>
      <c r="R4601" s="382"/>
    </row>
    <row r="4602" spans="17:18" x14ac:dyDescent="0.25">
      <c r="Q4602" s="382"/>
      <c r="R4602" s="382"/>
    </row>
    <row r="4603" spans="17:18" x14ac:dyDescent="0.25">
      <c r="Q4603" s="382"/>
      <c r="R4603" s="382"/>
    </row>
    <row r="4604" spans="17:18" x14ac:dyDescent="0.25">
      <c r="Q4604" s="382"/>
      <c r="R4604" s="382"/>
    </row>
    <row r="4605" spans="17:18" x14ac:dyDescent="0.25">
      <c r="Q4605" s="382"/>
      <c r="R4605" s="382"/>
    </row>
    <row r="4606" spans="17:18" x14ac:dyDescent="0.25">
      <c r="Q4606" s="382"/>
      <c r="R4606" s="382"/>
    </row>
    <row r="4607" spans="17:18" x14ac:dyDescent="0.25">
      <c r="Q4607" s="382"/>
      <c r="R4607" s="382"/>
    </row>
    <row r="4608" spans="17:18" x14ac:dyDescent="0.25">
      <c r="Q4608" s="382"/>
      <c r="R4608" s="382"/>
    </row>
    <row r="4609" spans="17:18" x14ac:dyDescent="0.25">
      <c r="Q4609" s="382"/>
      <c r="R4609" s="382"/>
    </row>
    <row r="4610" spans="17:18" x14ac:dyDescent="0.25">
      <c r="Q4610" s="382"/>
      <c r="R4610" s="382"/>
    </row>
    <row r="4611" spans="17:18" x14ac:dyDescent="0.25">
      <c r="Q4611" s="382"/>
      <c r="R4611" s="382"/>
    </row>
    <row r="4612" spans="17:18" x14ac:dyDescent="0.25">
      <c r="Q4612" s="382"/>
      <c r="R4612" s="382"/>
    </row>
    <row r="4613" spans="17:18" x14ac:dyDescent="0.25">
      <c r="Q4613" s="382"/>
      <c r="R4613" s="382"/>
    </row>
    <row r="4614" spans="17:18" x14ac:dyDescent="0.25">
      <c r="Q4614" s="382"/>
      <c r="R4614" s="382"/>
    </row>
    <row r="4615" spans="17:18" x14ac:dyDescent="0.25">
      <c r="Q4615" s="382"/>
      <c r="R4615" s="382"/>
    </row>
    <row r="4616" spans="17:18" x14ac:dyDescent="0.25">
      <c r="Q4616" s="382"/>
      <c r="R4616" s="382"/>
    </row>
    <row r="4617" spans="17:18" x14ac:dyDescent="0.25">
      <c r="Q4617" s="382"/>
      <c r="R4617" s="382"/>
    </row>
    <row r="4618" spans="17:18" x14ac:dyDescent="0.25">
      <c r="Q4618" s="382"/>
      <c r="R4618" s="382"/>
    </row>
    <row r="4619" spans="17:18" x14ac:dyDescent="0.25">
      <c r="Q4619" s="382"/>
      <c r="R4619" s="382"/>
    </row>
    <row r="4620" spans="17:18" x14ac:dyDescent="0.25">
      <c r="Q4620" s="382"/>
      <c r="R4620" s="382"/>
    </row>
    <row r="4621" spans="17:18" x14ac:dyDescent="0.25">
      <c r="Q4621" s="382"/>
      <c r="R4621" s="382"/>
    </row>
    <row r="4622" spans="17:18" x14ac:dyDescent="0.25">
      <c r="Q4622" s="382"/>
      <c r="R4622" s="382"/>
    </row>
    <row r="4623" spans="17:18" x14ac:dyDescent="0.25">
      <c r="Q4623" s="382"/>
      <c r="R4623" s="382"/>
    </row>
    <row r="4624" spans="17:18" x14ac:dyDescent="0.25">
      <c r="Q4624" s="382"/>
      <c r="R4624" s="382"/>
    </row>
    <row r="4625" spans="17:18" x14ac:dyDescent="0.25">
      <c r="Q4625" s="382"/>
      <c r="R4625" s="382"/>
    </row>
    <row r="4626" spans="17:18" x14ac:dyDescent="0.25">
      <c r="Q4626" s="382"/>
      <c r="R4626" s="382"/>
    </row>
    <row r="4627" spans="17:18" x14ac:dyDescent="0.25">
      <c r="Q4627" s="382"/>
      <c r="R4627" s="382"/>
    </row>
    <row r="4628" spans="17:18" x14ac:dyDescent="0.25">
      <c r="Q4628" s="382"/>
      <c r="R4628" s="382"/>
    </row>
    <row r="4629" spans="17:18" x14ac:dyDescent="0.25">
      <c r="Q4629" s="382"/>
      <c r="R4629" s="382"/>
    </row>
    <row r="4630" spans="17:18" x14ac:dyDescent="0.25">
      <c r="Q4630" s="382"/>
      <c r="R4630" s="382"/>
    </row>
    <row r="4631" spans="17:18" x14ac:dyDescent="0.25">
      <c r="Q4631" s="382"/>
      <c r="R4631" s="382"/>
    </row>
    <row r="4632" spans="17:18" x14ac:dyDescent="0.25">
      <c r="Q4632" s="382"/>
      <c r="R4632" s="382"/>
    </row>
    <row r="4633" spans="17:18" x14ac:dyDescent="0.25">
      <c r="Q4633" s="382"/>
      <c r="R4633" s="382"/>
    </row>
    <row r="4634" spans="17:18" x14ac:dyDescent="0.25">
      <c r="Q4634" s="382"/>
      <c r="R4634" s="382"/>
    </row>
    <row r="4635" spans="17:18" x14ac:dyDescent="0.25">
      <c r="Q4635" s="382"/>
      <c r="R4635" s="382"/>
    </row>
    <row r="4636" spans="17:18" x14ac:dyDescent="0.25">
      <c r="Q4636" s="382"/>
      <c r="R4636" s="382"/>
    </row>
    <row r="4637" spans="17:18" x14ac:dyDescent="0.25">
      <c r="Q4637" s="382"/>
      <c r="R4637" s="382"/>
    </row>
    <row r="4638" spans="17:18" x14ac:dyDescent="0.25">
      <c r="Q4638" s="382"/>
      <c r="R4638" s="382"/>
    </row>
    <row r="4639" spans="17:18" x14ac:dyDescent="0.25">
      <c r="Q4639" s="382"/>
      <c r="R4639" s="382"/>
    </row>
    <row r="4640" spans="17:18" x14ac:dyDescent="0.25">
      <c r="Q4640" s="382"/>
      <c r="R4640" s="382"/>
    </row>
    <row r="4641" spans="17:18" x14ac:dyDescent="0.25">
      <c r="Q4641" s="382"/>
      <c r="R4641" s="382"/>
    </row>
    <row r="4642" spans="17:18" x14ac:dyDescent="0.25">
      <c r="Q4642" s="382"/>
      <c r="R4642" s="382"/>
    </row>
    <row r="4643" spans="17:18" x14ac:dyDescent="0.25">
      <c r="Q4643" s="382"/>
      <c r="R4643" s="382"/>
    </row>
    <row r="4644" spans="17:18" x14ac:dyDescent="0.25">
      <c r="Q4644" s="382"/>
      <c r="R4644" s="382"/>
    </row>
    <row r="4645" spans="17:18" x14ac:dyDescent="0.25">
      <c r="Q4645" s="382"/>
      <c r="R4645" s="382"/>
    </row>
    <row r="4646" spans="17:18" x14ac:dyDescent="0.25">
      <c r="Q4646" s="382"/>
      <c r="R4646" s="382"/>
    </row>
    <row r="4647" spans="17:18" x14ac:dyDescent="0.25">
      <c r="Q4647" s="382"/>
      <c r="R4647" s="382"/>
    </row>
    <row r="4648" spans="17:18" x14ac:dyDescent="0.25">
      <c r="Q4648" s="382"/>
      <c r="R4648" s="382"/>
    </row>
    <row r="4649" spans="17:18" x14ac:dyDescent="0.25">
      <c r="Q4649" s="382"/>
      <c r="R4649" s="382"/>
    </row>
    <row r="4650" spans="17:18" x14ac:dyDescent="0.25">
      <c r="Q4650" s="382"/>
      <c r="R4650" s="382"/>
    </row>
    <row r="4651" spans="17:18" x14ac:dyDescent="0.25">
      <c r="Q4651" s="382"/>
      <c r="R4651" s="382"/>
    </row>
    <row r="4652" spans="17:18" x14ac:dyDescent="0.25">
      <c r="Q4652" s="382"/>
      <c r="R4652" s="382"/>
    </row>
    <row r="4653" spans="17:18" x14ac:dyDescent="0.25">
      <c r="Q4653" s="382"/>
      <c r="R4653" s="382"/>
    </row>
    <row r="4654" spans="17:18" x14ac:dyDescent="0.25">
      <c r="Q4654" s="382"/>
      <c r="R4654" s="382"/>
    </row>
    <row r="4655" spans="17:18" x14ac:dyDescent="0.25">
      <c r="Q4655" s="382"/>
      <c r="R4655" s="382"/>
    </row>
    <row r="4656" spans="17:18" x14ac:dyDescent="0.25">
      <c r="Q4656" s="382"/>
      <c r="R4656" s="382"/>
    </row>
    <row r="4657" spans="17:18" x14ac:dyDescent="0.25">
      <c r="Q4657" s="382"/>
      <c r="R4657" s="382"/>
    </row>
    <row r="4658" spans="17:18" x14ac:dyDescent="0.25">
      <c r="Q4658" s="382"/>
      <c r="R4658" s="382"/>
    </row>
    <row r="4659" spans="17:18" x14ac:dyDescent="0.25">
      <c r="Q4659" s="382"/>
      <c r="R4659" s="382"/>
    </row>
    <row r="4660" spans="17:18" x14ac:dyDescent="0.25">
      <c r="Q4660" s="382"/>
      <c r="R4660" s="382"/>
    </row>
    <row r="4661" spans="17:18" x14ac:dyDescent="0.25">
      <c r="Q4661" s="382"/>
      <c r="R4661" s="382"/>
    </row>
    <row r="4662" spans="17:18" x14ac:dyDescent="0.25">
      <c r="Q4662" s="382"/>
      <c r="R4662" s="382"/>
    </row>
    <row r="4663" spans="17:18" x14ac:dyDescent="0.25">
      <c r="Q4663" s="382"/>
      <c r="R4663" s="382"/>
    </row>
    <row r="4664" spans="17:18" x14ac:dyDescent="0.25">
      <c r="Q4664" s="382"/>
      <c r="R4664" s="382"/>
    </row>
    <row r="4665" spans="17:18" x14ac:dyDescent="0.25">
      <c r="Q4665" s="382"/>
      <c r="R4665" s="382"/>
    </row>
    <row r="4666" spans="17:18" x14ac:dyDescent="0.25">
      <c r="Q4666" s="382"/>
      <c r="R4666" s="382"/>
    </row>
    <row r="4667" spans="17:18" x14ac:dyDescent="0.25">
      <c r="Q4667" s="382"/>
      <c r="R4667" s="382"/>
    </row>
    <row r="4668" spans="17:18" x14ac:dyDescent="0.25">
      <c r="Q4668" s="382"/>
      <c r="R4668" s="382"/>
    </row>
    <row r="4669" spans="17:18" x14ac:dyDescent="0.25">
      <c r="Q4669" s="382"/>
      <c r="R4669" s="382"/>
    </row>
    <row r="4670" spans="17:18" x14ac:dyDescent="0.25">
      <c r="Q4670" s="382"/>
      <c r="R4670" s="382"/>
    </row>
    <row r="4671" spans="17:18" x14ac:dyDescent="0.25">
      <c r="Q4671" s="382"/>
      <c r="R4671" s="382"/>
    </row>
    <row r="4672" spans="17:18" x14ac:dyDescent="0.25">
      <c r="Q4672" s="382"/>
      <c r="R4672" s="382"/>
    </row>
    <row r="4673" spans="17:18" x14ac:dyDescent="0.25">
      <c r="Q4673" s="382"/>
      <c r="R4673" s="382"/>
    </row>
    <row r="4674" spans="17:18" x14ac:dyDescent="0.25">
      <c r="Q4674" s="382"/>
      <c r="R4674" s="382"/>
    </row>
    <row r="4675" spans="17:18" x14ac:dyDescent="0.25">
      <c r="Q4675" s="382"/>
      <c r="R4675" s="382"/>
    </row>
    <row r="4676" spans="17:18" x14ac:dyDescent="0.25">
      <c r="Q4676" s="382"/>
      <c r="R4676" s="382"/>
    </row>
    <row r="4677" spans="17:18" x14ac:dyDescent="0.25">
      <c r="Q4677" s="382"/>
      <c r="R4677" s="382"/>
    </row>
    <row r="4678" spans="17:18" x14ac:dyDescent="0.25">
      <c r="Q4678" s="382"/>
      <c r="R4678" s="382"/>
    </row>
    <row r="4679" spans="17:18" x14ac:dyDescent="0.25">
      <c r="Q4679" s="382"/>
      <c r="R4679" s="382"/>
    </row>
    <row r="4680" spans="17:18" x14ac:dyDescent="0.25">
      <c r="Q4680" s="382"/>
      <c r="R4680" s="382"/>
    </row>
    <row r="4681" spans="17:18" x14ac:dyDescent="0.25">
      <c r="Q4681" s="382"/>
      <c r="R4681" s="382"/>
    </row>
    <row r="4682" spans="17:18" x14ac:dyDescent="0.25">
      <c r="Q4682" s="382"/>
      <c r="R4682" s="382"/>
    </row>
    <row r="4683" spans="17:18" x14ac:dyDescent="0.25">
      <c r="Q4683" s="382"/>
      <c r="R4683" s="382"/>
    </row>
    <row r="4684" spans="17:18" x14ac:dyDescent="0.25">
      <c r="Q4684" s="382"/>
      <c r="R4684" s="382"/>
    </row>
    <row r="4685" spans="17:18" x14ac:dyDescent="0.25">
      <c r="Q4685" s="382"/>
      <c r="R4685" s="382"/>
    </row>
    <row r="4686" spans="17:18" x14ac:dyDescent="0.25">
      <c r="Q4686" s="382"/>
      <c r="R4686" s="382"/>
    </row>
    <row r="4687" spans="17:18" x14ac:dyDescent="0.25">
      <c r="Q4687" s="382"/>
      <c r="R4687" s="382"/>
    </row>
    <row r="4688" spans="17:18" x14ac:dyDescent="0.25">
      <c r="Q4688" s="382"/>
      <c r="R4688" s="382"/>
    </row>
    <row r="4689" spans="17:18" x14ac:dyDescent="0.25">
      <c r="Q4689" s="382"/>
      <c r="R4689" s="382"/>
    </row>
    <row r="4690" spans="17:18" x14ac:dyDescent="0.25">
      <c r="Q4690" s="382"/>
      <c r="R4690" s="382"/>
    </row>
    <row r="4691" spans="17:18" x14ac:dyDescent="0.25">
      <c r="Q4691" s="382"/>
      <c r="R4691" s="382"/>
    </row>
    <row r="4692" spans="17:18" x14ac:dyDescent="0.25">
      <c r="Q4692" s="382"/>
      <c r="R4692" s="382"/>
    </row>
    <row r="4693" spans="17:18" x14ac:dyDescent="0.25">
      <c r="Q4693" s="382"/>
      <c r="R4693" s="382"/>
    </row>
    <row r="4694" spans="17:18" x14ac:dyDescent="0.25">
      <c r="Q4694" s="382"/>
      <c r="R4694" s="382"/>
    </row>
    <row r="4695" spans="17:18" x14ac:dyDescent="0.25">
      <c r="Q4695" s="382"/>
      <c r="R4695" s="382"/>
    </row>
    <row r="4696" spans="17:18" x14ac:dyDescent="0.25">
      <c r="Q4696" s="382"/>
      <c r="R4696" s="382"/>
    </row>
    <row r="4697" spans="17:18" x14ac:dyDescent="0.25">
      <c r="Q4697" s="382"/>
      <c r="R4697" s="382"/>
    </row>
    <row r="4698" spans="17:18" x14ac:dyDescent="0.25">
      <c r="Q4698" s="382"/>
      <c r="R4698" s="382"/>
    </row>
    <row r="4699" spans="17:18" x14ac:dyDescent="0.25">
      <c r="Q4699" s="382"/>
      <c r="R4699" s="382"/>
    </row>
    <row r="4700" spans="17:18" x14ac:dyDescent="0.25">
      <c r="Q4700" s="382"/>
      <c r="R4700" s="382"/>
    </row>
    <row r="4701" spans="17:18" x14ac:dyDescent="0.25">
      <c r="Q4701" s="382"/>
      <c r="R4701" s="382"/>
    </row>
    <row r="4702" spans="17:18" x14ac:dyDescent="0.25">
      <c r="Q4702" s="382"/>
      <c r="R4702" s="382"/>
    </row>
    <row r="4703" spans="17:18" x14ac:dyDescent="0.25">
      <c r="Q4703" s="382"/>
      <c r="R4703" s="382"/>
    </row>
    <row r="4704" spans="17:18" x14ac:dyDescent="0.25">
      <c r="Q4704" s="382"/>
      <c r="R4704" s="382"/>
    </row>
    <row r="4705" spans="17:18" x14ac:dyDescent="0.25">
      <c r="Q4705" s="382"/>
      <c r="R4705" s="382"/>
    </row>
    <row r="4706" spans="17:18" x14ac:dyDescent="0.25">
      <c r="Q4706" s="382"/>
      <c r="R4706" s="382"/>
    </row>
    <row r="4707" spans="17:18" x14ac:dyDescent="0.25">
      <c r="Q4707" s="382"/>
      <c r="R4707" s="382"/>
    </row>
    <row r="4708" spans="17:18" x14ac:dyDescent="0.25">
      <c r="Q4708" s="382"/>
      <c r="R4708" s="382"/>
    </row>
    <row r="4709" spans="17:18" x14ac:dyDescent="0.25">
      <c r="Q4709" s="382"/>
      <c r="R4709" s="382"/>
    </row>
    <row r="4710" spans="17:18" x14ac:dyDescent="0.25">
      <c r="Q4710" s="382"/>
      <c r="R4710" s="382"/>
    </row>
    <row r="4711" spans="17:18" x14ac:dyDescent="0.25">
      <c r="Q4711" s="382"/>
      <c r="R4711" s="382"/>
    </row>
    <row r="4712" spans="17:18" x14ac:dyDescent="0.25">
      <c r="Q4712" s="382"/>
      <c r="R4712" s="382"/>
    </row>
    <row r="4713" spans="17:18" x14ac:dyDescent="0.25">
      <c r="Q4713" s="382"/>
      <c r="R4713" s="382"/>
    </row>
    <row r="4714" spans="17:18" x14ac:dyDescent="0.25">
      <c r="Q4714" s="382"/>
      <c r="R4714" s="382"/>
    </row>
    <row r="4715" spans="17:18" x14ac:dyDescent="0.25">
      <c r="Q4715" s="382"/>
      <c r="R4715" s="382"/>
    </row>
    <row r="4716" spans="17:18" x14ac:dyDescent="0.25">
      <c r="Q4716" s="382"/>
      <c r="R4716" s="382"/>
    </row>
    <row r="4717" spans="17:18" x14ac:dyDescent="0.25">
      <c r="Q4717" s="382"/>
      <c r="R4717" s="382"/>
    </row>
    <row r="4718" spans="17:18" x14ac:dyDescent="0.25">
      <c r="Q4718" s="382"/>
      <c r="R4718" s="382"/>
    </row>
    <row r="4719" spans="17:18" x14ac:dyDescent="0.25">
      <c r="Q4719" s="382"/>
      <c r="R4719" s="382"/>
    </row>
    <row r="4720" spans="17:18" x14ac:dyDescent="0.25">
      <c r="Q4720" s="382"/>
      <c r="R4720" s="382"/>
    </row>
    <row r="4721" spans="17:18" x14ac:dyDescent="0.25">
      <c r="Q4721" s="382"/>
      <c r="R4721" s="382"/>
    </row>
    <row r="4722" spans="17:18" x14ac:dyDescent="0.25">
      <c r="Q4722" s="382"/>
      <c r="R4722" s="382"/>
    </row>
    <row r="4723" spans="17:18" x14ac:dyDescent="0.25">
      <c r="Q4723" s="382"/>
      <c r="R4723" s="382"/>
    </row>
    <row r="4724" spans="17:18" x14ac:dyDescent="0.25">
      <c r="Q4724" s="382"/>
      <c r="R4724" s="382"/>
    </row>
    <row r="4725" spans="17:18" x14ac:dyDescent="0.25">
      <c r="Q4725" s="382"/>
      <c r="R4725" s="382"/>
    </row>
    <row r="4726" spans="17:18" x14ac:dyDescent="0.25">
      <c r="Q4726" s="382"/>
      <c r="R4726" s="382"/>
    </row>
    <row r="4727" spans="17:18" x14ac:dyDescent="0.25">
      <c r="Q4727" s="382"/>
      <c r="R4727" s="382"/>
    </row>
    <row r="4728" spans="17:18" x14ac:dyDescent="0.25">
      <c r="Q4728" s="382"/>
      <c r="R4728" s="382"/>
    </row>
    <row r="4729" spans="17:18" x14ac:dyDescent="0.25">
      <c r="Q4729" s="382"/>
      <c r="R4729" s="382"/>
    </row>
    <row r="4730" spans="17:18" x14ac:dyDescent="0.25">
      <c r="Q4730" s="382"/>
      <c r="R4730" s="382"/>
    </row>
    <row r="4731" spans="17:18" x14ac:dyDescent="0.25">
      <c r="Q4731" s="382"/>
      <c r="R4731" s="382"/>
    </row>
    <row r="4732" spans="17:18" x14ac:dyDescent="0.25">
      <c r="Q4732" s="382"/>
      <c r="R4732" s="382"/>
    </row>
    <row r="4733" spans="17:18" x14ac:dyDescent="0.25">
      <c r="Q4733" s="382"/>
      <c r="R4733" s="382"/>
    </row>
    <row r="4734" spans="17:18" x14ac:dyDescent="0.25">
      <c r="Q4734" s="382"/>
      <c r="R4734" s="382"/>
    </row>
    <row r="4735" spans="17:18" x14ac:dyDescent="0.25">
      <c r="Q4735" s="382"/>
      <c r="R4735" s="382"/>
    </row>
    <row r="4736" spans="17:18" x14ac:dyDescent="0.25">
      <c r="Q4736" s="382"/>
      <c r="R4736" s="382"/>
    </row>
    <row r="4737" spans="17:18" x14ac:dyDescent="0.25">
      <c r="Q4737" s="382"/>
      <c r="R4737" s="382"/>
    </row>
    <row r="4738" spans="17:18" x14ac:dyDescent="0.25">
      <c r="Q4738" s="382"/>
      <c r="R4738" s="382"/>
    </row>
    <row r="4739" spans="17:18" x14ac:dyDescent="0.25">
      <c r="Q4739" s="382"/>
      <c r="R4739" s="382"/>
    </row>
    <row r="4740" spans="17:18" x14ac:dyDescent="0.25">
      <c r="Q4740" s="382"/>
      <c r="R4740" s="382"/>
    </row>
    <row r="4741" spans="17:18" x14ac:dyDescent="0.25">
      <c r="Q4741" s="382"/>
      <c r="R4741" s="382"/>
    </row>
    <row r="4742" spans="17:18" x14ac:dyDescent="0.25">
      <c r="Q4742" s="382"/>
      <c r="R4742" s="382"/>
    </row>
    <row r="4743" spans="17:18" x14ac:dyDescent="0.25">
      <c r="Q4743" s="382"/>
      <c r="R4743" s="382"/>
    </row>
    <row r="4744" spans="17:18" x14ac:dyDescent="0.25">
      <c r="Q4744" s="382"/>
      <c r="R4744" s="382"/>
    </row>
    <row r="4745" spans="17:18" x14ac:dyDescent="0.25">
      <c r="Q4745" s="382"/>
      <c r="R4745" s="382"/>
    </row>
    <row r="4746" spans="17:18" x14ac:dyDescent="0.25">
      <c r="Q4746" s="382"/>
      <c r="R4746" s="382"/>
    </row>
    <row r="4747" spans="17:18" x14ac:dyDescent="0.25">
      <c r="Q4747" s="382"/>
      <c r="R4747" s="382"/>
    </row>
    <row r="4748" spans="17:18" x14ac:dyDescent="0.25">
      <c r="Q4748" s="382"/>
      <c r="R4748" s="382"/>
    </row>
    <row r="4749" spans="17:18" x14ac:dyDescent="0.25">
      <c r="Q4749" s="382"/>
      <c r="R4749" s="382"/>
    </row>
    <row r="4750" spans="17:18" x14ac:dyDescent="0.25">
      <c r="Q4750" s="382"/>
      <c r="R4750" s="382"/>
    </row>
    <row r="4751" spans="17:18" x14ac:dyDescent="0.25">
      <c r="Q4751" s="382"/>
      <c r="R4751" s="382"/>
    </row>
    <row r="4752" spans="17:18" x14ac:dyDescent="0.25">
      <c r="Q4752" s="382"/>
      <c r="R4752" s="382"/>
    </row>
    <row r="4753" spans="17:18" x14ac:dyDescent="0.25">
      <c r="Q4753" s="382"/>
      <c r="R4753" s="382"/>
    </row>
    <row r="4754" spans="17:18" x14ac:dyDescent="0.25">
      <c r="Q4754" s="382"/>
      <c r="R4754" s="382"/>
    </row>
    <row r="4755" spans="17:18" x14ac:dyDescent="0.25">
      <c r="Q4755" s="382"/>
      <c r="R4755" s="382"/>
    </row>
    <row r="4756" spans="17:18" x14ac:dyDescent="0.25">
      <c r="Q4756" s="382"/>
      <c r="R4756" s="382"/>
    </row>
    <row r="4757" spans="17:18" x14ac:dyDescent="0.25">
      <c r="Q4757" s="382"/>
      <c r="R4757" s="382"/>
    </row>
    <row r="4758" spans="17:18" x14ac:dyDescent="0.25">
      <c r="Q4758" s="382"/>
      <c r="R4758" s="382"/>
    </row>
    <row r="4759" spans="17:18" x14ac:dyDescent="0.25">
      <c r="Q4759" s="382"/>
      <c r="R4759" s="382"/>
    </row>
    <row r="4760" spans="17:18" x14ac:dyDescent="0.25">
      <c r="Q4760" s="382"/>
      <c r="R4760" s="382"/>
    </row>
    <row r="4761" spans="17:18" x14ac:dyDescent="0.25">
      <c r="Q4761" s="382"/>
      <c r="R4761" s="382"/>
    </row>
    <row r="4762" spans="17:18" x14ac:dyDescent="0.25">
      <c r="Q4762" s="382"/>
      <c r="R4762" s="382"/>
    </row>
    <row r="4763" spans="17:18" x14ac:dyDescent="0.25">
      <c r="Q4763" s="382"/>
      <c r="R4763" s="382"/>
    </row>
    <row r="4764" spans="17:18" x14ac:dyDescent="0.25">
      <c r="Q4764" s="382"/>
      <c r="R4764" s="382"/>
    </row>
    <row r="4765" spans="17:18" x14ac:dyDescent="0.25">
      <c r="Q4765" s="382"/>
      <c r="R4765" s="382"/>
    </row>
    <row r="4766" spans="17:18" x14ac:dyDescent="0.25">
      <c r="Q4766" s="382"/>
      <c r="R4766" s="382"/>
    </row>
    <row r="4767" spans="17:18" x14ac:dyDescent="0.25">
      <c r="Q4767" s="382"/>
      <c r="R4767" s="382"/>
    </row>
    <row r="4768" spans="17:18" x14ac:dyDescent="0.25">
      <c r="Q4768" s="382"/>
      <c r="R4768" s="382"/>
    </row>
    <row r="4769" spans="17:18" x14ac:dyDescent="0.25">
      <c r="Q4769" s="382"/>
      <c r="R4769" s="382"/>
    </row>
    <row r="4770" spans="17:18" x14ac:dyDescent="0.25">
      <c r="Q4770" s="382"/>
      <c r="R4770" s="382"/>
    </row>
    <row r="4771" spans="17:18" x14ac:dyDescent="0.25">
      <c r="Q4771" s="382"/>
      <c r="R4771" s="382"/>
    </row>
    <row r="4772" spans="17:18" x14ac:dyDescent="0.25">
      <c r="Q4772" s="382"/>
      <c r="R4772" s="382"/>
    </row>
    <row r="4773" spans="17:18" x14ac:dyDescent="0.25">
      <c r="Q4773" s="382"/>
      <c r="R4773" s="382"/>
    </row>
    <row r="4774" spans="17:18" x14ac:dyDescent="0.25">
      <c r="Q4774" s="382"/>
      <c r="R4774" s="382"/>
    </row>
    <row r="4775" spans="17:18" x14ac:dyDescent="0.25">
      <c r="Q4775" s="382"/>
      <c r="R4775" s="382"/>
    </row>
    <row r="4776" spans="17:18" x14ac:dyDescent="0.25">
      <c r="Q4776" s="382"/>
      <c r="R4776" s="382"/>
    </row>
    <row r="4777" spans="17:18" x14ac:dyDescent="0.25">
      <c r="Q4777" s="382"/>
      <c r="R4777" s="382"/>
    </row>
    <row r="4778" spans="17:18" x14ac:dyDescent="0.25">
      <c r="Q4778" s="382"/>
      <c r="R4778" s="382"/>
    </row>
    <row r="4779" spans="17:18" x14ac:dyDescent="0.25">
      <c r="Q4779" s="382"/>
      <c r="R4779" s="382"/>
    </row>
    <row r="4780" spans="17:18" x14ac:dyDescent="0.25">
      <c r="Q4780" s="382"/>
      <c r="R4780" s="382"/>
    </row>
    <row r="4781" spans="17:18" x14ac:dyDescent="0.25">
      <c r="Q4781" s="382"/>
      <c r="R4781" s="382"/>
    </row>
    <row r="4782" spans="17:18" x14ac:dyDescent="0.25">
      <c r="Q4782" s="382"/>
      <c r="R4782" s="382"/>
    </row>
    <row r="4783" spans="17:18" x14ac:dyDescent="0.25">
      <c r="Q4783" s="382"/>
      <c r="R4783" s="382"/>
    </row>
    <row r="4784" spans="17:18" x14ac:dyDescent="0.25">
      <c r="Q4784" s="382"/>
      <c r="R4784" s="382"/>
    </row>
    <row r="4785" spans="17:18" x14ac:dyDescent="0.25">
      <c r="Q4785" s="382"/>
      <c r="R4785" s="382"/>
    </row>
    <row r="4786" spans="17:18" x14ac:dyDescent="0.25">
      <c r="Q4786" s="382"/>
      <c r="R4786" s="382"/>
    </row>
    <row r="4787" spans="17:18" x14ac:dyDescent="0.25">
      <c r="Q4787" s="382"/>
      <c r="R4787" s="382"/>
    </row>
    <row r="4788" spans="17:18" x14ac:dyDescent="0.25">
      <c r="Q4788" s="382"/>
      <c r="R4788" s="382"/>
    </row>
    <row r="4789" spans="17:18" x14ac:dyDescent="0.25">
      <c r="Q4789" s="382"/>
      <c r="R4789" s="382"/>
    </row>
    <row r="4790" spans="17:18" x14ac:dyDescent="0.25">
      <c r="Q4790" s="382"/>
      <c r="R4790" s="382"/>
    </row>
    <row r="4791" spans="17:18" x14ac:dyDescent="0.25">
      <c r="Q4791" s="382"/>
      <c r="R4791" s="382"/>
    </row>
    <row r="4792" spans="17:18" x14ac:dyDescent="0.25">
      <c r="Q4792" s="382"/>
      <c r="R4792" s="382"/>
    </row>
    <row r="4793" spans="17:18" x14ac:dyDescent="0.25">
      <c r="Q4793" s="382"/>
      <c r="R4793" s="382"/>
    </row>
    <row r="4794" spans="17:18" x14ac:dyDescent="0.25">
      <c r="Q4794" s="382"/>
      <c r="R4794" s="382"/>
    </row>
    <row r="4795" spans="17:18" x14ac:dyDescent="0.25">
      <c r="Q4795" s="382"/>
      <c r="R4795" s="382"/>
    </row>
    <row r="4796" spans="17:18" x14ac:dyDescent="0.25">
      <c r="Q4796" s="382"/>
      <c r="R4796" s="382"/>
    </row>
    <row r="4797" spans="17:18" x14ac:dyDescent="0.25">
      <c r="Q4797" s="382"/>
      <c r="R4797" s="382"/>
    </row>
    <row r="4798" spans="17:18" x14ac:dyDescent="0.25">
      <c r="Q4798" s="382"/>
      <c r="R4798" s="382"/>
    </row>
    <row r="4799" spans="17:18" x14ac:dyDescent="0.25">
      <c r="Q4799" s="382"/>
      <c r="R4799" s="382"/>
    </row>
    <row r="4800" spans="17:18" x14ac:dyDescent="0.25">
      <c r="Q4800" s="382"/>
      <c r="R4800" s="382"/>
    </row>
    <row r="4801" spans="17:18" x14ac:dyDescent="0.25">
      <c r="Q4801" s="382"/>
      <c r="R4801" s="382"/>
    </row>
    <row r="4802" spans="17:18" x14ac:dyDescent="0.25">
      <c r="Q4802" s="382"/>
      <c r="R4802" s="382"/>
    </row>
    <row r="4803" spans="17:18" x14ac:dyDescent="0.25">
      <c r="Q4803" s="382"/>
      <c r="R4803" s="382"/>
    </row>
    <row r="4804" spans="17:18" x14ac:dyDescent="0.25">
      <c r="Q4804" s="382"/>
      <c r="R4804" s="382"/>
    </row>
    <row r="4805" spans="17:18" x14ac:dyDescent="0.25">
      <c r="Q4805" s="382"/>
      <c r="R4805" s="382"/>
    </row>
    <row r="4806" spans="17:18" x14ac:dyDescent="0.25">
      <c r="Q4806" s="382"/>
      <c r="R4806" s="382"/>
    </row>
    <row r="4807" spans="17:18" x14ac:dyDescent="0.25">
      <c r="Q4807" s="382"/>
      <c r="R4807" s="382"/>
    </row>
    <row r="4808" spans="17:18" x14ac:dyDescent="0.25">
      <c r="Q4808" s="382"/>
      <c r="R4808" s="382"/>
    </row>
    <row r="4809" spans="17:18" x14ac:dyDescent="0.25">
      <c r="Q4809" s="382"/>
      <c r="R4809" s="382"/>
    </row>
    <row r="4810" spans="17:18" x14ac:dyDescent="0.25">
      <c r="Q4810" s="382"/>
      <c r="R4810" s="382"/>
    </row>
    <row r="4811" spans="17:18" x14ac:dyDescent="0.25">
      <c r="Q4811" s="382"/>
      <c r="R4811" s="382"/>
    </row>
    <row r="4812" spans="17:18" x14ac:dyDescent="0.25">
      <c r="Q4812" s="382"/>
      <c r="R4812" s="382"/>
    </row>
    <row r="4813" spans="17:18" x14ac:dyDescent="0.25">
      <c r="Q4813" s="382"/>
      <c r="R4813" s="382"/>
    </row>
    <row r="4814" spans="17:18" x14ac:dyDescent="0.25">
      <c r="Q4814" s="382"/>
      <c r="R4814" s="382"/>
    </row>
    <row r="4815" spans="17:18" x14ac:dyDescent="0.25">
      <c r="Q4815" s="382"/>
      <c r="R4815" s="382"/>
    </row>
    <row r="4816" spans="17:18" x14ac:dyDescent="0.25">
      <c r="Q4816" s="382"/>
      <c r="R4816" s="382"/>
    </row>
    <row r="4817" spans="17:18" x14ac:dyDescent="0.25">
      <c r="Q4817" s="382"/>
      <c r="R4817" s="382"/>
    </row>
    <row r="4818" spans="17:18" x14ac:dyDescent="0.25">
      <c r="Q4818" s="382"/>
      <c r="R4818" s="382"/>
    </row>
    <row r="4819" spans="17:18" x14ac:dyDescent="0.25">
      <c r="Q4819" s="382"/>
      <c r="R4819" s="382"/>
    </row>
    <row r="4820" spans="17:18" x14ac:dyDescent="0.25">
      <c r="Q4820" s="382"/>
      <c r="R4820" s="382"/>
    </row>
    <row r="4821" spans="17:18" x14ac:dyDescent="0.25">
      <c r="Q4821" s="382"/>
      <c r="R4821" s="382"/>
    </row>
    <row r="4822" spans="17:18" x14ac:dyDescent="0.25">
      <c r="Q4822" s="382"/>
      <c r="R4822" s="382"/>
    </row>
    <row r="4823" spans="17:18" x14ac:dyDescent="0.25">
      <c r="Q4823" s="382"/>
      <c r="R4823" s="382"/>
    </row>
    <row r="4824" spans="17:18" x14ac:dyDescent="0.25">
      <c r="Q4824" s="382"/>
      <c r="R4824" s="382"/>
    </row>
    <row r="4825" spans="17:18" x14ac:dyDescent="0.25">
      <c r="Q4825" s="382"/>
      <c r="R4825" s="382"/>
    </row>
    <row r="4826" spans="17:18" x14ac:dyDescent="0.25">
      <c r="Q4826" s="382"/>
      <c r="R4826" s="382"/>
    </row>
    <row r="4827" spans="17:18" x14ac:dyDescent="0.25">
      <c r="Q4827" s="382"/>
      <c r="R4827" s="382"/>
    </row>
    <row r="4828" spans="17:18" x14ac:dyDescent="0.25">
      <c r="Q4828" s="382"/>
      <c r="R4828" s="382"/>
    </row>
    <row r="4829" spans="17:18" x14ac:dyDescent="0.25">
      <c r="Q4829" s="382"/>
      <c r="R4829" s="382"/>
    </row>
    <row r="4830" spans="17:18" x14ac:dyDescent="0.25">
      <c r="Q4830" s="382"/>
      <c r="R4830" s="382"/>
    </row>
    <row r="4831" spans="17:18" x14ac:dyDescent="0.25">
      <c r="Q4831" s="382"/>
      <c r="R4831" s="382"/>
    </row>
    <row r="4832" spans="17:18" x14ac:dyDescent="0.25">
      <c r="Q4832" s="382"/>
      <c r="R4832" s="382"/>
    </row>
    <row r="4833" spans="17:18" x14ac:dyDescent="0.25">
      <c r="Q4833" s="382"/>
      <c r="R4833" s="382"/>
    </row>
    <row r="4834" spans="17:18" x14ac:dyDescent="0.25">
      <c r="Q4834" s="382"/>
      <c r="R4834" s="382"/>
    </row>
    <row r="4835" spans="17:18" x14ac:dyDescent="0.25">
      <c r="Q4835" s="382"/>
      <c r="R4835" s="382"/>
    </row>
    <row r="4836" spans="17:18" x14ac:dyDescent="0.25">
      <c r="Q4836" s="382"/>
      <c r="R4836" s="382"/>
    </row>
    <row r="4837" spans="17:18" x14ac:dyDescent="0.25">
      <c r="Q4837" s="382"/>
      <c r="R4837" s="382"/>
    </row>
    <row r="4838" spans="17:18" x14ac:dyDescent="0.25">
      <c r="Q4838" s="382"/>
      <c r="R4838" s="382"/>
    </row>
    <row r="4839" spans="17:18" x14ac:dyDescent="0.25">
      <c r="Q4839" s="382"/>
      <c r="R4839" s="382"/>
    </row>
    <row r="4840" spans="17:18" x14ac:dyDescent="0.25">
      <c r="Q4840" s="382"/>
      <c r="R4840" s="382"/>
    </row>
    <row r="4841" spans="17:18" x14ac:dyDescent="0.25">
      <c r="Q4841" s="382"/>
      <c r="R4841" s="382"/>
    </row>
    <row r="4842" spans="17:18" x14ac:dyDescent="0.25">
      <c r="Q4842" s="382"/>
      <c r="R4842" s="382"/>
    </row>
    <row r="4843" spans="17:18" x14ac:dyDescent="0.25">
      <c r="Q4843" s="382"/>
      <c r="R4843" s="382"/>
    </row>
    <row r="4844" spans="17:18" x14ac:dyDescent="0.25">
      <c r="Q4844" s="382"/>
      <c r="R4844" s="382"/>
    </row>
    <row r="4845" spans="17:18" x14ac:dyDescent="0.25">
      <c r="Q4845" s="382"/>
      <c r="R4845" s="382"/>
    </row>
    <row r="4846" spans="17:18" x14ac:dyDescent="0.25">
      <c r="Q4846" s="382"/>
      <c r="R4846" s="382"/>
    </row>
    <row r="4847" spans="17:18" x14ac:dyDescent="0.25">
      <c r="Q4847" s="382"/>
      <c r="R4847" s="382"/>
    </row>
    <row r="4848" spans="17:18" x14ac:dyDescent="0.25">
      <c r="Q4848" s="382"/>
      <c r="R4848" s="382"/>
    </row>
    <row r="4849" spans="17:18" x14ac:dyDescent="0.25">
      <c r="Q4849" s="382"/>
      <c r="R4849" s="382"/>
    </row>
    <row r="4850" spans="17:18" x14ac:dyDescent="0.25">
      <c r="Q4850" s="382"/>
      <c r="R4850" s="382"/>
    </row>
    <row r="4851" spans="17:18" x14ac:dyDescent="0.25">
      <c r="Q4851" s="382"/>
      <c r="R4851" s="382"/>
    </row>
    <row r="4852" spans="17:18" x14ac:dyDescent="0.25">
      <c r="Q4852" s="382"/>
      <c r="R4852" s="382"/>
    </row>
    <row r="4853" spans="17:18" x14ac:dyDescent="0.25">
      <c r="Q4853" s="382"/>
      <c r="R4853" s="382"/>
    </row>
    <row r="4854" spans="17:18" x14ac:dyDescent="0.25">
      <c r="Q4854" s="382"/>
      <c r="R4854" s="382"/>
    </row>
    <row r="4855" spans="17:18" x14ac:dyDescent="0.25">
      <c r="Q4855" s="382"/>
      <c r="R4855" s="382"/>
    </row>
    <row r="4856" spans="17:18" x14ac:dyDescent="0.25">
      <c r="Q4856" s="382"/>
      <c r="R4856" s="382"/>
    </row>
    <row r="4857" spans="17:18" x14ac:dyDescent="0.25">
      <c r="Q4857" s="382"/>
      <c r="R4857" s="382"/>
    </row>
    <row r="4858" spans="17:18" x14ac:dyDescent="0.25">
      <c r="Q4858" s="382"/>
      <c r="R4858" s="382"/>
    </row>
    <row r="4859" spans="17:18" x14ac:dyDescent="0.25">
      <c r="Q4859" s="382"/>
      <c r="R4859" s="382"/>
    </row>
    <row r="4860" spans="17:18" x14ac:dyDescent="0.25">
      <c r="Q4860" s="382"/>
      <c r="R4860" s="382"/>
    </row>
    <row r="4861" spans="17:18" x14ac:dyDescent="0.25">
      <c r="Q4861" s="382"/>
      <c r="R4861" s="382"/>
    </row>
    <row r="4862" spans="17:18" x14ac:dyDescent="0.25">
      <c r="Q4862" s="382"/>
      <c r="R4862" s="382"/>
    </row>
    <row r="4863" spans="17:18" x14ac:dyDescent="0.25">
      <c r="Q4863" s="382"/>
      <c r="R4863" s="382"/>
    </row>
    <row r="4864" spans="17:18" x14ac:dyDescent="0.25">
      <c r="Q4864" s="382"/>
      <c r="R4864" s="382"/>
    </row>
    <row r="4865" spans="17:18" x14ac:dyDescent="0.25">
      <c r="Q4865" s="382"/>
      <c r="R4865" s="382"/>
    </row>
    <row r="4866" spans="17:18" x14ac:dyDescent="0.25">
      <c r="Q4866" s="382"/>
      <c r="R4866" s="382"/>
    </row>
    <row r="4867" spans="17:18" x14ac:dyDescent="0.25">
      <c r="Q4867" s="382"/>
      <c r="R4867" s="382"/>
    </row>
    <row r="4868" spans="17:18" x14ac:dyDescent="0.25">
      <c r="Q4868" s="382"/>
      <c r="R4868" s="382"/>
    </row>
    <row r="4869" spans="17:18" x14ac:dyDescent="0.25">
      <c r="Q4869" s="382"/>
      <c r="R4869" s="382"/>
    </row>
    <row r="4870" spans="17:18" x14ac:dyDescent="0.25">
      <c r="Q4870" s="382"/>
      <c r="R4870" s="382"/>
    </row>
    <row r="4871" spans="17:18" x14ac:dyDescent="0.25">
      <c r="Q4871" s="382"/>
      <c r="R4871" s="382"/>
    </row>
    <row r="4872" spans="17:18" x14ac:dyDescent="0.25">
      <c r="Q4872" s="382"/>
      <c r="R4872" s="382"/>
    </row>
    <row r="4873" spans="17:18" x14ac:dyDescent="0.25">
      <c r="Q4873" s="382"/>
      <c r="R4873" s="382"/>
    </row>
    <row r="4874" spans="17:18" x14ac:dyDescent="0.25">
      <c r="Q4874" s="382"/>
      <c r="R4874" s="382"/>
    </row>
    <row r="4875" spans="17:18" x14ac:dyDescent="0.25">
      <c r="Q4875" s="382"/>
      <c r="R4875" s="382"/>
    </row>
    <row r="4876" spans="17:18" x14ac:dyDescent="0.25">
      <c r="Q4876" s="382"/>
      <c r="R4876" s="382"/>
    </row>
    <row r="4877" spans="17:18" x14ac:dyDescent="0.25">
      <c r="Q4877" s="382"/>
      <c r="R4877" s="382"/>
    </row>
    <row r="4878" spans="17:18" x14ac:dyDescent="0.25">
      <c r="Q4878" s="382"/>
      <c r="R4878" s="382"/>
    </row>
    <row r="4879" spans="17:18" x14ac:dyDescent="0.25">
      <c r="Q4879" s="382"/>
      <c r="R4879" s="382"/>
    </row>
    <row r="4880" spans="17:18" x14ac:dyDescent="0.25">
      <c r="Q4880" s="382"/>
      <c r="R4880" s="382"/>
    </row>
    <row r="4881" spans="17:18" x14ac:dyDescent="0.25">
      <c r="Q4881" s="382"/>
      <c r="R4881" s="382"/>
    </row>
    <row r="4882" spans="17:18" x14ac:dyDescent="0.25">
      <c r="Q4882" s="382"/>
      <c r="R4882" s="382"/>
    </row>
    <row r="4883" spans="17:18" x14ac:dyDescent="0.25">
      <c r="Q4883" s="382"/>
      <c r="R4883" s="382"/>
    </row>
    <row r="4884" spans="17:18" x14ac:dyDescent="0.25">
      <c r="Q4884" s="382"/>
      <c r="R4884" s="382"/>
    </row>
    <row r="4885" spans="17:18" x14ac:dyDescent="0.25">
      <c r="Q4885" s="382"/>
      <c r="R4885" s="382"/>
    </row>
    <row r="4886" spans="17:18" x14ac:dyDescent="0.25">
      <c r="Q4886" s="382"/>
      <c r="R4886" s="382"/>
    </row>
    <row r="4887" spans="17:18" x14ac:dyDescent="0.25">
      <c r="Q4887" s="382"/>
      <c r="R4887" s="382"/>
    </row>
    <row r="4888" spans="17:18" x14ac:dyDescent="0.25">
      <c r="Q4888" s="382"/>
      <c r="R4888" s="382"/>
    </row>
    <row r="4889" spans="17:18" x14ac:dyDescent="0.25">
      <c r="Q4889" s="382"/>
      <c r="R4889" s="382"/>
    </row>
    <row r="4890" spans="17:18" x14ac:dyDescent="0.25">
      <c r="Q4890" s="382"/>
      <c r="R4890" s="382"/>
    </row>
    <row r="4891" spans="17:18" x14ac:dyDescent="0.25">
      <c r="Q4891" s="382"/>
      <c r="R4891" s="382"/>
    </row>
    <row r="4892" spans="17:18" x14ac:dyDescent="0.25">
      <c r="Q4892" s="382"/>
      <c r="R4892" s="382"/>
    </row>
    <row r="4893" spans="17:18" x14ac:dyDescent="0.25">
      <c r="Q4893" s="382"/>
      <c r="R4893" s="382"/>
    </row>
    <row r="4894" spans="17:18" x14ac:dyDescent="0.25">
      <c r="Q4894" s="382"/>
      <c r="R4894" s="382"/>
    </row>
    <row r="4895" spans="17:18" x14ac:dyDescent="0.25">
      <c r="Q4895" s="382"/>
      <c r="R4895" s="382"/>
    </row>
    <row r="4896" spans="17:18" x14ac:dyDescent="0.25">
      <c r="Q4896" s="382"/>
      <c r="R4896" s="382"/>
    </row>
    <row r="4897" spans="17:18" x14ac:dyDescent="0.25">
      <c r="Q4897" s="382"/>
      <c r="R4897" s="382"/>
    </row>
    <row r="4898" spans="17:18" x14ac:dyDescent="0.25">
      <c r="Q4898" s="382"/>
      <c r="R4898" s="382"/>
    </row>
    <row r="4899" spans="17:18" x14ac:dyDescent="0.25">
      <c r="Q4899" s="382"/>
      <c r="R4899" s="382"/>
    </row>
    <row r="4900" spans="17:18" x14ac:dyDescent="0.25">
      <c r="Q4900" s="382"/>
      <c r="R4900" s="382"/>
    </row>
    <row r="4901" spans="17:18" x14ac:dyDescent="0.25">
      <c r="Q4901" s="382"/>
      <c r="R4901" s="382"/>
    </row>
    <row r="4902" spans="17:18" x14ac:dyDescent="0.25">
      <c r="Q4902" s="382"/>
      <c r="R4902" s="382"/>
    </row>
    <row r="4903" spans="17:18" x14ac:dyDescent="0.25">
      <c r="Q4903" s="382"/>
      <c r="R4903" s="382"/>
    </row>
    <row r="4904" spans="17:18" x14ac:dyDescent="0.25">
      <c r="Q4904" s="382"/>
      <c r="R4904" s="382"/>
    </row>
    <row r="4905" spans="17:18" x14ac:dyDescent="0.25">
      <c r="Q4905" s="382"/>
      <c r="R4905" s="382"/>
    </row>
    <row r="4906" spans="17:18" x14ac:dyDescent="0.25">
      <c r="Q4906" s="382"/>
      <c r="R4906" s="382"/>
    </row>
    <row r="4907" spans="17:18" x14ac:dyDescent="0.25">
      <c r="Q4907" s="382"/>
      <c r="R4907" s="382"/>
    </row>
    <row r="4908" spans="17:18" x14ac:dyDescent="0.25">
      <c r="Q4908" s="382"/>
      <c r="R4908" s="382"/>
    </row>
    <row r="4909" spans="17:18" x14ac:dyDescent="0.25">
      <c r="Q4909" s="382"/>
      <c r="R4909" s="382"/>
    </row>
    <row r="4910" spans="17:18" x14ac:dyDescent="0.25">
      <c r="Q4910" s="382"/>
      <c r="R4910" s="382"/>
    </row>
    <row r="4911" spans="17:18" x14ac:dyDescent="0.25">
      <c r="Q4911" s="382"/>
      <c r="R4911" s="382"/>
    </row>
    <row r="4912" spans="17:18" x14ac:dyDescent="0.25">
      <c r="Q4912" s="382"/>
      <c r="R4912" s="382"/>
    </row>
    <row r="4913" spans="17:18" x14ac:dyDescent="0.25">
      <c r="Q4913" s="382"/>
      <c r="R4913" s="382"/>
    </row>
    <row r="4914" spans="17:18" x14ac:dyDescent="0.25">
      <c r="Q4914" s="382"/>
      <c r="R4914" s="382"/>
    </row>
    <row r="4915" spans="17:18" x14ac:dyDescent="0.25">
      <c r="Q4915" s="382"/>
      <c r="R4915" s="382"/>
    </row>
    <row r="4916" spans="17:18" x14ac:dyDescent="0.25">
      <c r="Q4916" s="382"/>
      <c r="R4916" s="382"/>
    </row>
    <row r="4917" spans="17:18" x14ac:dyDescent="0.25">
      <c r="Q4917" s="382"/>
      <c r="R4917" s="382"/>
    </row>
    <row r="4918" spans="17:18" x14ac:dyDescent="0.25">
      <c r="Q4918" s="382"/>
      <c r="R4918" s="382"/>
    </row>
    <row r="4919" spans="17:18" x14ac:dyDescent="0.25">
      <c r="Q4919" s="382"/>
      <c r="R4919" s="382"/>
    </row>
    <row r="4920" spans="17:18" x14ac:dyDescent="0.25">
      <c r="Q4920" s="382"/>
      <c r="R4920" s="382"/>
    </row>
    <row r="4921" spans="17:18" x14ac:dyDescent="0.25">
      <c r="Q4921" s="382"/>
      <c r="R4921" s="382"/>
    </row>
    <row r="4922" spans="17:18" x14ac:dyDescent="0.25">
      <c r="Q4922" s="382"/>
      <c r="R4922" s="382"/>
    </row>
    <row r="4923" spans="17:18" x14ac:dyDescent="0.25">
      <c r="Q4923" s="382"/>
      <c r="R4923" s="382"/>
    </row>
    <row r="4924" spans="17:18" x14ac:dyDescent="0.25">
      <c r="Q4924" s="382"/>
      <c r="R4924" s="382"/>
    </row>
    <row r="4925" spans="17:18" x14ac:dyDescent="0.25">
      <c r="Q4925" s="382"/>
      <c r="R4925" s="382"/>
    </row>
    <row r="4926" spans="17:18" x14ac:dyDescent="0.25">
      <c r="Q4926" s="382"/>
      <c r="R4926" s="382"/>
    </row>
    <row r="4927" spans="17:18" x14ac:dyDescent="0.25">
      <c r="Q4927" s="382"/>
      <c r="R4927" s="382"/>
    </row>
    <row r="4928" spans="17:18" x14ac:dyDescent="0.25">
      <c r="Q4928" s="382"/>
      <c r="R4928" s="382"/>
    </row>
    <row r="4929" spans="17:18" x14ac:dyDescent="0.25">
      <c r="Q4929" s="382"/>
      <c r="R4929" s="382"/>
    </row>
    <row r="4930" spans="17:18" x14ac:dyDescent="0.25">
      <c r="Q4930" s="382"/>
      <c r="R4930" s="382"/>
    </row>
    <row r="4931" spans="17:18" x14ac:dyDescent="0.25">
      <c r="Q4931" s="382"/>
      <c r="R4931" s="382"/>
    </row>
    <row r="4932" spans="17:18" x14ac:dyDescent="0.25">
      <c r="Q4932" s="382"/>
      <c r="R4932" s="382"/>
    </row>
    <row r="4933" spans="17:18" x14ac:dyDescent="0.25">
      <c r="Q4933" s="382"/>
      <c r="R4933" s="382"/>
    </row>
    <row r="4934" spans="17:18" x14ac:dyDescent="0.25">
      <c r="Q4934" s="382"/>
      <c r="R4934" s="382"/>
    </row>
    <row r="4935" spans="17:18" x14ac:dyDescent="0.25">
      <c r="Q4935" s="382"/>
      <c r="R4935" s="382"/>
    </row>
    <row r="4936" spans="17:18" x14ac:dyDescent="0.25">
      <c r="Q4936" s="382"/>
      <c r="R4936" s="382"/>
    </row>
    <row r="4937" spans="17:18" x14ac:dyDescent="0.25">
      <c r="Q4937" s="382"/>
      <c r="R4937" s="382"/>
    </row>
    <row r="4938" spans="17:18" x14ac:dyDescent="0.25">
      <c r="Q4938" s="382"/>
      <c r="R4938" s="382"/>
    </row>
    <row r="4939" spans="17:18" x14ac:dyDescent="0.25">
      <c r="Q4939" s="382"/>
      <c r="R4939" s="382"/>
    </row>
    <row r="4940" spans="17:18" x14ac:dyDescent="0.25">
      <c r="Q4940" s="382"/>
      <c r="R4940" s="382"/>
    </row>
    <row r="4941" spans="17:18" x14ac:dyDescent="0.25">
      <c r="Q4941" s="382"/>
      <c r="R4941" s="382"/>
    </row>
    <row r="4942" spans="17:18" x14ac:dyDescent="0.25">
      <c r="Q4942" s="382"/>
      <c r="R4942" s="382"/>
    </row>
    <row r="4943" spans="17:18" x14ac:dyDescent="0.25">
      <c r="Q4943" s="382"/>
      <c r="R4943" s="382"/>
    </row>
    <row r="4944" spans="17:18" x14ac:dyDescent="0.25">
      <c r="Q4944" s="382"/>
      <c r="R4944" s="382"/>
    </row>
    <row r="4945" spans="17:18" x14ac:dyDescent="0.25">
      <c r="Q4945" s="382"/>
      <c r="R4945" s="382"/>
    </row>
    <row r="4946" spans="17:18" x14ac:dyDescent="0.25">
      <c r="Q4946" s="382"/>
      <c r="R4946" s="382"/>
    </row>
    <row r="4947" spans="17:18" x14ac:dyDescent="0.25">
      <c r="Q4947" s="382"/>
      <c r="R4947" s="382"/>
    </row>
    <row r="4948" spans="17:18" x14ac:dyDescent="0.25">
      <c r="Q4948" s="382"/>
      <c r="R4948" s="382"/>
    </row>
    <row r="4949" spans="17:18" x14ac:dyDescent="0.25">
      <c r="Q4949" s="382"/>
      <c r="R4949" s="382"/>
    </row>
    <row r="4950" spans="17:18" x14ac:dyDescent="0.25">
      <c r="Q4950" s="382"/>
      <c r="R4950" s="382"/>
    </row>
    <row r="4951" spans="17:18" x14ac:dyDescent="0.25">
      <c r="Q4951" s="382"/>
      <c r="R4951" s="382"/>
    </row>
    <row r="4952" spans="17:18" x14ac:dyDescent="0.25">
      <c r="Q4952" s="382"/>
      <c r="R4952" s="382"/>
    </row>
    <row r="4953" spans="17:18" x14ac:dyDescent="0.25">
      <c r="Q4953" s="382"/>
      <c r="R4953" s="382"/>
    </row>
    <row r="4954" spans="17:18" x14ac:dyDescent="0.25">
      <c r="Q4954" s="382"/>
      <c r="R4954" s="382"/>
    </row>
    <row r="4955" spans="17:18" x14ac:dyDescent="0.25">
      <c r="Q4955" s="382"/>
      <c r="R4955" s="382"/>
    </row>
    <row r="4956" spans="17:18" x14ac:dyDescent="0.25">
      <c r="Q4956" s="382"/>
      <c r="R4956" s="382"/>
    </row>
    <row r="4957" spans="17:18" x14ac:dyDescent="0.25">
      <c r="Q4957" s="382"/>
      <c r="R4957" s="382"/>
    </row>
    <row r="4958" spans="17:18" x14ac:dyDescent="0.25">
      <c r="Q4958" s="382"/>
      <c r="R4958" s="382"/>
    </row>
    <row r="4959" spans="17:18" x14ac:dyDescent="0.25">
      <c r="Q4959" s="382"/>
      <c r="R4959" s="382"/>
    </row>
    <row r="4960" spans="17:18" x14ac:dyDescent="0.25">
      <c r="Q4960" s="382"/>
      <c r="R4960" s="382"/>
    </row>
    <row r="4961" spans="17:18" x14ac:dyDescent="0.25">
      <c r="Q4961" s="382"/>
      <c r="R4961" s="382"/>
    </row>
    <row r="4962" spans="17:18" x14ac:dyDescent="0.25">
      <c r="Q4962" s="382"/>
      <c r="R4962" s="382"/>
    </row>
    <row r="4963" spans="17:18" x14ac:dyDescent="0.25">
      <c r="Q4963" s="382"/>
      <c r="R4963" s="382"/>
    </row>
    <row r="4964" spans="17:18" x14ac:dyDescent="0.25">
      <c r="Q4964" s="382"/>
      <c r="R4964" s="382"/>
    </row>
    <row r="4965" spans="17:18" x14ac:dyDescent="0.25">
      <c r="Q4965" s="382"/>
      <c r="R4965" s="382"/>
    </row>
    <row r="4966" spans="17:18" x14ac:dyDescent="0.25">
      <c r="Q4966" s="382"/>
      <c r="R4966" s="382"/>
    </row>
    <row r="4967" spans="17:18" x14ac:dyDescent="0.25">
      <c r="Q4967" s="382"/>
      <c r="R4967" s="382"/>
    </row>
    <row r="4968" spans="17:18" x14ac:dyDescent="0.25">
      <c r="Q4968" s="382"/>
      <c r="R4968" s="382"/>
    </row>
    <row r="4969" spans="17:18" x14ac:dyDescent="0.25">
      <c r="Q4969" s="382"/>
      <c r="R4969" s="382"/>
    </row>
    <row r="4970" spans="17:18" x14ac:dyDescent="0.25">
      <c r="Q4970" s="382"/>
      <c r="R4970" s="382"/>
    </row>
    <row r="4971" spans="17:18" x14ac:dyDescent="0.25">
      <c r="Q4971" s="382"/>
      <c r="R4971" s="382"/>
    </row>
    <row r="4972" spans="17:18" x14ac:dyDescent="0.25">
      <c r="Q4972" s="382"/>
      <c r="R4972" s="382"/>
    </row>
    <row r="4973" spans="17:18" x14ac:dyDescent="0.25">
      <c r="Q4973" s="382"/>
      <c r="R4973" s="382"/>
    </row>
    <row r="4974" spans="17:18" x14ac:dyDescent="0.25">
      <c r="Q4974" s="382"/>
      <c r="R4974" s="382"/>
    </row>
    <row r="4975" spans="17:18" x14ac:dyDescent="0.25">
      <c r="Q4975" s="382"/>
      <c r="R4975" s="382"/>
    </row>
    <row r="4976" spans="17:18" x14ac:dyDescent="0.25">
      <c r="Q4976" s="382"/>
      <c r="R4976" s="382"/>
    </row>
    <row r="4977" spans="17:18" x14ac:dyDescent="0.25">
      <c r="Q4977" s="382"/>
      <c r="R4977" s="382"/>
    </row>
    <row r="4978" spans="17:18" x14ac:dyDescent="0.25">
      <c r="Q4978" s="382"/>
      <c r="R4978" s="382"/>
    </row>
    <row r="4979" spans="17:18" x14ac:dyDescent="0.25">
      <c r="Q4979" s="382"/>
      <c r="R4979" s="382"/>
    </row>
    <row r="4980" spans="17:18" x14ac:dyDescent="0.25">
      <c r="Q4980" s="382"/>
      <c r="R4980" s="382"/>
    </row>
    <row r="4981" spans="17:18" x14ac:dyDescent="0.25">
      <c r="Q4981" s="382"/>
      <c r="R4981" s="382"/>
    </row>
    <row r="4982" spans="17:18" x14ac:dyDescent="0.25">
      <c r="Q4982" s="382"/>
      <c r="R4982" s="382"/>
    </row>
    <row r="4983" spans="17:18" x14ac:dyDescent="0.25">
      <c r="Q4983" s="382"/>
      <c r="R4983" s="382"/>
    </row>
    <row r="4984" spans="17:18" x14ac:dyDescent="0.25">
      <c r="Q4984" s="382"/>
      <c r="R4984" s="382"/>
    </row>
    <row r="4985" spans="17:18" x14ac:dyDescent="0.25">
      <c r="Q4985" s="382"/>
      <c r="R4985" s="382"/>
    </row>
    <row r="4986" spans="17:18" x14ac:dyDescent="0.25">
      <c r="Q4986" s="382"/>
      <c r="R4986" s="382"/>
    </row>
    <row r="4987" spans="17:18" x14ac:dyDescent="0.25">
      <c r="Q4987" s="382"/>
      <c r="R4987" s="382"/>
    </row>
    <row r="4988" spans="17:18" x14ac:dyDescent="0.25">
      <c r="Q4988" s="382"/>
      <c r="R4988" s="382"/>
    </row>
    <row r="4989" spans="17:18" x14ac:dyDescent="0.25">
      <c r="Q4989" s="382"/>
      <c r="R4989" s="382"/>
    </row>
    <row r="4990" spans="17:18" x14ac:dyDescent="0.25">
      <c r="Q4990" s="382"/>
      <c r="R4990" s="382"/>
    </row>
    <row r="4991" spans="17:18" x14ac:dyDescent="0.25">
      <c r="Q4991" s="382"/>
      <c r="R4991" s="382"/>
    </row>
    <row r="4992" spans="17:18" x14ac:dyDescent="0.25">
      <c r="Q4992" s="382"/>
      <c r="R4992" s="382"/>
    </row>
    <row r="4993" spans="17:18" x14ac:dyDescent="0.25">
      <c r="Q4993" s="382"/>
      <c r="R4993" s="382"/>
    </row>
    <row r="4994" spans="17:18" x14ac:dyDescent="0.25">
      <c r="Q4994" s="382"/>
      <c r="R4994" s="382"/>
    </row>
    <row r="4995" spans="17:18" x14ac:dyDescent="0.25">
      <c r="Q4995" s="382"/>
      <c r="R4995" s="382"/>
    </row>
    <row r="4996" spans="17:18" x14ac:dyDescent="0.25">
      <c r="Q4996" s="382"/>
      <c r="R4996" s="382"/>
    </row>
    <row r="4997" spans="17:18" x14ac:dyDescent="0.25">
      <c r="Q4997" s="382"/>
      <c r="R4997" s="382"/>
    </row>
    <row r="4998" spans="17:18" x14ac:dyDescent="0.25">
      <c r="Q4998" s="382"/>
      <c r="R4998" s="382"/>
    </row>
    <row r="4999" spans="17:18" x14ac:dyDescent="0.25">
      <c r="Q4999" s="382"/>
      <c r="R4999" s="382"/>
    </row>
    <row r="5000" spans="17:18" x14ac:dyDescent="0.25">
      <c r="Q5000" s="382"/>
      <c r="R5000" s="382"/>
    </row>
    <row r="5001" spans="17:18" x14ac:dyDescent="0.25">
      <c r="Q5001" s="382"/>
      <c r="R5001" s="382"/>
    </row>
    <row r="5002" spans="17:18" x14ac:dyDescent="0.25">
      <c r="Q5002" s="382"/>
      <c r="R5002" s="382"/>
    </row>
    <row r="5003" spans="17:18" x14ac:dyDescent="0.25">
      <c r="Q5003" s="382"/>
      <c r="R5003" s="382"/>
    </row>
    <row r="5004" spans="17:18" x14ac:dyDescent="0.25">
      <c r="Q5004" s="382"/>
      <c r="R5004" s="382"/>
    </row>
    <row r="5005" spans="17:18" x14ac:dyDescent="0.25">
      <c r="Q5005" s="382"/>
      <c r="R5005" s="382"/>
    </row>
    <row r="5006" spans="17:18" x14ac:dyDescent="0.25">
      <c r="Q5006" s="382"/>
      <c r="R5006" s="382"/>
    </row>
    <row r="5007" spans="17:18" x14ac:dyDescent="0.25">
      <c r="Q5007" s="382"/>
      <c r="R5007" s="382"/>
    </row>
    <row r="5008" spans="17:18" x14ac:dyDescent="0.25">
      <c r="Q5008" s="382"/>
      <c r="R5008" s="382"/>
    </row>
    <row r="5009" spans="17:18" x14ac:dyDescent="0.25">
      <c r="Q5009" s="382"/>
      <c r="R5009" s="382"/>
    </row>
    <row r="5010" spans="17:18" x14ac:dyDescent="0.25">
      <c r="Q5010" s="382"/>
      <c r="R5010" s="382"/>
    </row>
    <row r="5011" spans="17:18" x14ac:dyDescent="0.25">
      <c r="Q5011" s="382"/>
      <c r="R5011" s="382"/>
    </row>
    <row r="5012" spans="17:18" x14ac:dyDescent="0.25">
      <c r="Q5012" s="382"/>
      <c r="R5012" s="382"/>
    </row>
    <row r="5013" spans="17:18" x14ac:dyDescent="0.25">
      <c r="Q5013" s="382"/>
      <c r="R5013" s="382"/>
    </row>
    <row r="5014" spans="17:18" x14ac:dyDescent="0.25">
      <c r="Q5014" s="382"/>
      <c r="R5014" s="382"/>
    </row>
    <row r="5015" spans="17:18" x14ac:dyDescent="0.25">
      <c r="Q5015" s="382"/>
      <c r="R5015" s="382"/>
    </row>
    <row r="5016" spans="17:18" x14ac:dyDescent="0.25">
      <c r="Q5016" s="382"/>
      <c r="R5016" s="382"/>
    </row>
    <row r="5017" spans="17:18" x14ac:dyDescent="0.25">
      <c r="Q5017" s="382"/>
      <c r="R5017" s="382"/>
    </row>
    <row r="5018" spans="17:18" x14ac:dyDescent="0.25">
      <c r="Q5018" s="382"/>
      <c r="R5018" s="382"/>
    </row>
    <row r="5019" spans="17:18" x14ac:dyDescent="0.25">
      <c r="Q5019" s="382"/>
      <c r="R5019" s="382"/>
    </row>
    <row r="5020" spans="17:18" x14ac:dyDescent="0.25">
      <c r="Q5020" s="382"/>
      <c r="R5020" s="382"/>
    </row>
    <row r="5021" spans="17:18" x14ac:dyDescent="0.25">
      <c r="Q5021" s="382"/>
      <c r="R5021" s="382"/>
    </row>
    <row r="5022" spans="17:18" x14ac:dyDescent="0.25">
      <c r="Q5022" s="382"/>
      <c r="R5022" s="382"/>
    </row>
    <row r="5023" spans="17:18" x14ac:dyDescent="0.25">
      <c r="Q5023" s="382"/>
      <c r="R5023" s="382"/>
    </row>
    <row r="5024" spans="17:18" x14ac:dyDescent="0.25">
      <c r="Q5024" s="382"/>
      <c r="R5024" s="382"/>
    </row>
    <row r="5025" spans="17:18" x14ac:dyDescent="0.25">
      <c r="Q5025" s="382"/>
      <c r="R5025" s="382"/>
    </row>
    <row r="5026" spans="17:18" x14ac:dyDescent="0.25">
      <c r="Q5026" s="382"/>
      <c r="R5026" s="382"/>
    </row>
    <row r="5027" spans="17:18" x14ac:dyDescent="0.25">
      <c r="Q5027" s="382"/>
      <c r="R5027" s="382"/>
    </row>
    <row r="5028" spans="17:18" x14ac:dyDescent="0.25">
      <c r="Q5028" s="382"/>
      <c r="R5028" s="382"/>
    </row>
    <row r="5029" spans="17:18" x14ac:dyDescent="0.25">
      <c r="Q5029" s="382"/>
      <c r="R5029" s="382"/>
    </row>
    <row r="5030" spans="17:18" x14ac:dyDescent="0.25">
      <c r="Q5030" s="382"/>
      <c r="R5030" s="382"/>
    </row>
    <row r="5031" spans="17:18" x14ac:dyDescent="0.25">
      <c r="Q5031" s="382"/>
      <c r="R5031" s="382"/>
    </row>
    <row r="5032" spans="17:18" x14ac:dyDescent="0.25">
      <c r="Q5032" s="382"/>
      <c r="R5032" s="382"/>
    </row>
    <row r="5033" spans="17:18" x14ac:dyDescent="0.25">
      <c r="Q5033" s="382"/>
      <c r="R5033" s="382"/>
    </row>
    <row r="5034" spans="17:18" x14ac:dyDescent="0.25">
      <c r="Q5034" s="382"/>
      <c r="R5034" s="382"/>
    </row>
    <row r="5035" spans="17:18" x14ac:dyDescent="0.25">
      <c r="Q5035" s="382"/>
      <c r="R5035" s="382"/>
    </row>
    <row r="5036" spans="17:18" x14ac:dyDescent="0.25">
      <c r="Q5036" s="382"/>
      <c r="R5036" s="382"/>
    </row>
    <row r="5037" spans="17:18" x14ac:dyDescent="0.25">
      <c r="Q5037" s="382"/>
      <c r="R5037" s="382"/>
    </row>
    <row r="5038" spans="17:18" x14ac:dyDescent="0.25">
      <c r="Q5038" s="382"/>
      <c r="R5038" s="382"/>
    </row>
    <row r="5039" spans="17:18" x14ac:dyDescent="0.25">
      <c r="Q5039" s="382"/>
      <c r="R5039" s="382"/>
    </row>
    <row r="5040" spans="17:18" x14ac:dyDescent="0.25">
      <c r="Q5040" s="382"/>
      <c r="R5040" s="382"/>
    </row>
    <row r="5041" spans="17:18" x14ac:dyDescent="0.25">
      <c r="Q5041" s="382"/>
      <c r="R5041" s="382"/>
    </row>
    <row r="5042" spans="17:18" x14ac:dyDescent="0.25">
      <c r="Q5042" s="382"/>
      <c r="R5042" s="382"/>
    </row>
    <row r="5043" spans="17:18" x14ac:dyDescent="0.25">
      <c r="Q5043" s="382"/>
      <c r="R5043" s="382"/>
    </row>
    <row r="5044" spans="17:18" x14ac:dyDescent="0.25">
      <c r="Q5044" s="382"/>
      <c r="R5044" s="382"/>
    </row>
    <row r="5045" spans="17:18" x14ac:dyDescent="0.25">
      <c r="Q5045" s="382"/>
      <c r="R5045" s="382"/>
    </row>
    <row r="5046" spans="17:18" x14ac:dyDescent="0.25">
      <c r="Q5046" s="382"/>
      <c r="R5046" s="382"/>
    </row>
    <row r="5047" spans="17:18" x14ac:dyDescent="0.25">
      <c r="Q5047" s="382"/>
      <c r="R5047" s="382"/>
    </row>
    <row r="5048" spans="17:18" x14ac:dyDescent="0.25">
      <c r="Q5048" s="382"/>
      <c r="R5048" s="382"/>
    </row>
    <row r="5049" spans="17:18" x14ac:dyDescent="0.25">
      <c r="Q5049" s="382"/>
      <c r="R5049" s="382"/>
    </row>
    <row r="5050" spans="17:18" x14ac:dyDescent="0.25">
      <c r="Q5050" s="382"/>
      <c r="R5050" s="382"/>
    </row>
    <row r="5051" spans="17:18" x14ac:dyDescent="0.25">
      <c r="Q5051" s="382"/>
      <c r="R5051" s="382"/>
    </row>
    <row r="5052" spans="17:18" x14ac:dyDescent="0.25">
      <c r="Q5052" s="382"/>
      <c r="R5052" s="382"/>
    </row>
    <row r="5053" spans="17:18" x14ac:dyDescent="0.25">
      <c r="Q5053" s="382"/>
      <c r="R5053" s="382"/>
    </row>
    <row r="5054" spans="17:18" x14ac:dyDescent="0.25">
      <c r="Q5054" s="382"/>
      <c r="R5054" s="382"/>
    </row>
    <row r="5055" spans="17:18" x14ac:dyDescent="0.25">
      <c r="Q5055" s="382"/>
      <c r="R5055" s="382"/>
    </row>
    <row r="5056" spans="17:18" x14ac:dyDescent="0.25">
      <c r="Q5056" s="382"/>
      <c r="R5056" s="382"/>
    </row>
    <row r="5057" spans="17:18" x14ac:dyDescent="0.25">
      <c r="Q5057" s="382"/>
      <c r="R5057" s="382"/>
    </row>
    <row r="5058" spans="17:18" x14ac:dyDescent="0.25">
      <c r="Q5058" s="382"/>
      <c r="R5058" s="382"/>
    </row>
    <row r="5059" spans="17:18" x14ac:dyDescent="0.25">
      <c r="Q5059" s="382"/>
      <c r="R5059" s="382"/>
    </row>
    <row r="5060" spans="17:18" x14ac:dyDescent="0.25">
      <c r="Q5060" s="382"/>
      <c r="R5060" s="382"/>
    </row>
    <row r="5061" spans="17:18" x14ac:dyDescent="0.25">
      <c r="Q5061" s="382"/>
      <c r="R5061" s="382"/>
    </row>
    <row r="5062" spans="17:18" x14ac:dyDescent="0.25">
      <c r="Q5062" s="382"/>
      <c r="R5062" s="382"/>
    </row>
    <row r="5063" spans="17:18" x14ac:dyDescent="0.25">
      <c r="Q5063" s="382"/>
      <c r="R5063" s="382"/>
    </row>
    <row r="5064" spans="17:18" x14ac:dyDescent="0.25">
      <c r="Q5064" s="382"/>
      <c r="R5064" s="382"/>
    </row>
    <row r="5065" spans="17:18" x14ac:dyDescent="0.25">
      <c r="Q5065" s="382"/>
      <c r="R5065" s="382"/>
    </row>
    <row r="5066" spans="17:18" x14ac:dyDescent="0.25">
      <c r="Q5066" s="382"/>
      <c r="R5066" s="382"/>
    </row>
    <row r="5067" spans="17:18" x14ac:dyDescent="0.25">
      <c r="Q5067" s="382"/>
      <c r="R5067" s="382"/>
    </row>
    <row r="5068" spans="17:18" x14ac:dyDescent="0.25">
      <c r="Q5068" s="382"/>
      <c r="R5068" s="382"/>
    </row>
    <row r="5069" spans="17:18" x14ac:dyDescent="0.25">
      <c r="Q5069" s="382"/>
      <c r="R5069" s="382"/>
    </row>
    <row r="5070" spans="17:18" x14ac:dyDescent="0.25">
      <c r="Q5070" s="382"/>
      <c r="R5070" s="382"/>
    </row>
    <row r="5071" spans="17:18" x14ac:dyDescent="0.25">
      <c r="Q5071" s="382"/>
      <c r="R5071" s="382"/>
    </row>
    <row r="5072" spans="17:18" x14ac:dyDescent="0.25">
      <c r="Q5072" s="382"/>
      <c r="R5072" s="382"/>
    </row>
    <row r="5073" spans="17:18" x14ac:dyDescent="0.25">
      <c r="Q5073" s="382"/>
      <c r="R5073" s="382"/>
    </row>
    <row r="5074" spans="17:18" x14ac:dyDescent="0.25">
      <c r="Q5074" s="382"/>
      <c r="R5074" s="382"/>
    </row>
    <row r="5075" spans="17:18" x14ac:dyDescent="0.25">
      <c r="Q5075" s="382"/>
      <c r="R5075" s="382"/>
    </row>
    <row r="5076" spans="17:18" x14ac:dyDescent="0.25">
      <c r="Q5076" s="382"/>
      <c r="R5076" s="382"/>
    </row>
    <row r="5077" spans="17:18" x14ac:dyDescent="0.25">
      <c r="Q5077" s="382"/>
      <c r="R5077" s="382"/>
    </row>
    <row r="5078" spans="17:18" x14ac:dyDescent="0.25">
      <c r="Q5078" s="382"/>
      <c r="R5078" s="382"/>
    </row>
    <row r="5079" spans="17:18" x14ac:dyDescent="0.25">
      <c r="Q5079" s="382"/>
      <c r="R5079" s="382"/>
    </row>
    <row r="5080" spans="17:18" x14ac:dyDescent="0.25">
      <c r="Q5080" s="382"/>
      <c r="R5080" s="382"/>
    </row>
    <row r="5081" spans="17:18" x14ac:dyDescent="0.25">
      <c r="Q5081" s="382"/>
      <c r="R5081" s="382"/>
    </row>
    <row r="5082" spans="17:18" x14ac:dyDescent="0.25">
      <c r="Q5082" s="382"/>
      <c r="R5082" s="382"/>
    </row>
    <row r="5083" spans="17:18" x14ac:dyDescent="0.25">
      <c r="Q5083" s="382"/>
      <c r="R5083" s="382"/>
    </row>
    <row r="5084" spans="17:18" x14ac:dyDescent="0.25">
      <c r="Q5084" s="382"/>
      <c r="R5084" s="382"/>
    </row>
    <row r="5085" spans="17:18" x14ac:dyDescent="0.25">
      <c r="Q5085" s="382"/>
      <c r="R5085" s="382"/>
    </row>
    <row r="5086" spans="17:18" x14ac:dyDescent="0.25">
      <c r="Q5086" s="382"/>
      <c r="R5086" s="382"/>
    </row>
    <row r="5087" spans="17:18" x14ac:dyDescent="0.25">
      <c r="Q5087" s="382"/>
      <c r="R5087" s="382"/>
    </row>
    <row r="5088" spans="17:18" x14ac:dyDescent="0.25">
      <c r="Q5088" s="382"/>
      <c r="R5088" s="382"/>
    </row>
    <row r="5089" spans="17:18" x14ac:dyDescent="0.25">
      <c r="Q5089" s="382"/>
      <c r="R5089" s="382"/>
    </row>
    <row r="5090" spans="17:18" x14ac:dyDescent="0.25">
      <c r="Q5090" s="382"/>
      <c r="R5090" s="382"/>
    </row>
    <row r="5091" spans="17:18" x14ac:dyDescent="0.25">
      <c r="Q5091" s="382"/>
      <c r="R5091" s="382"/>
    </row>
    <row r="5092" spans="17:18" x14ac:dyDescent="0.25">
      <c r="Q5092" s="382"/>
      <c r="R5092" s="382"/>
    </row>
    <row r="5093" spans="17:18" x14ac:dyDescent="0.25">
      <c r="Q5093" s="382"/>
      <c r="R5093" s="382"/>
    </row>
    <row r="5094" spans="17:18" x14ac:dyDescent="0.25">
      <c r="Q5094" s="382"/>
      <c r="R5094" s="382"/>
    </row>
    <row r="5095" spans="17:18" x14ac:dyDescent="0.25">
      <c r="Q5095" s="382"/>
      <c r="R5095" s="382"/>
    </row>
    <row r="5096" spans="17:18" x14ac:dyDescent="0.25">
      <c r="Q5096" s="382"/>
      <c r="R5096" s="382"/>
    </row>
    <row r="5097" spans="17:18" x14ac:dyDescent="0.25">
      <c r="Q5097" s="382"/>
      <c r="R5097" s="382"/>
    </row>
    <row r="5098" spans="17:18" x14ac:dyDescent="0.25">
      <c r="Q5098" s="382"/>
      <c r="R5098" s="382"/>
    </row>
    <row r="5099" spans="17:18" x14ac:dyDescent="0.25">
      <c r="Q5099" s="382"/>
      <c r="R5099" s="382"/>
    </row>
    <row r="5100" spans="17:18" x14ac:dyDescent="0.25">
      <c r="Q5100" s="382"/>
      <c r="R5100" s="382"/>
    </row>
    <row r="5101" spans="17:18" x14ac:dyDescent="0.25">
      <c r="Q5101" s="382"/>
      <c r="R5101" s="382"/>
    </row>
    <row r="5102" spans="17:18" x14ac:dyDescent="0.25">
      <c r="Q5102" s="382"/>
      <c r="R5102" s="382"/>
    </row>
    <row r="5103" spans="17:18" x14ac:dyDescent="0.25">
      <c r="Q5103" s="382"/>
      <c r="R5103" s="382"/>
    </row>
    <row r="5104" spans="17:18" x14ac:dyDescent="0.25">
      <c r="Q5104" s="382"/>
      <c r="R5104" s="382"/>
    </row>
    <row r="5105" spans="17:18" x14ac:dyDescent="0.25">
      <c r="Q5105" s="382"/>
      <c r="R5105" s="382"/>
    </row>
    <row r="5106" spans="17:18" x14ac:dyDescent="0.25">
      <c r="Q5106" s="382"/>
      <c r="R5106" s="382"/>
    </row>
    <row r="5107" spans="17:18" x14ac:dyDescent="0.25">
      <c r="Q5107" s="382"/>
      <c r="R5107" s="382"/>
    </row>
    <row r="5108" spans="17:18" x14ac:dyDescent="0.25">
      <c r="Q5108" s="382"/>
      <c r="R5108" s="382"/>
    </row>
    <row r="5109" spans="17:18" x14ac:dyDescent="0.25">
      <c r="Q5109" s="382"/>
      <c r="R5109" s="382"/>
    </row>
    <row r="5110" spans="17:18" x14ac:dyDescent="0.25">
      <c r="Q5110" s="382"/>
      <c r="R5110" s="382"/>
    </row>
    <row r="5111" spans="17:18" x14ac:dyDescent="0.25">
      <c r="Q5111" s="382"/>
      <c r="R5111" s="382"/>
    </row>
    <row r="5112" spans="17:18" x14ac:dyDescent="0.25">
      <c r="Q5112" s="382"/>
      <c r="R5112" s="382"/>
    </row>
    <row r="5113" spans="17:18" x14ac:dyDescent="0.25">
      <c r="Q5113" s="382"/>
      <c r="R5113" s="382"/>
    </row>
    <row r="5114" spans="17:18" x14ac:dyDescent="0.25">
      <c r="Q5114" s="382"/>
      <c r="R5114" s="382"/>
    </row>
    <row r="5115" spans="17:18" x14ac:dyDescent="0.25">
      <c r="Q5115" s="382"/>
      <c r="R5115" s="382"/>
    </row>
    <row r="5116" spans="17:18" x14ac:dyDescent="0.25">
      <c r="Q5116" s="382"/>
      <c r="R5116" s="382"/>
    </row>
    <row r="5117" spans="17:18" x14ac:dyDescent="0.25">
      <c r="Q5117" s="382"/>
      <c r="R5117" s="382"/>
    </row>
    <row r="5118" spans="17:18" x14ac:dyDescent="0.25">
      <c r="Q5118" s="382"/>
      <c r="R5118" s="382"/>
    </row>
    <row r="5119" spans="17:18" x14ac:dyDescent="0.25">
      <c r="Q5119" s="382"/>
      <c r="R5119" s="382"/>
    </row>
    <row r="5120" spans="17:18" x14ac:dyDescent="0.25">
      <c r="Q5120" s="382"/>
      <c r="R5120" s="382"/>
    </row>
    <row r="5121" spans="17:18" x14ac:dyDescent="0.25">
      <c r="Q5121" s="382"/>
      <c r="R5121" s="382"/>
    </row>
    <row r="5122" spans="17:18" x14ac:dyDescent="0.25">
      <c r="Q5122" s="382"/>
      <c r="R5122" s="382"/>
    </row>
    <row r="5123" spans="17:18" x14ac:dyDescent="0.25">
      <c r="Q5123" s="382"/>
      <c r="R5123" s="382"/>
    </row>
    <row r="5124" spans="17:18" x14ac:dyDescent="0.25">
      <c r="Q5124" s="382"/>
      <c r="R5124" s="382"/>
    </row>
    <row r="5125" spans="17:18" x14ac:dyDescent="0.25">
      <c r="Q5125" s="382"/>
      <c r="R5125" s="382"/>
    </row>
    <row r="5126" spans="17:18" x14ac:dyDescent="0.25">
      <c r="Q5126" s="382"/>
      <c r="R5126" s="382"/>
    </row>
    <row r="5127" spans="17:18" x14ac:dyDescent="0.25">
      <c r="Q5127" s="382"/>
      <c r="R5127" s="382"/>
    </row>
    <row r="5128" spans="17:18" x14ac:dyDescent="0.25">
      <c r="Q5128" s="382"/>
      <c r="R5128" s="382"/>
    </row>
    <row r="5129" spans="17:18" x14ac:dyDescent="0.25">
      <c r="Q5129" s="382"/>
      <c r="R5129" s="382"/>
    </row>
    <row r="5130" spans="17:18" x14ac:dyDescent="0.25">
      <c r="Q5130" s="382"/>
      <c r="R5130" s="382"/>
    </row>
    <row r="5131" spans="17:18" x14ac:dyDescent="0.25">
      <c r="Q5131" s="382"/>
      <c r="R5131" s="382"/>
    </row>
    <row r="5132" spans="17:18" x14ac:dyDescent="0.25">
      <c r="Q5132" s="382"/>
      <c r="R5132" s="382"/>
    </row>
    <row r="5133" spans="17:18" x14ac:dyDescent="0.25">
      <c r="Q5133" s="382"/>
      <c r="R5133" s="382"/>
    </row>
    <row r="5134" spans="17:18" x14ac:dyDescent="0.25">
      <c r="Q5134" s="382"/>
      <c r="R5134" s="382"/>
    </row>
    <row r="5135" spans="17:18" x14ac:dyDescent="0.25">
      <c r="Q5135" s="382"/>
      <c r="R5135" s="382"/>
    </row>
    <row r="5136" spans="17:18" x14ac:dyDescent="0.25">
      <c r="Q5136" s="382"/>
      <c r="R5136" s="382"/>
    </row>
    <row r="5137" spans="17:18" x14ac:dyDescent="0.25">
      <c r="Q5137" s="382"/>
      <c r="R5137" s="382"/>
    </row>
    <row r="5138" spans="17:18" x14ac:dyDescent="0.25">
      <c r="Q5138" s="382"/>
      <c r="R5138" s="382"/>
    </row>
    <row r="5139" spans="17:18" x14ac:dyDescent="0.25">
      <c r="Q5139" s="382"/>
      <c r="R5139" s="382"/>
    </row>
    <row r="5140" spans="17:18" x14ac:dyDescent="0.25">
      <c r="Q5140" s="382"/>
      <c r="R5140" s="382"/>
    </row>
    <row r="5141" spans="17:18" x14ac:dyDescent="0.25">
      <c r="Q5141" s="382"/>
      <c r="R5141" s="382"/>
    </row>
    <row r="5142" spans="17:18" x14ac:dyDescent="0.25">
      <c r="Q5142" s="382"/>
      <c r="R5142" s="382"/>
    </row>
    <row r="5143" spans="17:18" x14ac:dyDescent="0.25">
      <c r="Q5143" s="382"/>
      <c r="R5143" s="382"/>
    </row>
    <row r="5144" spans="17:18" x14ac:dyDescent="0.25">
      <c r="Q5144" s="382"/>
      <c r="R5144" s="382"/>
    </row>
    <row r="5145" spans="17:18" x14ac:dyDescent="0.25">
      <c r="Q5145" s="382"/>
      <c r="R5145" s="382"/>
    </row>
    <row r="5146" spans="17:18" x14ac:dyDescent="0.25">
      <c r="Q5146" s="382"/>
      <c r="R5146" s="382"/>
    </row>
    <row r="5147" spans="17:18" x14ac:dyDescent="0.25">
      <c r="Q5147" s="382"/>
      <c r="R5147" s="382"/>
    </row>
    <row r="5148" spans="17:18" x14ac:dyDescent="0.25">
      <c r="Q5148" s="382"/>
      <c r="R5148" s="382"/>
    </row>
    <row r="5149" spans="17:18" x14ac:dyDescent="0.25">
      <c r="Q5149" s="382"/>
      <c r="R5149" s="382"/>
    </row>
    <row r="5150" spans="17:18" x14ac:dyDescent="0.25">
      <c r="Q5150" s="382"/>
      <c r="R5150" s="382"/>
    </row>
    <row r="5151" spans="17:18" x14ac:dyDescent="0.25">
      <c r="Q5151" s="382"/>
      <c r="R5151" s="382"/>
    </row>
    <row r="5152" spans="17:18" x14ac:dyDescent="0.25">
      <c r="Q5152" s="382"/>
      <c r="R5152" s="382"/>
    </row>
    <row r="5153" spans="17:18" x14ac:dyDescent="0.25">
      <c r="Q5153" s="382"/>
      <c r="R5153" s="382"/>
    </row>
    <row r="5154" spans="17:18" x14ac:dyDescent="0.25">
      <c r="Q5154" s="382"/>
      <c r="R5154" s="382"/>
    </row>
    <row r="5155" spans="17:18" x14ac:dyDescent="0.25">
      <c r="Q5155" s="382"/>
      <c r="R5155" s="382"/>
    </row>
    <row r="5156" spans="17:18" x14ac:dyDescent="0.25">
      <c r="Q5156" s="382"/>
      <c r="R5156" s="382"/>
    </row>
    <row r="5157" spans="17:18" x14ac:dyDescent="0.25">
      <c r="Q5157" s="382"/>
      <c r="R5157" s="382"/>
    </row>
    <row r="5158" spans="17:18" x14ac:dyDescent="0.25">
      <c r="Q5158" s="382"/>
      <c r="R5158" s="382"/>
    </row>
    <row r="5159" spans="17:18" x14ac:dyDescent="0.25">
      <c r="Q5159" s="382"/>
      <c r="R5159" s="382"/>
    </row>
    <row r="5160" spans="17:18" x14ac:dyDescent="0.25">
      <c r="Q5160" s="382"/>
      <c r="R5160" s="382"/>
    </row>
    <row r="5161" spans="17:18" x14ac:dyDescent="0.25">
      <c r="Q5161" s="382"/>
      <c r="R5161" s="382"/>
    </row>
    <row r="5162" spans="17:18" x14ac:dyDescent="0.25">
      <c r="Q5162" s="382"/>
      <c r="R5162" s="382"/>
    </row>
    <row r="5163" spans="17:18" x14ac:dyDescent="0.25">
      <c r="Q5163" s="382"/>
      <c r="R5163" s="382"/>
    </row>
    <row r="5164" spans="17:18" x14ac:dyDescent="0.25">
      <c r="Q5164" s="382"/>
      <c r="R5164" s="382"/>
    </row>
    <row r="5165" spans="17:18" x14ac:dyDescent="0.25">
      <c r="Q5165" s="382"/>
      <c r="R5165" s="382"/>
    </row>
    <row r="5166" spans="17:18" x14ac:dyDescent="0.25">
      <c r="Q5166" s="382"/>
      <c r="R5166" s="382"/>
    </row>
    <row r="5167" spans="17:18" x14ac:dyDescent="0.25">
      <c r="Q5167" s="382"/>
      <c r="R5167" s="382"/>
    </row>
    <row r="5168" spans="17:18" x14ac:dyDescent="0.25">
      <c r="Q5168" s="382"/>
      <c r="R5168" s="382"/>
    </row>
    <row r="5169" spans="17:18" x14ac:dyDescent="0.25">
      <c r="Q5169" s="382"/>
      <c r="R5169" s="382"/>
    </row>
    <row r="5170" spans="17:18" x14ac:dyDescent="0.25">
      <c r="Q5170" s="382"/>
      <c r="R5170" s="382"/>
    </row>
    <row r="5171" spans="17:18" x14ac:dyDescent="0.25">
      <c r="Q5171" s="382"/>
      <c r="R5171" s="382"/>
    </row>
    <row r="5172" spans="17:18" x14ac:dyDescent="0.25">
      <c r="Q5172" s="382"/>
      <c r="R5172" s="382"/>
    </row>
    <row r="5173" spans="17:18" x14ac:dyDescent="0.25">
      <c r="Q5173" s="382"/>
      <c r="R5173" s="382"/>
    </row>
    <row r="5174" spans="17:18" x14ac:dyDescent="0.25">
      <c r="Q5174" s="382"/>
      <c r="R5174" s="382"/>
    </row>
    <row r="5175" spans="17:18" x14ac:dyDescent="0.25">
      <c r="Q5175" s="382"/>
      <c r="R5175" s="382"/>
    </row>
    <row r="5176" spans="17:18" x14ac:dyDescent="0.25">
      <c r="Q5176" s="382"/>
      <c r="R5176" s="382"/>
    </row>
    <row r="5177" spans="17:18" x14ac:dyDescent="0.25">
      <c r="Q5177" s="382"/>
      <c r="R5177" s="382"/>
    </row>
    <row r="5178" spans="17:18" x14ac:dyDescent="0.25">
      <c r="Q5178" s="382"/>
      <c r="R5178" s="382"/>
    </row>
    <row r="5179" spans="17:18" x14ac:dyDescent="0.25">
      <c r="Q5179" s="382"/>
      <c r="R5179" s="382"/>
    </row>
    <row r="5180" spans="17:18" x14ac:dyDescent="0.25">
      <c r="Q5180" s="382"/>
      <c r="R5180" s="382"/>
    </row>
    <row r="5181" spans="17:18" x14ac:dyDescent="0.25">
      <c r="Q5181" s="382"/>
      <c r="R5181" s="382"/>
    </row>
    <row r="5182" spans="17:18" x14ac:dyDescent="0.25">
      <c r="Q5182" s="382"/>
      <c r="R5182" s="382"/>
    </row>
    <row r="5183" spans="17:18" x14ac:dyDescent="0.25">
      <c r="Q5183" s="382"/>
      <c r="R5183" s="382"/>
    </row>
    <row r="5184" spans="17:18" x14ac:dyDescent="0.25">
      <c r="Q5184" s="382"/>
      <c r="R5184" s="382"/>
    </row>
    <row r="5185" spans="17:18" x14ac:dyDescent="0.25">
      <c r="Q5185" s="382"/>
      <c r="R5185" s="382"/>
    </row>
    <row r="5186" spans="17:18" x14ac:dyDescent="0.25">
      <c r="Q5186" s="382"/>
      <c r="R5186" s="382"/>
    </row>
    <row r="5187" spans="17:18" x14ac:dyDescent="0.25">
      <c r="Q5187" s="382"/>
      <c r="R5187" s="382"/>
    </row>
    <row r="5188" spans="17:18" x14ac:dyDescent="0.25">
      <c r="Q5188" s="382"/>
      <c r="R5188" s="382"/>
    </row>
    <row r="5189" spans="17:18" x14ac:dyDescent="0.25">
      <c r="Q5189" s="382"/>
      <c r="R5189" s="382"/>
    </row>
    <row r="5190" spans="17:18" x14ac:dyDescent="0.25">
      <c r="Q5190" s="382"/>
      <c r="R5190" s="382"/>
    </row>
    <row r="5191" spans="17:18" x14ac:dyDescent="0.25">
      <c r="Q5191" s="382"/>
      <c r="R5191" s="382"/>
    </row>
    <row r="5192" spans="17:18" x14ac:dyDescent="0.25">
      <c r="Q5192" s="382"/>
      <c r="R5192" s="382"/>
    </row>
    <row r="5193" spans="17:18" x14ac:dyDescent="0.25">
      <c r="Q5193" s="382"/>
      <c r="R5193" s="382"/>
    </row>
    <row r="5194" spans="17:18" x14ac:dyDescent="0.25">
      <c r="Q5194" s="382"/>
      <c r="R5194" s="382"/>
    </row>
    <row r="5195" spans="17:18" x14ac:dyDescent="0.25">
      <c r="Q5195" s="382"/>
      <c r="R5195" s="382"/>
    </row>
    <row r="5196" spans="17:18" x14ac:dyDescent="0.25">
      <c r="Q5196" s="382"/>
      <c r="R5196" s="382"/>
    </row>
    <row r="5197" spans="17:18" x14ac:dyDescent="0.25">
      <c r="Q5197" s="382"/>
      <c r="R5197" s="382"/>
    </row>
    <row r="5198" spans="17:18" x14ac:dyDescent="0.25">
      <c r="Q5198" s="382"/>
      <c r="R5198" s="382"/>
    </row>
    <row r="5199" spans="17:18" x14ac:dyDescent="0.25">
      <c r="Q5199" s="382"/>
      <c r="R5199" s="382"/>
    </row>
    <row r="5200" spans="17:18" x14ac:dyDescent="0.25">
      <c r="Q5200" s="382"/>
      <c r="R5200" s="382"/>
    </row>
    <row r="5201" spans="17:18" x14ac:dyDescent="0.25">
      <c r="Q5201" s="382"/>
      <c r="R5201" s="382"/>
    </row>
    <row r="5202" spans="17:18" x14ac:dyDescent="0.25">
      <c r="Q5202" s="382"/>
      <c r="R5202" s="382"/>
    </row>
    <row r="5203" spans="17:18" x14ac:dyDescent="0.25">
      <c r="Q5203" s="382"/>
      <c r="R5203" s="382"/>
    </row>
    <row r="5204" spans="17:18" x14ac:dyDescent="0.25">
      <c r="Q5204" s="382"/>
      <c r="R5204" s="382"/>
    </row>
    <row r="5205" spans="17:18" x14ac:dyDescent="0.25">
      <c r="Q5205" s="382"/>
      <c r="R5205" s="382"/>
    </row>
    <row r="5206" spans="17:18" x14ac:dyDescent="0.25">
      <c r="Q5206" s="382"/>
      <c r="R5206" s="382"/>
    </row>
    <row r="5207" spans="17:18" x14ac:dyDescent="0.25">
      <c r="Q5207" s="382"/>
      <c r="R5207" s="382"/>
    </row>
    <row r="5208" spans="17:18" x14ac:dyDescent="0.25">
      <c r="Q5208" s="382"/>
      <c r="R5208" s="382"/>
    </row>
    <row r="5209" spans="17:18" x14ac:dyDescent="0.25">
      <c r="Q5209" s="382"/>
      <c r="R5209" s="382"/>
    </row>
    <row r="5210" spans="17:18" x14ac:dyDescent="0.25">
      <c r="Q5210" s="382"/>
      <c r="R5210" s="382"/>
    </row>
    <row r="5211" spans="17:18" x14ac:dyDescent="0.25">
      <c r="Q5211" s="382"/>
      <c r="R5211" s="382"/>
    </row>
    <row r="5212" spans="17:18" x14ac:dyDescent="0.25">
      <c r="Q5212" s="382"/>
      <c r="R5212" s="382"/>
    </row>
    <row r="5213" spans="17:18" x14ac:dyDescent="0.25">
      <c r="Q5213" s="382"/>
      <c r="R5213" s="382"/>
    </row>
    <row r="5214" spans="17:18" x14ac:dyDescent="0.25">
      <c r="Q5214" s="382"/>
      <c r="R5214" s="382"/>
    </row>
    <row r="5215" spans="17:18" x14ac:dyDescent="0.25">
      <c r="Q5215" s="382"/>
      <c r="R5215" s="382"/>
    </row>
    <row r="5216" spans="17:18" x14ac:dyDescent="0.25">
      <c r="Q5216" s="382"/>
      <c r="R5216" s="382"/>
    </row>
    <row r="5217" spans="17:18" x14ac:dyDescent="0.25">
      <c r="Q5217" s="382"/>
      <c r="R5217" s="382"/>
    </row>
    <row r="5218" spans="17:18" x14ac:dyDescent="0.25">
      <c r="Q5218" s="382"/>
      <c r="R5218" s="382"/>
    </row>
    <row r="5219" spans="17:18" x14ac:dyDescent="0.25">
      <c r="Q5219" s="382"/>
      <c r="R5219" s="382"/>
    </row>
    <row r="5220" spans="17:18" x14ac:dyDescent="0.25">
      <c r="Q5220" s="382"/>
      <c r="R5220" s="382"/>
    </row>
    <row r="5221" spans="17:18" x14ac:dyDescent="0.25">
      <c r="Q5221" s="382"/>
      <c r="R5221" s="382"/>
    </row>
    <row r="5222" spans="17:18" x14ac:dyDescent="0.25">
      <c r="Q5222" s="382"/>
      <c r="R5222" s="382"/>
    </row>
    <row r="5223" spans="17:18" x14ac:dyDescent="0.25">
      <c r="Q5223" s="382"/>
      <c r="R5223" s="382"/>
    </row>
    <row r="5224" spans="17:18" x14ac:dyDescent="0.25">
      <c r="Q5224" s="382"/>
      <c r="R5224" s="382"/>
    </row>
    <row r="5225" spans="17:18" x14ac:dyDescent="0.25">
      <c r="Q5225" s="382"/>
      <c r="R5225" s="382"/>
    </row>
    <row r="5226" spans="17:18" x14ac:dyDescent="0.25">
      <c r="Q5226" s="382"/>
      <c r="R5226" s="382"/>
    </row>
    <row r="5227" spans="17:18" x14ac:dyDescent="0.25">
      <c r="Q5227" s="382"/>
      <c r="R5227" s="382"/>
    </row>
    <row r="5228" spans="17:18" x14ac:dyDescent="0.25">
      <c r="Q5228" s="382"/>
      <c r="R5228" s="382"/>
    </row>
    <row r="5229" spans="17:18" x14ac:dyDescent="0.25">
      <c r="Q5229" s="382"/>
      <c r="R5229" s="382"/>
    </row>
    <row r="5230" spans="17:18" x14ac:dyDescent="0.25">
      <c r="Q5230" s="382"/>
      <c r="R5230" s="382"/>
    </row>
    <row r="5231" spans="17:18" x14ac:dyDescent="0.25">
      <c r="Q5231" s="382"/>
      <c r="R5231" s="382"/>
    </row>
    <row r="5232" spans="17:18" x14ac:dyDescent="0.25">
      <c r="Q5232" s="382"/>
      <c r="R5232" s="382"/>
    </row>
    <row r="5233" spans="17:18" x14ac:dyDescent="0.25">
      <c r="Q5233" s="382"/>
      <c r="R5233" s="382"/>
    </row>
    <row r="5234" spans="17:18" x14ac:dyDescent="0.25">
      <c r="Q5234" s="382"/>
      <c r="R5234" s="382"/>
    </row>
    <row r="5235" spans="17:18" x14ac:dyDescent="0.25">
      <c r="Q5235" s="382"/>
      <c r="R5235" s="382"/>
    </row>
    <row r="5236" spans="17:18" x14ac:dyDescent="0.25">
      <c r="Q5236" s="382"/>
      <c r="R5236" s="382"/>
    </row>
    <row r="5237" spans="17:18" x14ac:dyDescent="0.25">
      <c r="Q5237" s="382"/>
      <c r="R5237" s="382"/>
    </row>
    <row r="5238" spans="17:18" x14ac:dyDescent="0.25">
      <c r="Q5238" s="382"/>
      <c r="R5238" s="382"/>
    </row>
    <row r="5239" spans="17:18" x14ac:dyDescent="0.25">
      <c r="Q5239" s="382"/>
      <c r="R5239" s="382"/>
    </row>
    <row r="5240" spans="17:18" x14ac:dyDescent="0.25">
      <c r="Q5240" s="382"/>
      <c r="R5240" s="382"/>
    </row>
    <row r="5241" spans="17:18" x14ac:dyDescent="0.25">
      <c r="Q5241" s="382"/>
      <c r="R5241" s="382"/>
    </row>
    <row r="5242" spans="17:18" x14ac:dyDescent="0.25">
      <c r="Q5242" s="382"/>
      <c r="R5242" s="382"/>
    </row>
    <row r="5243" spans="17:18" x14ac:dyDescent="0.25">
      <c r="Q5243" s="382"/>
      <c r="R5243" s="382"/>
    </row>
    <row r="5244" spans="17:18" x14ac:dyDescent="0.25">
      <c r="Q5244" s="382"/>
      <c r="R5244" s="382"/>
    </row>
    <row r="5245" spans="17:18" x14ac:dyDescent="0.25">
      <c r="Q5245" s="382"/>
      <c r="R5245" s="382"/>
    </row>
    <row r="5246" spans="17:18" x14ac:dyDescent="0.25">
      <c r="Q5246" s="382"/>
      <c r="R5246" s="382"/>
    </row>
    <row r="5247" spans="17:18" x14ac:dyDescent="0.25">
      <c r="Q5247" s="382"/>
      <c r="R5247" s="382"/>
    </row>
    <row r="5248" spans="17:18" x14ac:dyDescent="0.25">
      <c r="Q5248" s="382"/>
      <c r="R5248" s="382"/>
    </row>
    <row r="5249" spans="17:18" x14ac:dyDescent="0.25">
      <c r="Q5249" s="382"/>
      <c r="R5249" s="382"/>
    </row>
    <row r="5250" spans="17:18" x14ac:dyDescent="0.25">
      <c r="Q5250" s="382"/>
      <c r="R5250" s="382"/>
    </row>
    <row r="5251" spans="17:18" x14ac:dyDescent="0.25">
      <c r="Q5251" s="382"/>
      <c r="R5251" s="382"/>
    </row>
    <row r="5252" spans="17:18" x14ac:dyDescent="0.25">
      <c r="Q5252" s="382"/>
      <c r="R5252" s="382"/>
    </row>
    <row r="5253" spans="17:18" x14ac:dyDescent="0.25">
      <c r="Q5253" s="382"/>
      <c r="R5253" s="382"/>
    </row>
    <row r="5254" spans="17:18" x14ac:dyDescent="0.25">
      <c r="Q5254" s="382"/>
      <c r="R5254" s="382"/>
    </row>
    <row r="5255" spans="17:18" x14ac:dyDescent="0.25">
      <c r="Q5255" s="382"/>
      <c r="R5255" s="382"/>
    </row>
    <row r="5256" spans="17:18" x14ac:dyDescent="0.25">
      <c r="Q5256" s="382"/>
      <c r="R5256" s="382"/>
    </row>
    <row r="5257" spans="17:18" x14ac:dyDescent="0.25">
      <c r="Q5257" s="382"/>
      <c r="R5257" s="382"/>
    </row>
    <row r="5258" spans="17:18" x14ac:dyDescent="0.25">
      <c r="Q5258" s="382"/>
      <c r="R5258" s="382"/>
    </row>
    <row r="5259" spans="17:18" x14ac:dyDescent="0.25">
      <c r="Q5259" s="382"/>
      <c r="R5259" s="382"/>
    </row>
    <row r="5260" spans="17:18" x14ac:dyDescent="0.25">
      <c r="Q5260" s="382"/>
      <c r="R5260" s="382"/>
    </row>
    <row r="5261" spans="17:18" x14ac:dyDescent="0.25">
      <c r="Q5261" s="382"/>
      <c r="R5261" s="382"/>
    </row>
    <row r="5262" spans="17:18" x14ac:dyDescent="0.25">
      <c r="Q5262" s="382"/>
      <c r="R5262" s="382"/>
    </row>
    <row r="5263" spans="17:18" x14ac:dyDescent="0.25">
      <c r="Q5263" s="382"/>
      <c r="R5263" s="382"/>
    </row>
    <row r="5264" spans="17:18" x14ac:dyDescent="0.25">
      <c r="Q5264" s="382"/>
      <c r="R5264" s="382"/>
    </row>
    <row r="5265" spans="17:18" x14ac:dyDescent="0.25">
      <c r="Q5265" s="382"/>
      <c r="R5265" s="382"/>
    </row>
    <row r="5266" spans="17:18" x14ac:dyDescent="0.25">
      <c r="Q5266" s="382"/>
      <c r="R5266" s="382"/>
    </row>
    <row r="5267" spans="17:18" x14ac:dyDescent="0.25">
      <c r="Q5267" s="382"/>
      <c r="R5267" s="382"/>
    </row>
    <row r="5268" spans="17:18" x14ac:dyDescent="0.25">
      <c r="Q5268" s="382"/>
      <c r="R5268" s="382"/>
    </row>
    <row r="5269" spans="17:18" x14ac:dyDescent="0.25">
      <c r="Q5269" s="382"/>
      <c r="R5269" s="382"/>
    </row>
    <row r="5270" spans="17:18" x14ac:dyDescent="0.25">
      <c r="Q5270" s="382"/>
      <c r="R5270" s="382"/>
    </row>
    <row r="5271" spans="17:18" x14ac:dyDescent="0.25">
      <c r="Q5271" s="382"/>
      <c r="R5271" s="382"/>
    </row>
    <row r="5272" spans="17:18" x14ac:dyDescent="0.25">
      <c r="Q5272" s="382"/>
      <c r="R5272" s="382"/>
    </row>
    <row r="5273" spans="17:18" x14ac:dyDescent="0.25">
      <c r="Q5273" s="382"/>
      <c r="R5273" s="382"/>
    </row>
    <row r="5274" spans="17:18" x14ac:dyDescent="0.25">
      <c r="Q5274" s="382"/>
      <c r="R5274" s="382"/>
    </row>
    <row r="5275" spans="17:18" x14ac:dyDescent="0.25">
      <c r="Q5275" s="382"/>
      <c r="R5275" s="382"/>
    </row>
    <row r="5276" spans="17:18" x14ac:dyDescent="0.25">
      <c r="Q5276" s="382"/>
      <c r="R5276" s="382"/>
    </row>
    <row r="5277" spans="17:18" x14ac:dyDescent="0.25">
      <c r="Q5277" s="382"/>
      <c r="R5277" s="382"/>
    </row>
    <row r="5278" spans="17:18" x14ac:dyDescent="0.25">
      <c r="Q5278" s="382"/>
      <c r="R5278" s="382"/>
    </row>
    <row r="5279" spans="17:18" x14ac:dyDescent="0.25">
      <c r="Q5279" s="382"/>
      <c r="R5279" s="382"/>
    </row>
    <row r="5280" spans="17:18" x14ac:dyDescent="0.25">
      <c r="Q5280" s="382"/>
      <c r="R5280" s="382"/>
    </row>
    <row r="5281" spans="17:18" x14ac:dyDescent="0.25">
      <c r="Q5281" s="382"/>
      <c r="R5281" s="382"/>
    </row>
    <row r="5282" spans="17:18" x14ac:dyDescent="0.25">
      <c r="Q5282" s="382"/>
      <c r="R5282" s="382"/>
    </row>
    <row r="5283" spans="17:18" x14ac:dyDescent="0.25">
      <c r="Q5283" s="382"/>
      <c r="R5283" s="382"/>
    </row>
    <row r="5284" spans="17:18" x14ac:dyDescent="0.25">
      <c r="Q5284" s="382"/>
      <c r="R5284" s="382"/>
    </row>
    <row r="5285" spans="17:18" x14ac:dyDescent="0.25">
      <c r="Q5285" s="382"/>
      <c r="R5285" s="382"/>
    </row>
    <row r="5286" spans="17:18" x14ac:dyDescent="0.25">
      <c r="Q5286" s="382"/>
      <c r="R5286" s="382"/>
    </row>
    <row r="5287" spans="17:18" x14ac:dyDescent="0.25">
      <c r="Q5287" s="382"/>
      <c r="R5287" s="382"/>
    </row>
    <row r="5288" spans="17:18" x14ac:dyDescent="0.25">
      <c r="Q5288" s="382"/>
      <c r="R5288" s="382"/>
    </row>
    <row r="5289" spans="17:18" x14ac:dyDescent="0.25">
      <c r="Q5289" s="382"/>
      <c r="R5289" s="382"/>
    </row>
    <row r="5290" spans="17:18" x14ac:dyDescent="0.25">
      <c r="Q5290" s="382"/>
      <c r="R5290" s="382"/>
    </row>
    <row r="5291" spans="17:18" x14ac:dyDescent="0.25">
      <c r="Q5291" s="382"/>
      <c r="R5291" s="382"/>
    </row>
    <row r="5292" spans="17:18" x14ac:dyDescent="0.25">
      <c r="Q5292" s="382"/>
      <c r="R5292" s="382"/>
    </row>
    <row r="5293" spans="17:18" x14ac:dyDescent="0.25">
      <c r="Q5293" s="382"/>
      <c r="R5293" s="382"/>
    </row>
    <row r="5294" spans="17:18" x14ac:dyDescent="0.25">
      <c r="Q5294" s="382"/>
      <c r="R5294" s="382"/>
    </row>
    <row r="5295" spans="17:18" x14ac:dyDescent="0.25">
      <c r="Q5295" s="382"/>
      <c r="R5295" s="382"/>
    </row>
    <row r="5296" spans="17:18" x14ac:dyDescent="0.25">
      <c r="Q5296" s="382"/>
      <c r="R5296" s="382"/>
    </row>
    <row r="5297" spans="17:18" x14ac:dyDescent="0.25">
      <c r="Q5297" s="382"/>
      <c r="R5297" s="382"/>
    </row>
    <row r="5298" spans="17:18" x14ac:dyDescent="0.25">
      <c r="Q5298" s="382"/>
      <c r="R5298" s="382"/>
    </row>
    <row r="5299" spans="17:18" x14ac:dyDescent="0.25">
      <c r="Q5299" s="382"/>
      <c r="R5299" s="382"/>
    </row>
    <row r="5300" spans="17:18" x14ac:dyDescent="0.25">
      <c r="Q5300" s="382"/>
      <c r="R5300" s="382"/>
    </row>
    <row r="5301" spans="17:18" x14ac:dyDescent="0.25">
      <c r="Q5301" s="382"/>
      <c r="R5301" s="382"/>
    </row>
    <row r="5302" spans="17:18" x14ac:dyDescent="0.25">
      <c r="Q5302" s="382"/>
      <c r="R5302" s="382"/>
    </row>
    <row r="5303" spans="17:18" x14ac:dyDescent="0.25">
      <c r="Q5303" s="382"/>
      <c r="R5303" s="382"/>
    </row>
    <row r="5304" spans="17:18" x14ac:dyDescent="0.25">
      <c r="Q5304" s="382"/>
      <c r="R5304" s="382"/>
    </row>
    <row r="5305" spans="17:18" x14ac:dyDescent="0.25">
      <c r="Q5305" s="382"/>
      <c r="R5305" s="382"/>
    </row>
    <row r="5306" spans="17:18" x14ac:dyDescent="0.25">
      <c r="Q5306" s="382"/>
      <c r="R5306" s="382"/>
    </row>
    <row r="5307" spans="17:18" x14ac:dyDescent="0.25">
      <c r="Q5307" s="382"/>
      <c r="R5307" s="382"/>
    </row>
    <row r="5308" spans="17:18" x14ac:dyDescent="0.25">
      <c r="Q5308" s="382"/>
      <c r="R5308" s="382"/>
    </row>
    <row r="5309" spans="17:18" x14ac:dyDescent="0.25">
      <c r="Q5309" s="382"/>
      <c r="R5309" s="382"/>
    </row>
    <row r="5310" spans="17:18" x14ac:dyDescent="0.25">
      <c r="Q5310" s="382"/>
      <c r="R5310" s="382"/>
    </row>
    <row r="5311" spans="17:18" x14ac:dyDescent="0.25">
      <c r="Q5311" s="382"/>
      <c r="R5311" s="382"/>
    </row>
    <row r="5312" spans="17:18" x14ac:dyDescent="0.25">
      <c r="Q5312" s="382"/>
      <c r="R5312" s="382"/>
    </row>
    <row r="5313" spans="17:18" x14ac:dyDescent="0.25">
      <c r="Q5313" s="382"/>
      <c r="R5313" s="382"/>
    </row>
    <row r="5314" spans="17:18" x14ac:dyDescent="0.25">
      <c r="Q5314" s="382"/>
      <c r="R5314" s="382"/>
    </row>
    <row r="5315" spans="17:18" x14ac:dyDescent="0.25">
      <c r="Q5315" s="382"/>
      <c r="R5315" s="382"/>
    </row>
    <row r="5316" spans="17:18" x14ac:dyDescent="0.25">
      <c r="Q5316" s="382"/>
      <c r="R5316" s="382"/>
    </row>
    <row r="5317" spans="17:18" x14ac:dyDescent="0.25">
      <c r="Q5317" s="382"/>
      <c r="R5317" s="382"/>
    </row>
    <row r="5318" spans="17:18" x14ac:dyDescent="0.25">
      <c r="Q5318" s="382"/>
      <c r="R5318" s="382"/>
    </row>
    <row r="5319" spans="17:18" x14ac:dyDescent="0.25">
      <c r="Q5319" s="382"/>
      <c r="R5319" s="382"/>
    </row>
    <row r="5320" spans="17:18" x14ac:dyDescent="0.25">
      <c r="Q5320" s="382"/>
      <c r="R5320" s="382"/>
    </row>
    <row r="5321" spans="17:18" x14ac:dyDescent="0.25">
      <c r="Q5321" s="382"/>
      <c r="R5321" s="382"/>
    </row>
    <row r="5322" spans="17:18" x14ac:dyDescent="0.25">
      <c r="Q5322" s="382"/>
      <c r="R5322" s="382"/>
    </row>
    <row r="5323" spans="17:18" x14ac:dyDescent="0.25">
      <c r="Q5323" s="382"/>
      <c r="R5323" s="382"/>
    </row>
    <row r="5324" spans="17:18" x14ac:dyDescent="0.25">
      <c r="Q5324" s="382"/>
      <c r="R5324" s="382"/>
    </row>
    <row r="5325" spans="17:18" x14ac:dyDescent="0.25">
      <c r="Q5325" s="382"/>
      <c r="R5325" s="382"/>
    </row>
    <row r="5326" spans="17:18" x14ac:dyDescent="0.25">
      <c r="Q5326" s="382"/>
      <c r="R5326" s="382"/>
    </row>
    <row r="5327" spans="17:18" x14ac:dyDescent="0.25">
      <c r="Q5327" s="382"/>
      <c r="R5327" s="382"/>
    </row>
    <row r="5328" spans="17:18" x14ac:dyDescent="0.25">
      <c r="Q5328" s="382"/>
      <c r="R5328" s="382"/>
    </row>
    <row r="5329" spans="17:18" x14ac:dyDescent="0.25">
      <c r="Q5329" s="382"/>
      <c r="R5329" s="382"/>
    </row>
    <row r="5330" spans="17:18" x14ac:dyDescent="0.25">
      <c r="Q5330" s="382"/>
      <c r="R5330" s="382"/>
    </row>
    <row r="5331" spans="17:18" x14ac:dyDescent="0.25">
      <c r="Q5331" s="382"/>
      <c r="R5331" s="382"/>
    </row>
    <row r="5332" spans="17:18" x14ac:dyDescent="0.25">
      <c r="Q5332" s="382"/>
      <c r="R5332" s="382"/>
    </row>
    <row r="5333" spans="17:18" x14ac:dyDescent="0.25">
      <c r="Q5333" s="382"/>
      <c r="R5333" s="382"/>
    </row>
    <row r="5334" spans="17:18" x14ac:dyDescent="0.25">
      <c r="Q5334" s="382"/>
      <c r="R5334" s="382"/>
    </row>
    <row r="5335" spans="17:18" x14ac:dyDescent="0.25">
      <c r="Q5335" s="382"/>
      <c r="R5335" s="382"/>
    </row>
    <row r="5336" spans="17:18" x14ac:dyDescent="0.25">
      <c r="Q5336" s="382"/>
      <c r="R5336" s="382"/>
    </row>
    <row r="5337" spans="17:18" x14ac:dyDescent="0.25">
      <c r="Q5337" s="382"/>
      <c r="R5337" s="382"/>
    </row>
    <row r="5338" spans="17:18" x14ac:dyDescent="0.25">
      <c r="Q5338" s="382"/>
      <c r="R5338" s="382"/>
    </row>
    <row r="5339" spans="17:18" x14ac:dyDescent="0.25">
      <c r="Q5339" s="382"/>
      <c r="R5339" s="382"/>
    </row>
    <row r="5340" spans="17:18" x14ac:dyDescent="0.25">
      <c r="Q5340" s="382"/>
      <c r="R5340" s="382"/>
    </row>
    <row r="5341" spans="17:18" x14ac:dyDescent="0.25">
      <c r="Q5341" s="382"/>
      <c r="R5341" s="382"/>
    </row>
    <row r="5342" spans="17:18" x14ac:dyDescent="0.25">
      <c r="Q5342" s="382"/>
      <c r="R5342" s="382"/>
    </row>
    <row r="5343" spans="17:18" x14ac:dyDescent="0.25">
      <c r="Q5343" s="382"/>
      <c r="R5343" s="382"/>
    </row>
    <row r="5344" spans="17:18" x14ac:dyDescent="0.25">
      <c r="Q5344" s="382"/>
      <c r="R5344" s="382"/>
    </row>
    <row r="5345" spans="17:18" x14ac:dyDescent="0.25">
      <c r="Q5345" s="382"/>
      <c r="R5345" s="382"/>
    </row>
    <row r="5346" spans="17:18" x14ac:dyDescent="0.25">
      <c r="Q5346" s="382"/>
      <c r="R5346" s="382"/>
    </row>
    <row r="5347" spans="17:18" x14ac:dyDescent="0.25">
      <c r="Q5347" s="382"/>
      <c r="R5347" s="382"/>
    </row>
    <row r="5348" spans="17:18" x14ac:dyDescent="0.25">
      <c r="Q5348" s="382"/>
      <c r="R5348" s="382"/>
    </row>
    <row r="5349" spans="17:18" x14ac:dyDescent="0.25">
      <c r="Q5349" s="382"/>
      <c r="R5349" s="382"/>
    </row>
    <row r="5350" spans="17:18" x14ac:dyDescent="0.25">
      <c r="Q5350" s="382"/>
      <c r="R5350" s="382"/>
    </row>
    <row r="5351" spans="17:18" x14ac:dyDescent="0.25">
      <c r="Q5351" s="382"/>
      <c r="R5351" s="382"/>
    </row>
    <row r="5352" spans="17:18" x14ac:dyDescent="0.25">
      <c r="Q5352" s="382"/>
      <c r="R5352" s="382"/>
    </row>
    <row r="5353" spans="17:18" x14ac:dyDescent="0.25">
      <c r="Q5353" s="382"/>
      <c r="R5353" s="382"/>
    </row>
    <row r="5354" spans="17:18" x14ac:dyDescent="0.25">
      <c r="Q5354" s="382"/>
      <c r="R5354" s="382"/>
    </row>
    <row r="5355" spans="17:18" x14ac:dyDescent="0.25">
      <c r="Q5355" s="382"/>
      <c r="R5355" s="382"/>
    </row>
    <row r="5356" spans="17:18" x14ac:dyDescent="0.25">
      <c r="Q5356" s="382"/>
      <c r="R5356" s="382"/>
    </row>
    <row r="5357" spans="17:18" x14ac:dyDescent="0.25">
      <c r="Q5357" s="382"/>
      <c r="R5357" s="382"/>
    </row>
    <row r="5358" spans="17:18" x14ac:dyDescent="0.25">
      <c r="Q5358" s="382"/>
      <c r="R5358" s="382"/>
    </row>
    <row r="5359" spans="17:18" x14ac:dyDescent="0.25">
      <c r="Q5359" s="382"/>
      <c r="R5359" s="382"/>
    </row>
    <row r="5360" spans="17:18" x14ac:dyDescent="0.25">
      <c r="Q5360" s="382"/>
      <c r="R5360" s="382"/>
    </row>
    <row r="5361" spans="17:18" x14ac:dyDescent="0.25">
      <c r="Q5361" s="382"/>
      <c r="R5361" s="382"/>
    </row>
    <row r="5362" spans="17:18" x14ac:dyDescent="0.25">
      <c r="Q5362" s="382"/>
      <c r="R5362" s="382"/>
    </row>
    <row r="5363" spans="17:18" x14ac:dyDescent="0.25">
      <c r="Q5363" s="382"/>
      <c r="R5363" s="382"/>
    </row>
    <row r="5364" spans="17:18" x14ac:dyDescent="0.25">
      <c r="Q5364" s="382"/>
      <c r="R5364" s="382"/>
    </row>
    <row r="5365" spans="17:18" x14ac:dyDescent="0.25">
      <c r="Q5365" s="382"/>
      <c r="R5365" s="382"/>
    </row>
    <row r="5366" spans="17:18" x14ac:dyDescent="0.25">
      <c r="Q5366" s="382"/>
      <c r="R5366" s="382"/>
    </row>
    <row r="5367" spans="17:18" x14ac:dyDescent="0.25">
      <c r="Q5367" s="382"/>
      <c r="R5367" s="382"/>
    </row>
    <row r="5368" spans="17:18" x14ac:dyDescent="0.25">
      <c r="Q5368" s="382"/>
      <c r="R5368" s="382"/>
    </row>
    <row r="5369" spans="17:18" x14ac:dyDescent="0.25">
      <c r="Q5369" s="382"/>
      <c r="R5369" s="382"/>
    </row>
    <row r="5370" spans="17:18" x14ac:dyDescent="0.25">
      <c r="Q5370" s="382"/>
      <c r="R5370" s="382"/>
    </row>
    <row r="5371" spans="17:18" x14ac:dyDescent="0.25">
      <c r="Q5371" s="382"/>
      <c r="R5371" s="382"/>
    </row>
    <row r="5372" spans="17:18" x14ac:dyDescent="0.25">
      <c r="Q5372" s="382"/>
      <c r="R5372" s="382"/>
    </row>
    <row r="5373" spans="17:18" x14ac:dyDescent="0.25">
      <c r="Q5373" s="382"/>
      <c r="R5373" s="382"/>
    </row>
    <row r="5374" spans="17:18" x14ac:dyDescent="0.25">
      <c r="Q5374" s="382"/>
      <c r="R5374" s="382"/>
    </row>
    <row r="5375" spans="17:18" x14ac:dyDescent="0.25">
      <c r="Q5375" s="382"/>
      <c r="R5375" s="382"/>
    </row>
    <row r="5376" spans="17:18" x14ac:dyDescent="0.25">
      <c r="Q5376" s="382"/>
      <c r="R5376" s="382"/>
    </row>
    <row r="5377" spans="17:18" x14ac:dyDescent="0.25">
      <c r="Q5377" s="382"/>
      <c r="R5377" s="382"/>
    </row>
    <row r="5378" spans="17:18" x14ac:dyDescent="0.25">
      <c r="Q5378" s="382"/>
      <c r="R5378" s="382"/>
    </row>
    <row r="5379" spans="17:18" x14ac:dyDescent="0.25">
      <c r="Q5379" s="382"/>
      <c r="R5379" s="382"/>
    </row>
    <row r="5380" spans="17:18" x14ac:dyDescent="0.25">
      <c r="Q5380" s="382"/>
      <c r="R5380" s="382"/>
    </row>
    <row r="5381" spans="17:18" x14ac:dyDescent="0.25">
      <c r="Q5381" s="382"/>
      <c r="R5381" s="382"/>
    </row>
    <row r="5382" spans="17:18" x14ac:dyDescent="0.25">
      <c r="Q5382" s="382"/>
      <c r="R5382" s="382"/>
    </row>
    <row r="5383" spans="17:18" x14ac:dyDescent="0.25">
      <c r="Q5383" s="382"/>
      <c r="R5383" s="382"/>
    </row>
    <row r="5384" spans="17:18" x14ac:dyDescent="0.25">
      <c r="Q5384" s="382"/>
      <c r="R5384" s="382"/>
    </row>
    <row r="5385" spans="17:18" x14ac:dyDescent="0.25">
      <c r="Q5385" s="382"/>
      <c r="R5385" s="382"/>
    </row>
    <row r="5386" spans="17:18" x14ac:dyDescent="0.25">
      <c r="Q5386" s="382"/>
      <c r="R5386" s="382"/>
    </row>
    <row r="5387" spans="17:18" x14ac:dyDescent="0.25">
      <c r="Q5387" s="382"/>
      <c r="R5387" s="382"/>
    </row>
    <row r="5388" spans="17:18" x14ac:dyDescent="0.25">
      <c r="Q5388" s="382"/>
      <c r="R5388" s="382"/>
    </row>
    <row r="5389" spans="17:18" x14ac:dyDescent="0.25">
      <c r="Q5389" s="382"/>
      <c r="R5389" s="382"/>
    </row>
    <row r="5390" spans="17:18" x14ac:dyDescent="0.25">
      <c r="Q5390" s="382"/>
      <c r="R5390" s="382"/>
    </row>
    <row r="5391" spans="17:18" x14ac:dyDescent="0.25">
      <c r="Q5391" s="382"/>
      <c r="R5391" s="382"/>
    </row>
    <row r="5392" spans="17:18" x14ac:dyDescent="0.25">
      <c r="Q5392" s="382"/>
      <c r="R5392" s="382"/>
    </row>
    <row r="5393" spans="17:18" x14ac:dyDescent="0.25">
      <c r="Q5393" s="382"/>
      <c r="R5393" s="382"/>
    </row>
    <row r="5394" spans="17:18" x14ac:dyDescent="0.25">
      <c r="Q5394" s="382"/>
      <c r="R5394" s="382"/>
    </row>
    <row r="5395" spans="17:18" x14ac:dyDescent="0.25">
      <c r="Q5395" s="382"/>
      <c r="R5395" s="382"/>
    </row>
    <row r="5396" spans="17:18" x14ac:dyDescent="0.25">
      <c r="Q5396" s="382"/>
      <c r="R5396" s="382"/>
    </row>
    <row r="5397" spans="17:18" x14ac:dyDescent="0.25">
      <c r="Q5397" s="382"/>
      <c r="R5397" s="382"/>
    </row>
    <row r="5398" spans="17:18" x14ac:dyDescent="0.25">
      <c r="Q5398" s="382"/>
      <c r="R5398" s="382"/>
    </row>
    <row r="5399" spans="17:18" x14ac:dyDescent="0.25">
      <c r="Q5399" s="382"/>
      <c r="R5399" s="382"/>
    </row>
    <row r="5400" spans="17:18" x14ac:dyDescent="0.25">
      <c r="Q5400" s="382"/>
      <c r="R5400" s="382"/>
    </row>
    <row r="5401" spans="17:18" x14ac:dyDescent="0.25">
      <c r="Q5401" s="382"/>
      <c r="R5401" s="382"/>
    </row>
    <row r="5402" spans="17:18" x14ac:dyDescent="0.25">
      <c r="Q5402" s="382"/>
      <c r="R5402" s="382"/>
    </row>
    <row r="5403" spans="17:18" x14ac:dyDescent="0.25">
      <c r="Q5403" s="382"/>
      <c r="R5403" s="382"/>
    </row>
    <row r="5404" spans="17:18" x14ac:dyDescent="0.25">
      <c r="Q5404" s="382"/>
      <c r="R5404" s="382"/>
    </row>
    <row r="5405" spans="17:18" x14ac:dyDescent="0.25">
      <c r="Q5405" s="382"/>
      <c r="R5405" s="382"/>
    </row>
    <row r="5406" spans="17:18" x14ac:dyDescent="0.25">
      <c r="Q5406" s="382"/>
      <c r="R5406" s="382"/>
    </row>
    <row r="5407" spans="17:18" x14ac:dyDescent="0.25">
      <c r="Q5407" s="382"/>
      <c r="R5407" s="382"/>
    </row>
    <row r="5408" spans="17:18" x14ac:dyDescent="0.25">
      <c r="Q5408" s="382"/>
      <c r="R5408" s="382"/>
    </row>
    <row r="5409" spans="17:18" x14ac:dyDescent="0.25">
      <c r="Q5409" s="382"/>
      <c r="R5409" s="382"/>
    </row>
    <row r="5410" spans="17:18" x14ac:dyDescent="0.25">
      <c r="Q5410" s="382"/>
      <c r="R5410" s="382"/>
    </row>
    <row r="5411" spans="17:18" x14ac:dyDescent="0.25">
      <c r="Q5411" s="382"/>
      <c r="R5411" s="382"/>
    </row>
    <row r="5412" spans="17:18" x14ac:dyDescent="0.25">
      <c r="Q5412" s="382"/>
      <c r="R5412" s="382"/>
    </row>
    <row r="5413" spans="17:18" x14ac:dyDescent="0.25">
      <c r="Q5413" s="382"/>
      <c r="R5413" s="382"/>
    </row>
    <row r="5414" spans="17:18" x14ac:dyDescent="0.25">
      <c r="Q5414" s="382"/>
      <c r="R5414" s="382"/>
    </row>
    <row r="5415" spans="17:18" x14ac:dyDescent="0.25">
      <c r="Q5415" s="382"/>
      <c r="R5415" s="382"/>
    </row>
    <row r="5416" spans="17:18" x14ac:dyDescent="0.25">
      <c r="Q5416" s="382"/>
      <c r="R5416" s="382"/>
    </row>
    <row r="5417" spans="17:18" x14ac:dyDescent="0.25">
      <c r="Q5417" s="382"/>
      <c r="R5417" s="382"/>
    </row>
    <row r="5418" spans="17:18" x14ac:dyDescent="0.25">
      <c r="Q5418" s="382"/>
      <c r="R5418" s="382"/>
    </row>
    <row r="5419" spans="17:18" x14ac:dyDescent="0.25">
      <c r="Q5419" s="382"/>
      <c r="R5419" s="382"/>
    </row>
    <row r="5420" spans="17:18" x14ac:dyDescent="0.25">
      <c r="Q5420" s="382"/>
      <c r="R5420" s="382"/>
    </row>
    <row r="5421" spans="17:18" x14ac:dyDescent="0.25">
      <c r="Q5421" s="382"/>
      <c r="R5421" s="382"/>
    </row>
    <row r="5422" spans="17:18" x14ac:dyDescent="0.25">
      <c r="Q5422" s="382"/>
      <c r="R5422" s="382"/>
    </row>
    <row r="5423" spans="17:18" x14ac:dyDescent="0.25">
      <c r="Q5423" s="382"/>
      <c r="R5423" s="382"/>
    </row>
    <row r="5424" spans="17:18" x14ac:dyDescent="0.25">
      <c r="Q5424" s="382"/>
      <c r="R5424" s="382"/>
    </row>
    <row r="5425" spans="17:18" x14ac:dyDescent="0.25">
      <c r="Q5425" s="382"/>
      <c r="R5425" s="382"/>
    </row>
    <row r="5426" spans="17:18" x14ac:dyDescent="0.25">
      <c r="Q5426" s="382"/>
      <c r="R5426" s="382"/>
    </row>
    <row r="5427" spans="17:18" x14ac:dyDescent="0.25">
      <c r="Q5427" s="382"/>
      <c r="R5427" s="382"/>
    </row>
    <row r="5428" spans="17:18" x14ac:dyDescent="0.25">
      <c r="Q5428" s="382"/>
      <c r="R5428" s="382"/>
    </row>
    <row r="5429" spans="17:18" x14ac:dyDescent="0.25">
      <c r="Q5429" s="382"/>
      <c r="R5429" s="382"/>
    </row>
    <row r="5430" spans="17:18" x14ac:dyDescent="0.25">
      <c r="Q5430" s="382"/>
      <c r="R5430" s="382"/>
    </row>
    <row r="5431" spans="17:18" x14ac:dyDescent="0.25">
      <c r="Q5431" s="382"/>
      <c r="R5431" s="382"/>
    </row>
    <row r="5432" spans="17:18" x14ac:dyDescent="0.25">
      <c r="Q5432" s="382"/>
      <c r="R5432" s="382"/>
    </row>
    <row r="5433" spans="17:18" x14ac:dyDescent="0.25">
      <c r="Q5433" s="382"/>
      <c r="R5433" s="382"/>
    </row>
    <row r="5434" spans="17:18" x14ac:dyDescent="0.25">
      <c r="Q5434" s="382"/>
      <c r="R5434" s="382"/>
    </row>
    <row r="5435" spans="17:18" x14ac:dyDescent="0.25">
      <c r="Q5435" s="382"/>
      <c r="R5435" s="382"/>
    </row>
    <row r="5436" spans="17:18" x14ac:dyDescent="0.25">
      <c r="Q5436" s="382"/>
      <c r="R5436" s="382"/>
    </row>
    <row r="5437" spans="17:18" x14ac:dyDescent="0.25">
      <c r="Q5437" s="382"/>
      <c r="R5437" s="382"/>
    </row>
    <row r="5438" spans="17:18" x14ac:dyDescent="0.25">
      <c r="Q5438" s="382"/>
      <c r="R5438" s="382"/>
    </row>
    <row r="5439" spans="17:18" x14ac:dyDescent="0.25">
      <c r="Q5439" s="382"/>
      <c r="R5439" s="382"/>
    </row>
    <row r="5440" spans="17:18" x14ac:dyDescent="0.25">
      <c r="Q5440" s="382"/>
      <c r="R5440" s="382"/>
    </row>
    <row r="5441" spans="17:18" x14ac:dyDescent="0.25">
      <c r="Q5441" s="382"/>
      <c r="R5441" s="382"/>
    </row>
    <row r="5442" spans="17:18" x14ac:dyDescent="0.25">
      <c r="Q5442" s="382"/>
      <c r="R5442" s="382"/>
    </row>
    <row r="5443" spans="17:18" x14ac:dyDescent="0.25">
      <c r="Q5443" s="382"/>
      <c r="R5443" s="382"/>
    </row>
    <row r="5444" spans="17:18" x14ac:dyDescent="0.25">
      <c r="Q5444" s="382"/>
      <c r="R5444" s="382"/>
    </row>
    <row r="5445" spans="17:18" x14ac:dyDescent="0.25">
      <c r="Q5445" s="382"/>
      <c r="R5445" s="382"/>
    </row>
    <row r="5446" spans="17:18" x14ac:dyDescent="0.25">
      <c r="Q5446" s="382"/>
      <c r="R5446" s="382"/>
    </row>
    <row r="5447" spans="17:18" x14ac:dyDescent="0.25">
      <c r="Q5447" s="382"/>
      <c r="R5447" s="382"/>
    </row>
    <row r="5448" spans="17:18" x14ac:dyDescent="0.25">
      <c r="Q5448" s="382"/>
      <c r="R5448" s="382"/>
    </row>
    <row r="5449" spans="17:18" x14ac:dyDescent="0.25">
      <c r="Q5449" s="382"/>
      <c r="R5449" s="382"/>
    </row>
    <row r="5450" spans="17:18" x14ac:dyDescent="0.25">
      <c r="Q5450" s="382"/>
      <c r="R5450" s="382"/>
    </row>
    <row r="5451" spans="17:18" x14ac:dyDescent="0.25">
      <c r="Q5451" s="382"/>
      <c r="R5451" s="382"/>
    </row>
    <row r="5452" spans="17:18" x14ac:dyDescent="0.25">
      <c r="Q5452" s="382"/>
      <c r="R5452" s="382"/>
    </row>
    <row r="5453" spans="17:18" x14ac:dyDescent="0.25">
      <c r="Q5453" s="382"/>
      <c r="R5453" s="382"/>
    </row>
    <row r="5454" spans="17:18" x14ac:dyDescent="0.25">
      <c r="Q5454" s="382"/>
      <c r="R5454" s="382"/>
    </row>
    <row r="5455" spans="17:18" x14ac:dyDescent="0.25">
      <c r="Q5455" s="382"/>
      <c r="R5455" s="382"/>
    </row>
    <row r="5456" spans="17:18" x14ac:dyDescent="0.25">
      <c r="Q5456" s="382"/>
      <c r="R5456" s="382"/>
    </row>
    <row r="5457" spans="17:18" x14ac:dyDescent="0.25">
      <c r="Q5457" s="382"/>
      <c r="R5457" s="382"/>
    </row>
    <row r="5458" spans="17:18" x14ac:dyDescent="0.25">
      <c r="Q5458" s="382"/>
      <c r="R5458" s="382"/>
    </row>
    <row r="5459" spans="17:18" x14ac:dyDescent="0.25">
      <c r="Q5459" s="382"/>
      <c r="R5459" s="382"/>
    </row>
    <row r="5460" spans="17:18" x14ac:dyDescent="0.25">
      <c r="Q5460" s="382"/>
      <c r="R5460" s="382"/>
    </row>
    <row r="5461" spans="17:18" x14ac:dyDescent="0.25">
      <c r="Q5461" s="382"/>
      <c r="R5461" s="382"/>
    </row>
    <row r="5462" spans="17:18" x14ac:dyDescent="0.25">
      <c r="Q5462" s="382"/>
      <c r="R5462" s="382"/>
    </row>
    <row r="5463" spans="17:18" x14ac:dyDescent="0.25">
      <c r="Q5463" s="382"/>
      <c r="R5463" s="382"/>
    </row>
    <row r="5464" spans="17:18" x14ac:dyDescent="0.25">
      <c r="Q5464" s="382"/>
      <c r="R5464" s="382"/>
    </row>
    <row r="5465" spans="17:18" x14ac:dyDescent="0.25">
      <c r="Q5465" s="382"/>
      <c r="R5465" s="382"/>
    </row>
    <row r="5466" spans="17:18" x14ac:dyDescent="0.25">
      <c r="Q5466" s="382"/>
      <c r="R5466" s="382"/>
    </row>
    <row r="5467" spans="17:18" x14ac:dyDescent="0.25">
      <c r="Q5467" s="382"/>
      <c r="R5467" s="382"/>
    </row>
    <row r="5468" spans="17:18" x14ac:dyDescent="0.25">
      <c r="Q5468" s="382"/>
      <c r="R5468" s="382"/>
    </row>
    <row r="5469" spans="17:18" x14ac:dyDescent="0.25">
      <c r="Q5469" s="382"/>
      <c r="R5469" s="382"/>
    </row>
    <row r="5470" spans="17:18" x14ac:dyDescent="0.25">
      <c r="Q5470" s="382"/>
      <c r="R5470" s="382"/>
    </row>
    <row r="5471" spans="17:18" x14ac:dyDescent="0.25">
      <c r="Q5471" s="382"/>
      <c r="R5471" s="382"/>
    </row>
    <row r="5472" spans="17:18" x14ac:dyDescent="0.25">
      <c r="Q5472" s="382"/>
      <c r="R5472" s="382"/>
    </row>
    <row r="5473" spans="17:18" x14ac:dyDescent="0.25">
      <c r="Q5473" s="382"/>
      <c r="R5473" s="382"/>
    </row>
    <row r="5474" spans="17:18" x14ac:dyDescent="0.25">
      <c r="Q5474" s="382"/>
      <c r="R5474" s="382"/>
    </row>
    <row r="5475" spans="17:18" x14ac:dyDescent="0.25">
      <c r="Q5475" s="382"/>
      <c r="R5475" s="382"/>
    </row>
    <row r="5476" spans="17:18" x14ac:dyDescent="0.25">
      <c r="Q5476" s="382"/>
      <c r="R5476" s="382"/>
    </row>
    <row r="5477" spans="17:18" x14ac:dyDescent="0.25">
      <c r="Q5477" s="382"/>
      <c r="R5477" s="382"/>
    </row>
    <row r="5478" spans="17:18" x14ac:dyDescent="0.25">
      <c r="Q5478" s="382"/>
      <c r="R5478" s="382"/>
    </row>
    <row r="5479" spans="17:18" x14ac:dyDescent="0.25">
      <c r="Q5479" s="382"/>
      <c r="R5479" s="382"/>
    </row>
    <row r="5480" spans="17:18" x14ac:dyDescent="0.25">
      <c r="Q5480" s="382"/>
      <c r="R5480" s="382"/>
    </row>
    <row r="5481" spans="17:18" x14ac:dyDescent="0.25">
      <c r="Q5481" s="382"/>
      <c r="R5481" s="382"/>
    </row>
    <row r="5482" spans="17:18" x14ac:dyDescent="0.25">
      <c r="Q5482" s="382"/>
      <c r="R5482" s="382"/>
    </row>
    <row r="5483" spans="17:18" x14ac:dyDescent="0.25">
      <c r="Q5483" s="382"/>
      <c r="R5483" s="382"/>
    </row>
    <row r="5484" spans="17:18" x14ac:dyDescent="0.25">
      <c r="Q5484" s="382"/>
      <c r="R5484" s="382"/>
    </row>
    <row r="5485" spans="17:18" x14ac:dyDescent="0.25">
      <c r="Q5485" s="382"/>
      <c r="R5485" s="382"/>
    </row>
    <row r="5486" spans="17:18" x14ac:dyDescent="0.25">
      <c r="Q5486" s="382"/>
      <c r="R5486" s="382"/>
    </row>
    <row r="5487" spans="17:18" x14ac:dyDescent="0.25">
      <c r="Q5487" s="382"/>
      <c r="R5487" s="382"/>
    </row>
    <row r="5488" spans="17:18" x14ac:dyDescent="0.25">
      <c r="Q5488" s="382"/>
      <c r="R5488" s="382"/>
    </row>
    <row r="5489" spans="17:18" x14ac:dyDescent="0.25">
      <c r="Q5489" s="382"/>
      <c r="R5489" s="382"/>
    </row>
    <row r="5490" spans="17:18" x14ac:dyDescent="0.25">
      <c r="Q5490" s="382"/>
      <c r="R5490" s="382"/>
    </row>
    <row r="5491" spans="17:18" x14ac:dyDescent="0.25">
      <c r="Q5491" s="382"/>
      <c r="R5491" s="382"/>
    </row>
    <row r="5492" spans="17:18" x14ac:dyDescent="0.25">
      <c r="Q5492" s="382"/>
      <c r="R5492" s="382"/>
    </row>
    <row r="5493" spans="17:18" x14ac:dyDescent="0.25">
      <c r="Q5493" s="382"/>
      <c r="R5493" s="382"/>
    </row>
    <row r="5494" spans="17:18" x14ac:dyDescent="0.25">
      <c r="Q5494" s="382"/>
      <c r="R5494" s="382"/>
    </row>
    <row r="5495" spans="17:18" x14ac:dyDescent="0.25">
      <c r="Q5495" s="382"/>
      <c r="R5495" s="382"/>
    </row>
    <row r="5496" spans="17:18" x14ac:dyDescent="0.25">
      <c r="Q5496" s="382"/>
      <c r="R5496" s="382"/>
    </row>
    <row r="5497" spans="17:18" x14ac:dyDescent="0.25">
      <c r="Q5497" s="382"/>
      <c r="R5497" s="382"/>
    </row>
    <row r="5498" spans="17:18" x14ac:dyDescent="0.25">
      <c r="Q5498" s="382"/>
      <c r="R5498" s="382"/>
    </row>
    <row r="5499" spans="17:18" x14ac:dyDescent="0.25">
      <c r="Q5499" s="382"/>
      <c r="R5499" s="382"/>
    </row>
    <row r="5500" spans="17:18" x14ac:dyDescent="0.25">
      <c r="Q5500" s="382"/>
      <c r="R5500" s="382"/>
    </row>
    <row r="5501" spans="17:18" x14ac:dyDescent="0.25">
      <c r="Q5501" s="382"/>
      <c r="R5501" s="382"/>
    </row>
    <row r="5502" spans="17:18" x14ac:dyDescent="0.25">
      <c r="Q5502" s="382"/>
      <c r="R5502" s="382"/>
    </row>
    <row r="5503" spans="17:18" x14ac:dyDescent="0.25">
      <c r="Q5503" s="382"/>
      <c r="R5503" s="382"/>
    </row>
    <row r="5504" spans="17:18" x14ac:dyDescent="0.25">
      <c r="Q5504" s="382"/>
      <c r="R5504" s="382"/>
    </row>
    <row r="5505" spans="17:18" x14ac:dyDescent="0.25">
      <c r="Q5505" s="382"/>
      <c r="R5505" s="382"/>
    </row>
    <row r="5506" spans="17:18" x14ac:dyDescent="0.25">
      <c r="Q5506" s="382"/>
      <c r="R5506" s="382"/>
    </row>
    <row r="5507" spans="17:18" x14ac:dyDescent="0.25">
      <c r="Q5507" s="382"/>
      <c r="R5507" s="382"/>
    </row>
    <row r="5508" spans="17:18" x14ac:dyDescent="0.25">
      <c r="Q5508" s="382"/>
      <c r="R5508" s="382"/>
    </row>
    <row r="5509" spans="17:18" x14ac:dyDescent="0.25">
      <c r="Q5509" s="382"/>
      <c r="R5509" s="382"/>
    </row>
    <row r="5510" spans="17:18" x14ac:dyDescent="0.25">
      <c r="Q5510" s="382"/>
      <c r="R5510" s="382"/>
    </row>
    <row r="5511" spans="17:18" x14ac:dyDescent="0.25">
      <c r="Q5511" s="382"/>
      <c r="R5511" s="382"/>
    </row>
    <row r="5512" spans="17:18" x14ac:dyDescent="0.25">
      <c r="Q5512" s="382"/>
      <c r="R5512" s="382"/>
    </row>
    <row r="5513" spans="17:18" x14ac:dyDescent="0.25">
      <c r="Q5513" s="382"/>
      <c r="R5513" s="382"/>
    </row>
    <row r="5514" spans="17:18" x14ac:dyDescent="0.25">
      <c r="Q5514" s="382"/>
      <c r="R5514" s="382"/>
    </row>
    <row r="5515" spans="17:18" x14ac:dyDescent="0.25">
      <c r="Q5515" s="382"/>
      <c r="R5515" s="382"/>
    </row>
    <row r="5516" spans="17:18" x14ac:dyDescent="0.25">
      <c r="Q5516" s="382"/>
      <c r="R5516" s="382"/>
    </row>
    <row r="5517" spans="17:18" x14ac:dyDescent="0.25">
      <c r="Q5517" s="382"/>
      <c r="R5517" s="382"/>
    </row>
    <row r="5518" spans="17:18" x14ac:dyDescent="0.25">
      <c r="Q5518" s="382"/>
      <c r="R5518" s="382"/>
    </row>
    <row r="5519" spans="17:18" x14ac:dyDescent="0.25">
      <c r="Q5519" s="382"/>
      <c r="R5519" s="382"/>
    </row>
    <row r="5520" spans="17:18" x14ac:dyDescent="0.25">
      <c r="Q5520" s="382"/>
      <c r="R5520" s="382"/>
    </row>
    <row r="5521" spans="17:18" x14ac:dyDescent="0.25">
      <c r="Q5521" s="382"/>
      <c r="R5521" s="382"/>
    </row>
    <row r="5522" spans="17:18" x14ac:dyDescent="0.25">
      <c r="Q5522" s="382"/>
      <c r="R5522" s="382"/>
    </row>
    <row r="5523" spans="17:18" x14ac:dyDescent="0.25">
      <c r="Q5523" s="382"/>
      <c r="R5523" s="382"/>
    </row>
    <row r="5524" spans="17:18" x14ac:dyDescent="0.25">
      <c r="Q5524" s="382"/>
      <c r="R5524" s="382"/>
    </row>
    <row r="5525" spans="17:18" x14ac:dyDescent="0.25">
      <c r="Q5525" s="382"/>
      <c r="R5525" s="382"/>
    </row>
    <row r="5526" spans="17:18" x14ac:dyDescent="0.25">
      <c r="Q5526" s="382"/>
      <c r="R5526" s="382"/>
    </row>
    <row r="5527" spans="17:18" x14ac:dyDescent="0.25">
      <c r="Q5527" s="382"/>
      <c r="R5527" s="382"/>
    </row>
    <row r="5528" spans="17:18" x14ac:dyDescent="0.25">
      <c r="Q5528" s="382"/>
      <c r="R5528" s="382"/>
    </row>
    <row r="5529" spans="17:18" x14ac:dyDescent="0.25">
      <c r="Q5529" s="382"/>
      <c r="R5529" s="382"/>
    </row>
    <row r="5530" spans="17:18" x14ac:dyDescent="0.25">
      <c r="Q5530" s="382"/>
      <c r="R5530" s="382"/>
    </row>
    <row r="5531" spans="17:18" x14ac:dyDescent="0.25">
      <c r="Q5531" s="382"/>
      <c r="R5531" s="382"/>
    </row>
    <row r="5532" spans="17:18" x14ac:dyDescent="0.25">
      <c r="Q5532" s="382"/>
      <c r="R5532" s="382"/>
    </row>
    <row r="5533" spans="17:18" x14ac:dyDescent="0.25">
      <c r="Q5533" s="382"/>
      <c r="R5533" s="382"/>
    </row>
    <row r="5534" spans="17:18" x14ac:dyDescent="0.25">
      <c r="Q5534" s="382"/>
      <c r="R5534" s="382"/>
    </row>
    <row r="5535" spans="17:18" x14ac:dyDescent="0.25">
      <c r="Q5535" s="382"/>
      <c r="R5535" s="382"/>
    </row>
    <row r="5536" spans="17:18" x14ac:dyDescent="0.25">
      <c r="Q5536" s="382"/>
      <c r="R5536" s="382"/>
    </row>
    <row r="5537" spans="17:18" x14ac:dyDescent="0.25">
      <c r="Q5537" s="382"/>
      <c r="R5537" s="382"/>
    </row>
    <row r="5538" spans="17:18" x14ac:dyDescent="0.25">
      <c r="Q5538" s="382"/>
      <c r="R5538" s="382"/>
    </row>
    <row r="5539" spans="17:18" x14ac:dyDescent="0.25">
      <c r="Q5539" s="382"/>
      <c r="R5539" s="382"/>
    </row>
    <row r="5540" spans="17:18" x14ac:dyDescent="0.25">
      <c r="Q5540" s="382"/>
      <c r="R5540" s="382"/>
    </row>
    <row r="5541" spans="17:18" x14ac:dyDescent="0.25">
      <c r="Q5541" s="382"/>
      <c r="R5541" s="382"/>
    </row>
    <row r="5542" spans="17:18" x14ac:dyDescent="0.25">
      <c r="Q5542" s="382"/>
      <c r="R5542" s="382"/>
    </row>
    <row r="5543" spans="17:18" x14ac:dyDescent="0.25">
      <c r="Q5543" s="382"/>
      <c r="R5543" s="382"/>
    </row>
    <row r="5544" spans="17:18" x14ac:dyDescent="0.25">
      <c r="Q5544" s="382"/>
      <c r="R5544" s="382"/>
    </row>
    <row r="5545" spans="17:18" x14ac:dyDescent="0.25">
      <c r="Q5545" s="382"/>
      <c r="R5545" s="382"/>
    </row>
    <row r="5546" spans="17:18" x14ac:dyDescent="0.25">
      <c r="Q5546" s="382"/>
      <c r="R5546" s="382"/>
    </row>
    <row r="5547" spans="17:18" x14ac:dyDescent="0.25">
      <c r="Q5547" s="382"/>
      <c r="R5547" s="382"/>
    </row>
    <row r="5548" spans="17:18" x14ac:dyDescent="0.25">
      <c r="Q5548" s="382"/>
      <c r="R5548" s="382"/>
    </row>
    <row r="5549" spans="17:18" x14ac:dyDescent="0.25">
      <c r="Q5549" s="382"/>
      <c r="R5549" s="382"/>
    </row>
    <row r="5550" spans="17:18" x14ac:dyDescent="0.25">
      <c r="Q5550" s="382"/>
      <c r="R5550" s="382"/>
    </row>
    <row r="5551" spans="17:18" x14ac:dyDescent="0.25">
      <c r="Q5551" s="382"/>
      <c r="R5551" s="382"/>
    </row>
    <row r="5552" spans="17:18" x14ac:dyDescent="0.25">
      <c r="Q5552" s="382"/>
      <c r="R5552" s="382"/>
    </row>
    <row r="5553" spans="17:18" x14ac:dyDescent="0.25">
      <c r="Q5553" s="382"/>
      <c r="R5553" s="382"/>
    </row>
    <row r="5554" spans="17:18" x14ac:dyDescent="0.25">
      <c r="Q5554" s="382"/>
      <c r="R5554" s="382"/>
    </row>
    <row r="5555" spans="17:18" x14ac:dyDescent="0.25">
      <c r="Q5555" s="382"/>
      <c r="R5555" s="382"/>
    </row>
    <row r="5556" spans="17:18" x14ac:dyDescent="0.25">
      <c r="Q5556" s="382"/>
      <c r="R5556" s="382"/>
    </row>
    <row r="5557" spans="17:18" x14ac:dyDescent="0.25">
      <c r="Q5557" s="382"/>
      <c r="R5557" s="382"/>
    </row>
    <row r="5558" spans="17:18" x14ac:dyDescent="0.25">
      <c r="Q5558" s="382"/>
      <c r="R5558" s="382"/>
    </row>
    <row r="5559" spans="17:18" x14ac:dyDescent="0.25">
      <c r="Q5559" s="382"/>
      <c r="R5559" s="382"/>
    </row>
    <row r="5560" spans="17:18" x14ac:dyDescent="0.25">
      <c r="Q5560" s="382"/>
      <c r="R5560" s="382"/>
    </row>
    <row r="5561" spans="17:18" x14ac:dyDescent="0.25">
      <c r="Q5561" s="382"/>
      <c r="R5561" s="382"/>
    </row>
    <row r="5562" spans="17:18" x14ac:dyDescent="0.25">
      <c r="Q5562" s="382"/>
      <c r="R5562" s="382"/>
    </row>
    <row r="5563" spans="17:18" x14ac:dyDescent="0.25">
      <c r="Q5563" s="382"/>
      <c r="R5563" s="382"/>
    </row>
    <row r="5564" spans="17:18" x14ac:dyDescent="0.25">
      <c r="Q5564" s="382"/>
      <c r="R5564" s="382"/>
    </row>
    <row r="5565" spans="17:18" x14ac:dyDescent="0.25">
      <c r="Q5565" s="382"/>
      <c r="R5565" s="382"/>
    </row>
    <row r="5566" spans="17:18" x14ac:dyDescent="0.25">
      <c r="Q5566" s="382"/>
      <c r="R5566" s="382"/>
    </row>
    <row r="5567" spans="17:18" x14ac:dyDescent="0.25">
      <c r="Q5567" s="382"/>
      <c r="R5567" s="382"/>
    </row>
    <row r="5568" spans="17:18" x14ac:dyDescent="0.25">
      <c r="Q5568" s="382"/>
      <c r="R5568" s="382"/>
    </row>
    <row r="5569" spans="17:18" x14ac:dyDescent="0.25">
      <c r="Q5569" s="382"/>
      <c r="R5569" s="382"/>
    </row>
    <row r="5570" spans="17:18" x14ac:dyDescent="0.25">
      <c r="Q5570" s="382"/>
      <c r="R5570" s="382"/>
    </row>
    <row r="5571" spans="17:18" x14ac:dyDescent="0.25">
      <c r="Q5571" s="382"/>
      <c r="R5571" s="382"/>
    </row>
    <row r="5572" spans="17:18" x14ac:dyDescent="0.25">
      <c r="Q5572" s="382"/>
      <c r="R5572" s="382"/>
    </row>
    <row r="5573" spans="17:18" x14ac:dyDescent="0.25">
      <c r="Q5573" s="382"/>
      <c r="R5573" s="382"/>
    </row>
    <row r="5574" spans="17:18" x14ac:dyDescent="0.25">
      <c r="Q5574" s="382"/>
      <c r="R5574" s="382"/>
    </row>
    <row r="5575" spans="17:18" x14ac:dyDescent="0.25">
      <c r="Q5575" s="382"/>
      <c r="R5575" s="382"/>
    </row>
    <row r="5576" spans="17:18" x14ac:dyDescent="0.25">
      <c r="Q5576" s="382"/>
      <c r="R5576" s="382"/>
    </row>
    <row r="5577" spans="17:18" x14ac:dyDescent="0.25">
      <c r="Q5577" s="382"/>
      <c r="R5577" s="382"/>
    </row>
    <row r="5578" spans="17:18" x14ac:dyDescent="0.25">
      <c r="Q5578" s="382"/>
      <c r="R5578" s="382"/>
    </row>
    <row r="5579" spans="17:18" x14ac:dyDescent="0.25">
      <c r="Q5579" s="382"/>
      <c r="R5579" s="382"/>
    </row>
    <row r="5580" spans="17:18" x14ac:dyDescent="0.25">
      <c r="Q5580" s="382"/>
      <c r="R5580" s="382"/>
    </row>
    <row r="5581" spans="17:18" x14ac:dyDescent="0.25">
      <c r="Q5581" s="382"/>
      <c r="R5581" s="382"/>
    </row>
    <row r="5582" spans="17:18" x14ac:dyDescent="0.25">
      <c r="Q5582" s="382"/>
      <c r="R5582" s="382"/>
    </row>
    <row r="5583" spans="17:18" x14ac:dyDescent="0.25">
      <c r="Q5583" s="382"/>
      <c r="R5583" s="382"/>
    </row>
    <row r="5584" spans="17:18" x14ac:dyDescent="0.25">
      <c r="Q5584" s="382"/>
      <c r="R5584" s="382"/>
    </row>
    <row r="5585" spans="17:18" x14ac:dyDescent="0.25">
      <c r="Q5585" s="382"/>
      <c r="R5585" s="382"/>
    </row>
    <row r="5586" spans="17:18" x14ac:dyDescent="0.25">
      <c r="Q5586" s="382"/>
      <c r="R5586" s="382"/>
    </row>
    <row r="5587" spans="17:18" x14ac:dyDescent="0.25">
      <c r="Q5587" s="382"/>
      <c r="R5587" s="382"/>
    </row>
    <row r="5588" spans="17:18" x14ac:dyDescent="0.25">
      <c r="Q5588" s="382"/>
      <c r="R5588" s="382"/>
    </row>
    <row r="5589" spans="17:18" x14ac:dyDescent="0.25">
      <c r="Q5589" s="382"/>
      <c r="R5589" s="382"/>
    </row>
    <row r="5590" spans="17:18" x14ac:dyDescent="0.25">
      <c r="Q5590" s="382"/>
      <c r="R5590" s="382"/>
    </row>
    <row r="5591" spans="17:18" x14ac:dyDescent="0.25">
      <c r="Q5591" s="382"/>
      <c r="R5591" s="382"/>
    </row>
    <row r="5592" spans="17:18" x14ac:dyDescent="0.25">
      <c r="Q5592" s="382"/>
      <c r="R5592" s="382"/>
    </row>
    <row r="5593" spans="17:18" x14ac:dyDescent="0.25">
      <c r="Q5593" s="382"/>
      <c r="R5593" s="382"/>
    </row>
    <row r="5594" spans="17:18" x14ac:dyDescent="0.25">
      <c r="Q5594" s="382"/>
      <c r="R5594" s="382"/>
    </row>
    <row r="5595" spans="17:18" x14ac:dyDescent="0.25">
      <c r="Q5595" s="382"/>
      <c r="R5595" s="382"/>
    </row>
    <row r="5596" spans="17:18" x14ac:dyDescent="0.25">
      <c r="Q5596" s="382"/>
      <c r="R5596" s="382"/>
    </row>
    <row r="5597" spans="17:18" x14ac:dyDescent="0.25">
      <c r="Q5597" s="382"/>
      <c r="R5597" s="382"/>
    </row>
    <row r="5598" spans="17:18" x14ac:dyDescent="0.25">
      <c r="Q5598" s="382"/>
      <c r="R5598" s="382"/>
    </row>
    <row r="5599" spans="17:18" x14ac:dyDescent="0.25">
      <c r="Q5599" s="382"/>
      <c r="R5599" s="382"/>
    </row>
    <row r="5600" spans="17:18" x14ac:dyDescent="0.25">
      <c r="Q5600" s="382"/>
      <c r="R5600" s="382"/>
    </row>
    <row r="5601" spans="17:18" x14ac:dyDescent="0.25">
      <c r="Q5601" s="382"/>
      <c r="R5601" s="382"/>
    </row>
    <row r="5602" spans="17:18" x14ac:dyDescent="0.25">
      <c r="Q5602" s="382"/>
      <c r="R5602" s="382"/>
    </row>
    <row r="5603" spans="17:18" x14ac:dyDescent="0.25">
      <c r="Q5603" s="382"/>
      <c r="R5603" s="382"/>
    </row>
    <row r="5604" spans="17:18" x14ac:dyDescent="0.25">
      <c r="Q5604" s="382"/>
      <c r="R5604" s="382"/>
    </row>
    <row r="5605" spans="17:18" x14ac:dyDescent="0.25">
      <c r="Q5605" s="382"/>
      <c r="R5605" s="382"/>
    </row>
    <row r="5606" spans="17:18" x14ac:dyDescent="0.25">
      <c r="Q5606" s="382"/>
      <c r="R5606" s="382"/>
    </row>
    <row r="5607" spans="17:18" x14ac:dyDescent="0.25">
      <c r="Q5607" s="382"/>
      <c r="R5607" s="382"/>
    </row>
    <row r="5608" spans="17:18" x14ac:dyDescent="0.25">
      <c r="Q5608" s="382"/>
      <c r="R5608" s="382"/>
    </row>
    <row r="5609" spans="17:18" x14ac:dyDescent="0.25">
      <c r="Q5609" s="382"/>
      <c r="R5609" s="382"/>
    </row>
    <row r="5610" spans="17:18" x14ac:dyDescent="0.25">
      <c r="Q5610" s="382"/>
      <c r="R5610" s="382"/>
    </row>
    <row r="5611" spans="17:18" x14ac:dyDescent="0.25">
      <c r="Q5611" s="382"/>
      <c r="R5611" s="382"/>
    </row>
    <row r="5612" spans="17:18" x14ac:dyDescent="0.25">
      <c r="Q5612" s="382"/>
      <c r="R5612" s="382"/>
    </row>
    <row r="5613" spans="17:18" x14ac:dyDescent="0.25">
      <c r="Q5613" s="382"/>
      <c r="R5613" s="382"/>
    </row>
    <row r="5614" spans="17:18" x14ac:dyDescent="0.25">
      <c r="Q5614" s="382"/>
      <c r="R5614" s="382"/>
    </row>
    <row r="5615" spans="17:18" x14ac:dyDescent="0.25">
      <c r="Q5615" s="382"/>
      <c r="R5615" s="382"/>
    </row>
    <row r="5616" spans="17:18" x14ac:dyDescent="0.25">
      <c r="Q5616" s="382"/>
      <c r="R5616" s="382"/>
    </row>
    <row r="5617" spans="17:18" x14ac:dyDescent="0.25">
      <c r="Q5617" s="382"/>
      <c r="R5617" s="382"/>
    </row>
    <row r="5618" spans="17:18" x14ac:dyDescent="0.25">
      <c r="Q5618" s="382"/>
      <c r="R5618" s="382"/>
    </row>
    <row r="5619" spans="17:18" x14ac:dyDescent="0.25">
      <c r="Q5619" s="382"/>
      <c r="R5619" s="382"/>
    </row>
    <row r="5620" spans="17:18" x14ac:dyDescent="0.25">
      <c r="Q5620" s="382"/>
      <c r="R5620" s="382"/>
    </row>
    <row r="5621" spans="17:18" x14ac:dyDescent="0.25">
      <c r="Q5621" s="382"/>
      <c r="R5621" s="382"/>
    </row>
    <row r="5622" spans="17:18" x14ac:dyDescent="0.25">
      <c r="Q5622" s="382"/>
      <c r="R5622" s="382"/>
    </row>
    <row r="5623" spans="17:18" x14ac:dyDescent="0.25">
      <c r="Q5623" s="382"/>
      <c r="R5623" s="382"/>
    </row>
    <row r="5624" spans="17:18" x14ac:dyDescent="0.25">
      <c r="Q5624" s="382"/>
      <c r="R5624" s="382"/>
    </row>
    <row r="5625" spans="17:18" x14ac:dyDescent="0.25">
      <c r="Q5625" s="382"/>
      <c r="R5625" s="382"/>
    </row>
    <row r="5626" spans="17:18" x14ac:dyDescent="0.25">
      <c r="Q5626" s="382"/>
      <c r="R5626" s="382"/>
    </row>
    <row r="5627" spans="17:18" x14ac:dyDescent="0.25">
      <c r="Q5627" s="382"/>
      <c r="R5627" s="382"/>
    </row>
    <row r="5628" spans="17:18" x14ac:dyDescent="0.25">
      <c r="Q5628" s="382"/>
      <c r="R5628" s="382"/>
    </row>
    <row r="5629" spans="17:18" x14ac:dyDescent="0.25">
      <c r="Q5629" s="382"/>
      <c r="R5629" s="382"/>
    </row>
    <row r="5630" spans="17:18" x14ac:dyDescent="0.25">
      <c r="Q5630" s="382"/>
      <c r="R5630" s="382"/>
    </row>
    <row r="5631" spans="17:18" x14ac:dyDescent="0.25">
      <c r="Q5631" s="382"/>
      <c r="R5631" s="382"/>
    </row>
    <row r="5632" spans="17:18" x14ac:dyDescent="0.25">
      <c r="Q5632" s="382"/>
      <c r="R5632" s="382"/>
    </row>
    <row r="5633" spans="17:18" x14ac:dyDescent="0.25">
      <c r="Q5633" s="382"/>
      <c r="R5633" s="382"/>
    </row>
    <row r="5634" spans="17:18" x14ac:dyDescent="0.25">
      <c r="Q5634" s="382"/>
      <c r="R5634" s="382"/>
    </row>
    <row r="5635" spans="17:18" x14ac:dyDescent="0.25">
      <c r="Q5635" s="382"/>
      <c r="R5635" s="382"/>
    </row>
    <row r="5636" spans="17:18" x14ac:dyDescent="0.25">
      <c r="Q5636" s="382"/>
      <c r="R5636" s="382"/>
    </row>
    <row r="5637" spans="17:18" x14ac:dyDescent="0.25">
      <c r="Q5637" s="382"/>
      <c r="R5637" s="382"/>
    </row>
    <row r="5638" spans="17:18" x14ac:dyDescent="0.25">
      <c r="Q5638" s="382"/>
      <c r="R5638" s="382"/>
    </row>
    <row r="5639" spans="17:18" x14ac:dyDescent="0.25">
      <c r="Q5639" s="382"/>
      <c r="R5639" s="382"/>
    </row>
    <row r="5640" spans="17:18" x14ac:dyDescent="0.25">
      <c r="Q5640" s="382"/>
      <c r="R5640" s="382"/>
    </row>
    <row r="5641" spans="17:18" x14ac:dyDescent="0.25">
      <c r="Q5641" s="382"/>
      <c r="R5641" s="382"/>
    </row>
    <row r="5642" spans="17:18" x14ac:dyDescent="0.25">
      <c r="Q5642" s="382"/>
      <c r="R5642" s="382"/>
    </row>
    <row r="5643" spans="17:18" x14ac:dyDescent="0.25">
      <c r="Q5643" s="382"/>
      <c r="R5643" s="382"/>
    </row>
    <row r="5644" spans="17:18" x14ac:dyDescent="0.25">
      <c r="Q5644" s="382"/>
      <c r="R5644" s="382"/>
    </row>
    <row r="5645" spans="17:18" x14ac:dyDescent="0.25">
      <c r="Q5645" s="382"/>
      <c r="R5645" s="382"/>
    </row>
    <row r="5646" spans="17:18" x14ac:dyDescent="0.25">
      <c r="Q5646" s="382"/>
      <c r="R5646" s="382"/>
    </row>
    <row r="5647" spans="17:18" x14ac:dyDescent="0.25">
      <c r="Q5647" s="382"/>
      <c r="R5647" s="382"/>
    </row>
    <row r="5648" spans="17:18" x14ac:dyDescent="0.25">
      <c r="Q5648" s="382"/>
      <c r="R5648" s="382"/>
    </row>
    <row r="5649" spans="17:18" x14ac:dyDescent="0.25">
      <c r="Q5649" s="382"/>
      <c r="R5649" s="382"/>
    </row>
    <row r="5650" spans="17:18" x14ac:dyDescent="0.25">
      <c r="Q5650" s="382"/>
      <c r="R5650" s="382"/>
    </row>
    <row r="5651" spans="17:18" x14ac:dyDescent="0.25">
      <c r="Q5651" s="382"/>
      <c r="R5651" s="382"/>
    </row>
    <row r="5652" spans="17:18" x14ac:dyDescent="0.25">
      <c r="Q5652" s="382"/>
      <c r="R5652" s="382"/>
    </row>
    <row r="5653" spans="17:18" x14ac:dyDescent="0.25">
      <c r="Q5653" s="382"/>
      <c r="R5653" s="382"/>
    </row>
    <row r="5654" spans="17:18" x14ac:dyDescent="0.25">
      <c r="Q5654" s="382"/>
      <c r="R5654" s="382"/>
    </row>
    <row r="5655" spans="17:18" x14ac:dyDescent="0.25">
      <c r="Q5655" s="382"/>
      <c r="R5655" s="382"/>
    </row>
    <row r="5656" spans="17:18" x14ac:dyDescent="0.25">
      <c r="Q5656" s="382"/>
      <c r="R5656" s="382"/>
    </row>
    <row r="5657" spans="17:18" x14ac:dyDescent="0.25">
      <c r="Q5657" s="382"/>
      <c r="R5657" s="382"/>
    </row>
    <row r="5658" spans="17:18" x14ac:dyDescent="0.25">
      <c r="Q5658" s="382"/>
      <c r="R5658" s="382"/>
    </row>
    <row r="5659" spans="17:18" x14ac:dyDescent="0.25">
      <c r="Q5659" s="382"/>
      <c r="R5659" s="382"/>
    </row>
    <row r="5660" spans="17:18" x14ac:dyDescent="0.25">
      <c r="Q5660" s="382"/>
      <c r="R5660" s="382"/>
    </row>
    <row r="5661" spans="17:18" x14ac:dyDescent="0.25">
      <c r="Q5661" s="382"/>
      <c r="R5661" s="382"/>
    </row>
    <row r="5662" spans="17:18" x14ac:dyDescent="0.25">
      <c r="Q5662" s="382"/>
      <c r="R5662" s="382"/>
    </row>
    <row r="5663" spans="17:18" x14ac:dyDescent="0.25">
      <c r="Q5663" s="382"/>
      <c r="R5663" s="382"/>
    </row>
    <row r="5664" spans="17:18" x14ac:dyDescent="0.25">
      <c r="Q5664" s="382"/>
      <c r="R5664" s="382"/>
    </row>
    <row r="5665" spans="17:18" x14ac:dyDescent="0.25">
      <c r="Q5665" s="382"/>
      <c r="R5665" s="382"/>
    </row>
    <row r="5666" spans="17:18" x14ac:dyDescent="0.25">
      <c r="Q5666" s="382"/>
      <c r="R5666" s="382"/>
    </row>
    <row r="5667" spans="17:18" x14ac:dyDescent="0.25">
      <c r="Q5667" s="382"/>
      <c r="R5667" s="382"/>
    </row>
    <row r="5668" spans="17:18" x14ac:dyDescent="0.25">
      <c r="Q5668" s="382"/>
      <c r="R5668" s="382"/>
    </row>
    <row r="5669" spans="17:18" x14ac:dyDescent="0.25">
      <c r="Q5669" s="382"/>
      <c r="R5669" s="382"/>
    </row>
    <row r="5670" spans="17:18" x14ac:dyDescent="0.25">
      <c r="Q5670" s="382"/>
      <c r="R5670" s="382"/>
    </row>
    <row r="5671" spans="17:18" x14ac:dyDescent="0.25">
      <c r="Q5671" s="382"/>
      <c r="R5671" s="382"/>
    </row>
    <row r="5672" spans="17:18" x14ac:dyDescent="0.25">
      <c r="Q5672" s="382"/>
      <c r="R5672" s="382"/>
    </row>
    <row r="5673" spans="17:18" x14ac:dyDescent="0.25">
      <c r="Q5673" s="382"/>
      <c r="R5673" s="382"/>
    </row>
    <row r="5674" spans="17:18" x14ac:dyDescent="0.25">
      <c r="Q5674" s="382"/>
      <c r="R5674" s="382"/>
    </row>
    <row r="5675" spans="17:18" x14ac:dyDescent="0.25">
      <c r="Q5675" s="382"/>
      <c r="R5675" s="382"/>
    </row>
    <row r="5676" spans="17:18" x14ac:dyDescent="0.25">
      <c r="Q5676" s="382"/>
      <c r="R5676" s="382"/>
    </row>
    <row r="5677" spans="17:18" x14ac:dyDescent="0.25">
      <c r="Q5677" s="382"/>
      <c r="R5677" s="382"/>
    </row>
    <row r="5678" spans="17:18" x14ac:dyDescent="0.25">
      <c r="Q5678" s="382"/>
      <c r="R5678" s="382"/>
    </row>
    <row r="5679" spans="17:18" x14ac:dyDescent="0.25">
      <c r="Q5679" s="382"/>
      <c r="R5679" s="382"/>
    </row>
    <row r="5680" spans="17:18" x14ac:dyDescent="0.25">
      <c r="Q5680" s="382"/>
      <c r="R5680" s="382"/>
    </row>
    <row r="5681" spans="17:18" x14ac:dyDescent="0.25">
      <c r="Q5681" s="382"/>
      <c r="R5681" s="382"/>
    </row>
    <row r="5682" spans="17:18" x14ac:dyDescent="0.25">
      <c r="Q5682" s="382"/>
      <c r="R5682" s="382"/>
    </row>
    <row r="5683" spans="17:18" x14ac:dyDescent="0.25">
      <c r="Q5683" s="382"/>
      <c r="R5683" s="382"/>
    </row>
    <row r="5684" spans="17:18" x14ac:dyDescent="0.25">
      <c r="Q5684" s="382"/>
      <c r="R5684" s="382"/>
    </row>
    <row r="5685" spans="17:18" x14ac:dyDescent="0.25">
      <c r="Q5685" s="382"/>
      <c r="R5685" s="382"/>
    </row>
    <row r="5686" spans="17:18" x14ac:dyDescent="0.25">
      <c r="Q5686" s="382"/>
      <c r="R5686" s="382"/>
    </row>
    <row r="5687" spans="17:18" x14ac:dyDescent="0.25">
      <c r="Q5687" s="382"/>
      <c r="R5687" s="382"/>
    </row>
    <row r="5688" spans="17:18" x14ac:dyDescent="0.25">
      <c r="Q5688" s="382"/>
      <c r="R5688" s="382"/>
    </row>
    <row r="5689" spans="17:18" x14ac:dyDescent="0.25">
      <c r="Q5689" s="382"/>
      <c r="R5689" s="382"/>
    </row>
    <row r="5690" spans="17:18" x14ac:dyDescent="0.25">
      <c r="Q5690" s="382"/>
      <c r="R5690" s="382"/>
    </row>
    <row r="5691" spans="17:18" x14ac:dyDescent="0.25">
      <c r="Q5691" s="382"/>
      <c r="R5691" s="382"/>
    </row>
    <row r="5692" spans="17:18" x14ac:dyDescent="0.25">
      <c r="Q5692" s="382"/>
      <c r="R5692" s="382"/>
    </row>
    <row r="5693" spans="17:18" x14ac:dyDescent="0.25">
      <c r="Q5693" s="382"/>
      <c r="R5693" s="382"/>
    </row>
    <row r="5694" spans="17:18" x14ac:dyDescent="0.25">
      <c r="Q5694" s="382"/>
      <c r="R5694" s="382"/>
    </row>
    <row r="5695" spans="17:18" x14ac:dyDescent="0.25">
      <c r="Q5695" s="382"/>
      <c r="R5695" s="382"/>
    </row>
    <row r="5696" spans="17:18" x14ac:dyDescent="0.25">
      <c r="Q5696" s="382"/>
      <c r="R5696" s="382"/>
    </row>
    <row r="5697" spans="17:18" x14ac:dyDescent="0.25">
      <c r="Q5697" s="382"/>
      <c r="R5697" s="382"/>
    </row>
    <row r="5698" spans="17:18" x14ac:dyDescent="0.25">
      <c r="Q5698" s="382"/>
      <c r="R5698" s="382"/>
    </row>
    <row r="5699" spans="17:18" x14ac:dyDescent="0.25">
      <c r="Q5699" s="382"/>
      <c r="R5699" s="382"/>
    </row>
    <row r="5700" spans="17:18" x14ac:dyDescent="0.25">
      <c r="Q5700" s="382"/>
      <c r="R5700" s="382"/>
    </row>
    <row r="5701" spans="17:18" x14ac:dyDescent="0.25">
      <c r="Q5701" s="382"/>
      <c r="R5701" s="382"/>
    </row>
    <row r="5702" spans="17:18" x14ac:dyDescent="0.25">
      <c r="Q5702" s="382"/>
      <c r="R5702" s="382"/>
    </row>
    <row r="5703" spans="17:18" x14ac:dyDescent="0.25">
      <c r="Q5703" s="382"/>
      <c r="R5703" s="382"/>
    </row>
    <row r="5704" spans="17:18" x14ac:dyDescent="0.25">
      <c r="Q5704" s="382"/>
      <c r="R5704" s="382"/>
    </row>
    <row r="5705" spans="17:18" x14ac:dyDescent="0.25">
      <c r="Q5705" s="382"/>
      <c r="R5705" s="382"/>
    </row>
    <row r="5706" spans="17:18" x14ac:dyDescent="0.25">
      <c r="Q5706" s="382"/>
      <c r="R5706" s="382"/>
    </row>
    <row r="5707" spans="17:18" x14ac:dyDescent="0.25">
      <c r="Q5707" s="382"/>
      <c r="R5707" s="382"/>
    </row>
    <row r="5708" spans="17:18" x14ac:dyDescent="0.25">
      <c r="Q5708" s="382"/>
      <c r="R5708" s="382"/>
    </row>
    <row r="5709" spans="17:18" x14ac:dyDescent="0.25">
      <c r="Q5709" s="382"/>
      <c r="R5709" s="382"/>
    </row>
    <row r="5710" spans="17:18" x14ac:dyDescent="0.25">
      <c r="Q5710" s="382"/>
      <c r="R5710" s="382"/>
    </row>
    <row r="5711" spans="17:18" x14ac:dyDescent="0.25">
      <c r="Q5711" s="382"/>
      <c r="R5711" s="382"/>
    </row>
    <row r="5712" spans="17:18" x14ac:dyDescent="0.25">
      <c r="Q5712" s="382"/>
      <c r="R5712" s="382"/>
    </row>
    <row r="5713" spans="17:18" x14ac:dyDescent="0.25">
      <c r="Q5713" s="382"/>
      <c r="R5713" s="382"/>
    </row>
    <row r="5714" spans="17:18" x14ac:dyDescent="0.25">
      <c r="Q5714" s="382"/>
      <c r="R5714" s="382"/>
    </row>
    <row r="5715" spans="17:18" x14ac:dyDescent="0.25">
      <c r="Q5715" s="382"/>
      <c r="R5715" s="382"/>
    </row>
    <row r="5716" spans="17:18" x14ac:dyDescent="0.25">
      <c r="Q5716" s="382"/>
      <c r="R5716" s="382"/>
    </row>
    <row r="5717" spans="17:18" x14ac:dyDescent="0.25">
      <c r="Q5717" s="382"/>
      <c r="R5717" s="382"/>
    </row>
    <row r="5718" spans="17:18" x14ac:dyDescent="0.25">
      <c r="Q5718" s="382"/>
      <c r="R5718" s="382"/>
    </row>
    <row r="5719" spans="17:18" x14ac:dyDescent="0.25">
      <c r="Q5719" s="382"/>
      <c r="R5719" s="382"/>
    </row>
    <row r="5720" spans="17:18" x14ac:dyDescent="0.25">
      <c r="Q5720" s="382"/>
      <c r="R5720" s="382"/>
    </row>
    <row r="5721" spans="17:18" x14ac:dyDescent="0.25">
      <c r="Q5721" s="382"/>
      <c r="R5721" s="382"/>
    </row>
    <row r="5722" spans="17:18" x14ac:dyDescent="0.25">
      <c r="Q5722" s="382"/>
      <c r="R5722" s="382"/>
    </row>
    <row r="5723" spans="17:18" x14ac:dyDescent="0.25">
      <c r="Q5723" s="382"/>
      <c r="R5723" s="382"/>
    </row>
    <row r="5724" spans="17:18" x14ac:dyDescent="0.25">
      <c r="Q5724" s="382"/>
      <c r="R5724" s="382"/>
    </row>
    <row r="5725" spans="17:18" x14ac:dyDescent="0.25">
      <c r="Q5725" s="382"/>
      <c r="R5725" s="382"/>
    </row>
    <row r="5726" spans="17:18" x14ac:dyDescent="0.25">
      <c r="Q5726" s="382"/>
      <c r="R5726" s="382"/>
    </row>
    <row r="5727" spans="17:18" x14ac:dyDescent="0.25">
      <c r="Q5727" s="382"/>
      <c r="R5727" s="382"/>
    </row>
    <row r="5728" spans="17:18" x14ac:dyDescent="0.25">
      <c r="Q5728" s="382"/>
      <c r="R5728" s="382"/>
    </row>
    <row r="5729" spans="17:18" x14ac:dyDescent="0.25">
      <c r="Q5729" s="382"/>
      <c r="R5729" s="382"/>
    </row>
    <row r="5730" spans="17:18" x14ac:dyDescent="0.25">
      <c r="Q5730" s="382"/>
      <c r="R5730" s="382"/>
    </row>
    <row r="5731" spans="17:18" x14ac:dyDescent="0.25">
      <c r="Q5731" s="382"/>
      <c r="R5731" s="382"/>
    </row>
    <row r="5732" spans="17:18" x14ac:dyDescent="0.25">
      <c r="Q5732" s="382"/>
      <c r="R5732" s="382"/>
    </row>
    <row r="5733" spans="17:18" x14ac:dyDescent="0.25">
      <c r="Q5733" s="382"/>
      <c r="R5733" s="382"/>
    </row>
    <row r="5734" spans="17:18" x14ac:dyDescent="0.25">
      <c r="Q5734" s="382"/>
      <c r="R5734" s="382"/>
    </row>
    <row r="5735" spans="17:18" x14ac:dyDescent="0.25">
      <c r="Q5735" s="382"/>
      <c r="R5735" s="382"/>
    </row>
    <row r="5736" spans="17:18" x14ac:dyDescent="0.25">
      <c r="Q5736" s="382"/>
      <c r="R5736" s="382"/>
    </row>
    <row r="5737" spans="17:18" x14ac:dyDescent="0.25">
      <c r="Q5737" s="382"/>
      <c r="R5737" s="382"/>
    </row>
    <row r="5738" spans="17:18" x14ac:dyDescent="0.25">
      <c r="Q5738" s="382"/>
      <c r="R5738" s="382"/>
    </row>
    <row r="5739" spans="17:18" x14ac:dyDescent="0.25">
      <c r="Q5739" s="382"/>
      <c r="R5739" s="382"/>
    </row>
    <row r="5740" spans="17:18" x14ac:dyDescent="0.25">
      <c r="Q5740" s="382"/>
      <c r="R5740" s="382"/>
    </row>
    <row r="5741" spans="17:18" x14ac:dyDescent="0.25">
      <c r="Q5741" s="382"/>
      <c r="R5741" s="382"/>
    </row>
    <row r="5742" spans="17:18" x14ac:dyDescent="0.25">
      <c r="Q5742" s="382"/>
      <c r="R5742" s="382"/>
    </row>
    <row r="5743" spans="17:18" x14ac:dyDescent="0.25">
      <c r="Q5743" s="382"/>
      <c r="R5743" s="382"/>
    </row>
    <row r="5744" spans="17:18" x14ac:dyDescent="0.25">
      <c r="Q5744" s="382"/>
      <c r="R5744" s="382"/>
    </row>
    <row r="5745" spans="17:18" x14ac:dyDescent="0.25">
      <c r="Q5745" s="382"/>
      <c r="R5745" s="382"/>
    </row>
    <row r="5746" spans="17:18" x14ac:dyDescent="0.25">
      <c r="Q5746" s="382"/>
      <c r="R5746" s="382"/>
    </row>
    <row r="5747" spans="17:18" x14ac:dyDescent="0.25">
      <c r="Q5747" s="382"/>
      <c r="R5747" s="382"/>
    </row>
    <row r="5748" spans="17:18" x14ac:dyDescent="0.25">
      <c r="Q5748" s="382"/>
      <c r="R5748" s="382"/>
    </row>
    <row r="5749" spans="17:18" x14ac:dyDescent="0.25">
      <c r="Q5749" s="382"/>
      <c r="R5749" s="382"/>
    </row>
    <row r="5750" spans="17:18" x14ac:dyDescent="0.25">
      <c r="Q5750" s="382"/>
      <c r="R5750" s="382"/>
    </row>
    <row r="5751" spans="17:18" x14ac:dyDescent="0.25">
      <c r="Q5751" s="382"/>
      <c r="R5751" s="382"/>
    </row>
    <row r="5752" spans="17:18" x14ac:dyDescent="0.25">
      <c r="Q5752" s="382"/>
      <c r="R5752" s="382"/>
    </row>
    <row r="5753" spans="17:18" x14ac:dyDescent="0.25">
      <c r="Q5753" s="382"/>
      <c r="R5753" s="382"/>
    </row>
    <row r="5754" spans="17:18" x14ac:dyDescent="0.25">
      <c r="Q5754" s="382"/>
      <c r="R5754" s="382"/>
    </row>
    <row r="5755" spans="17:18" x14ac:dyDescent="0.25">
      <c r="Q5755" s="382"/>
      <c r="R5755" s="382"/>
    </row>
    <row r="5756" spans="17:18" x14ac:dyDescent="0.25">
      <c r="Q5756" s="382"/>
      <c r="R5756" s="382"/>
    </row>
    <row r="5757" spans="17:18" x14ac:dyDescent="0.25">
      <c r="Q5757" s="382"/>
      <c r="R5757" s="382"/>
    </row>
    <row r="5758" spans="17:18" x14ac:dyDescent="0.25">
      <c r="Q5758" s="382"/>
      <c r="R5758" s="382"/>
    </row>
    <row r="5759" spans="17:18" x14ac:dyDescent="0.25">
      <c r="Q5759" s="382"/>
      <c r="R5759" s="382"/>
    </row>
    <row r="5760" spans="17:18" x14ac:dyDescent="0.25">
      <c r="Q5760" s="382"/>
      <c r="R5760" s="382"/>
    </row>
    <row r="5761" spans="17:18" x14ac:dyDescent="0.25">
      <c r="Q5761" s="382"/>
      <c r="R5761" s="382"/>
    </row>
    <row r="5762" spans="17:18" x14ac:dyDescent="0.25">
      <c r="Q5762" s="382"/>
      <c r="R5762" s="382"/>
    </row>
    <row r="5763" spans="17:18" x14ac:dyDescent="0.25">
      <c r="Q5763" s="382"/>
      <c r="R5763" s="382"/>
    </row>
    <row r="5764" spans="17:18" x14ac:dyDescent="0.25">
      <c r="Q5764" s="382"/>
      <c r="R5764" s="382"/>
    </row>
    <row r="5765" spans="17:18" x14ac:dyDescent="0.25">
      <c r="Q5765" s="382"/>
      <c r="R5765" s="382"/>
    </row>
    <row r="5766" spans="17:18" x14ac:dyDescent="0.25">
      <c r="Q5766" s="382"/>
      <c r="R5766" s="382"/>
    </row>
    <row r="5767" spans="17:18" x14ac:dyDescent="0.25">
      <c r="Q5767" s="382"/>
      <c r="R5767" s="382"/>
    </row>
    <row r="5768" spans="17:18" x14ac:dyDescent="0.25">
      <c r="Q5768" s="382"/>
      <c r="R5768" s="382"/>
    </row>
    <row r="5769" spans="17:18" x14ac:dyDescent="0.25">
      <c r="Q5769" s="382"/>
      <c r="R5769" s="382"/>
    </row>
    <row r="5770" spans="17:18" x14ac:dyDescent="0.25">
      <c r="Q5770" s="382"/>
      <c r="R5770" s="382"/>
    </row>
    <row r="5771" spans="17:18" x14ac:dyDescent="0.25">
      <c r="Q5771" s="382"/>
      <c r="R5771" s="382"/>
    </row>
    <row r="5772" spans="17:18" x14ac:dyDescent="0.25">
      <c r="Q5772" s="382"/>
      <c r="R5772" s="382"/>
    </row>
    <row r="5773" spans="17:18" x14ac:dyDescent="0.25">
      <c r="Q5773" s="382"/>
      <c r="R5773" s="382"/>
    </row>
    <row r="5774" spans="17:18" x14ac:dyDescent="0.25">
      <c r="Q5774" s="382"/>
      <c r="R5774" s="382"/>
    </row>
    <row r="5775" spans="17:18" x14ac:dyDescent="0.25">
      <c r="Q5775" s="382"/>
      <c r="R5775" s="382"/>
    </row>
    <row r="5776" spans="17:18" x14ac:dyDescent="0.25">
      <c r="Q5776" s="382"/>
      <c r="R5776" s="382"/>
    </row>
    <row r="5777" spans="17:18" x14ac:dyDescent="0.25">
      <c r="Q5777" s="382"/>
      <c r="R5777" s="382"/>
    </row>
    <row r="5778" spans="17:18" x14ac:dyDescent="0.25">
      <c r="Q5778" s="382"/>
      <c r="R5778" s="382"/>
    </row>
    <row r="5779" spans="17:18" x14ac:dyDescent="0.25">
      <c r="Q5779" s="382"/>
      <c r="R5779" s="382"/>
    </row>
    <row r="5780" spans="17:18" x14ac:dyDescent="0.25">
      <c r="Q5780" s="382"/>
      <c r="R5780" s="382"/>
    </row>
    <row r="5781" spans="17:18" x14ac:dyDescent="0.25">
      <c r="Q5781" s="382"/>
      <c r="R5781" s="382"/>
    </row>
    <row r="5782" spans="17:18" x14ac:dyDescent="0.25">
      <c r="Q5782" s="382"/>
      <c r="R5782" s="382"/>
    </row>
    <row r="5783" spans="17:18" x14ac:dyDescent="0.25">
      <c r="Q5783" s="382"/>
      <c r="R5783" s="382"/>
    </row>
    <row r="5784" spans="17:18" x14ac:dyDescent="0.25">
      <c r="Q5784" s="382"/>
      <c r="R5784" s="382"/>
    </row>
    <row r="5785" spans="17:18" x14ac:dyDescent="0.25">
      <c r="Q5785" s="382"/>
      <c r="R5785" s="382"/>
    </row>
    <row r="5786" spans="17:18" x14ac:dyDescent="0.25">
      <c r="Q5786" s="382"/>
      <c r="R5786" s="382"/>
    </row>
    <row r="5787" spans="17:18" x14ac:dyDescent="0.25">
      <c r="Q5787" s="382"/>
      <c r="R5787" s="382"/>
    </row>
    <row r="5788" spans="17:18" x14ac:dyDescent="0.25">
      <c r="Q5788" s="382"/>
      <c r="R5788" s="382"/>
    </row>
    <row r="5789" spans="17:18" x14ac:dyDescent="0.25">
      <c r="Q5789" s="382"/>
      <c r="R5789" s="382"/>
    </row>
    <row r="5790" spans="17:18" x14ac:dyDescent="0.25">
      <c r="Q5790" s="382"/>
      <c r="R5790" s="382"/>
    </row>
    <row r="5791" spans="17:18" x14ac:dyDescent="0.25">
      <c r="Q5791" s="382"/>
      <c r="R5791" s="382"/>
    </row>
    <row r="5792" spans="17:18" x14ac:dyDescent="0.25">
      <c r="Q5792" s="382"/>
      <c r="R5792" s="382"/>
    </row>
    <row r="5793" spans="17:18" x14ac:dyDescent="0.25">
      <c r="Q5793" s="382"/>
      <c r="R5793" s="382"/>
    </row>
    <row r="5794" spans="17:18" x14ac:dyDescent="0.25">
      <c r="Q5794" s="382"/>
      <c r="R5794" s="382"/>
    </row>
    <row r="5795" spans="17:18" x14ac:dyDescent="0.25">
      <c r="Q5795" s="382"/>
      <c r="R5795" s="382"/>
    </row>
    <row r="5796" spans="17:18" x14ac:dyDescent="0.25">
      <c r="Q5796" s="382"/>
      <c r="R5796" s="382"/>
    </row>
    <row r="5797" spans="17:18" x14ac:dyDescent="0.25">
      <c r="Q5797" s="382"/>
      <c r="R5797" s="382"/>
    </row>
    <row r="5798" spans="17:18" x14ac:dyDescent="0.25">
      <c r="Q5798" s="382"/>
      <c r="R5798" s="382"/>
    </row>
    <row r="5799" spans="17:18" x14ac:dyDescent="0.25">
      <c r="Q5799" s="382"/>
      <c r="R5799" s="382"/>
    </row>
    <row r="5800" spans="17:18" x14ac:dyDescent="0.25">
      <c r="Q5800" s="382"/>
      <c r="R5800" s="382"/>
    </row>
    <row r="5801" spans="17:18" x14ac:dyDescent="0.25">
      <c r="Q5801" s="382"/>
      <c r="R5801" s="382"/>
    </row>
    <row r="5802" spans="17:18" x14ac:dyDescent="0.25">
      <c r="Q5802" s="382"/>
      <c r="R5802" s="382"/>
    </row>
    <row r="5803" spans="17:18" x14ac:dyDescent="0.25">
      <c r="Q5803" s="382"/>
      <c r="R5803" s="382"/>
    </row>
    <row r="5804" spans="17:18" x14ac:dyDescent="0.25">
      <c r="Q5804" s="382"/>
      <c r="R5804" s="382"/>
    </row>
    <row r="5805" spans="17:18" x14ac:dyDescent="0.25">
      <c r="Q5805" s="382"/>
      <c r="R5805" s="382"/>
    </row>
    <row r="5806" spans="17:18" x14ac:dyDescent="0.25">
      <c r="Q5806" s="382"/>
      <c r="R5806" s="382"/>
    </row>
    <row r="5807" spans="17:18" x14ac:dyDescent="0.25">
      <c r="Q5807" s="382"/>
      <c r="R5807" s="382"/>
    </row>
    <row r="5808" spans="17:18" x14ac:dyDescent="0.25">
      <c r="Q5808" s="382"/>
      <c r="R5808" s="382"/>
    </row>
    <row r="5809" spans="17:18" x14ac:dyDescent="0.25">
      <c r="Q5809" s="382"/>
      <c r="R5809" s="382"/>
    </row>
    <row r="5810" spans="17:18" x14ac:dyDescent="0.25">
      <c r="Q5810" s="382"/>
      <c r="R5810" s="382"/>
    </row>
    <row r="5811" spans="17:18" x14ac:dyDescent="0.25">
      <c r="Q5811" s="382"/>
      <c r="R5811" s="382"/>
    </row>
    <row r="5812" spans="17:18" x14ac:dyDescent="0.25">
      <c r="Q5812" s="382"/>
      <c r="R5812" s="382"/>
    </row>
    <row r="5813" spans="17:18" x14ac:dyDescent="0.25">
      <c r="Q5813" s="382"/>
      <c r="R5813" s="382"/>
    </row>
    <row r="5814" spans="17:18" x14ac:dyDescent="0.25">
      <c r="Q5814" s="382"/>
      <c r="R5814" s="382"/>
    </row>
    <row r="5815" spans="17:18" x14ac:dyDescent="0.25">
      <c r="Q5815" s="382"/>
      <c r="R5815" s="382"/>
    </row>
    <row r="5816" spans="17:18" x14ac:dyDescent="0.25">
      <c r="Q5816" s="382"/>
      <c r="R5816" s="382"/>
    </row>
    <row r="5817" spans="17:18" x14ac:dyDescent="0.25">
      <c r="Q5817" s="382"/>
      <c r="R5817" s="382"/>
    </row>
    <row r="5818" spans="17:18" x14ac:dyDescent="0.25">
      <c r="Q5818" s="382"/>
      <c r="R5818" s="382"/>
    </row>
    <row r="5819" spans="17:18" x14ac:dyDescent="0.25">
      <c r="Q5819" s="382"/>
      <c r="R5819" s="382"/>
    </row>
    <row r="5820" spans="17:18" x14ac:dyDescent="0.25">
      <c r="Q5820" s="382"/>
      <c r="R5820" s="382"/>
    </row>
    <row r="5821" spans="17:18" x14ac:dyDescent="0.25">
      <c r="Q5821" s="382"/>
      <c r="R5821" s="382"/>
    </row>
    <row r="5822" spans="17:18" x14ac:dyDescent="0.25">
      <c r="Q5822" s="382"/>
      <c r="R5822" s="382"/>
    </row>
    <row r="5823" spans="17:18" x14ac:dyDescent="0.25">
      <c r="Q5823" s="382"/>
      <c r="R5823" s="382"/>
    </row>
    <row r="5824" spans="17:18" x14ac:dyDescent="0.25">
      <c r="Q5824" s="382"/>
      <c r="R5824" s="382"/>
    </row>
    <row r="5825" spans="17:18" x14ac:dyDescent="0.25">
      <c r="Q5825" s="382"/>
      <c r="R5825" s="382"/>
    </row>
    <row r="5826" spans="17:18" x14ac:dyDescent="0.25">
      <c r="Q5826" s="382"/>
      <c r="R5826" s="382"/>
    </row>
    <row r="5827" spans="17:18" x14ac:dyDescent="0.25">
      <c r="Q5827" s="382"/>
      <c r="R5827" s="382"/>
    </row>
    <row r="5828" spans="17:18" x14ac:dyDescent="0.25">
      <c r="Q5828" s="382"/>
      <c r="R5828" s="382"/>
    </row>
    <row r="5829" spans="17:18" x14ac:dyDescent="0.25">
      <c r="Q5829" s="382"/>
      <c r="R5829" s="382"/>
    </row>
    <row r="5830" spans="17:18" x14ac:dyDescent="0.25">
      <c r="Q5830" s="382"/>
      <c r="R5830" s="382"/>
    </row>
    <row r="5831" spans="17:18" x14ac:dyDescent="0.25">
      <c r="Q5831" s="382"/>
      <c r="R5831" s="382"/>
    </row>
    <row r="5832" spans="17:18" x14ac:dyDescent="0.25">
      <c r="Q5832" s="382"/>
      <c r="R5832" s="382"/>
    </row>
    <row r="5833" spans="17:18" x14ac:dyDescent="0.25">
      <c r="Q5833" s="382"/>
      <c r="R5833" s="382"/>
    </row>
    <row r="5834" spans="17:18" x14ac:dyDescent="0.25">
      <c r="Q5834" s="382"/>
      <c r="R5834" s="382"/>
    </row>
    <row r="5835" spans="17:18" x14ac:dyDescent="0.25">
      <c r="Q5835" s="382"/>
      <c r="R5835" s="382"/>
    </row>
    <row r="5836" spans="17:18" x14ac:dyDescent="0.25">
      <c r="Q5836" s="382"/>
      <c r="R5836" s="382"/>
    </row>
    <row r="5837" spans="17:18" x14ac:dyDescent="0.25">
      <c r="Q5837" s="382"/>
      <c r="R5837" s="382"/>
    </row>
    <row r="5838" spans="17:18" x14ac:dyDescent="0.25">
      <c r="Q5838" s="382"/>
      <c r="R5838" s="382"/>
    </row>
    <row r="5839" spans="17:18" x14ac:dyDescent="0.25">
      <c r="Q5839" s="382"/>
      <c r="R5839" s="382"/>
    </row>
    <row r="5840" spans="17:18" x14ac:dyDescent="0.25">
      <c r="Q5840" s="382"/>
      <c r="R5840" s="382"/>
    </row>
    <row r="5841" spans="17:18" x14ac:dyDescent="0.25">
      <c r="Q5841" s="382"/>
      <c r="R5841" s="382"/>
    </row>
    <row r="5842" spans="17:18" x14ac:dyDescent="0.25">
      <c r="Q5842" s="382"/>
      <c r="R5842" s="382"/>
    </row>
    <row r="5843" spans="17:18" x14ac:dyDescent="0.25">
      <c r="Q5843" s="382"/>
      <c r="R5843" s="382"/>
    </row>
    <row r="5844" spans="17:18" x14ac:dyDescent="0.25">
      <c r="Q5844" s="382"/>
      <c r="R5844" s="382"/>
    </row>
    <row r="5845" spans="17:18" x14ac:dyDescent="0.25">
      <c r="Q5845" s="382"/>
      <c r="R5845" s="382"/>
    </row>
    <row r="5846" spans="17:18" x14ac:dyDescent="0.25">
      <c r="Q5846" s="382"/>
      <c r="R5846" s="382"/>
    </row>
    <row r="5847" spans="17:18" x14ac:dyDescent="0.25">
      <c r="Q5847" s="382"/>
      <c r="R5847" s="382"/>
    </row>
    <row r="5848" spans="17:18" x14ac:dyDescent="0.25">
      <c r="Q5848" s="382"/>
      <c r="R5848" s="382"/>
    </row>
    <row r="5849" spans="17:18" x14ac:dyDescent="0.25">
      <c r="Q5849" s="382"/>
      <c r="R5849" s="382"/>
    </row>
    <row r="5850" spans="17:18" x14ac:dyDescent="0.25">
      <c r="Q5850" s="382"/>
      <c r="R5850" s="382"/>
    </row>
    <row r="5851" spans="17:18" x14ac:dyDescent="0.25">
      <c r="Q5851" s="382"/>
      <c r="R5851" s="382"/>
    </row>
    <row r="5852" spans="17:18" x14ac:dyDescent="0.25">
      <c r="Q5852" s="382"/>
      <c r="R5852" s="382"/>
    </row>
    <row r="5853" spans="17:18" x14ac:dyDescent="0.25">
      <c r="Q5853" s="382"/>
      <c r="R5853" s="382"/>
    </row>
    <row r="5854" spans="17:18" x14ac:dyDescent="0.25">
      <c r="Q5854" s="382"/>
      <c r="R5854" s="382"/>
    </row>
    <row r="5855" spans="17:18" x14ac:dyDescent="0.25">
      <c r="Q5855" s="382"/>
      <c r="R5855" s="382"/>
    </row>
    <row r="5856" spans="17:18" x14ac:dyDescent="0.25">
      <c r="Q5856" s="382"/>
      <c r="R5856" s="382"/>
    </row>
    <row r="5857" spans="17:18" x14ac:dyDescent="0.25">
      <c r="Q5857" s="382"/>
      <c r="R5857" s="382"/>
    </row>
    <row r="5858" spans="17:18" x14ac:dyDescent="0.25">
      <c r="Q5858" s="382"/>
      <c r="R5858" s="382"/>
    </row>
    <row r="5859" spans="17:18" x14ac:dyDescent="0.25">
      <c r="Q5859" s="382"/>
      <c r="R5859" s="382"/>
    </row>
    <row r="5860" spans="17:18" x14ac:dyDescent="0.25">
      <c r="Q5860" s="382"/>
      <c r="R5860" s="382"/>
    </row>
    <row r="5861" spans="17:18" x14ac:dyDescent="0.25">
      <c r="Q5861" s="382"/>
      <c r="R5861" s="382"/>
    </row>
    <row r="5862" spans="17:18" x14ac:dyDescent="0.25">
      <c r="Q5862" s="382"/>
      <c r="R5862" s="382"/>
    </row>
    <row r="5863" spans="17:18" x14ac:dyDescent="0.25">
      <c r="Q5863" s="382"/>
      <c r="R5863" s="382"/>
    </row>
    <row r="5864" spans="17:18" x14ac:dyDescent="0.25">
      <c r="Q5864" s="382"/>
      <c r="R5864" s="382"/>
    </row>
    <row r="5865" spans="17:18" x14ac:dyDescent="0.25">
      <c r="Q5865" s="382"/>
      <c r="R5865" s="382"/>
    </row>
    <row r="5866" spans="17:18" x14ac:dyDescent="0.25">
      <c r="Q5866" s="382"/>
      <c r="R5866" s="382"/>
    </row>
    <row r="5867" spans="17:18" x14ac:dyDescent="0.25">
      <c r="Q5867" s="382"/>
      <c r="R5867" s="382"/>
    </row>
    <row r="5868" spans="17:18" x14ac:dyDescent="0.25">
      <c r="Q5868" s="382"/>
      <c r="R5868" s="382"/>
    </row>
    <row r="5869" spans="17:18" x14ac:dyDescent="0.25">
      <c r="Q5869" s="382"/>
      <c r="R5869" s="382"/>
    </row>
    <row r="5870" spans="17:18" x14ac:dyDescent="0.25">
      <c r="Q5870" s="382"/>
      <c r="R5870" s="382"/>
    </row>
    <row r="5871" spans="17:18" x14ac:dyDescent="0.25">
      <c r="Q5871" s="382"/>
      <c r="R5871" s="382"/>
    </row>
    <row r="5872" spans="17:18" x14ac:dyDescent="0.25">
      <c r="Q5872" s="382"/>
      <c r="R5872" s="382"/>
    </row>
    <row r="5873" spans="17:18" x14ac:dyDescent="0.25">
      <c r="Q5873" s="382"/>
      <c r="R5873" s="382"/>
    </row>
    <row r="5874" spans="17:18" x14ac:dyDescent="0.25">
      <c r="Q5874" s="382"/>
      <c r="R5874" s="382"/>
    </row>
    <row r="5875" spans="17:18" x14ac:dyDescent="0.25">
      <c r="Q5875" s="382"/>
      <c r="R5875" s="382"/>
    </row>
    <row r="5876" spans="17:18" x14ac:dyDescent="0.25">
      <c r="Q5876" s="382"/>
      <c r="R5876" s="382"/>
    </row>
    <row r="5877" spans="17:18" x14ac:dyDescent="0.25">
      <c r="Q5877" s="382"/>
      <c r="R5877" s="382"/>
    </row>
    <row r="5878" spans="17:18" x14ac:dyDescent="0.25">
      <c r="Q5878" s="382"/>
      <c r="R5878" s="382"/>
    </row>
    <row r="5879" spans="17:18" x14ac:dyDescent="0.25">
      <c r="Q5879" s="382"/>
      <c r="R5879" s="382"/>
    </row>
    <row r="5880" spans="17:18" x14ac:dyDescent="0.25">
      <c r="Q5880" s="382"/>
      <c r="R5880" s="382"/>
    </row>
    <row r="5881" spans="17:18" x14ac:dyDescent="0.25">
      <c r="Q5881" s="382"/>
      <c r="R5881" s="382"/>
    </row>
    <row r="5882" spans="17:18" x14ac:dyDescent="0.25">
      <c r="Q5882" s="382"/>
      <c r="R5882" s="382"/>
    </row>
    <row r="5883" spans="17:18" x14ac:dyDescent="0.25">
      <c r="Q5883" s="382"/>
      <c r="R5883" s="382"/>
    </row>
    <row r="5884" spans="17:18" x14ac:dyDescent="0.25">
      <c r="Q5884" s="382"/>
      <c r="R5884" s="382"/>
    </row>
    <row r="5885" spans="17:18" x14ac:dyDescent="0.25">
      <c r="Q5885" s="382"/>
      <c r="R5885" s="382"/>
    </row>
    <row r="5886" spans="17:18" x14ac:dyDescent="0.25">
      <c r="Q5886" s="382"/>
      <c r="R5886" s="382"/>
    </row>
    <row r="5887" spans="17:18" x14ac:dyDescent="0.25">
      <c r="Q5887" s="382"/>
      <c r="R5887" s="382"/>
    </row>
    <row r="5888" spans="17:18" x14ac:dyDescent="0.25">
      <c r="Q5888" s="382"/>
      <c r="R5888" s="382"/>
    </row>
    <row r="5889" spans="17:18" x14ac:dyDescent="0.25">
      <c r="Q5889" s="382"/>
      <c r="R5889" s="382"/>
    </row>
    <row r="5890" spans="17:18" x14ac:dyDescent="0.25">
      <c r="Q5890" s="382"/>
      <c r="R5890" s="382"/>
    </row>
    <row r="5891" spans="17:18" x14ac:dyDescent="0.25">
      <c r="Q5891" s="382"/>
      <c r="R5891" s="382"/>
    </row>
    <row r="5892" spans="17:18" x14ac:dyDescent="0.25">
      <c r="Q5892" s="382"/>
      <c r="R5892" s="382"/>
    </row>
    <row r="5893" spans="17:18" x14ac:dyDescent="0.25">
      <c r="Q5893" s="382"/>
      <c r="R5893" s="382"/>
    </row>
    <row r="5894" spans="17:18" x14ac:dyDescent="0.25">
      <c r="Q5894" s="382"/>
      <c r="R5894" s="382"/>
    </row>
    <row r="5895" spans="17:18" x14ac:dyDescent="0.25">
      <c r="Q5895" s="382"/>
      <c r="R5895" s="382"/>
    </row>
    <row r="5896" spans="17:18" x14ac:dyDescent="0.25">
      <c r="Q5896" s="382"/>
      <c r="R5896" s="382"/>
    </row>
    <row r="5897" spans="17:18" x14ac:dyDescent="0.25">
      <c r="Q5897" s="382"/>
      <c r="R5897" s="382"/>
    </row>
    <row r="5898" spans="17:18" x14ac:dyDescent="0.25">
      <c r="Q5898" s="382"/>
      <c r="R5898" s="382"/>
    </row>
    <row r="5899" spans="17:18" x14ac:dyDescent="0.25">
      <c r="Q5899" s="382"/>
      <c r="R5899" s="382"/>
    </row>
    <row r="5900" spans="17:18" x14ac:dyDescent="0.25">
      <c r="Q5900" s="382"/>
      <c r="R5900" s="382"/>
    </row>
    <row r="5901" spans="17:18" x14ac:dyDescent="0.25">
      <c r="Q5901" s="382"/>
      <c r="R5901" s="382"/>
    </row>
    <row r="5902" spans="17:18" x14ac:dyDescent="0.25">
      <c r="Q5902" s="382"/>
      <c r="R5902" s="382"/>
    </row>
    <row r="5903" spans="17:18" x14ac:dyDescent="0.25">
      <c r="Q5903" s="382"/>
      <c r="R5903" s="382"/>
    </row>
    <row r="5904" spans="17:18" x14ac:dyDescent="0.25">
      <c r="Q5904" s="382"/>
      <c r="R5904" s="382"/>
    </row>
    <row r="5905" spans="17:18" x14ac:dyDescent="0.25">
      <c r="Q5905" s="382"/>
      <c r="R5905" s="382"/>
    </row>
    <row r="5906" spans="17:18" x14ac:dyDescent="0.25">
      <c r="Q5906" s="382"/>
      <c r="R5906" s="382"/>
    </row>
    <row r="5907" spans="17:18" x14ac:dyDescent="0.25">
      <c r="Q5907" s="382"/>
      <c r="R5907" s="382"/>
    </row>
    <row r="5908" spans="17:18" x14ac:dyDescent="0.25">
      <c r="Q5908" s="382"/>
      <c r="R5908" s="382"/>
    </row>
    <row r="5909" spans="17:18" x14ac:dyDescent="0.25">
      <c r="Q5909" s="382"/>
      <c r="R5909" s="382"/>
    </row>
    <row r="5910" spans="17:18" x14ac:dyDescent="0.25">
      <c r="Q5910" s="382"/>
      <c r="R5910" s="382"/>
    </row>
    <row r="5911" spans="17:18" x14ac:dyDescent="0.25">
      <c r="Q5911" s="382"/>
      <c r="R5911" s="382"/>
    </row>
    <row r="5912" spans="17:18" x14ac:dyDescent="0.25">
      <c r="Q5912" s="382"/>
      <c r="R5912" s="382"/>
    </row>
    <row r="5913" spans="17:18" x14ac:dyDescent="0.25">
      <c r="Q5913" s="382"/>
      <c r="R5913" s="382"/>
    </row>
    <row r="5914" spans="17:18" x14ac:dyDescent="0.25">
      <c r="Q5914" s="382"/>
      <c r="R5914" s="382"/>
    </row>
    <row r="5915" spans="17:18" x14ac:dyDescent="0.25">
      <c r="Q5915" s="382"/>
      <c r="R5915" s="382"/>
    </row>
    <row r="5916" spans="17:18" x14ac:dyDescent="0.25">
      <c r="Q5916" s="382"/>
      <c r="R5916" s="382"/>
    </row>
    <row r="5917" spans="17:18" x14ac:dyDescent="0.25">
      <c r="Q5917" s="382"/>
      <c r="R5917" s="382"/>
    </row>
    <row r="5918" spans="17:18" x14ac:dyDescent="0.25">
      <c r="Q5918" s="382"/>
      <c r="R5918" s="382"/>
    </row>
    <row r="5919" spans="17:18" x14ac:dyDescent="0.25">
      <c r="Q5919" s="382"/>
      <c r="R5919" s="382"/>
    </row>
    <row r="5920" spans="17:18" x14ac:dyDescent="0.25">
      <c r="Q5920" s="382"/>
      <c r="R5920" s="382"/>
    </row>
    <row r="5921" spans="17:18" x14ac:dyDescent="0.25">
      <c r="Q5921" s="382"/>
      <c r="R5921" s="382"/>
    </row>
    <row r="5922" spans="17:18" x14ac:dyDescent="0.25">
      <c r="Q5922" s="382"/>
      <c r="R5922" s="382"/>
    </row>
    <row r="5923" spans="17:18" x14ac:dyDescent="0.25">
      <c r="Q5923" s="382"/>
      <c r="R5923" s="382"/>
    </row>
    <row r="5924" spans="17:18" x14ac:dyDescent="0.25">
      <c r="Q5924" s="382"/>
      <c r="R5924" s="382"/>
    </row>
    <row r="5925" spans="17:18" x14ac:dyDescent="0.25">
      <c r="Q5925" s="382"/>
      <c r="R5925" s="382"/>
    </row>
    <row r="5926" spans="17:18" x14ac:dyDescent="0.25">
      <c r="Q5926" s="382"/>
      <c r="R5926" s="382"/>
    </row>
    <row r="5927" spans="17:18" x14ac:dyDescent="0.25">
      <c r="Q5927" s="382"/>
      <c r="R5927" s="382"/>
    </row>
    <row r="5928" spans="17:18" x14ac:dyDescent="0.25">
      <c r="Q5928" s="382"/>
      <c r="R5928" s="382"/>
    </row>
    <row r="5929" spans="17:18" x14ac:dyDescent="0.25">
      <c r="Q5929" s="382"/>
      <c r="R5929" s="382"/>
    </row>
    <row r="5930" spans="17:18" x14ac:dyDescent="0.25">
      <c r="Q5930" s="382"/>
      <c r="R5930" s="382"/>
    </row>
    <row r="5931" spans="17:18" x14ac:dyDescent="0.25">
      <c r="Q5931" s="382"/>
      <c r="R5931" s="382"/>
    </row>
    <row r="5932" spans="17:18" x14ac:dyDescent="0.25">
      <c r="Q5932" s="382"/>
      <c r="R5932" s="382"/>
    </row>
    <row r="5933" spans="17:18" x14ac:dyDescent="0.25">
      <c r="Q5933" s="382"/>
      <c r="R5933" s="382"/>
    </row>
    <row r="5934" spans="17:18" x14ac:dyDescent="0.25">
      <c r="Q5934" s="382"/>
      <c r="R5934" s="382"/>
    </row>
    <row r="5935" spans="17:18" x14ac:dyDescent="0.25">
      <c r="Q5935" s="382"/>
      <c r="R5935" s="382"/>
    </row>
    <row r="5936" spans="17:18" x14ac:dyDescent="0.25">
      <c r="Q5936" s="382"/>
      <c r="R5936" s="382"/>
    </row>
    <row r="5937" spans="17:18" x14ac:dyDescent="0.25">
      <c r="Q5937" s="382"/>
      <c r="R5937" s="382"/>
    </row>
    <row r="5938" spans="17:18" x14ac:dyDescent="0.25">
      <c r="Q5938" s="382"/>
      <c r="R5938" s="382"/>
    </row>
    <row r="5939" spans="17:18" x14ac:dyDescent="0.25">
      <c r="Q5939" s="382"/>
      <c r="R5939" s="382"/>
    </row>
    <row r="5940" spans="17:18" x14ac:dyDescent="0.25">
      <c r="Q5940" s="382"/>
      <c r="R5940" s="382"/>
    </row>
    <row r="5941" spans="17:18" x14ac:dyDescent="0.25">
      <c r="Q5941" s="382"/>
      <c r="R5941" s="382"/>
    </row>
    <row r="5942" spans="17:18" x14ac:dyDescent="0.25">
      <c r="Q5942" s="382"/>
      <c r="R5942" s="382"/>
    </row>
    <row r="5943" spans="17:18" x14ac:dyDescent="0.25">
      <c r="Q5943" s="382"/>
      <c r="R5943" s="382"/>
    </row>
    <row r="5944" spans="17:18" x14ac:dyDescent="0.25">
      <c r="Q5944" s="382"/>
      <c r="R5944" s="382"/>
    </row>
    <row r="5945" spans="17:18" x14ac:dyDescent="0.25">
      <c r="Q5945" s="382"/>
      <c r="R5945" s="382"/>
    </row>
    <row r="5946" spans="17:18" x14ac:dyDescent="0.25">
      <c r="Q5946" s="382"/>
      <c r="R5946" s="382"/>
    </row>
    <row r="5947" spans="17:18" x14ac:dyDescent="0.25">
      <c r="Q5947" s="382"/>
      <c r="R5947" s="382"/>
    </row>
    <row r="5948" spans="17:18" x14ac:dyDescent="0.25">
      <c r="Q5948" s="382"/>
      <c r="R5948" s="382"/>
    </row>
    <row r="5949" spans="17:18" x14ac:dyDescent="0.25">
      <c r="Q5949" s="382"/>
      <c r="R5949" s="382"/>
    </row>
    <row r="5950" spans="17:18" x14ac:dyDescent="0.25">
      <c r="Q5950" s="382"/>
      <c r="R5950" s="382"/>
    </row>
    <row r="5951" spans="17:18" x14ac:dyDescent="0.25">
      <c r="Q5951" s="382"/>
      <c r="R5951" s="382"/>
    </row>
    <row r="5952" spans="17:18" x14ac:dyDescent="0.25">
      <c r="Q5952" s="382"/>
      <c r="R5952" s="382"/>
    </row>
    <row r="5953" spans="17:18" x14ac:dyDescent="0.25">
      <c r="Q5953" s="382"/>
      <c r="R5953" s="382"/>
    </row>
    <row r="5954" spans="17:18" x14ac:dyDescent="0.25">
      <c r="Q5954" s="382"/>
      <c r="R5954" s="382"/>
    </row>
    <row r="5955" spans="17:18" x14ac:dyDescent="0.25">
      <c r="Q5955" s="382"/>
      <c r="R5955" s="382"/>
    </row>
    <row r="5956" spans="17:18" x14ac:dyDescent="0.25">
      <c r="Q5956" s="382"/>
      <c r="R5956" s="382"/>
    </row>
    <row r="5957" spans="17:18" x14ac:dyDescent="0.25">
      <c r="Q5957" s="382"/>
      <c r="R5957" s="382"/>
    </row>
    <row r="5958" spans="17:18" x14ac:dyDescent="0.25">
      <c r="Q5958" s="382"/>
      <c r="R5958" s="382"/>
    </row>
    <row r="5959" spans="17:18" x14ac:dyDescent="0.25">
      <c r="Q5959" s="382"/>
      <c r="R5959" s="382"/>
    </row>
    <row r="5960" spans="17:18" x14ac:dyDescent="0.25">
      <c r="Q5960" s="382"/>
      <c r="R5960" s="382"/>
    </row>
    <row r="5961" spans="17:18" x14ac:dyDescent="0.25">
      <c r="Q5961" s="382"/>
      <c r="R5961" s="382"/>
    </row>
    <row r="5962" spans="17:18" x14ac:dyDescent="0.25">
      <c r="Q5962" s="382"/>
      <c r="R5962" s="382"/>
    </row>
    <row r="5963" spans="17:18" x14ac:dyDescent="0.25">
      <c r="Q5963" s="382"/>
      <c r="R5963" s="382"/>
    </row>
    <row r="5964" spans="17:18" x14ac:dyDescent="0.25">
      <c r="Q5964" s="382"/>
      <c r="R5964" s="382"/>
    </row>
    <row r="5965" spans="17:18" x14ac:dyDescent="0.25">
      <c r="Q5965" s="382"/>
      <c r="R5965" s="382"/>
    </row>
    <row r="5966" spans="17:18" x14ac:dyDescent="0.25">
      <c r="Q5966" s="382"/>
      <c r="R5966" s="382"/>
    </row>
    <row r="5967" spans="17:18" x14ac:dyDescent="0.25">
      <c r="Q5967" s="382"/>
      <c r="R5967" s="382"/>
    </row>
    <row r="5968" spans="17:18" x14ac:dyDescent="0.25">
      <c r="Q5968" s="382"/>
      <c r="R5968" s="382"/>
    </row>
    <row r="5969" spans="17:18" x14ac:dyDescent="0.25">
      <c r="Q5969" s="382"/>
      <c r="R5969" s="382"/>
    </row>
    <row r="5970" spans="17:18" x14ac:dyDescent="0.25">
      <c r="Q5970" s="382"/>
      <c r="R5970" s="382"/>
    </row>
    <row r="5971" spans="17:18" x14ac:dyDescent="0.25">
      <c r="Q5971" s="382"/>
      <c r="R5971" s="382"/>
    </row>
    <row r="5972" spans="17:18" x14ac:dyDescent="0.25">
      <c r="Q5972" s="382"/>
      <c r="R5972" s="382"/>
    </row>
    <row r="5973" spans="17:18" x14ac:dyDescent="0.25">
      <c r="Q5973" s="382"/>
      <c r="R5973" s="382"/>
    </row>
    <row r="5974" spans="17:18" x14ac:dyDescent="0.25">
      <c r="Q5974" s="382"/>
      <c r="R5974" s="382"/>
    </row>
    <row r="5975" spans="17:18" x14ac:dyDescent="0.25">
      <c r="Q5975" s="382"/>
      <c r="R5975" s="382"/>
    </row>
    <row r="5976" spans="17:18" x14ac:dyDescent="0.25">
      <c r="Q5976" s="382"/>
      <c r="R5976" s="382"/>
    </row>
    <row r="5977" spans="17:18" x14ac:dyDescent="0.25">
      <c r="Q5977" s="382"/>
      <c r="R5977" s="382"/>
    </row>
    <row r="5978" spans="17:18" x14ac:dyDescent="0.25">
      <c r="Q5978" s="382"/>
      <c r="R5978" s="382"/>
    </row>
    <row r="5979" spans="17:18" x14ac:dyDescent="0.25">
      <c r="Q5979" s="382"/>
      <c r="R5979" s="382"/>
    </row>
    <row r="5980" spans="17:18" x14ac:dyDescent="0.25">
      <c r="Q5980" s="382"/>
      <c r="R5980" s="382"/>
    </row>
    <row r="5981" spans="17:18" x14ac:dyDescent="0.25">
      <c r="Q5981" s="382"/>
      <c r="R5981" s="382"/>
    </row>
    <row r="5982" spans="17:18" x14ac:dyDescent="0.25">
      <c r="Q5982" s="382"/>
      <c r="R5982" s="382"/>
    </row>
    <row r="5983" spans="17:18" x14ac:dyDescent="0.25">
      <c r="Q5983" s="382"/>
      <c r="R5983" s="382"/>
    </row>
    <row r="5984" spans="17:18" x14ac:dyDescent="0.25">
      <c r="Q5984" s="382"/>
      <c r="R5984" s="382"/>
    </row>
    <row r="5985" spans="17:18" x14ac:dyDescent="0.25">
      <c r="Q5985" s="382"/>
      <c r="R5985" s="382"/>
    </row>
    <row r="5986" spans="17:18" x14ac:dyDescent="0.25">
      <c r="Q5986" s="382"/>
      <c r="R5986" s="382"/>
    </row>
    <row r="5987" spans="17:18" x14ac:dyDescent="0.25">
      <c r="Q5987" s="382"/>
      <c r="R5987" s="382"/>
    </row>
    <row r="5988" spans="17:18" x14ac:dyDescent="0.25">
      <c r="Q5988" s="382"/>
      <c r="R5988" s="382"/>
    </row>
    <row r="5989" spans="17:18" x14ac:dyDescent="0.25">
      <c r="Q5989" s="382"/>
      <c r="R5989" s="382"/>
    </row>
    <row r="5990" spans="17:18" x14ac:dyDescent="0.25">
      <c r="Q5990" s="382"/>
      <c r="R5990" s="382"/>
    </row>
    <row r="5991" spans="17:18" x14ac:dyDescent="0.25">
      <c r="Q5991" s="382"/>
      <c r="R5991" s="382"/>
    </row>
    <row r="5992" spans="17:18" x14ac:dyDescent="0.25">
      <c r="Q5992" s="382"/>
      <c r="R5992" s="382"/>
    </row>
    <row r="5993" spans="17:18" x14ac:dyDescent="0.25">
      <c r="Q5993" s="382"/>
      <c r="R5993" s="382"/>
    </row>
    <row r="5994" spans="17:18" x14ac:dyDescent="0.25">
      <c r="Q5994" s="382"/>
      <c r="R5994" s="382"/>
    </row>
    <row r="5995" spans="17:18" x14ac:dyDescent="0.25">
      <c r="Q5995" s="382"/>
      <c r="R5995" s="382"/>
    </row>
    <row r="5996" spans="17:18" x14ac:dyDescent="0.25">
      <c r="Q5996" s="382"/>
      <c r="R5996" s="382"/>
    </row>
    <row r="5997" spans="17:18" x14ac:dyDescent="0.25">
      <c r="Q5997" s="382"/>
      <c r="R5997" s="382"/>
    </row>
    <row r="5998" spans="17:18" x14ac:dyDescent="0.25">
      <c r="Q5998" s="382"/>
      <c r="R5998" s="382"/>
    </row>
    <row r="5999" spans="17:18" x14ac:dyDescent="0.25">
      <c r="Q5999" s="382"/>
      <c r="R5999" s="382"/>
    </row>
    <row r="6000" spans="17:18" x14ac:dyDescent="0.25">
      <c r="Q6000" s="382"/>
      <c r="R6000" s="382"/>
    </row>
    <row r="6001" spans="17:18" x14ac:dyDescent="0.25">
      <c r="Q6001" s="382"/>
      <c r="R6001" s="382"/>
    </row>
    <row r="6002" spans="17:18" x14ac:dyDescent="0.25">
      <c r="Q6002" s="382"/>
      <c r="R6002" s="382"/>
    </row>
    <row r="6003" spans="17:18" x14ac:dyDescent="0.25">
      <c r="Q6003" s="382"/>
      <c r="R6003" s="382"/>
    </row>
    <row r="6004" spans="17:18" x14ac:dyDescent="0.25">
      <c r="Q6004" s="382"/>
      <c r="R6004" s="382"/>
    </row>
    <row r="6005" spans="17:18" x14ac:dyDescent="0.25">
      <c r="Q6005" s="382"/>
      <c r="R6005" s="382"/>
    </row>
    <row r="6006" spans="17:18" x14ac:dyDescent="0.25">
      <c r="Q6006" s="382"/>
      <c r="R6006" s="382"/>
    </row>
    <row r="6007" spans="17:18" x14ac:dyDescent="0.25">
      <c r="Q6007" s="382"/>
      <c r="R6007" s="382"/>
    </row>
    <row r="6008" spans="17:18" x14ac:dyDescent="0.25">
      <c r="Q6008" s="382"/>
      <c r="R6008" s="382"/>
    </row>
    <row r="6009" spans="17:18" x14ac:dyDescent="0.25">
      <c r="Q6009" s="382"/>
      <c r="R6009" s="382"/>
    </row>
    <row r="6010" spans="17:18" x14ac:dyDescent="0.25">
      <c r="Q6010" s="382"/>
      <c r="R6010" s="382"/>
    </row>
    <row r="6011" spans="17:18" x14ac:dyDescent="0.25">
      <c r="Q6011" s="382"/>
      <c r="R6011" s="382"/>
    </row>
    <row r="6012" spans="17:18" x14ac:dyDescent="0.25">
      <c r="Q6012" s="382"/>
      <c r="R6012" s="382"/>
    </row>
    <row r="6013" spans="17:18" x14ac:dyDescent="0.25">
      <c r="Q6013" s="382"/>
      <c r="R6013" s="382"/>
    </row>
    <row r="6014" spans="17:18" x14ac:dyDescent="0.25">
      <c r="Q6014" s="382"/>
      <c r="R6014" s="382"/>
    </row>
    <row r="6015" spans="17:18" x14ac:dyDescent="0.25">
      <c r="Q6015" s="382"/>
      <c r="R6015" s="382"/>
    </row>
    <row r="6016" spans="17:18" x14ac:dyDescent="0.25">
      <c r="Q6016" s="382"/>
      <c r="R6016" s="382"/>
    </row>
    <row r="6017" spans="17:18" x14ac:dyDescent="0.25">
      <c r="Q6017" s="382"/>
      <c r="R6017" s="382"/>
    </row>
    <row r="6018" spans="17:18" x14ac:dyDescent="0.25">
      <c r="Q6018" s="382"/>
      <c r="R6018" s="382"/>
    </row>
    <row r="6019" spans="17:18" x14ac:dyDescent="0.25">
      <c r="Q6019" s="382"/>
      <c r="R6019" s="382"/>
    </row>
    <row r="6020" spans="17:18" x14ac:dyDescent="0.25">
      <c r="Q6020" s="382"/>
      <c r="R6020" s="382"/>
    </row>
    <row r="6021" spans="17:18" x14ac:dyDescent="0.25">
      <c r="Q6021" s="382"/>
      <c r="R6021" s="382"/>
    </row>
    <row r="6022" spans="17:18" x14ac:dyDescent="0.25">
      <c r="Q6022" s="382"/>
      <c r="R6022" s="382"/>
    </row>
    <row r="6023" spans="17:18" x14ac:dyDescent="0.25">
      <c r="Q6023" s="382"/>
      <c r="R6023" s="382"/>
    </row>
    <row r="6024" spans="17:18" x14ac:dyDescent="0.25">
      <c r="Q6024" s="382"/>
      <c r="R6024" s="382"/>
    </row>
    <row r="6025" spans="17:18" x14ac:dyDescent="0.25">
      <c r="Q6025" s="382"/>
      <c r="R6025" s="382"/>
    </row>
    <row r="6026" spans="17:18" x14ac:dyDescent="0.25">
      <c r="Q6026" s="382"/>
      <c r="R6026" s="382"/>
    </row>
    <row r="6027" spans="17:18" x14ac:dyDescent="0.25">
      <c r="Q6027" s="382"/>
      <c r="R6027" s="382"/>
    </row>
    <row r="6028" spans="17:18" x14ac:dyDescent="0.25">
      <c r="Q6028" s="382"/>
      <c r="R6028" s="382"/>
    </row>
    <row r="6029" spans="17:18" x14ac:dyDescent="0.25">
      <c r="Q6029" s="382"/>
      <c r="R6029" s="382"/>
    </row>
    <row r="6030" spans="17:18" x14ac:dyDescent="0.25">
      <c r="Q6030" s="382"/>
      <c r="R6030" s="382"/>
    </row>
    <row r="6031" spans="17:18" x14ac:dyDescent="0.25">
      <c r="Q6031" s="382"/>
      <c r="R6031" s="382"/>
    </row>
    <row r="6032" spans="17:18" x14ac:dyDescent="0.25">
      <c r="Q6032" s="382"/>
      <c r="R6032" s="382"/>
    </row>
    <row r="6033" spans="17:18" x14ac:dyDescent="0.25">
      <c r="Q6033" s="382"/>
      <c r="R6033" s="382"/>
    </row>
    <row r="6034" spans="17:18" x14ac:dyDescent="0.25">
      <c r="Q6034" s="382"/>
      <c r="R6034" s="382"/>
    </row>
    <row r="6035" spans="17:18" x14ac:dyDescent="0.25">
      <c r="Q6035" s="382"/>
      <c r="R6035" s="382"/>
    </row>
    <row r="6036" spans="17:18" x14ac:dyDescent="0.25">
      <c r="Q6036" s="382"/>
      <c r="R6036" s="382"/>
    </row>
    <row r="6037" spans="17:18" x14ac:dyDescent="0.25">
      <c r="Q6037" s="382"/>
      <c r="R6037" s="382"/>
    </row>
    <row r="6038" spans="17:18" x14ac:dyDescent="0.25">
      <c r="Q6038" s="382"/>
      <c r="R6038" s="382"/>
    </row>
    <row r="6039" spans="17:18" x14ac:dyDescent="0.25">
      <c r="Q6039" s="382"/>
      <c r="R6039" s="382"/>
    </row>
    <row r="6040" spans="17:18" x14ac:dyDescent="0.25">
      <c r="Q6040" s="382"/>
      <c r="R6040" s="382"/>
    </row>
    <row r="6041" spans="17:18" x14ac:dyDescent="0.25">
      <c r="Q6041" s="382"/>
      <c r="R6041" s="382"/>
    </row>
    <row r="6042" spans="17:18" x14ac:dyDescent="0.25">
      <c r="Q6042" s="382"/>
      <c r="R6042" s="382"/>
    </row>
    <row r="6043" spans="17:18" x14ac:dyDescent="0.25">
      <c r="Q6043" s="382"/>
      <c r="R6043" s="382"/>
    </row>
    <row r="6044" spans="17:18" x14ac:dyDescent="0.25">
      <c r="Q6044" s="382"/>
      <c r="R6044" s="382"/>
    </row>
    <row r="6045" spans="17:18" x14ac:dyDescent="0.25">
      <c r="Q6045" s="382"/>
      <c r="R6045" s="382"/>
    </row>
    <row r="6046" spans="17:18" x14ac:dyDescent="0.25">
      <c r="Q6046" s="382"/>
      <c r="R6046" s="382"/>
    </row>
    <row r="6047" spans="17:18" x14ac:dyDescent="0.25">
      <c r="Q6047" s="382"/>
      <c r="R6047" s="382"/>
    </row>
    <row r="6048" spans="17:18" x14ac:dyDescent="0.25">
      <c r="Q6048" s="382"/>
      <c r="R6048" s="382"/>
    </row>
    <row r="6049" spans="17:18" x14ac:dyDescent="0.25">
      <c r="Q6049" s="382"/>
      <c r="R6049" s="382"/>
    </row>
    <row r="6050" spans="17:18" x14ac:dyDescent="0.25">
      <c r="Q6050" s="382"/>
      <c r="R6050" s="382"/>
    </row>
    <row r="6051" spans="17:18" x14ac:dyDescent="0.25">
      <c r="Q6051" s="382"/>
      <c r="R6051" s="382"/>
    </row>
    <row r="6052" spans="17:18" x14ac:dyDescent="0.25">
      <c r="Q6052" s="382"/>
      <c r="R6052" s="382"/>
    </row>
    <row r="6053" spans="17:18" x14ac:dyDescent="0.25">
      <c r="Q6053" s="382"/>
      <c r="R6053" s="382"/>
    </row>
    <row r="6054" spans="17:18" x14ac:dyDescent="0.25">
      <c r="Q6054" s="382"/>
      <c r="R6054" s="382"/>
    </row>
    <row r="6055" spans="17:18" x14ac:dyDescent="0.25">
      <c r="Q6055" s="382"/>
      <c r="R6055" s="382"/>
    </row>
    <row r="6056" spans="17:18" x14ac:dyDescent="0.25">
      <c r="Q6056" s="382"/>
      <c r="R6056" s="382"/>
    </row>
    <row r="6057" spans="17:18" x14ac:dyDescent="0.25">
      <c r="Q6057" s="382"/>
      <c r="R6057" s="382"/>
    </row>
    <row r="6058" spans="17:18" x14ac:dyDescent="0.25">
      <c r="Q6058" s="382"/>
      <c r="R6058" s="382"/>
    </row>
    <row r="6059" spans="17:18" x14ac:dyDescent="0.25">
      <c r="Q6059" s="382"/>
      <c r="R6059" s="382"/>
    </row>
    <row r="6060" spans="17:18" x14ac:dyDescent="0.25">
      <c r="Q6060" s="382"/>
      <c r="R6060" s="382"/>
    </row>
    <row r="6061" spans="17:18" x14ac:dyDescent="0.25">
      <c r="Q6061" s="382"/>
      <c r="R6061" s="382"/>
    </row>
    <row r="6062" spans="17:18" x14ac:dyDescent="0.25">
      <c r="Q6062" s="382"/>
      <c r="R6062" s="382"/>
    </row>
    <row r="6063" spans="17:18" x14ac:dyDescent="0.25">
      <c r="Q6063" s="382"/>
      <c r="R6063" s="382"/>
    </row>
    <row r="6064" spans="17:18" x14ac:dyDescent="0.25">
      <c r="Q6064" s="382"/>
      <c r="R6064" s="382"/>
    </row>
    <row r="6065" spans="17:18" x14ac:dyDescent="0.25">
      <c r="Q6065" s="382"/>
      <c r="R6065" s="382"/>
    </row>
    <row r="6066" spans="17:18" x14ac:dyDescent="0.25">
      <c r="Q6066" s="382"/>
      <c r="R6066" s="382"/>
    </row>
    <row r="6067" spans="17:18" x14ac:dyDescent="0.25">
      <c r="Q6067" s="382"/>
      <c r="R6067" s="382"/>
    </row>
    <row r="6068" spans="17:18" x14ac:dyDescent="0.25">
      <c r="Q6068" s="382"/>
      <c r="R6068" s="382"/>
    </row>
    <row r="6069" spans="17:18" x14ac:dyDescent="0.25">
      <c r="Q6069" s="382"/>
      <c r="R6069" s="382"/>
    </row>
    <row r="6070" spans="17:18" x14ac:dyDescent="0.25">
      <c r="Q6070" s="382"/>
      <c r="R6070" s="382"/>
    </row>
    <row r="6071" spans="17:18" x14ac:dyDescent="0.25">
      <c r="Q6071" s="382"/>
      <c r="R6071" s="382"/>
    </row>
    <row r="6072" spans="17:18" x14ac:dyDescent="0.25">
      <c r="Q6072" s="382"/>
      <c r="R6072" s="382"/>
    </row>
    <row r="6073" spans="17:18" x14ac:dyDescent="0.25">
      <c r="Q6073" s="382"/>
      <c r="R6073" s="382"/>
    </row>
    <row r="6074" spans="17:18" x14ac:dyDescent="0.25">
      <c r="Q6074" s="382"/>
      <c r="R6074" s="382"/>
    </row>
    <row r="6075" spans="17:18" x14ac:dyDescent="0.25">
      <c r="Q6075" s="382"/>
      <c r="R6075" s="382"/>
    </row>
    <row r="6076" spans="17:18" x14ac:dyDescent="0.25">
      <c r="Q6076" s="382"/>
      <c r="R6076" s="382"/>
    </row>
    <row r="6077" spans="17:18" x14ac:dyDescent="0.25">
      <c r="Q6077" s="382"/>
      <c r="R6077" s="382"/>
    </row>
    <row r="6078" spans="17:18" x14ac:dyDescent="0.25">
      <c r="Q6078" s="382"/>
      <c r="R6078" s="382"/>
    </row>
    <row r="6079" spans="17:18" x14ac:dyDescent="0.25">
      <c r="Q6079" s="382"/>
      <c r="R6079" s="382"/>
    </row>
    <row r="6080" spans="17:18" x14ac:dyDescent="0.25">
      <c r="Q6080" s="382"/>
      <c r="R6080" s="382"/>
    </row>
    <row r="6081" spans="17:18" x14ac:dyDescent="0.25">
      <c r="Q6081" s="382"/>
      <c r="R6081" s="382"/>
    </row>
    <row r="6082" spans="17:18" x14ac:dyDescent="0.25">
      <c r="Q6082" s="382"/>
      <c r="R6082" s="382"/>
    </row>
    <row r="6083" spans="17:18" x14ac:dyDescent="0.25">
      <c r="Q6083" s="382"/>
      <c r="R6083" s="382"/>
    </row>
    <row r="6084" spans="17:18" x14ac:dyDescent="0.25">
      <c r="Q6084" s="382"/>
      <c r="R6084" s="382"/>
    </row>
    <row r="6085" spans="17:18" x14ac:dyDescent="0.25">
      <c r="Q6085" s="382"/>
      <c r="R6085" s="382"/>
    </row>
    <row r="6086" spans="17:18" x14ac:dyDescent="0.25">
      <c r="Q6086" s="382"/>
      <c r="R6086" s="382"/>
    </row>
    <row r="6087" spans="17:18" x14ac:dyDescent="0.25">
      <c r="Q6087" s="382"/>
      <c r="R6087" s="382"/>
    </row>
    <row r="6088" spans="17:18" x14ac:dyDescent="0.25">
      <c r="Q6088" s="382"/>
      <c r="R6088" s="382"/>
    </row>
    <row r="6089" spans="17:18" x14ac:dyDescent="0.25">
      <c r="Q6089" s="382"/>
      <c r="R6089" s="382"/>
    </row>
    <row r="6090" spans="17:18" x14ac:dyDescent="0.25">
      <c r="Q6090" s="382"/>
      <c r="R6090" s="382"/>
    </row>
    <row r="6091" spans="17:18" x14ac:dyDescent="0.25">
      <c r="Q6091" s="382"/>
      <c r="R6091" s="382"/>
    </row>
    <row r="6092" spans="17:18" x14ac:dyDescent="0.25">
      <c r="Q6092" s="382"/>
      <c r="R6092" s="382"/>
    </row>
    <row r="6093" spans="17:18" x14ac:dyDescent="0.25">
      <c r="Q6093" s="382"/>
      <c r="R6093" s="382"/>
    </row>
    <row r="6094" spans="17:18" x14ac:dyDescent="0.25">
      <c r="Q6094" s="382"/>
      <c r="R6094" s="382"/>
    </row>
    <row r="6095" spans="17:18" x14ac:dyDescent="0.25">
      <c r="Q6095" s="382"/>
      <c r="R6095" s="382"/>
    </row>
    <row r="6096" spans="17:18" x14ac:dyDescent="0.25">
      <c r="Q6096" s="382"/>
      <c r="R6096" s="382"/>
    </row>
    <row r="6097" spans="17:18" x14ac:dyDescent="0.25">
      <c r="Q6097" s="382"/>
      <c r="R6097" s="382"/>
    </row>
    <row r="6098" spans="17:18" x14ac:dyDescent="0.25">
      <c r="Q6098" s="382"/>
      <c r="R6098" s="382"/>
    </row>
    <row r="6099" spans="17:18" x14ac:dyDescent="0.25">
      <c r="Q6099" s="382"/>
      <c r="R6099" s="382"/>
    </row>
    <row r="6100" spans="17:18" x14ac:dyDescent="0.25">
      <c r="Q6100" s="382"/>
      <c r="R6100" s="382"/>
    </row>
    <row r="6101" spans="17:18" x14ac:dyDescent="0.25">
      <c r="Q6101" s="382"/>
      <c r="R6101" s="382"/>
    </row>
    <row r="6102" spans="17:18" x14ac:dyDescent="0.25">
      <c r="Q6102" s="382"/>
      <c r="R6102" s="382"/>
    </row>
    <row r="6103" spans="17:18" x14ac:dyDescent="0.25">
      <c r="Q6103" s="382"/>
      <c r="R6103" s="382"/>
    </row>
    <row r="6104" spans="17:18" x14ac:dyDescent="0.25">
      <c r="Q6104" s="382"/>
      <c r="R6104" s="382"/>
    </row>
    <row r="6105" spans="17:18" x14ac:dyDescent="0.25">
      <c r="Q6105" s="382"/>
      <c r="R6105" s="382"/>
    </row>
    <row r="6106" spans="17:18" x14ac:dyDescent="0.25">
      <c r="Q6106" s="382"/>
      <c r="R6106" s="382"/>
    </row>
    <row r="6107" spans="17:18" x14ac:dyDescent="0.25">
      <c r="Q6107" s="382"/>
      <c r="R6107" s="382"/>
    </row>
    <row r="6108" spans="17:18" x14ac:dyDescent="0.25">
      <c r="Q6108" s="382"/>
      <c r="R6108" s="382"/>
    </row>
    <row r="6109" spans="17:18" x14ac:dyDescent="0.25">
      <c r="Q6109" s="382"/>
      <c r="R6109" s="382"/>
    </row>
    <row r="6110" spans="17:18" x14ac:dyDescent="0.25">
      <c r="Q6110" s="382"/>
      <c r="R6110" s="382"/>
    </row>
    <row r="6111" spans="17:18" x14ac:dyDescent="0.25">
      <c r="Q6111" s="382"/>
      <c r="R6111" s="382"/>
    </row>
    <row r="6112" spans="17:18" x14ac:dyDescent="0.25">
      <c r="Q6112" s="382"/>
      <c r="R6112" s="382"/>
    </row>
    <row r="6113" spans="17:18" x14ac:dyDescent="0.25">
      <c r="Q6113" s="382"/>
      <c r="R6113" s="382"/>
    </row>
    <row r="6114" spans="17:18" x14ac:dyDescent="0.25">
      <c r="Q6114" s="382"/>
      <c r="R6114" s="382"/>
    </row>
    <row r="6115" spans="17:18" x14ac:dyDescent="0.25">
      <c r="Q6115" s="382"/>
      <c r="R6115" s="382"/>
    </row>
    <row r="6116" spans="17:18" x14ac:dyDescent="0.25">
      <c r="Q6116" s="382"/>
      <c r="R6116" s="382"/>
    </row>
    <row r="6117" spans="17:18" x14ac:dyDescent="0.25">
      <c r="Q6117" s="382"/>
      <c r="R6117" s="382"/>
    </row>
    <row r="6118" spans="17:18" x14ac:dyDescent="0.25">
      <c r="Q6118" s="382"/>
      <c r="R6118" s="382"/>
    </row>
    <row r="6119" spans="17:18" x14ac:dyDescent="0.25">
      <c r="Q6119" s="382"/>
      <c r="R6119" s="382"/>
    </row>
    <row r="6120" spans="17:18" x14ac:dyDescent="0.25">
      <c r="Q6120" s="382"/>
      <c r="R6120" s="382"/>
    </row>
    <row r="6121" spans="17:18" x14ac:dyDescent="0.25">
      <c r="Q6121" s="382"/>
      <c r="R6121" s="382"/>
    </row>
    <row r="6122" spans="17:18" x14ac:dyDescent="0.25">
      <c r="Q6122" s="382"/>
      <c r="R6122" s="382"/>
    </row>
    <row r="6123" spans="17:18" x14ac:dyDescent="0.25">
      <c r="Q6123" s="382"/>
      <c r="R6123" s="382"/>
    </row>
    <row r="6124" spans="17:18" x14ac:dyDescent="0.25">
      <c r="Q6124" s="382"/>
      <c r="R6124" s="382"/>
    </row>
    <row r="6125" spans="17:18" x14ac:dyDescent="0.25">
      <c r="Q6125" s="382"/>
      <c r="R6125" s="382"/>
    </row>
    <row r="6126" spans="17:18" x14ac:dyDescent="0.25">
      <c r="Q6126" s="382"/>
      <c r="R6126" s="382"/>
    </row>
    <row r="6127" spans="17:18" x14ac:dyDescent="0.25">
      <c r="Q6127" s="382"/>
      <c r="R6127" s="382"/>
    </row>
    <row r="6128" spans="17:18" x14ac:dyDescent="0.25">
      <c r="Q6128" s="382"/>
      <c r="R6128" s="382"/>
    </row>
    <row r="6129" spans="17:18" x14ac:dyDescent="0.25">
      <c r="Q6129" s="382"/>
      <c r="R6129" s="382"/>
    </row>
    <row r="6130" spans="17:18" x14ac:dyDescent="0.25">
      <c r="Q6130" s="382"/>
      <c r="R6130" s="382"/>
    </row>
    <row r="6131" spans="17:18" x14ac:dyDescent="0.25">
      <c r="Q6131" s="382"/>
      <c r="R6131" s="382"/>
    </row>
    <row r="6132" spans="17:18" x14ac:dyDescent="0.25">
      <c r="Q6132" s="382"/>
      <c r="R6132" s="382"/>
    </row>
    <row r="6133" spans="17:18" x14ac:dyDescent="0.25">
      <c r="Q6133" s="382"/>
      <c r="R6133" s="382"/>
    </row>
    <row r="6134" spans="17:18" x14ac:dyDescent="0.25">
      <c r="Q6134" s="382"/>
      <c r="R6134" s="382"/>
    </row>
    <row r="6135" spans="17:18" x14ac:dyDescent="0.25">
      <c r="Q6135" s="382"/>
      <c r="R6135" s="382"/>
    </row>
    <row r="6136" spans="17:18" x14ac:dyDescent="0.25">
      <c r="Q6136" s="382"/>
      <c r="R6136" s="382"/>
    </row>
    <row r="6137" spans="17:18" x14ac:dyDescent="0.25">
      <c r="Q6137" s="382"/>
      <c r="R6137" s="382"/>
    </row>
    <row r="6138" spans="17:18" x14ac:dyDescent="0.25">
      <c r="Q6138" s="382"/>
      <c r="R6138" s="382"/>
    </row>
    <row r="6139" spans="17:18" x14ac:dyDescent="0.25">
      <c r="Q6139" s="382"/>
      <c r="R6139" s="382"/>
    </row>
    <row r="6140" spans="17:18" x14ac:dyDescent="0.25">
      <c r="Q6140" s="382"/>
      <c r="R6140" s="382"/>
    </row>
    <row r="6141" spans="17:18" x14ac:dyDescent="0.25">
      <c r="Q6141" s="382"/>
      <c r="R6141" s="382"/>
    </row>
    <row r="6142" spans="17:18" x14ac:dyDescent="0.25">
      <c r="Q6142" s="382"/>
      <c r="R6142" s="382"/>
    </row>
    <row r="6143" spans="17:18" x14ac:dyDescent="0.25">
      <c r="Q6143" s="382"/>
      <c r="R6143" s="382"/>
    </row>
    <row r="6144" spans="17:18" x14ac:dyDescent="0.25">
      <c r="Q6144" s="382"/>
      <c r="R6144" s="382"/>
    </row>
    <row r="6145" spans="17:18" x14ac:dyDescent="0.25">
      <c r="Q6145" s="382"/>
      <c r="R6145" s="382"/>
    </row>
    <row r="6146" spans="17:18" x14ac:dyDescent="0.25">
      <c r="Q6146" s="382"/>
      <c r="R6146" s="382"/>
    </row>
    <row r="6147" spans="17:18" x14ac:dyDescent="0.25">
      <c r="Q6147" s="382"/>
      <c r="R6147" s="382"/>
    </row>
    <row r="6148" spans="17:18" x14ac:dyDescent="0.25">
      <c r="Q6148" s="382"/>
      <c r="R6148" s="382"/>
    </row>
    <row r="6149" spans="17:18" x14ac:dyDescent="0.25">
      <c r="Q6149" s="382"/>
      <c r="R6149" s="382"/>
    </row>
    <row r="6150" spans="17:18" x14ac:dyDescent="0.25">
      <c r="Q6150" s="382"/>
      <c r="R6150" s="382"/>
    </row>
    <row r="6151" spans="17:18" x14ac:dyDescent="0.25">
      <c r="Q6151" s="382"/>
      <c r="R6151" s="382"/>
    </row>
    <row r="6152" spans="17:18" x14ac:dyDescent="0.25">
      <c r="Q6152" s="382"/>
      <c r="R6152" s="382"/>
    </row>
    <row r="6153" spans="17:18" x14ac:dyDescent="0.25">
      <c r="Q6153" s="382"/>
      <c r="R6153" s="382"/>
    </row>
    <row r="6154" spans="17:18" x14ac:dyDescent="0.25">
      <c r="Q6154" s="382"/>
      <c r="R6154" s="382"/>
    </row>
    <row r="6155" spans="17:18" x14ac:dyDescent="0.25">
      <c r="Q6155" s="382"/>
      <c r="R6155" s="382"/>
    </row>
    <row r="6156" spans="17:18" x14ac:dyDescent="0.25">
      <c r="Q6156" s="382"/>
      <c r="R6156" s="382"/>
    </row>
    <row r="6157" spans="17:18" x14ac:dyDescent="0.25">
      <c r="Q6157" s="382"/>
      <c r="R6157" s="382"/>
    </row>
    <row r="6158" spans="17:18" x14ac:dyDescent="0.25">
      <c r="Q6158" s="382"/>
      <c r="R6158" s="382"/>
    </row>
    <row r="6159" spans="17:18" x14ac:dyDescent="0.25">
      <c r="Q6159" s="382"/>
      <c r="R6159" s="382"/>
    </row>
    <row r="6160" spans="17:18" x14ac:dyDescent="0.25">
      <c r="Q6160" s="382"/>
      <c r="R6160" s="382"/>
    </row>
    <row r="6161" spans="17:18" x14ac:dyDescent="0.25">
      <c r="Q6161" s="382"/>
      <c r="R6161" s="382"/>
    </row>
    <row r="6162" spans="17:18" x14ac:dyDescent="0.25">
      <c r="Q6162" s="382"/>
      <c r="R6162" s="382"/>
    </row>
    <row r="6163" spans="17:18" x14ac:dyDescent="0.25">
      <c r="Q6163" s="382"/>
      <c r="R6163" s="382"/>
    </row>
    <row r="6164" spans="17:18" x14ac:dyDescent="0.25">
      <c r="Q6164" s="382"/>
      <c r="R6164" s="382"/>
    </row>
    <row r="6165" spans="17:18" x14ac:dyDescent="0.25">
      <c r="Q6165" s="382"/>
      <c r="R6165" s="382"/>
    </row>
    <row r="6166" spans="17:18" x14ac:dyDescent="0.25">
      <c r="Q6166" s="382"/>
      <c r="R6166" s="382"/>
    </row>
    <row r="6167" spans="17:18" x14ac:dyDescent="0.25">
      <c r="Q6167" s="382"/>
      <c r="R6167" s="382"/>
    </row>
    <row r="6168" spans="17:18" x14ac:dyDescent="0.25">
      <c r="Q6168" s="382"/>
      <c r="R6168" s="382"/>
    </row>
    <row r="6169" spans="17:18" x14ac:dyDescent="0.25">
      <c r="Q6169" s="382"/>
      <c r="R6169" s="382"/>
    </row>
    <row r="6170" spans="17:18" x14ac:dyDescent="0.25">
      <c r="Q6170" s="382"/>
      <c r="R6170" s="382"/>
    </row>
    <row r="6171" spans="17:18" x14ac:dyDescent="0.25">
      <c r="Q6171" s="382"/>
      <c r="R6171" s="382"/>
    </row>
    <row r="6172" spans="17:18" x14ac:dyDescent="0.25">
      <c r="Q6172" s="382"/>
      <c r="R6172" s="382"/>
    </row>
    <row r="6173" spans="17:18" x14ac:dyDescent="0.25">
      <c r="Q6173" s="382"/>
      <c r="R6173" s="382"/>
    </row>
    <row r="6174" spans="17:18" x14ac:dyDescent="0.25">
      <c r="Q6174" s="382"/>
      <c r="R6174" s="382"/>
    </row>
    <row r="6175" spans="17:18" x14ac:dyDescent="0.25">
      <c r="Q6175" s="382"/>
      <c r="R6175" s="382"/>
    </row>
    <row r="6176" spans="17:18" x14ac:dyDescent="0.25">
      <c r="Q6176" s="382"/>
      <c r="R6176" s="382"/>
    </row>
    <row r="6177" spans="17:18" x14ac:dyDescent="0.25">
      <c r="Q6177" s="382"/>
      <c r="R6177" s="382"/>
    </row>
    <row r="6178" spans="17:18" x14ac:dyDescent="0.25">
      <c r="Q6178" s="382"/>
      <c r="R6178" s="382"/>
    </row>
    <row r="6179" spans="17:18" x14ac:dyDescent="0.25">
      <c r="Q6179" s="382"/>
      <c r="R6179" s="382"/>
    </row>
    <row r="6180" spans="17:18" x14ac:dyDescent="0.25">
      <c r="Q6180" s="382"/>
      <c r="R6180" s="382"/>
    </row>
    <row r="6181" spans="17:18" x14ac:dyDescent="0.25">
      <c r="Q6181" s="382"/>
      <c r="R6181" s="382"/>
    </row>
    <row r="6182" spans="17:18" x14ac:dyDescent="0.25">
      <c r="Q6182" s="382"/>
      <c r="R6182" s="382"/>
    </row>
    <row r="6183" spans="17:18" x14ac:dyDescent="0.25">
      <c r="Q6183" s="382"/>
      <c r="R6183" s="382"/>
    </row>
    <row r="6184" spans="17:18" x14ac:dyDescent="0.25">
      <c r="Q6184" s="382"/>
      <c r="R6184" s="382"/>
    </row>
    <row r="6185" spans="17:18" x14ac:dyDescent="0.25">
      <c r="Q6185" s="382"/>
      <c r="R6185" s="382"/>
    </row>
    <row r="6186" spans="17:18" x14ac:dyDescent="0.25">
      <c r="Q6186" s="382"/>
      <c r="R6186" s="382"/>
    </row>
    <row r="6187" spans="17:18" x14ac:dyDescent="0.25">
      <c r="Q6187" s="382"/>
      <c r="R6187" s="382"/>
    </row>
    <row r="6188" spans="17:18" x14ac:dyDescent="0.25">
      <c r="Q6188" s="382"/>
      <c r="R6188" s="382"/>
    </row>
    <row r="6189" spans="17:18" x14ac:dyDescent="0.25">
      <c r="Q6189" s="382"/>
      <c r="R6189" s="382"/>
    </row>
    <row r="6190" spans="17:18" x14ac:dyDescent="0.25">
      <c r="Q6190" s="382"/>
      <c r="R6190" s="382"/>
    </row>
    <row r="6191" spans="17:18" x14ac:dyDescent="0.25">
      <c r="Q6191" s="382"/>
      <c r="R6191" s="382"/>
    </row>
    <row r="6192" spans="17:18" x14ac:dyDescent="0.25">
      <c r="Q6192" s="382"/>
      <c r="R6192" s="382"/>
    </row>
    <row r="6193" spans="17:18" x14ac:dyDescent="0.25">
      <c r="Q6193" s="382"/>
      <c r="R6193" s="382"/>
    </row>
    <row r="6194" spans="17:18" x14ac:dyDescent="0.25">
      <c r="Q6194" s="382"/>
      <c r="R6194" s="382"/>
    </row>
    <row r="6195" spans="17:18" x14ac:dyDescent="0.25">
      <c r="Q6195" s="382"/>
      <c r="R6195" s="382"/>
    </row>
    <row r="6196" spans="17:18" x14ac:dyDescent="0.25">
      <c r="Q6196" s="382"/>
      <c r="R6196" s="382"/>
    </row>
    <row r="6197" spans="17:18" x14ac:dyDescent="0.25">
      <c r="Q6197" s="382"/>
      <c r="R6197" s="382"/>
    </row>
    <row r="6198" spans="17:18" x14ac:dyDescent="0.25">
      <c r="Q6198" s="382"/>
      <c r="R6198" s="382"/>
    </row>
    <row r="6199" spans="17:18" x14ac:dyDescent="0.25">
      <c r="Q6199" s="382"/>
      <c r="R6199" s="382"/>
    </row>
    <row r="6200" spans="17:18" x14ac:dyDescent="0.25">
      <c r="Q6200" s="382"/>
      <c r="R6200" s="382"/>
    </row>
    <row r="6201" spans="17:18" x14ac:dyDescent="0.25">
      <c r="Q6201" s="382"/>
      <c r="R6201" s="382"/>
    </row>
    <row r="6202" spans="17:18" x14ac:dyDescent="0.25">
      <c r="Q6202" s="382"/>
      <c r="R6202" s="382"/>
    </row>
    <row r="6203" spans="17:18" x14ac:dyDescent="0.25">
      <c r="Q6203" s="382"/>
      <c r="R6203" s="382"/>
    </row>
    <row r="6204" spans="17:18" x14ac:dyDescent="0.25">
      <c r="Q6204" s="382"/>
      <c r="R6204" s="382"/>
    </row>
    <row r="6205" spans="17:18" x14ac:dyDescent="0.25">
      <c r="Q6205" s="382"/>
      <c r="R6205" s="382"/>
    </row>
    <row r="6206" spans="17:18" x14ac:dyDescent="0.25">
      <c r="Q6206" s="382"/>
      <c r="R6206" s="382"/>
    </row>
    <row r="6207" spans="17:18" x14ac:dyDescent="0.25">
      <c r="Q6207" s="382"/>
      <c r="R6207" s="382"/>
    </row>
    <row r="6208" spans="17:18" x14ac:dyDescent="0.25">
      <c r="Q6208" s="382"/>
      <c r="R6208" s="382"/>
    </row>
    <row r="6209" spans="17:18" x14ac:dyDescent="0.25">
      <c r="Q6209" s="382"/>
      <c r="R6209" s="382"/>
    </row>
    <row r="6210" spans="17:18" x14ac:dyDescent="0.25">
      <c r="Q6210" s="382"/>
      <c r="R6210" s="382"/>
    </row>
    <row r="6211" spans="17:18" x14ac:dyDescent="0.25">
      <c r="Q6211" s="382"/>
      <c r="R6211" s="382"/>
    </row>
    <row r="6212" spans="17:18" x14ac:dyDescent="0.25">
      <c r="Q6212" s="382"/>
      <c r="R6212" s="382"/>
    </row>
    <row r="6213" spans="17:18" x14ac:dyDescent="0.25">
      <c r="Q6213" s="382"/>
      <c r="R6213" s="382"/>
    </row>
    <row r="6214" spans="17:18" x14ac:dyDescent="0.25">
      <c r="Q6214" s="382"/>
      <c r="R6214" s="382"/>
    </row>
    <row r="6215" spans="17:18" x14ac:dyDescent="0.25">
      <c r="Q6215" s="382"/>
      <c r="R6215" s="382"/>
    </row>
    <row r="6216" spans="17:18" x14ac:dyDescent="0.25">
      <c r="Q6216" s="382"/>
      <c r="R6216" s="382"/>
    </row>
    <row r="6217" spans="17:18" x14ac:dyDescent="0.25">
      <c r="Q6217" s="382"/>
      <c r="R6217" s="382"/>
    </row>
    <row r="6218" spans="17:18" x14ac:dyDescent="0.25">
      <c r="Q6218" s="382"/>
      <c r="R6218" s="382"/>
    </row>
    <row r="6219" spans="17:18" x14ac:dyDescent="0.25">
      <c r="Q6219" s="382"/>
      <c r="R6219" s="382"/>
    </row>
    <row r="6220" spans="17:18" x14ac:dyDescent="0.25">
      <c r="Q6220" s="382"/>
      <c r="R6220" s="382"/>
    </row>
    <row r="6221" spans="17:18" x14ac:dyDescent="0.25">
      <c r="Q6221" s="382"/>
      <c r="R6221" s="382"/>
    </row>
    <row r="6222" spans="17:18" x14ac:dyDescent="0.25">
      <c r="Q6222" s="382"/>
      <c r="R6222" s="382"/>
    </row>
    <row r="6223" spans="17:18" x14ac:dyDescent="0.25">
      <c r="Q6223" s="382"/>
      <c r="R6223" s="382"/>
    </row>
    <row r="6224" spans="17:18" x14ac:dyDescent="0.25">
      <c r="Q6224" s="382"/>
      <c r="R6224" s="382"/>
    </row>
    <row r="6225" spans="17:18" x14ac:dyDescent="0.25">
      <c r="Q6225" s="382"/>
      <c r="R6225" s="382"/>
    </row>
    <row r="6226" spans="17:18" x14ac:dyDescent="0.25">
      <c r="Q6226" s="382"/>
      <c r="R6226" s="382"/>
    </row>
    <row r="6227" spans="17:18" x14ac:dyDescent="0.25">
      <c r="Q6227" s="382"/>
      <c r="R6227" s="382"/>
    </row>
    <row r="6228" spans="17:18" x14ac:dyDescent="0.25">
      <c r="Q6228" s="382"/>
      <c r="R6228" s="382"/>
    </row>
    <row r="6229" spans="17:18" x14ac:dyDescent="0.25">
      <c r="Q6229" s="382"/>
      <c r="R6229" s="382"/>
    </row>
    <row r="6230" spans="17:18" x14ac:dyDescent="0.25">
      <c r="Q6230" s="382"/>
      <c r="R6230" s="382"/>
    </row>
    <row r="6231" spans="17:18" x14ac:dyDescent="0.25">
      <c r="Q6231" s="382"/>
      <c r="R6231" s="382"/>
    </row>
    <row r="6232" spans="17:18" x14ac:dyDescent="0.25">
      <c r="Q6232" s="382"/>
      <c r="R6232" s="382"/>
    </row>
    <row r="6233" spans="17:18" x14ac:dyDescent="0.25">
      <c r="Q6233" s="382"/>
      <c r="R6233" s="382"/>
    </row>
    <row r="6234" spans="17:18" x14ac:dyDescent="0.25">
      <c r="Q6234" s="382"/>
      <c r="R6234" s="382"/>
    </row>
    <row r="6235" spans="17:18" x14ac:dyDescent="0.25">
      <c r="Q6235" s="382"/>
      <c r="R6235" s="382"/>
    </row>
    <row r="6236" spans="17:18" x14ac:dyDescent="0.25">
      <c r="Q6236" s="382"/>
      <c r="R6236" s="382"/>
    </row>
    <row r="6237" spans="17:18" x14ac:dyDescent="0.25">
      <c r="Q6237" s="382"/>
      <c r="R6237" s="382"/>
    </row>
    <row r="6238" spans="17:18" x14ac:dyDescent="0.25">
      <c r="Q6238" s="382"/>
      <c r="R6238" s="382"/>
    </row>
    <row r="6239" spans="17:18" x14ac:dyDescent="0.25">
      <c r="Q6239" s="382"/>
      <c r="R6239" s="382"/>
    </row>
    <row r="6240" spans="17:18" x14ac:dyDescent="0.25">
      <c r="Q6240" s="382"/>
      <c r="R6240" s="382"/>
    </row>
    <row r="6241" spans="17:18" x14ac:dyDescent="0.25">
      <c r="Q6241" s="382"/>
      <c r="R6241" s="382"/>
    </row>
    <row r="6242" spans="17:18" x14ac:dyDescent="0.25">
      <c r="Q6242" s="382"/>
      <c r="R6242" s="382"/>
    </row>
    <row r="6243" spans="17:18" x14ac:dyDescent="0.25">
      <c r="Q6243" s="382"/>
      <c r="R6243" s="382"/>
    </row>
    <row r="6244" spans="17:18" x14ac:dyDescent="0.25">
      <c r="Q6244" s="382"/>
      <c r="R6244" s="382"/>
    </row>
    <row r="6245" spans="17:18" x14ac:dyDescent="0.25">
      <c r="Q6245" s="382"/>
      <c r="R6245" s="382"/>
    </row>
    <row r="6246" spans="17:18" x14ac:dyDescent="0.25">
      <c r="Q6246" s="382"/>
      <c r="R6246" s="382"/>
    </row>
    <row r="6247" spans="17:18" x14ac:dyDescent="0.25">
      <c r="Q6247" s="382"/>
      <c r="R6247" s="382"/>
    </row>
    <row r="6248" spans="17:18" x14ac:dyDescent="0.25">
      <c r="Q6248" s="382"/>
      <c r="R6248" s="382"/>
    </row>
    <row r="6249" spans="17:18" x14ac:dyDescent="0.25">
      <c r="Q6249" s="382"/>
      <c r="R6249" s="382"/>
    </row>
    <row r="6250" spans="17:18" x14ac:dyDescent="0.25">
      <c r="Q6250" s="382"/>
      <c r="R6250" s="382"/>
    </row>
    <row r="6251" spans="17:18" x14ac:dyDescent="0.25">
      <c r="Q6251" s="382"/>
      <c r="R6251" s="382"/>
    </row>
    <row r="6252" spans="17:18" x14ac:dyDescent="0.25">
      <c r="Q6252" s="382"/>
      <c r="R6252" s="382"/>
    </row>
    <row r="6253" spans="17:18" x14ac:dyDescent="0.25">
      <c r="Q6253" s="382"/>
      <c r="R6253" s="382"/>
    </row>
    <row r="6254" spans="17:18" x14ac:dyDescent="0.25">
      <c r="Q6254" s="382"/>
      <c r="R6254" s="382"/>
    </row>
    <row r="6255" spans="17:18" x14ac:dyDescent="0.25">
      <c r="Q6255" s="382"/>
      <c r="R6255" s="382"/>
    </row>
    <row r="6256" spans="17:18" x14ac:dyDescent="0.25">
      <c r="Q6256" s="382"/>
      <c r="R6256" s="382"/>
    </row>
    <row r="6257" spans="17:18" x14ac:dyDescent="0.25">
      <c r="Q6257" s="382"/>
      <c r="R6257" s="382"/>
    </row>
    <row r="6258" spans="17:18" x14ac:dyDescent="0.25">
      <c r="Q6258" s="382"/>
      <c r="R6258" s="382"/>
    </row>
    <row r="6259" spans="17:18" x14ac:dyDescent="0.25">
      <c r="Q6259" s="382"/>
      <c r="R6259" s="382"/>
    </row>
    <row r="6260" spans="17:18" x14ac:dyDescent="0.25">
      <c r="Q6260" s="382"/>
      <c r="R6260" s="382"/>
    </row>
    <row r="6261" spans="17:18" x14ac:dyDescent="0.25">
      <c r="Q6261" s="382"/>
      <c r="R6261" s="382"/>
    </row>
    <row r="6262" spans="17:18" x14ac:dyDescent="0.25">
      <c r="Q6262" s="382"/>
      <c r="R6262" s="382"/>
    </row>
    <row r="6263" spans="17:18" x14ac:dyDescent="0.25">
      <c r="Q6263" s="382"/>
      <c r="R6263" s="382"/>
    </row>
    <row r="6264" spans="17:18" x14ac:dyDescent="0.25">
      <c r="Q6264" s="382"/>
      <c r="R6264" s="382"/>
    </row>
    <row r="6265" spans="17:18" x14ac:dyDescent="0.25">
      <c r="Q6265" s="382"/>
      <c r="R6265" s="382"/>
    </row>
    <row r="6266" spans="17:18" x14ac:dyDescent="0.25">
      <c r="Q6266" s="382"/>
      <c r="R6266" s="382"/>
    </row>
    <row r="6267" spans="17:18" x14ac:dyDescent="0.25">
      <c r="Q6267" s="382"/>
      <c r="R6267" s="382"/>
    </row>
    <row r="6268" spans="17:18" x14ac:dyDescent="0.25">
      <c r="Q6268" s="382"/>
      <c r="R6268" s="382"/>
    </row>
    <row r="6269" spans="17:18" x14ac:dyDescent="0.25">
      <c r="Q6269" s="382"/>
      <c r="R6269" s="382"/>
    </row>
    <row r="6270" spans="17:18" x14ac:dyDescent="0.25">
      <c r="Q6270" s="382"/>
      <c r="R6270" s="382"/>
    </row>
    <row r="6271" spans="17:18" x14ac:dyDescent="0.25">
      <c r="Q6271" s="382"/>
      <c r="R6271" s="382"/>
    </row>
    <row r="6272" spans="17:18" x14ac:dyDescent="0.25">
      <c r="Q6272" s="382"/>
      <c r="R6272" s="382"/>
    </row>
    <row r="6273" spans="17:18" x14ac:dyDescent="0.25">
      <c r="Q6273" s="382"/>
      <c r="R6273" s="382"/>
    </row>
    <row r="6274" spans="17:18" x14ac:dyDescent="0.25">
      <c r="Q6274" s="382"/>
      <c r="R6274" s="382"/>
    </row>
    <row r="6275" spans="17:18" x14ac:dyDescent="0.25">
      <c r="Q6275" s="382"/>
      <c r="R6275" s="382"/>
    </row>
    <row r="6276" spans="17:18" x14ac:dyDescent="0.25">
      <c r="Q6276" s="382"/>
      <c r="R6276" s="382"/>
    </row>
    <row r="6277" spans="17:18" x14ac:dyDescent="0.25">
      <c r="Q6277" s="382"/>
      <c r="R6277" s="382"/>
    </row>
    <row r="6278" spans="17:18" x14ac:dyDescent="0.25">
      <c r="Q6278" s="382"/>
      <c r="R6278" s="382"/>
    </row>
    <row r="6279" spans="17:18" x14ac:dyDescent="0.25">
      <c r="Q6279" s="382"/>
      <c r="R6279" s="382"/>
    </row>
    <row r="6280" spans="17:18" x14ac:dyDescent="0.25">
      <c r="Q6280" s="382"/>
      <c r="R6280" s="382"/>
    </row>
    <row r="6281" spans="17:18" x14ac:dyDescent="0.25">
      <c r="Q6281" s="382"/>
      <c r="R6281" s="382"/>
    </row>
    <row r="6282" spans="17:18" x14ac:dyDescent="0.25">
      <c r="Q6282" s="382"/>
      <c r="R6282" s="382"/>
    </row>
    <row r="6283" spans="17:18" x14ac:dyDescent="0.25">
      <c r="Q6283" s="382"/>
      <c r="R6283" s="382"/>
    </row>
    <row r="6284" spans="17:18" x14ac:dyDescent="0.25">
      <c r="Q6284" s="382"/>
      <c r="R6284" s="382"/>
    </row>
    <row r="6285" spans="17:18" x14ac:dyDescent="0.25">
      <c r="Q6285" s="382"/>
      <c r="R6285" s="382"/>
    </row>
    <row r="6286" spans="17:18" x14ac:dyDescent="0.25">
      <c r="Q6286" s="382"/>
      <c r="R6286" s="382"/>
    </row>
    <row r="6287" spans="17:18" x14ac:dyDescent="0.25">
      <c r="Q6287" s="382"/>
      <c r="R6287" s="382"/>
    </row>
    <row r="6288" spans="17:18" x14ac:dyDescent="0.25">
      <c r="Q6288" s="382"/>
      <c r="R6288" s="382"/>
    </row>
    <row r="6289" spans="17:18" x14ac:dyDescent="0.25">
      <c r="Q6289" s="382"/>
      <c r="R6289" s="382"/>
    </row>
    <row r="6290" spans="17:18" x14ac:dyDescent="0.25">
      <c r="Q6290" s="382"/>
      <c r="R6290" s="382"/>
    </row>
    <row r="6291" spans="17:18" x14ac:dyDescent="0.25">
      <c r="Q6291" s="382"/>
      <c r="R6291" s="382"/>
    </row>
    <row r="6292" spans="17:18" x14ac:dyDescent="0.25">
      <c r="Q6292" s="382"/>
      <c r="R6292" s="382"/>
    </row>
    <row r="6293" spans="17:18" x14ac:dyDescent="0.25">
      <c r="Q6293" s="382"/>
      <c r="R6293" s="382"/>
    </row>
    <row r="6294" spans="17:18" x14ac:dyDescent="0.25">
      <c r="Q6294" s="382"/>
      <c r="R6294" s="382"/>
    </row>
    <row r="6295" spans="17:18" x14ac:dyDescent="0.25">
      <c r="Q6295" s="382"/>
      <c r="R6295" s="382"/>
    </row>
    <row r="6296" spans="17:18" x14ac:dyDescent="0.25">
      <c r="Q6296" s="382"/>
      <c r="R6296" s="382"/>
    </row>
    <row r="6297" spans="17:18" x14ac:dyDescent="0.25">
      <c r="Q6297" s="382"/>
      <c r="R6297" s="382"/>
    </row>
    <row r="6298" spans="17:18" x14ac:dyDescent="0.25">
      <c r="Q6298" s="382"/>
      <c r="R6298" s="382"/>
    </row>
    <row r="6299" spans="17:18" x14ac:dyDescent="0.25">
      <c r="Q6299" s="382"/>
      <c r="R6299" s="382"/>
    </row>
    <row r="6300" spans="17:18" x14ac:dyDescent="0.25">
      <c r="Q6300" s="382"/>
      <c r="R6300" s="382"/>
    </row>
    <row r="6301" spans="17:18" x14ac:dyDescent="0.25">
      <c r="Q6301" s="382"/>
      <c r="R6301" s="382"/>
    </row>
    <row r="6302" spans="17:18" x14ac:dyDescent="0.25">
      <c r="Q6302" s="382"/>
      <c r="R6302" s="382"/>
    </row>
    <row r="6303" spans="17:18" x14ac:dyDescent="0.25">
      <c r="Q6303" s="382"/>
      <c r="R6303" s="382"/>
    </row>
    <row r="6304" spans="17:18" x14ac:dyDescent="0.25">
      <c r="Q6304" s="382"/>
      <c r="R6304" s="382"/>
    </row>
    <row r="6305" spans="17:18" x14ac:dyDescent="0.25">
      <c r="Q6305" s="382"/>
      <c r="R6305" s="382"/>
    </row>
    <row r="6306" spans="17:18" x14ac:dyDescent="0.25">
      <c r="Q6306" s="382"/>
      <c r="R6306" s="382"/>
    </row>
    <row r="6307" spans="17:18" x14ac:dyDescent="0.25">
      <c r="Q6307" s="382"/>
      <c r="R6307" s="382"/>
    </row>
    <row r="6308" spans="17:18" x14ac:dyDescent="0.25">
      <c r="Q6308" s="382"/>
      <c r="R6308" s="382"/>
    </row>
    <row r="6309" spans="17:18" x14ac:dyDescent="0.25">
      <c r="Q6309" s="382"/>
      <c r="R6309" s="382"/>
    </row>
    <row r="6310" spans="17:18" x14ac:dyDescent="0.25">
      <c r="Q6310" s="382"/>
      <c r="R6310" s="382"/>
    </row>
    <row r="6311" spans="17:18" x14ac:dyDescent="0.25">
      <c r="Q6311" s="382"/>
      <c r="R6311" s="382"/>
    </row>
    <row r="6312" spans="17:18" x14ac:dyDescent="0.25">
      <c r="Q6312" s="382"/>
      <c r="R6312" s="382"/>
    </row>
    <row r="6313" spans="17:18" x14ac:dyDescent="0.25">
      <c r="Q6313" s="382"/>
      <c r="R6313" s="382"/>
    </row>
    <row r="6314" spans="17:18" x14ac:dyDescent="0.25">
      <c r="Q6314" s="382"/>
      <c r="R6314" s="382"/>
    </row>
    <row r="6315" spans="17:18" x14ac:dyDescent="0.25">
      <c r="Q6315" s="382"/>
      <c r="R6315" s="382"/>
    </row>
    <row r="6316" spans="17:18" x14ac:dyDescent="0.25">
      <c r="Q6316" s="382"/>
      <c r="R6316" s="382"/>
    </row>
    <row r="6317" spans="17:18" x14ac:dyDescent="0.25">
      <c r="Q6317" s="382"/>
      <c r="R6317" s="382"/>
    </row>
    <row r="6318" spans="17:18" x14ac:dyDescent="0.25">
      <c r="Q6318" s="382"/>
      <c r="R6318" s="382"/>
    </row>
    <row r="6319" spans="17:18" x14ac:dyDescent="0.25">
      <c r="Q6319" s="382"/>
      <c r="R6319" s="382"/>
    </row>
    <row r="6320" spans="17:18" x14ac:dyDescent="0.25">
      <c r="Q6320" s="382"/>
      <c r="R6320" s="382"/>
    </row>
    <row r="6321" spans="17:18" x14ac:dyDescent="0.25">
      <c r="Q6321" s="382"/>
      <c r="R6321" s="382"/>
    </row>
    <row r="6322" spans="17:18" x14ac:dyDescent="0.25">
      <c r="Q6322" s="382"/>
      <c r="R6322" s="382"/>
    </row>
    <row r="6323" spans="17:18" x14ac:dyDescent="0.25">
      <c r="Q6323" s="382"/>
      <c r="R6323" s="382"/>
    </row>
    <row r="6324" spans="17:18" x14ac:dyDescent="0.25">
      <c r="Q6324" s="382"/>
      <c r="R6324" s="382"/>
    </row>
    <row r="6325" spans="17:18" x14ac:dyDescent="0.25">
      <c r="Q6325" s="382"/>
      <c r="R6325" s="382"/>
    </row>
    <row r="6326" spans="17:18" x14ac:dyDescent="0.25">
      <c r="Q6326" s="382"/>
      <c r="R6326" s="382"/>
    </row>
    <row r="6327" spans="17:18" x14ac:dyDescent="0.25">
      <c r="Q6327" s="382"/>
      <c r="R6327" s="382"/>
    </row>
    <row r="6328" spans="17:18" x14ac:dyDescent="0.25">
      <c r="Q6328" s="382"/>
      <c r="R6328" s="382"/>
    </row>
    <row r="6329" spans="17:18" x14ac:dyDescent="0.25">
      <c r="Q6329" s="382"/>
      <c r="R6329" s="382"/>
    </row>
    <row r="6330" spans="17:18" x14ac:dyDescent="0.25">
      <c r="Q6330" s="382"/>
      <c r="R6330" s="382"/>
    </row>
    <row r="6331" spans="17:18" x14ac:dyDescent="0.25">
      <c r="Q6331" s="382"/>
      <c r="R6331" s="382"/>
    </row>
    <row r="6332" spans="17:18" x14ac:dyDescent="0.25">
      <c r="Q6332" s="382"/>
      <c r="R6332" s="382"/>
    </row>
    <row r="6333" spans="17:18" x14ac:dyDescent="0.25">
      <c r="Q6333" s="382"/>
      <c r="R6333" s="382"/>
    </row>
    <row r="6334" spans="17:18" x14ac:dyDescent="0.25">
      <c r="Q6334" s="382"/>
      <c r="R6334" s="382"/>
    </row>
    <row r="6335" spans="17:18" x14ac:dyDescent="0.25">
      <c r="Q6335" s="382"/>
      <c r="R6335" s="382"/>
    </row>
    <row r="6336" spans="17:18" x14ac:dyDescent="0.25">
      <c r="Q6336" s="382"/>
      <c r="R6336" s="382"/>
    </row>
    <row r="6337" spans="17:18" x14ac:dyDescent="0.25">
      <c r="Q6337" s="382"/>
      <c r="R6337" s="382"/>
    </row>
    <row r="6338" spans="17:18" x14ac:dyDescent="0.25">
      <c r="Q6338" s="382"/>
      <c r="R6338" s="382"/>
    </row>
    <row r="6339" spans="17:18" x14ac:dyDescent="0.25">
      <c r="Q6339" s="382"/>
      <c r="R6339" s="382"/>
    </row>
    <row r="6340" spans="17:18" x14ac:dyDescent="0.25">
      <c r="Q6340" s="382"/>
      <c r="R6340" s="382"/>
    </row>
    <row r="6341" spans="17:18" x14ac:dyDescent="0.25">
      <c r="Q6341" s="382"/>
      <c r="R6341" s="382"/>
    </row>
    <row r="6342" spans="17:18" x14ac:dyDescent="0.25">
      <c r="Q6342" s="382"/>
      <c r="R6342" s="382"/>
    </row>
    <row r="6343" spans="17:18" x14ac:dyDescent="0.25">
      <c r="Q6343" s="382"/>
      <c r="R6343" s="382"/>
    </row>
    <row r="6344" spans="17:18" x14ac:dyDescent="0.25">
      <c r="Q6344" s="382"/>
      <c r="R6344" s="382"/>
    </row>
    <row r="6345" spans="17:18" x14ac:dyDescent="0.25">
      <c r="Q6345" s="382"/>
      <c r="R6345" s="382"/>
    </row>
    <row r="6346" spans="17:18" x14ac:dyDescent="0.25">
      <c r="Q6346" s="382"/>
      <c r="R6346" s="382"/>
    </row>
    <row r="6347" spans="17:18" x14ac:dyDescent="0.25">
      <c r="Q6347" s="382"/>
      <c r="R6347" s="382"/>
    </row>
    <row r="6348" spans="17:18" x14ac:dyDescent="0.25">
      <c r="Q6348" s="382"/>
      <c r="R6348" s="382"/>
    </row>
    <row r="6349" spans="17:18" x14ac:dyDescent="0.25">
      <c r="Q6349" s="382"/>
      <c r="R6349" s="382"/>
    </row>
    <row r="6350" spans="17:18" x14ac:dyDescent="0.25">
      <c r="Q6350" s="382"/>
      <c r="R6350" s="382"/>
    </row>
    <row r="6351" spans="17:18" x14ac:dyDescent="0.25">
      <c r="Q6351" s="382"/>
      <c r="R6351" s="382"/>
    </row>
    <row r="6352" spans="17:18" x14ac:dyDescent="0.25">
      <c r="Q6352" s="382"/>
      <c r="R6352" s="382"/>
    </row>
    <row r="6353" spans="17:18" x14ac:dyDescent="0.25">
      <c r="Q6353" s="382"/>
      <c r="R6353" s="382"/>
    </row>
    <row r="6354" spans="17:18" x14ac:dyDescent="0.25">
      <c r="Q6354" s="382"/>
      <c r="R6354" s="382"/>
    </row>
    <row r="6355" spans="17:18" x14ac:dyDescent="0.25">
      <c r="Q6355" s="382"/>
      <c r="R6355" s="382"/>
    </row>
    <row r="6356" spans="17:18" x14ac:dyDescent="0.25">
      <c r="Q6356" s="382"/>
      <c r="R6356" s="382"/>
    </row>
    <row r="6357" spans="17:18" x14ac:dyDescent="0.25">
      <c r="Q6357" s="382"/>
      <c r="R6357" s="382"/>
    </row>
    <row r="6358" spans="17:18" x14ac:dyDescent="0.25">
      <c r="Q6358" s="382"/>
      <c r="R6358" s="382"/>
    </row>
    <row r="6359" spans="17:18" x14ac:dyDescent="0.25">
      <c r="Q6359" s="382"/>
      <c r="R6359" s="382"/>
    </row>
    <row r="6360" spans="17:18" x14ac:dyDescent="0.25">
      <c r="Q6360" s="382"/>
      <c r="R6360" s="382"/>
    </row>
    <row r="6361" spans="17:18" x14ac:dyDescent="0.25">
      <c r="Q6361" s="382"/>
      <c r="R6361" s="382"/>
    </row>
    <row r="6362" spans="17:18" x14ac:dyDescent="0.25">
      <c r="Q6362" s="382"/>
      <c r="R6362" s="382"/>
    </row>
    <row r="6363" spans="17:18" x14ac:dyDescent="0.25">
      <c r="Q6363" s="382"/>
      <c r="R6363" s="382"/>
    </row>
    <row r="6364" spans="17:18" x14ac:dyDescent="0.25">
      <c r="Q6364" s="382"/>
      <c r="R6364" s="382"/>
    </row>
    <row r="6365" spans="17:18" x14ac:dyDescent="0.25">
      <c r="Q6365" s="382"/>
      <c r="R6365" s="382"/>
    </row>
    <row r="6366" spans="17:18" x14ac:dyDescent="0.25">
      <c r="Q6366" s="382"/>
      <c r="R6366" s="382"/>
    </row>
    <row r="6367" spans="17:18" x14ac:dyDescent="0.25">
      <c r="Q6367" s="382"/>
      <c r="R6367" s="382"/>
    </row>
    <row r="6368" spans="17:18" x14ac:dyDescent="0.25">
      <c r="Q6368" s="382"/>
      <c r="R6368" s="382"/>
    </row>
    <row r="6369" spans="17:18" x14ac:dyDescent="0.25">
      <c r="Q6369" s="382"/>
      <c r="R6369" s="382"/>
    </row>
    <row r="6370" spans="17:18" x14ac:dyDescent="0.25">
      <c r="Q6370" s="382"/>
      <c r="R6370" s="382"/>
    </row>
    <row r="6371" spans="17:18" x14ac:dyDescent="0.25">
      <c r="Q6371" s="382"/>
      <c r="R6371" s="382"/>
    </row>
    <row r="6372" spans="17:18" x14ac:dyDescent="0.25">
      <c r="Q6372" s="382"/>
      <c r="R6372" s="382"/>
    </row>
    <row r="6373" spans="17:18" x14ac:dyDescent="0.25">
      <c r="Q6373" s="382"/>
      <c r="R6373" s="382"/>
    </row>
    <row r="6374" spans="17:18" x14ac:dyDescent="0.25">
      <c r="Q6374" s="382"/>
      <c r="R6374" s="382"/>
    </row>
    <row r="6375" spans="17:18" x14ac:dyDescent="0.25">
      <c r="Q6375" s="382"/>
      <c r="R6375" s="382"/>
    </row>
    <row r="6376" spans="17:18" x14ac:dyDescent="0.25">
      <c r="Q6376" s="382"/>
      <c r="R6376" s="382"/>
    </row>
    <row r="6377" spans="17:18" x14ac:dyDescent="0.25">
      <c r="Q6377" s="382"/>
      <c r="R6377" s="382"/>
    </row>
    <row r="6378" spans="17:18" x14ac:dyDescent="0.25">
      <c r="Q6378" s="382"/>
      <c r="R6378" s="382"/>
    </row>
    <row r="6379" spans="17:18" x14ac:dyDescent="0.25">
      <c r="Q6379" s="382"/>
      <c r="R6379" s="382"/>
    </row>
    <row r="6380" spans="17:18" x14ac:dyDescent="0.25">
      <c r="Q6380" s="382"/>
      <c r="R6380" s="382"/>
    </row>
    <row r="6381" spans="17:18" x14ac:dyDescent="0.25">
      <c r="Q6381" s="382"/>
      <c r="R6381" s="382"/>
    </row>
    <row r="6382" spans="17:18" x14ac:dyDescent="0.25">
      <c r="Q6382" s="382"/>
      <c r="R6382" s="382"/>
    </row>
    <row r="6383" spans="17:18" x14ac:dyDescent="0.25">
      <c r="Q6383" s="382"/>
      <c r="R6383" s="382"/>
    </row>
    <row r="6384" spans="17:18" x14ac:dyDescent="0.25">
      <c r="Q6384" s="382"/>
      <c r="R6384" s="382"/>
    </row>
    <row r="6385" spans="17:18" x14ac:dyDescent="0.25">
      <c r="Q6385" s="382"/>
      <c r="R6385" s="382"/>
    </row>
    <row r="6386" spans="17:18" x14ac:dyDescent="0.25">
      <c r="Q6386" s="382"/>
      <c r="R6386" s="382"/>
    </row>
    <row r="6387" spans="17:18" x14ac:dyDescent="0.25">
      <c r="Q6387" s="382"/>
      <c r="R6387" s="382"/>
    </row>
    <row r="6388" spans="17:18" x14ac:dyDescent="0.25">
      <c r="Q6388" s="382"/>
      <c r="R6388" s="382"/>
    </row>
    <row r="6389" spans="17:18" x14ac:dyDescent="0.25">
      <c r="Q6389" s="382"/>
      <c r="R6389" s="382"/>
    </row>
    <row r="6390" spans="17:18" x14ac:dyDescent="0.25">
      <c r="Q6390" s="382"/>
      <c r="R6390" s="382"/>
    </row>
    <row r="6391" spans="17:18" x14ac:dyDescent="0.25">
      <c r="Q6391" s="382"/>
      <c r="R6391" s="382"/>
    </row>
    <row r="6392" spans="17:18" x14ac:dyDescent="0.25">
      <c r="Q6392" s="382"/>
      <c r="R6392" s="382"/>
    </row>
    <row r="6393" spans="17:18" x14ac:dyDescent="0.25">
      <c r="Q6393" s="382"/>
      <c r="R6393" s="382"/>
    </row>
    <row r="6394" spans="17:18" x14ac:dyDescent="0.25">
      <c r="Q6394" s="382"/>
      <c r="R6394" s="382"/>
    </row>
    <row r="6395" spans="17:18" x14ac:dyDescent="0.25">
      <c r="Q6395" s="382"/>
      <c r="R6395" s="382"/>
    </row>
    <row r="6396" spans="17:18" x14ac:dyDescent="0.25">
      <c r="Q6396" s="382"/>
      <c r="R6396" s="382"/>
    </row>
    <row r="6397" spans="17:18" x14ac:dyDescent="0.25">
      <c r="Q6397" s="382"/>
      <c r="R6397" s="382"/>
    </row>
    <row r="6398" spans="17:18" x14ac:dyDescent="0.25">
      <c r="Q6398" s="382"/>
      <c r="R6398" s="382"/>
    </row>
    <row r="6399" spans="17:18" x14ac:dyDescent="0.25">
      <c r="Q6399" s="382"/>
      <c r="R6399" s="382"/>
    </row>
    <row r="6400" spans="17:18" x14ac:dyDescent="0.25">
      <c r="Q6400" s="382"/>
      <c r="R6400" s="382"/>
    </row>
    <row r="6401" spans="17:18" x14ac:dyDescent="0.25">
      <c r="Q6401" s="382"/>
      <c r="R6401" s="382"/>
    </row>
    <row r="6402" spans="17:18" x14ac:dyDescent="0.25">
      <c r="Q6402" s="382"/>
      <c r="R6402" s="382"/>
    </row>
    <row r="6403" spans="17:18" x14ac:dyDescent="0.25">
      <c r="Q6403" s="382"/>
      <c r="R6403" s="382"/>
    </row>
    <row r="6404" spans="17:18" x14ac:dyDescent="0.25">
      <c r="Q6404" s="382"/>
      <c r="R6404" s="382"/>
    </row>
    <row r="6405" spans="17:18" x14ac:dyDescent="0.25">
      <c r="Q6405" s="382"/>
      <c r="R6405" s="382"/>
    </row>
    <row r="6406" spans="17:18" x14ac:dyDescent="0.25">
      <c r="Q6406" s="382"/>
      <c r="R6406" s="382"/>
    </row>
    <row r="6407" spans="17:18" x14ac:dyDescent="0.25">
      <c r="Q6407" s="382"/>
      <c r="R6407" s="382"/>
    </row>
    <row r="6408" spans="17:18" x14ac:dyDescent="0.25">
      <c r="Q6408" s="382"/>
      <c r="R6408" s="382"/>
    </row>
    <row r="6409" spans="17:18" x14ac:dyDescent="0.25">
      <c r="Q6409" s="382"/>
      <c r="R6409" s="382"/>
    </row>
    <row r="6410" spans="17:18" x14ac:dyDescent="0.25">
      <c r="Q6410" s="382"/>
      <c r="R6410" s="382"/>
    </row>
    <row r="6411" spans="17:18" x14ac:dyDescent="0.25">
      <c r="Q6411" s="382"/>
      <c r="R6411" s="382"/>
    </row>
    <row r="6412" spans="17:18" x14ac:dyDescent="0.25">
      <c r="Q6412" s="382"/>
      <c r="R6412" s="382"/>
    </row>
    <row r="6413" spans="17:18" x14ac:dyDescent="0.25">
      <c r="Q6413" s="382"/>
      <c r="R6413" s="382"/>
    </row>
    <row r="6414" spans="17:18" x14ac:dyDescent="0.25">
      <c r="Q6414" s="382"/>
      <c r="R6414" s="382"/>
    </row>
    <row r="6415" spans="17:18" x14ac:dyDescent="0.25">
      <c r="Q6415" s="382"/>
      <c r="R6415" s="382"/>
    </row>
    <row r="6416" spans="17:18" x14ac:dyDescent="0.25">
      <c r="Q6416" s="382"/>
      <c r="R6416" s="382"/>
    </row>
    <row r="6417" spans="17:18" x14ac:dyDescent="0.25">
      <c r="Q6417" s="382"/>
      <c r="R6417" s="382"/>
    </row>
    <row r="6418" spans="17:18" x14ac:dyDescent="0.25">
      <c r="Q6418" s="382"/>
      <c r="R6418" s="382"/>
    </row>
    <row r="6419" spans="17:18" x14ac:dyDescent="0.25">
      <c r="Q6419" s="382"/>
      <c r="R6419" s="382"/>
    </row>
    <row r="6420" spans="17:18" x14ac:dyDescent="0.25">
      <c r="Q6420" s="382"/>
      <c r="R6420" s="382"/>
    </row>
    <row r="6421" spans="17:18" x14ac:dyDescent="0.25">
      <c r="Q6421" s="382"/>
      <c r="R6421" s="382"/>
    </row>
    <row r="6422" spans="17:18" x14ac:dyDescent="0.25">
      <c r="Q6422" s="382"/>
      <c r="R6422" s="382"/>
    </row>
    <row r="6423" spans="17:18" x14ac:dyDescent="0.25">
      <c r="Q6423" s="382"/>
      <c r="R6423" s="382"/>
    </row>
    <row r="6424" spans="17:18" x14ac:dyDescent="0.25">
      <c r="Q6424" s="382"/>
      <c r="R6424" s="382"/>
    </row>
    <row r="6425" spans="17:18" x14ac:dyDescent="0.25">
      <c r="Q6425" s="382"/>
      <c r="R6425" s="382"/>
    </row>
    <row r="6426" spans="17:18" x14ac:dyDescent="0.25">
      <c r="Q6426" s="382"/>
      <c r="R6426" s="382"/>
    </row>
    <row r="6427" spans="17:18" x14ac:dyDescent="0.25">
      <c r="Q6427" s="382"/>
      <c r="R6427" s="382"/>
    </row>
    <row r="6428" spans="17:18" x14ac:dyDescent="0.25">
      <c r="Q6428" s="382"/>
      <c r="R6428" s="382"/>
    </row>
    <row r="6429" spans="17:18" x14ac:dyDescent="0.25">
      <c r="Q6429" s="382"/>
      <c r="R6429" s="382"/>
    </row>
    <row r="6430" spans="17:18" x14ac:dyDescent="0.25">
      <c r="Q6430" s="382"/>
      <c r="R6430" s="382"/>
    </row>
    <row r="6431" spans="17:18" x14ac:dyDescent="0.25">
      <c r="Q6431" s="382"/>
      <c r="R6431" s="382"/>
    </row>
    <row r="6432" spans="17:18" x14ac:dyDescent="0.25">
      <c r="Q6432" s="382"/>
      <c r="R6432" s="382"/>
    </row>
    <row r="6433" spans="17:18" x14ac:dyDescent="0.25">
      <c r="Q6433" s="382"/>
      <c r="R6433" s="382"/>
    </row>
    <row r="6434" spans="17:18" x14ac:dyDescent="0.25">
      <c r="Q6434" s="382"/>
      <c r="R6434" s="382"/>
    </row>
    <row r="6435" spans="17:18" x14ac:dyDescent="0.25">
      <c r="Q6435" s="382"/>
      <c r="R6435" s="382"/>
    </row>
    <row r="6436" spans="17:18" x14ac:dyDescent="0.25">
      <c r="Q6436" s="382"/>
      <c r="R6436" s="382"/>
    </row>
    <row r="6437" spans="17:18" x14ac:dyDescent="0.25">
      <c r="Q6437" s="382"/>
      <c r="R6437" s="382"/>
    </row>
    <row r="6438" spans="17:18" x14ac:dyDescent="0.25">
      <c r="Q6438" s="382"/>
      <c r="R6438" s="382"/>
    </row>
    <row r="6439" spans="17:18" x14ac:dyDescent="0.25">
      <c r="Q6439" s="382"/>
      <c r="R6439" s="382"/>
    </row>
    <row r="6440" spans="17:18" x14ac:dyDescent="0.25">
      <c r="Q6440" s="382"/>
      <c r="R6440" s="382"/>
    </row>
    <row r="6441" spans="17:18" x14ac:dyDescent="0.25">
      <c r="Q6441" s="382"/>
      <c r="R6441" s="382"/>
    </row>
    <row r="6442" spans="17:18" x14ac:dyDescent="0.25">
      <c r="Q6442" s="382"/>
      <c r="R6442" s="382"/>
    </row>
    <row r="6443" spans="17:18" x14ac:dyDescent="0.25">
      <c r="Q6443" s="382"/>
      <c r="R6443" s="382"/>
    </row>
    <row r="6444" spans="17:18" x14ac:dyDescent="0.25">
      <c r="Q6444" s="382"/>
      <c r="R6444" s="382"/>
    </row>
    <row r="6445" spans="17:18" x14ac:dyDescent="0.25">
      <c r="Q6445" s="382"/>
      <c r="R6445" s="382"/>
    </row>
    <row r="6446" spans="17:18" x14ac:dyDescent="0.25">
      <c r="Q6446" s="382"/>
      <c r="R6446" s="382"/>
    </row>
    <row r="6447" spans="17:18" x14ac:dyDescent="0.25">
      <c r="Q6447" s="382"/>
      <c r="R6447" s="382"/>
    </row>
    <row r="6448" spans="17:18" x14ac:dyDescent="0.25">
      <c r="Q6448" s="382"/>
      <c r="R6448" s="382"/>
    </row>
    <row r="6449" spans="17:18" x14ac:dyDescent="0.25">
      <c r="Q6449" s="382"/>
      <c r="R6449" s="382"/>
    </row>
    <row r="6450" spans="17:18" x14ac:dyDescent="0.25">
      <c r="Q6450" s="382"/>
      <c r="R6450" s="382"/>
    </row>
    <row r="6451" spans="17:18" x14ac:dyDescent="0.25">
      <c r="Q6451" s="382"/>
      <c r="R6451" s="382"/>
    </row>
    <row r="6452" spans="17:18" x14ac:dyDescent="0.25">
      <c r="Q6452" s="382"/>
      <c r="R6452" s="382"/>
    </row>
    <row r="6453" spans="17:18" x14ac:dyDescent="0.25">
      <c r="Q6453" s="382"/>
      <c r="R6453" s="382"/>
    </row>
    <row r="6454" spans="17:18" x14ac:dyDescent="0.25">
      <c r="Q6454" s="382"/>
      <c r="R6454" s="382"/>
    </row>
    <row r="6455" spans="17:18" x14ac:dyDescent="0.25">
      <c r="Q6455" s="382"/>
      <c r="R6455" s="382"/>
    </row>
    <row r="6456" spans="17:18" x14ac:dyDescent="0.25">
      <c r="Q6456" s="382"/>
      <c r="R6456" s="382"/>
    </row>
    <row r="6457" spans="17:18" x14ac:dyDescent="0.25">
      <c r="Q6457" s="382"/>
      <c r="R6457" s="382"/>
    </row>
    <row r="6458" spans="17:18" x14ac:dyDescent="0.25">
      <c r="Q6458" s="382"/>
      <c r="R6458" s="382"/>
    </row>
    <row r="6459" spans="17:18" x14ac:dyDescent="0.25">
      <c r="Q6459" s="382"/>
      <c r="R6459" s="382"/>
    </row>
    <row r="6460" spans="17:18" x14ac:dyDescent="0.25">
      <c r="Q6460" s="382"/>
      <c r="R6460" s="382"/>
    </row>
    <row r="6461" spans="17:18" x14ac:dyDescent="0.25">
      <c r="Q6461" s="382"/>
      <c r="R6461" s="382"/>
    </row>
    <row r="6462" spans="17:18" x14ac:dyDescent="0.25">
      <c r="Q6462" s="382"/>
      <c r="R6462" s="382"/>
    </row>
    <row r="6463" spans="17:18" x14ac:dyDescent="0.25">
      <c r="Q6463" s="382"/>
      <c r="R6463" s="382"/>
    </row>
    <row r="6464" spans="17:18" x14ac:dyDescent="0.25">
      <c r="Q6464" s="382"/>
      <c r="R6464" s="382"/>
    </row>
    <row r="6465" spans="17:18" x14ac:dyDescent="0.25">
      <c r="Q6465" s="382"/>
      <c r="R6465" s="382"/>
    </row>
    <row r="6466" spans="17:18" x14ac:dyDescent="0.25">
      <c r="Q6466" s="382"/>
      <c r="R6466" s="382"/>
    </row>
    <row r="6467" spans="17:18" x14ac:dyDescent="0.25">
      <c r="Q6467" s="382"/>
      <c r="R6467" s="382"/>
    </row>
    <row r="6468" spans="17:18" x14ac:dyDescent="0.25">
      <c r="Q6468" s="382"/>
      <c r="R6468" s="382"/>
    </row>
    <row r="6469" spans="17:18" x14ac:dyDescent="0.25">
      <c r="Q6469" s="382"/>
      <c r="R6469" s="382"/>
    </row>
    <row r="6470" spans="17:18" x14ac:dyDescent="0.25">
      <c r="Q6470" s="382"/>
      <c r="R6470" s="382"/>
    </row>
    <row r="6471" spans="17:18" x14ac:dyDescent="0.25">
      <c r="Q6471" s="382"/>
      <c r="R6471" s="382"/>
    </row>
    <row r="6472" spans="17:18" x14ac:dyDescent="0.25">
      <c r="Q6472" s="382"/>
      <c r="R6472" s="382"/>
    </row>
    <row r="6473" spans="17:18" x14ac:dyDescent="0.25">
      <c r="Q6473" s="382"/>
      <c r="R6473" s="382"/>
    </row>
    <row r="6474" spans="17:18" x14ac:dyDescent="0.25">
      <c r="Q6474" s="382"/>
      <c r="R6474" s="382"/>
    </row>
    <row r="6475" spans="17:18" x14ac:dyDescent="0.25">
      <c r="Q6475" s="382"/>
      <c r="R6475" s="382"/>
    </row>
    <row r="6476" spans="17:18" x14ac:dyDescent="0.25">
      <c r="Q6476" s="382"/>
      <c r="R6476" s="382"/>
    </row>
    <row r="6477" spans="17:18" x14ac:dyDescent="0.25">
      <c r="Q6477" s="382"/>
      <c r="R6477" s="382"/>
    </row>
    <row r="6478" spans="17:18" x14ac:dyDescent="0.25">
      <c r="Q6478" s="382"/>
      <c r="R6478" s="382"/>
    </row>
    <row r="6479" spans="17:18" x14ac:dyDescent="0.25">
      <c r="Q6479" s="382"/>
      <c r="R6479" s="382"/>
    </row>
    <row r="6480" spans="17:18" x14ac:dyDescent="0.25">
      <c r="Q6480" s="382"/>
      <c r="R6480" s="382"/>
    </row>
    <row r="6481" spans="17:18" x14ac:dyDescent="0.25">
      <c r="Q6481" s="382"/>
      <c r="R6481" s="382"/>
    </row>
    <row r="6482" spans="17:18" x14ac:dyDescent="0.25">
      <c r="Q6482" s="382"/>
      <c r="R6482" s="382"/>
    </row>
    <row r="6483" spans="17:18" x14ac:dyDescent="0.25">
      <c r="Q6483" s="382"/>
      <c r="R6483" s="382"/>
    </row>
    <row r="6484" spans="17:18" x14ac:dyDescent="0.25">
      <c r="Q6484" s="382"/>
      <c r="R6484" s="382"/>
    </row>
    <row r="6485" spans="17:18" x14ac:dyDescent="0.25">
      <c r="Q6485" s="382"/>
      <c r="R6485" s="382"/>
    </row>
    <row r="6486" spans="17:18" x14ac:dyDescent="0.25">
      <c r="Q6486" s="382"/>
      <c r="R6486" s="382"/>
    </row>
    <row r="6487" spans="17:18" x14ac:dyDescent="0.25">
      <c r="Q6487" s="382"/>
      <c r="R6487" s="382"/>
    </row>
    <row r="6488" spans="17:18" x14ac:dyDescent="0.25">
      <c r="Q6488" s="382"/>
      <c r="R6488" s="382"/>
    </row>
    <row r="6489" spans="17:18" x14ac:dyDescent="0.25">
      <c r="Q6489" s="382"/>
      <c r="R6489" s="382"/>
    </row>
    <row r="6490" spans="17:18" x14ac:dyDescent="0.25">
      <c r="Q6490" s="382"/>
      <c r="R6490" s="382"/>
    </row>
    <row r="6491" spans="17:18" x14ac:dyDescent="0.25">
      <c r="Q6491" s="382"/>
      <c r="R6491" s="382"/>
    </row>
    <row r="6492" spans="17:18" x14ac:dyDescent="0.25">
      <c r="Q6492" s="382"/>
      <c r="R6492" s="382"/>
    </row>
    <row r="6493" spans="17:18" x14ac:dyDescent="0.25">
      <c r="Q6493" s="382"/>
      <c r="R6493" s="382"/>
    </row>
    <row r="6494" spans="17:18" x14ac:dyDescent="0.25">
      <c r="Q6494" s="382"/>
      <c r="R6494" s="382"/>
    </row>
    <row r="6495" spans="17:18" x14ac:dyDescent="0.25">
      <c r="Q6495" s="382"/>
      <c r="R6495" s="382"/>
    </row>
    <row r="6496" spans="17:18" x14ac:dyDescent="0.25">
      <c r="Q6496" s="382"/>
      <c r="R6496" s="382"/>
    </row>
    <row r="6497" spans="17:18" x14ac:dyDescent="0.25">
      <c r="Q6497" s="382"/>
      <c r="R6497" s="382"/>
    </row>
    <row r="6498" spans="17:18" x14ac:dyDescent="0.25">
      <c r="Q6498" s="382"/>
      <c r="R6498" s="382"/>
    </row>
    <row r="6499" spans="17:18" x14ac:dyDescent="0.25">
      <c r="Q6499" s="382"/>
      <c r="R6499" s="382"/>
    </row>
    <row r="6500" spans="17:18" x14ac:dyDescent="0.25">
      <c r="Q6500" s="382"/>
      <c r="R6500" s="382"/>
    </row>
    <row r="6501" spans="17:18" x14ac:dyDescent="0.25">
      <c r="Q6501" s="382"/>
      <c r="R6501" s="382"/>
    </row>
    <row r="6502" spans="17:18" x14ac:dyDescent="0.25">
      <c r="Q6502" s="382"/>
      <c r="R6502" s="382"/>
    </row>
    <row r="6503" spans="17:18" x14ac:dyDescent="0.25">
      <c r="Q6503" s="382"/>
      <c r="R6503" s="382"/>
    </row>
    <row r="6504" spans="17:18" x14ac:dyDescent="0.25">
      <c r="Q6504" s="382"/>
      <c r="R6504" s="382"/>
    </row>
    <row r="6505" spans="17:18" x14ac:dyDescent="0.25">
      <c r="Q6505" s="382"/>
      <c r="R6505" s="382"/>
    </row>
    <row r="6506" spans="17:18" x14ac:dyDescent="0.25">
      <c r="Q6506" s="382"/>
      <c r="R6506" s="382"/>
    </row>
    <row r="6507" spans="17:18" x14ac:dyDescent="0.25">
      <c r="Q6507" s="382"/>
      <c r="R6507" s="382"/>
    </row>
    <row r="6508" spans="17:18" x14ac:dyDescent="0.25">
      <c r="Q6508" s="382"/>
      <c r="R6508" s="382"/>
    </row>
    <row r="6509" spans="17:18" x14ac:dyDescent="0.25">
      <c r="Q6509" s="382"/>
      <c r="R6509" s="382"/>
    </row>
    <row r="6510" spans="17:18" x14ac:dyDescent="0.25">
      <c r="Q6510" s="382"/>
      <c r="R6510" s="382"/>
    </row>
    <row r="6511" spans="17:18" x14ac:dyDescent="0.25">
      <c r="Q6511" s="382"/>
      <c r="R6511" s="382"/>
    </row>
    <row r="6512" spans="17:18" x14ac:dyDescent="0.25">
      <c r="Q6512" s="382"/>
      <c r="R6512" s="382"/>
    </row>
    <row r="6513" spans="17:18" x14ac:dyDescent="0.25">
      <c r="Q6513" s="382"/>
      <c r="R6513" s="382"/>
    </row>
    <row r="6514" spans="17:18" x14ac:dyDescent="0.25">
      <c r="Q6514" s="382"/>
      <c r="R6514" s="382"/>
    </row>
    <row r="6515" spans="17:18" x14ac:dyDescent="0.25">
      <c r="Q6515" s="382"/>
      <c r="R6515" s="382"/>
    </row>
    <row r="6516" spans="17:18" x14ac:dyDescent="0.25">
      <c r="Q6516" s="382"/>
      <c r="R6516" s="382"/>
    </row>
    <row r="6517" spans="17:18" x14ac:dyDescent="0.25">
      <c r="Q6517" s="382"/>
      <c r="R6517" s="382"/>
    </row>
    <row r="6518" spans="17:18" x14ac:dyDescent="0.25">
      <c r="Q6518" s="382"/>
      <c r="R6518" s="382"/>
    </row>
    <row r="6519" spans="17:18" x14ac:dyDescent="0.25">
      <c r="Q6519" s="382"/>
      <c r="R6519" s="382"/>
    </row>
    <row r="6520" spans="17:18" x14ac:dyDescent="0.25">
      <c r="Q6520" s="382"/>
      <c r="R6520" s="382"/>
    </row>
    <row r="6521" spans="17:18" x14ac:dyDescent="0.25">
      <c r="Q6521" s="382"/>
      <c r="R6521" s="382"/>
    </row>
    <row r="6522" spans="17:18" x14ac:dyDescent="0.25">
      <c r="Q6522" s="382"/>
      <c r="R6522" s="382"/>
    </row>
    <row r="6523" spans="17:18" x14ac:dyDescent="0.25">
      <c r="Q6523" s="382"/>
      <c r="R6523" s="382"/>
    </row>
    <row r="6524" spans="17:18" x14ac:dyDescent="0.25">
      <c r="Q6524" s="382"/>
      <c r="R6524" s="382"/>
    </row>
    <row r="6525" spans="17:18" x14ac:dyDescent="0.25">
      <c r="Q6525" s="382"/>
      <c r="R6525" s="382"/>
    </row>
    <row r="6526" spans="17:18" x14ac:dyDescent="0.25">
      <c r="Q6526" s="382"/>
      <c r="R6526" s="382"/>
    </row>
    <row r="6527" spans="17:18" x14ac:dyDescent="0.25">
      <c r="Q6527" s="382"/>
      <c r="R6527" s="382"/>
    </row>
    <row r="6528" spans="17:18" x14ac:dyDescent="0.25">
      <c r="Q6528" s="382"/>
      <c r="R6528" s="382"/>
    </row>
    <row r="6529" spans="17:18" x14ac:dyDescent="0.25">
      <c r="Q6529" s="382"/>
      <c r="R6529" s="382"/>
    </row>
    <row r="6530" spans="17:18" x14ac:dyDescent="0.25">
      <c r="Q6530" s="382"/>
      <c r="R6530" s="382"/>
    </row>
    <row r="6531" spans="17:18" x14ac:dyDescent="0.25">
      <c r="Q6531" s="382"/>
      <c r="R6531" s="382"/>
    </row>
    <row r="6532" spans="17:18" x14ac:dyDescent="0.25">
      <c r="Q6532" s="382"/>
      <c r="R6532" s="382"/>
    </row>
    <row r="6533" spans="17:18" x14ac:dyDescent="0.25">
      <c r="Q6533" s="382"/>
      <c r="R6533" s="382"/>
    </row>
    <row r="6534" spans="17:18" x14ac:dyDescent="0.25">
      <c r="Q6534" s="382"/>
      <c r="R6534" s="382"/>
    </row>
    <row r="6535" spans="17:18" x14ac:dyDescent="0.25">
      <c r="Q6535" s="382"/>
      <c r="R6535" s="382"/>
    </row>
    <row r="6536" spans="17:18" x14ac:dyDescent="0.25">
      <c r="Q6536" s="382"/>
      <c r="R6536" s="382"/>
    </row>
    <row r="6537" spans="17:18" x14ac:dyDescent="0.25">
      <c r="Q6537" s="382"/>
      <c r="R6537" s="382"/>
    </row>
    <row r="6538" spans="17:18" x14ac:dyDescent="0.25">
      <c r="Q6538" s="382"/>
      <c r="R6538" s="382"/>
    </row>
    <row r="6539" spans="17:18" x14ac:dyDescent="0.25">
      <c r="Q6539" s="382"/>
      <c r="R6539" s="382"/>
    </row>
    <row r="6540" spans="17:18" x14ac:dyDescent="0.25">
      <c r="Q6540" s="382"/>
      <c r="R6540" s="382"/>
    </row>
    <row r="6541" spans="17:18" x14ac:dyDescent="0.25">
      <c r="Q6541" s="382"/>
      <c r="R6541" s="382"/>
    </row>
    <row r="6542" spans="17:18" x14ac:dyDescent="0.25">
      <c r="Q6542" s="382"/>
      <c r="R6542" s="382"/>
    </row>
    <row r="6543" spans="17:18" x14ac:dyDescent="0.25">
      <c r="Q6543" s="382"/>
      <c r="R6543" s="382"/>
    </row>
    <row r="6544" spans="17:18" x14ac:dyDescent="0.25">
      <c r="Q6544" s="382"/>
      <c r="R6544" s="382"/>
    </row>
    <row r="6545" spans="17:18" x14ac:dyDescent="0.25">
      <c r="Q6545" s="382"/>
      <c r="R6545" s="382"/>
    </row>
    <row r="6546" spans="17:18" x14ac:dyDescent="0.25">
      <c r="Q6546" s="382"/>
      <c r="R6546" s="382"/>
    </row>
    <row r="6547" spans="17:18" x14ac:dyDescent="0.25">
      <c r="Q6547" s="382"/>
      <c r="R6547" s="382"/>
    </row>
    <row r="6548" spans="17:18" x14ac:dyDescent="0.25">
      <c r="Q6548" s="382"/>
      <c r="R6548" s="382"/>
    </row>
    <row r="6549" spans="17:18" x14ac:dyDescent="0.25">
      <c r="Q6549" s="382"/>
      <c r="R6549" s="382"/>
    </row>
    <row r="6550" spans="17:18" x14ac:dyDescent="0.25">
      <c r="Q6550" s="382"/>
      <c r="R6550" s="382"/>
    </row>
    <row r="6551" spans="17:18" x14ac:dyDescent="0.25">
      <c r="Q6551" s="382"/>
      <c r="R6551" s="382"/>
    </row>
    <row r="6552" spans="17:18" x14ac:dyDescent="0.25">
      <c r="Q6552" s="382"/>
      <c r="R6552" s="382"/>
    </row>
    <row r="6553" spans="17:18" x14ac:dyDescent="0.25">
      <c r="Q6553" s="382"/>
      <c r="R6553" s="382"/>
    </row>
    <row r="6554" spans="17:18" x14ac:dyDescent="0.25">
      <c r="Q6554" s="382"/>
      <c r="R6554" s="382"/>
    </row>
    <row r="6555" spans="17:18" x14ac:dyDescent="0.25">
      <c r="Q6555" s="382"/>
      <c r="R6555" s="382"/>
    </row>
    <row r="6556" spans="17:18" x14ac:dyDescent="0.25">
      <c r="Q6556" s="382"/>
      <c r="R6556" s="382"/>
    </row>
    <row r="6557" spans="17:18" x14ac:dyDescent="0.25">
      <c r="Q6557" s="382"/>
      <c r="R6557" s="382"/>
    </row>
    <row r="6558" spans="17:18" x14ac:dyDescent="0.25">
      <c r="Q6558" s="382"/>
      <c r="R6558" s="382"/>
    </row>
    <row r="6559" spans="17:18" x14ac:dyDescent="0.25">
      <c r="Q6559" s="382"/>
      <c r="R6559" s="382"/>
    </row>
    <row r="6560" spans="17:18" x14ac:dyDescent="0.25">
      <c r="Q6560" s="382"/>
      <c r="R6560" s="382"/>
    </row>
    <row r="6561" spans="17:18" x14ac:dyDescent="0.25">
      <c r="Q6561" s="382"/>
      <c r="R6561" s="382"/>
    </row>
    <row r="6562" spans="17:18" x14ac:dyDescent="0.25">
      <c r="Q6562" s="382"/>
      <c r="R6562" s="382"/>
    </row>
    <row r="6563" spans="17:18" x14ac:dyDescent="0.25">
      <c r="Q6563" s="382"/>
      <c r="R6563" s="382"/>
    </row>
    <row r="6564" spans="17:18" x14ac:dyDescent="0.25">
      <c r="Q6564" s="382"/>
      <c r="R6564" s="382"/>
    </row>
    <row r="6565" spans="17:18" x14ac:dyDescent="0.25">
      <c r="Q6565" s="382"/>
      <c r="R6565" s="382"/>
    </row>
    <row r="6566" spans="17:18" x14ac:dyDescent="0.25">
      <c r="Q6566" s="382"/>
      <c r="R6566" s="382"/>
    </row>
    <row r="6567" spans="17:18" x14ac:dyDescent="0.25">
      <c r="Q6567" s="382"/>
      <c r="R6567" s="382"/>
    </row>
    <row r="6568" spans="17:18" x14ac:dyDescent="0.25">
      <c r="Q6568" s="382"/>
      <c r="R6568" s="382"/>
    </row>
    <row r="6569" spans="17:18" x14ac:dyDescent="0.25">
      <c r="Q6569" s="382"/>
      <c r="R6569" s="382"/>
    </row>
    <row r="6570" spans="17:18" x14ac:dyDescent="0.25">
      <c r="Q6570" s="382"/>
      <c r="R6570" s="382"/>
    </row>
    <row r="6571" spans="17:18" x14ac:dyDescent="0.25">
      <c r="Q6571" s="382"/>
      <c r="R6571" s="382"/>
    </row>
    <row r="6572" spans="17:18" x14ac:dyDescent="0.25">
      <c r="Q6572" s="382"/>
      <c r="R6572" s="382"/>
    </row>
    <row r="6573" spans="17:18" x14ac:dyDescent="0.25">
      <c r="Q6573" s="382"/>
      <c r="R6573" s="382"/>
    </row>
    <row r="6574" spans="17:18" x14ac:dyDescent="0.25">
      <c r="Q6574" s="382"/>
      <c r="R6574" s="382"/>
    </row>
    <row r="6575" spans="17:18" x14ac:dyDescent="0.25">
      <c r="Q6575" s="382"/>
      <c r="R6575" s="382"/>
    </row>
    <row r="6576" spans="17:18" x14ac:dyDescent="0.25">
      <c r="Q6576" s="382"/>
      <c r="R6576" s="382"/>
    </row>
    <row r="6577" spans="17:18" x14ac:dyDescent="0.25">
      <c r="Q6577" s="382"/>
      <c r="R6577" s="382"/>
    </row>
    <row r="6578" spans="17:18" x14ac:dyDescent="0.25">
      <c r="Q6578" s="382"/>
      <c r="R6578" s="382"/>
    </row>
    <row r="6579" spans="17:18" x14ac:dyDescent="0.25">
      <c r="Q6579" s="382"/>
      <c r="R6579" s="382"/>
    </row>
    <row r="6580" spans="17:18" x14ac:dyDescent="0.25">
      <c r="Q6580" s="382"/>
      <c r="R6580" s="382"/>
    </row>
    <row r="6581" spans="17:18" x14ac:dyDescent="0.25">
      <c r="Q6581" s="382"/>
      <c r="R6581" s="382"/>
    </row>
    <row r="6582" spans="17:18" x14ac:dyDescent="0.25">
      <c r="Q6582" s="382"/>
      <c r="R6582" s="382"/>
    </row>
    <row r="6583" spans="17:18" x14ac:dyDescent="0.25">
      <c r="Q6583" s="382"/>
      <c r="R6583" s="382"/>
    </row>
    <row r="6584" spans="17:18" x14ac:dyDescent="0.25">
      <c r="Q6584" s="382"/>
      <c r="R6584" s="382"/>
    </row>
    <row r="6585" spans="17:18" x14ac:dyDescent="0.25">
      <c r="Q6585" s="382"/>
      <c r="R6585" s="382"/>
    </row>
    <row r="6586" spans="17:18" x14ac:dyDescent="0.25">
      <c r="Q6586" s="382"/>
      <c r="R6586" s="382"/>
    </row>
    <row r="6587" spans="17:18" x14ac:dyDescent="0.25">
      <c r="Q6587" s="382"/>
      <c r="R6587" s="382"/>
    </row>
    <row r="6588" spans="17:18" x14ac:dyDescent="0.25">
      <c r="Q6588" s="382"/>
      <c r="R6588" s="382"/>
    </row>
    <row r="6589" spans="17:18" x14ac:dyDescent="0.25">
      <c r="Q6589" s="382"/>
      <c r="R6589" s="382"/>
    </row>
    <row r="6590" spans="17:18" x14ac:dyDescent="0.25">
      <c r="Q6590" s="382"/>
      <c r="R6590" s="382"/>
    </row>
    <row r="6591" spans="17:18" x14ac:dyDescent="0.25">
      <c r="Q6591" s="382"/>
      <c r="R6591" s="382"/>
    </row>
    <row r="6592" spans="17:18" x14ac:dyDescent="0.25">
      <c r="Q6592" s="382"/>
      <c r="R6592" s="382"/>
    </row>
    <row r="6593" spans="17:18" x14ac:dyDescent="0.25">
      <c r="Q6593" s="382"/>
      <c r="R6593" s="382"/>
    </row>
    <row r="6594" spans="17:18" x14ac:dyDescent="0.25">
      <c r="Q6594" s="382"/>
      <c r="R6594" s="382"/>
    </row>
    <row r="6595" spans="17:18" x14ac:dyDescent="0.25">
      <c r="Q6595" s="382"/>
      <c r="R6595" s="382"/>
    </row>
    <row r="6596" spans="17:18" x14ac:dyDescent="0.25">
      <c r="Q6596" s="382"/>
      <c r="R6596" s="382"/>
    </row>
    <row r="6597" spans="17:18" x14ac:dyDescent="0.25">
      <c r="Q6597" s="382"/>
      <c r="R6597" s="382"/>
    </row>
    <row r="6598" spans="17:18" x14ac:dyDescent="0.25">
      <c r="Q6598" s="382"/>
      <c r="R6598" s="382"/>
    </row>
    <row r="6599" spans="17:18" x14ac:dyDescent="0.25">
      <c r="Q6599" s="382"/>
      <c r="R6599" s="382"/>
    </row>
    <row r="6600" spans="17:18" x14ac:dyDescent="0.25">
      <c r="Q6600" s="382"/>
      <c r="R6600" s="382"/>
    </row>
    <row r="6601" spans="17:18" x14ac:dyDescent="0.25">
      <c r="Q6601" s="382"/>
      <c r="R6601" s="382"/>
    </row>
    <row r="6602" spans="17:18" x14ac:dyDescent="0.25">
      <c r="Q6602" s="382"/>
      <c r="R6602" s="382"/>
    </row>
    <row r="6603" spans="17:18" x14ac:dyDescent="0.25">
      <c r="Q6603" s="382"/>
      <c r="R6603" s="382"/>
    </row>
    <row r="6604" spans="17:18" x14ac:dyDescent="0.25">
      <c r="Q6604" s="382"/>
      <c r="R6604" s="382"/>
    </row>
    <row r="6605" spans="17:18" x14ac:dyDescent="0.25">
      <c r="Q6605" s="382"/>
      <c r="R6605" s="382"/>
    </row>
    <row r="6606" spans="17:18" x14ac:dyDescent="0.25">
      <c r="Q6606" s="382"/>
      <c r="R6606" s="382"/>
    </row>
    <row r="6607" spans="17:18" x14ac:dyDescent="0.25">
      <c r="Q6607" s="382"/>
      <c r="R6607" s="382"/>
    </row>
    <row r="6608" spans="17:18" x14ac:dyDescent="0.25">
      <c r="Q6608" s="382"/>
      <c r="R6608" s="382"/>
    </row>
    <row r="6609" spans="17:18" x14ac:dyDescent="0.25">
      <c r="Q6609" s="382"/>
      <c r="R6609" s="382"/>
    </row>
    <row r="6610" spans="17:18" x14ac:dyDescent="0.25">
      <c r="Q6610" s="382"/>
      <c r="R6610" s="382"/>
    </row>
    <row r="6611" spans="17:18" x14ac:dyDescent="0.25">
      <c r="Q6611" s="382"/>
      <c r="R6611" s="382"/>
    </row>
    <row r="6612" spans="17:18" x14ac:dyDescent="0.25">
      <c r="Q6612" s="382"/>
      <c r="R6612" s="382"/>
    </row>
    <row r="6613" spans="17:18" x14ac:dyDescent="0.25">
      <c r="Q6613" s="382"/>
      <c r="R6613" s="382"/>
    </row>
    <row r="6614" spans="17:18" x14ac:dyDescent="0.25">
      <c r="Q6614" s="382"/>
      <c r="R6614" s="382"/>
    </row>
    <row r="6615" spans="17:18" x14ac:dyDescent="0.25">
      <c r="Q6615" s="382"/>
      <c r="R6615" s="382"/>
    </row>
    <row r="6616" spans="17:18" x14ac:dyDescent="0.25">
      <c r="Q6616" s="382"/>
      <c r="R6616" s="382"/>
    </row>
    <row r="6617" spans="17:18" x14ac:dyDescent="0.25">
      <c r="Q6617" s="382"/>
      <c r="R6617" s="382"/>
    </row>
    <row r="6618" spans="17:18" x14ac:dyDescent="0.25">
      <c r="Q6618" s="382"/>
      <c r="R6618" s="382"/>
    </row>
    <row r="6619" spans="17:18" x14ac:dyDescent="0.25">
      <c r="Q6619" s="382"/>
      <c r="R6619" s="382"/>
    </row>
    <row r="6620" spans="17:18" x14ac:dyDescent="0.25">
      <c r="Q6620" s="382"/>
      <c r="R6620" s="382"/>
    </row>
    <row r="6621" spans="17:18" x14ac:dyDescent="0.25">
      <c r="Q6621" s="382"/>
      <c r="R6621" s="382"/>
    </row>
    <row r="6622" spans="17:18" x14ac:dyDescent="0.25">
      <c r="Q6622" s="382"/>
      <c r="R6622" s="382"/>
    </row>
    <row r="6623" spans="17:18" x14ac:dyDescent="0.25">
      <c r="Q6623" s="382"/>
      <c r="R6623" s="382"/>
    </row>
    <row r="6624" spans="17:18" x14ac:dyDescent="0.25">
      <c r="Q6624" s="382"/>
      <c r="R6624" s="382"/>
    </row>
    <row r="6625" spans="17:18" x14ac:dyDescent="0.25">
      <c r="Q6625" s="382"/>
      <c r="R6625" s="382"/>
    </row>
    <row r="6626" spans="17:18" x14ac:dyDescent="0.25">
      <c r="Q6626" s="382"/>
      <c r="R6626" s="382"/>
    </row>
    <row r="6627" spans="17:18" x14ac:dyDescent="0.25">
      <c r="Q6627" s="382"/>
      <c r="R6627" s="382"/>
    </row>
    <row r="6628" spans="17:18" x14ac:dyDescent="0.25">
      <c r="Q6628" s="382"/>
      <c r="R6628" s="382"/>
    </row>
    <row r="6629" spans="17:18" x14ac:dyDescent="0.25">
      <c r="Q6629" s="382"/>
      <c r="R6629" s="382"/>
    </row>
    <row r="6630" spans="17:18" x14ac:dyDescent="0.25">
      <c r="Q6630" s="382"/>
      <c r="R6630" s="382"/>
    </row>
    <row r="6631" spans="17:18" x14ac:dyDescent="0.25">
      <c r="Q6631" s="382"/>
      <c r="R6631" s="382"/>
    </row>
    <row r="6632" spans="17:18" x14ac:dyDescent="0.25">
      <c r="Q6632" s="382"/>
      <c r="R6632" s="382"/>
    </row>
    <row r="6633" spans="17:18" x14ac:dyDescent="0.25">
      <c r="Q6633" s="382"/>
      <c r="R6633" s="382"/>
    </row>
    <row r="6634" spans="17:18" x14ac:dyDescent="0.25">
      <c r="Q6634" s="382"/>
      <c r="R6634" s="382"/>
    </row>
    <row r="6635" spans="17:18" x14ac:dyDescent="0.25">
      <c r="Q6635" s="382"/>
      <c r="R6635" s="382"/>
    </row>
    <row r="6636" spans="17:18" x14ac:dyDescent="0.25">
      <c r="Q6636" s="382"/>
      <c r="R6636" s="382"/>
    </row>
    <row r="6637" spans="17:18" x14ac:dyDescent="0.25">
      <c r="Q6637" s="382"/>
      <c r="R6637" s="382"/>
    </row>
    <row r="6638" spans="17:18" x14ac:dyDescent="0.25">
      <c r="Q6638" s="382"/>
      <c r="R6638" s="382"/>
    </row>
    <row r="6639" spans="17:18" x14ac:dyDescent="0.25">
      <c r="Q6639" s="382"/>
      <c r="R6639" s="382"/>
    </row>
    <row r="6640" spans="17:18" x14ac:dyDescent="0.25">
      <c r="Q6640" s="382"/>
      <c r="R6640" s="382"/>
    </row>
    <row r="6641" spans="17:18" x14ac:dyDescent="0.25">
      <c r="Q6641" s="382"/>
      <c r="R6641" s="382"/>
    </row>
    <row r="6642" spans="17:18" x14ac:dyDescent="0.25">
      <c r="Q6642" s="382"/>
      <c r="R6642" s="382"/>
    </row>
    <row r="6643" spans="17:18" x14ac:dyDescent="0.25">
      <c r="Q6643" s="382"/>
      <c r="R6643" s="382"/>
    </row>
    <row r="6644" spans="17:18" x14ac:dyDescent="0.25">
      <c r="Q6644" s="382"/>
      <c r="R6644" s="382"/>
    </row>
    <row r="6645" spans="17:18" x14ac:dyDescent="0.25">
      <c r="Q6645" s="382"/>
      <c r="R6645" s="382"/>
    </row>
    <row r="6646" spans="17:18" x14ac:dyDescent="0.25">
      <c r="Q6646" s="382"/>
      <c r="R6646" s="382"/>
    </row>
    <row r="6647" spans="17:18" x14ac:dyDescent="0.25">
      <c r="Q6647" s="382"/>
      <c r="R6647" s="382"/>
    </row>
    <row r="6648" spans="17:18" x14ac:dyDescent="0.25">
      <c r="Q6648" s="382"/>
      <c r="R6648" s="382"/>
    </row>
    <row r="6649" spans="17:18" x14ac:dyDescent="0.25">
      <c r="Q6649" s="382"/>
      <c r="R6649" s="382"/>
    </row>
    <row r="6650" spans="17:18" x14ac:dyDescent="0.25">
      <c r="Q6650" s="382"/>
      <c r="R6650" s="382"/>
    </row>
    <row r="6651" spans="17:18" x14ac:dyDescent="0.25">
      <c r="Q6651" s="382"/>
      <c r="R6651" s="382"/>
    </row>
    <row r="6652" spans="17:18" x14ac:dyDescent="0.25">
      <c r="Q6652" s="382"/>
      <c r="R6652" s="382"/>
    </row>
    <row r="6653" spans="17:18" x14ac:dyDescent="0.25">
      <c r="Q6653" s="382"/>
      <c r="R6653" s="382"/>
    </row>
    <row r="6654" spans="17:18" x14ac:dyDescent="0.25">
      <c r="Q6654" s="382"/>
      <c r="R6654" s="382"/>
    </row>
    <row r="6655" spans="17:18" x14ac:dyDescent="0.25">
      <c r="Q6655" s="382"/>
      <c r="R6655" s="382"/>
    </row>
    <row r="6656" spans="17:18" x14ac:dyDescent="0.25">
      <c r="Q6656" s="382"/>
      <c r="R6656" s="382"/>
    </row>
    <row r="6657" spans="17:18" x14ac:dyDescent="0.25">
      <c r="Q6657" s="382"/>
      <c r="R6657" s="382"/>
    </row>
    <row r="6658" spans="17:18" x14ac:dyDescent="0.25">
      <c r="Q6658" s="382"/>
      <c r="R6658" s="382"/>
    </row>
    <row r="6659" spans="17:18" x14ac:dyDescent="0.25">
      <c r="Q6659" s="382"/>
      <c r="R6659" s="382"/>
    </row>
    <row r="6660" spans="17:18" x14ac:dyDescent="0.25">
      <c r="Q6660" s="382"/>
      <c r="R6660" s="382"/>
    </row>
    <row r="6661" spans="17:18" x14ac:dyDescent="0.25">
      <c r="Q6661" s="382"/>
      <c r="R6661" s="382"/>
    </row>
    <row r="6662" spans="17:18" x14ac:dyDescent="0.25">
      <c r="Q6662" s="382"/>
      <c r="R6662" s="382"/>
    </row>
    <row r="6663" spans="17:18" x14ac:dyDescent="0.25">
      <c r="Q6663" s="382"/>
      <c r="R6663" s="382"/>
    </row>
    <row r="6664" spans="17:18" x14ac:dyDescent="0.25">
      <c r="Q6664" s="382"/>
      <c r="R6664" s="382"/>
    </row>
    <row r="6665" spans="17:18" x14ac:dyDescent="0.25">
      <c r="Q6665" s="382"/>
      <c r="R6665" s="382"/>
    </row>
    <row r="6666" spans="17:18" x14ac:dyDescent="0.25">
      <c r="Q6666" s="382"/>
      <c r="R6666" s="382"/>
    </row>
    <row r="6667" spans="17:18" x14ac:dyDescent="0.25">
      <c r="Q6667" s="382"/>
      <c r="R6667" s="382"/>
    </row>
    <row r="6668" spans="17:18" x14ac:dyDescent="0.25">
      <c r="Q6668" s="382"/>
      <c r="R6668" s="382"/>
    </row>
    <row r="6669" spans="17:18" x14ac:dyDescent="0.25">
      <c r="Q6669" s="382"/>
      <c r="R6669" s="382"/>
    </row>
    <row r="6670" spans="17:18" x14ac:dyDescent="0.25">
      <c r="Q6670" s="382"/>
      <c r="R6670" s="382"/>
    </row>
    <row r="6671" spans="17:18" x14ac:dyDescent="0.25">
      <c r="Q6671" s="382"/>
      <c r="R6671" s="382"/>
    </row>
    <row r="6672" spans="17:18" x14ac:dyDescent="0.25">
      <c r="Q6672" s="382"/>
      <c r="R6672" s="382"/>
    </row>
    <row r="6673" spans="17:18" x14ac:dyDescent="0.25">
      <c r="Q6673" s="382"/>
      <c r="R6673" s="382"/>
    </row>
    <row r="6674" spans="17:18" x14ac:dyDescent="0.25">
      <c r="Q6674" s="382"/>
      <c r="R6674" s="382"/>
    </row>
    <row r="6675" spans="17:18" x14ac:dyDescent="0.25">
      <c r="Q6675" s="382"/>
      <c r="R6675" s="382"/>
    </row>
    <row r="6676" spans="17:18" x14ac:dyDescent="0.25">
      <c r="Q6676" s="382"/>
      <c r="R6676" s="382"/>
    </row>
    <row r="6677" spans="17:18" x14ac:dyDescent="0.25">
      <c r="Q6677" s="382"/>
      <c r="R6677" s="382"/>
    </row>
    <row r="6678" spans="17:18" x14ac:dyDescent="0.25">
      <c r="Q6678" s="382"/>
      <c r="R6678" s="382"/>
    </row>
    <row r="6679" spans="17:18" x14ac:dyDescent="0.25">
      <c r="Q6679" s="382"/>
      <c r="R6679" s="382"/>
    </row>
    <row r="6680" spans="17:18" x14ac:dyDescent="0.25">
      <c r="Q6680" s="382"/>
      <c r="R6680" s="382"/>
    </row>
    <row r="6681" spans="17:18" x14ac:dyDescent="0.25">
      <c r="Q6681" s="382"/>
      <c r="R6681" s="382"/>
    </row>
    <row r="6682" spans="17:18" x14ac:dyDescent="0.25">
      <c r="Q6682" s="382"/>
      <c r="R6682" s="382"/>
    </row>
    <row r="6683" spans="17:18" x14ac:dyDescent="0.25">
      <c r="Q6683" s="382"/>
      <c r="R6683" s="382"/>
    </row>
    <row r="6684" spans="17:18" x14ac:dyDescent="0.25">
      <c r="Q6684" s="382"/>
      <c r="R6684" s="382"/>
    </row>
    <row r="6685" spans="17:18" x14ac:dyDescent="0.25">
      <c r="Q6685" s="382"/>
      <c r="R6685" s="382"/>
    </row>
    <row r="6686" spans="17:18" x14ac:dyDescent="0.25">
      <c r="Q6686" s="382"/>
      <c r="R6686" s="382"/>
    </row>
    <row r="6687" spans="17:18" x14ac:dyDescent="0.25">
      <c r="Q6687" s="382"/>
      <c r="R6687" s="382"/>
    </row>
    <row r="6688" spans="17:18" x14ac:dyDescent="0.25">
      <c r="Q6688" s="382"/>
      <c r="R6688" s="382"/>
    </row>
    <row r="6689" spans="17:18" x14ac:dyDescent="0.25">
      <c r="Q6689" s="382"/>
      <c r="R6689" s="382"/>
    </row>
    <row r="6690" spans="17:18" x14ac:dyDescent="0.25">
      <c r="Q6690" s="382"/>
      <c r="R6690" s="382"/>
    </row>
    <row r="6691" spans="17:18" x14ac:dyDescent="0.25">
      <c r="Q6691" s="382"/>
      <c r="R6691" s="382"/>
    </row>
    <row r="6692" spans="17:18" x14ac:dyDescent="0.25">
      <c r="Q6692" s="382"/>
      <c r="R6692" s="382"/>
    </row>
    <row r="6693" spans="17:18" x14ac:dyDescent="0.25">
      <c r="Q6693" s="382"/>
      <c r="R6693" s="382"/>
    </row>
    <row r="6694" spans="17:18" x14ac:dyDescent="0.25">
      <c r="Q6694" s="382"/>
      <c r="R6694" s="382"/>
    </row>
    <row r="6695" spans="17:18" x14ac:dyDescent="0.25">
      <c r="Q6695" s="382"/>
      <c r="R6695" s="382"/>
    </row>
    <row r="6696" spans="17:18" x14ac:dyDescent="0.25">
      <c r="Q6696" s="382"/>
      <c r="R6696" s="382"/>
    </row>
    <row r="6697" spans="17:18" x14ac:dyDescent="0.25">
      <c r="Q6697" s="382"/>
      <c r="R6697" s="382"/>
    </row>
    <row r="6698" spans="17:18" x14ac:dyDescent="0.25">
      <c r="Q6698" s="382"/>
      <c r="R6698" s="382"/>
    </row>
    <row r="6699" spans="17:18" x14ac:dyDescent="0.25">
      <c r="Q6699" s="382"/>
      <c r="R6699" s="382"/>
    </row>
    <row r="6700" spans="17:18" x14ac:dyDescent="0.25">
      <c r="Q6700" s="382"/>
      <c r="R6700" s="382"/>
    </row>
    <row r="6701" spans="17:18" x14ac:dyDescent="0.25">
      <c r="Q6701" s="382"/>
      <c r="R6701" s="382"/>
    </row>
    <row r="6702" spans="17:18" x14ac:dyDescent="0.25">
      <c r="Q6702" s="382"/>
      <c r="R6702" s="382"/>
    </row>
    <row r="6703" spans="17:18" x14ac:dyDescent="0.25">
      <c r="Q6703" s="382"/>
      <c r="R6703" s="382"/>
    </row>
    <row r="6704" spans="17:18" x14ac:dyDescent="0.25">
      <c r="Q6704" s="382"/>
      <c r="R6704" s="382"/>
    </row>
    <row r="6705" spans="17:18" x14ac:dyDescent="0.25">
      <c r="Q6705" s="382"/>
      <c r="R6705" s="382"/>
    </row>
    <row r="6706" spans="17:18" x14ac:dyDescent="0.25">
      <c r="Q6706" s="382"/>
      <c r="R6706" s="382"/>
    </row>
    <row r="6707" spans="17:18" x14ac:dyDescent="0.25">
      <c r="Q6707" s="382"/>
      <c r="R6707" s="382"/>
    </row>
    <row r="6708" spans="17:18" x14ac:dyDescent="0.25">
      <c r="Q6708" s="382"/>
      <c r="R6708" s="382"/>
    </row>
    <row r="6709" spans="17:18" x14ac:dyDescent="0.25">
      <c r="Q6709" s="382"/>
      <c r="R6709" s="382"/>
    </row>
    <row r="6710" spans="17:18" x14ac:dyDescent="0.25">
      <c r="Q6710" s="382"/>
      <c r="R6710" s="382"/>
    </row>
    <row r="6711" spans="17:18" x14ac:dyDescent="0.25">
      <c r="Q6711" s="382"/>
      <c r="R6711" s="382"/>
    </row>
    <row r="6712" spans="17:18" x14ac:dyDescent="0.25">
      <c r="Q6712" s="382"/>
      <c r="R6712" s="382"/>
    </row>
    <row r="6713" spans="17:18" x14ac:dyDescent="0.25">
      <c r="Q6713" s="382"/>
      <c r="R6713" s="382"/>
    </row>
    <row r="6714" spans="17:18" x14ac:dyDescent="0.25">
      <c r="Q6714" s="382"/>
      <c r="R6714" s="382"/>
    </row>
    <row r="6715" spans="17:18" x14ac:dyDescent="0.25">
      <c r="Q6715" s="382"/>
      <c r="R6715" s="382"/>
    </row>
    <row r="6716" spans="17:18" x14ac:dyDescent="0.25">
      <c r="Q6716" s="382"/>
      <c r="R6716" s="382"/>
    </row>
    <row r="6717" spans="17:18" x14ac:dyDescent="0.25">
      <c r="Q6717" s="382"/>
      <c r="R6717" s="382"/>
    </row>
    <row r="6718" spans="17:18" x14ac:dyDescent="0.25">
      <c r="Q6718" s="382"/>
      <c r="R6718" s="382"/>
    </row>
    <row r="6719" spans="17:18" x14ac:dyDescent="0.25">
      <c r="Q6719" s="382"/>
      <c r="R6719" s="382"/>
    </row>
    <row r="6720" spans="17:18" x14ac:dyDescent="0.25">
      <c r="Q6720" s="382"/>
      <c r="R6720" s="382"/>
    </row>
    <row r="6721" spans="17:18" x14ac:dyDescent="0.25">
      <c r="Q6721" s="382"/>
      <c r="R6721" s="382"/>
    </row>
    <row r="6722" spans="17:18" x14ac:dyDescent="0.25">
      <c r="Q6722" s="382"/>
      <c r="R6722" s="382"/>
    </row>
    <row r="6723" spans="17:18" x14ac:dyDescent="0.25">
      <c r="Q6723" s="382"/>
      <c r="R6723" s="382"/>
    </row>
    <row r="6724" spans="17:18" x14ac:dyDescent="0.25">
      <c r="Q6724" s="382"/>
      <c r="R6724" s="382"/>
    </row>
    <row r="6725" spans="17:18" x14ac:dyDescent="0.25">
      <c r="Q6725" s="382"/>
      <c r="R6725" s="382"/>
    </row>
    <row r="6726" spans="17:18" x14ac:dyDescent="0.25">
      <c r="Q6726" s="382"/>
      <c r="R6726" s="382"/>
    </row>
    <row r="6727" spans="17:18" x14ac:dyDescent="0.25">
      <c r="Q6727" s="382"/>
      <c r="R6727" s="382"/>
    </row>
    <row r="6728" spans="17:18" x14ac:dyDescent="0.25">
      <c r="Q6728" s="382"/>
      <c r="R6728" s="382"/>
    </row>
    <row r="6729" spans="17:18" x14ac:dyDescent="0.25">
      <c r="Q6729" s="382"/>
      <c r="R6729" s="382"/>
    </row>
    <row r="6730" spans="17:18" x14ac:dyDescent="0.25">
      <c r="Q6730" s="382"/>
      <c r="R6730" s="382"/>
    </row>
    <row r="6731" spans="17:18" x14ac:dyDescent="0.25">
      <c r="Q6731" s="382"/>
      <c r="R6731" s="382"/>
    </row>
    <row r="6732" spans="17:18" x14ac:dyDescent="0.25">
      <c r="Q6732" s="382"/>
      <c r="R6732" s="382"/>
    </row>
    <row r="6733" spans="17:18" x14ac:dyDescent="0.25">
      <c r="Q6733" s="382"/>
      <c r="R6733" s="382"/>
    </row>
    <row r="6734" spans="17:18" x14ac:dyDescent="0.25">
      <c r="Q6734" s="382"/>
      <c r="R6734" s="382"/>
    </row>
    <row r="6735" spans="17:18" x14ac:dyDescent="0.25">
      <c r="Q6735" s="382"/>
      <c r="R6735" s="382"/>
    </row>
    <row r="6736" spans="17:18" x14ac:dyDescent="0.25">
      <c r="Q6736" s="382"/>
      <c r="R6736" s="382"/>
    </row>
    <row r="6737" spans="17:18" x14ac:dyDescent="0.25">
      <c r="Q6737" s="382"/>
      <c r="R6737" s="382"/>
    </row>
    <row r="6738" spans="17:18" x14ac:dyDescent="0.25">
      <c r="Q6738" s="382"/>
      <c r="R6738" s="382"/>
    </row>
    <row r="6739" spans="17:18" x14ac:dyDescent="0.25">
      <c r="Q6739" s="382"/>
      <c r="R6739" s="382"/>
    </row>
    <row r="6740" spans="17:18" x14ac:dyDescent="0.25">
      <c r="Q6740" s="382"/>
      <c r="R6740" s="382"/>
    </row>
    <row r="6741" spans="17:18" x14ac:dyDescent="0.25">
      <c r="Q6741" s="382"/>
      <c r="R6741" s="382"/>
    </row>
    <row r="6742" spans="17:18" x14ac:dyDescent="0.25">
      <c r="Q6742" s="382"/>
      <c r="R6742" s="382"/>
    </row>
    <row r="6743" spans="17:18" x14ac:dyDescent="0.25">
      <c r="Q6743" s="382"/>
      <c r="R6743" s="382"/>
    </row>
    <row r="6744" spans="17:18" x14ac:dyDescent="0.25">
      <c r="Q6744" s="382"/>
      <c r="R6744" s="382"/>
    </row>
    <row r="6745" spans="17:18" x14ac:dyDescent="0.25">
      <c r="Q6745" s="382"/>
      <c r="R6745" s="382"/>
    </row>
    <row r="6746" spans="17:18" x14ac:dyDescent="0.25">
      <c r="Q6746" s="382"/>
      <c r="R6746" s="382"/>
    </row>
    <row r="6747" spans="17:18" x14ac:dyDescent="0.25">
      <c r="Q6747" s="382"/>
      <c r="R6747" s="382"/>
    </row>
    <row r="6748" spans="17:18" x14ac:dyDescent="0.25">
      <c r="Q6748" s="382"/>
      <c r="R6748" s="382"/>
    </row>
    <row r="6749" spans="17:18" x14ac:dyDescent="0.25">
      <c r="Q6749" s="382"/>
      <c r="R6749" s="382"/>
    </row>
    <row r="6750" spans="17:18" x14ac:dyDescent="0.25">
      <c r="Q6750" s="382"/>
      <c r="R6750" s="382"/>
    </row>
    <row r="6751" spans="17:18" x14ac:dyDescent="0.25">
      <c r="Q6751" s="382"/>
      <c r="R6751" s="382"/>
    </row>
    <row r="6752" spans="17:18" x14ac:dyDescent="0.25">
      <c r="Q6752" s="382"/>
      <c r="R6752" s="382"/>
    </row>
    <row r="6753" spans="17:18" x14ac:dyDescent="0.25">
      <c r="Q6753" s="382"/>
      <c r="R6753" s="382"/>
    </row>
    <row r="6754" spans="17:18" x14ac:dyDescent="0.25">
      <c r="Q6754" s="382"/>
      <c r="R6754" s="382"/>
    </row>
    <row r="6755" spans="17:18" x14ac:dyDescent="0.25">
      <c r="Q6755" s="382"/>
      <c r="R6755" s="382"/>
    </row>
    <row r="6756" spans="17:18" x14ac:dyDescent="0.25">
      <c r="Q6756" s="382"/>
      <c r="R6756" s="382"/>
    </row>
    <row r="6757" spans="17:18" x14ac:dyDescent="0.25">
      <c r="Q6757" s="382"/>
      <c r="R6757" s="382"/>
    </row>
    <row r="6758" spans="17:18" x14ac:dyDescent="0.25">
      <c r="Q6758" s="382"/>
      <c r="R6758" s="382"/>
    </row>
    <row r="6759" spans="17:18" x14ac:dyDescent="0.25">
      <c r="Q6759" s="382"/>
      <c r="R6759" s="382"/>
    </row>
    <row r="6760" spans="17:18" x14ac:dyDescent="0.25">
      <c r="Q6760" s="382"/>
      <c r="R6760" s="382"/>
    </row>
    <row r="6761" spans="17:18" x14ac:dyDescent="0.25">
      <c r="Q6761" s="382"/>
      <c r="R6761" s="382"/>
    </row>
    <row r="6762" spans="17:18" x14ac:dyDescent="0.25">
      <c r="Q6762" s="382"/>
      <c r="R6762" s="382"/>
    </row>
    <row r="6763" spans="17:18" x14ac:dyDescent="0.25">
      <c r="Q6763" s="382"/>
      <c r="R6763" s="382"/>
    </row>
    <row r="6764" spans="17:18" x14ac:dyDescent="0.25">
      <c r="Q6764" s="382"/>
      <c r="R6764" s="382"/>
    </row>
    <row r="6765" spans="17:18" x14ac:dyDescent="0.25">
      <c r="Q6765" s="382"/>
      <c r="R6765" s="382"/>
    </row>
    <row r="6766" spans="17:18" x14ac:dyDescent="0.25">
      <c r="Q6766" s="382"/>
      <c r="R6766" s="382"/>
    </row>
    <row r="6767" spans="17:18" x14ac:dyDescent="0.25">
      <c r="Q6767" s="382"/>
      <c r="R6767" s="382"/>
    </row>
    <row r="6768" spans="17:18" x14ac:dyDescent="0.25">
      <c r="Q6768" s="382"/>
      <c r="R6768" s="382"/>
    </row>
    <row r="6769" spans="17:18" x14ac:dyDescent="0.25">
      <c r="Q6769" s="382"/>
      <c r="R6769" s="382"/>
    </row>
    <row r="6770" spans="17:18" x14ac:dyDescent="0.25">
      <c r="Q6770" s="382"/>
      <c r="R6770" s="382"/>
    </row>
    <row r="6771" spans="17:18" x14ac:dyDescent="0.25">
      <c r="Q6771" s="382"/>
      <c r="R6771" s="382"/>
    </row>
    <row r="6772" spans="17:18" x14ac:dyDescent="0.25">
      <c r="Q6772" s="382"/>
      <c r="R6772" s="382"/>
    </row>
    <row r="6773" spans="17:18" x14ac:dyDescent="0.25">
      <c r="Q6773" s="382"/>
      <c r="R6773" s="382"/>
    </row>
    <row r="6774" spans="17:18" x14ac:dyDescent="0.25">
      <c r="Q6774" s="382"/>
      <c r="R6774" s="382"/>
    </row>
    <row r="6775" spans="17:18" x14ac:dyDescent="0.25">
      <c r="Q6775" s="382"/>
      <c r="R6775" s="382"/>
    </row>
    <row r="6776" spans="17:18" x14ac:dyDescent="0.25">
      <c r="Q6776" s="382"/>
      <c r="R6776" s="382"/>
    </row>
    <row r="6777" spans="17:18" x14ac:dyDescent="0.25">
      <c r="Q6777" s="382"/>
      <c r="R6777" s="382"/>
    </row>
    <row r="6778" spans="17:18" x14ac:dyDescent="0.25">
      <c r="Q6778" s="382"/>
      <c r="R6778" s="382"/>
    </row>
    <row r="6779" spans="17:18" x14ac:dyDescent="0.25">
      <c r="Q6779" s="382"/>
      <c r="R6779" s="382"/>
    </row>
    <row r="6780" spans="17:18" x14ac:dyDescent="0.25">
      <c r="Q6780" s="382"/>
      <c r="R6780" s="382"/>
    </row>
    <row r="6781" spans="17:18" x14ac:dyDescent="0.25">
      <c r="Q6781" s="382"/>
      <c r="R6781" s="382"/>
    </row>
    <row r="6782" spans="17:18" x14ac:dyDescent="0.25">
      <c r="Q6782" s="382"/>
      <c r="R6782" s="382"/>
    </row>
    <row r="6783" spans="17:18" x14ac:dyDescent="0.25">
      <c r="Q6783" s="382"/>
      <c r="R6783" s="382"/>
    </row>
    <row r="6784" spans="17:18" x14ac:dyDescent="0.25">
      <c r="Q6784" s="382"/>
      <c r="R6784" s="382"/>
    </row>
    <row r="6785" spans="17:18" x14ac:dyDescent="0.25">
      <c r="Q6785" s="382"/>
      <c r="R6785" s="382"/>
    </row>
    <row r="6786" spans="17:18" x14ac:dyDescent="0.25">
      <c r="Q6786" s="382"/>
      <c r="R6786" s="382"/>
    </row>
    <row r="6787" spans="17:18" x14ac:dyDescent="0.25">
      <c r="Q6787" s="382"/>
      <c r="R6787" s="382"/>
    </row>
    <row r="6788" spans="17:18" x14ac:dyDescent="0.25">
      <c r="Q6788" s="382"/>
      <c r="R6788" s="382"/>
    </row>
    <row r="6789" spans="17:18" x14ac:dyDescent="0.25">
      <c r="Q6789" s="382"/>
      <c r="R6789" s="382"/>
    </row>
    <row r="6790" spans="17:18" x14ac:dyDescent="0.25">
      <c r="Q6790" s="382"/>
      <c r="R6790" s="382"/>
    </row>
    <row r="6791" spans="17:18" x14ac:dyDescent="0.25">
      <c r="Q6791" s="382"/>
      <c r="R6791" s="382"/>
    </row>
    <row r="6792" spans="17:18" x14ac:dyDescent="0.25">
      <c r="Q6792" s="382"/>
      <c r="R6792" s="382"/>
    </row>
    <row r="6793" spans="17:18" x14ac:dyDescent="0.25">
      <c r="Q6793" s="382"/>
      <c r="R6793" s="382"/>
    </row>
    <row r="6794" spans="17:18" x14ac:dyDescent="0.25">
      <c r="Q6794" s="382"/>
      <c r="R6794" s="382"/>
    </row>
    <row r="6795" spans="17:18" x14ac:dyDescent="0.25">
      <c r="Q6795" s="382"/>
      <c r="R6795" s="382"/>
    </row>
    <row r="6796" spans="17:18" x14ac:dyDescent="0.25">
      <c r="Q6796" s="382"/>
      <c r="R6796" s="382"/>
    </row>
    <row r="6797" spans="17:18" x14ac:dyDescent="0.25">
      <c r="Q6797" s="382"/>
      <c r="R6797" s="382"/>
    </row>
    <row r="6798" spans="17:18" x14ac:dyDescent="0.25">
      <c r="Q6798" s="382"/>
      <c r="R6798" s="382"/>
    </row>
    <row r="6799" spans="17:18" x14ac:dyDescent="0.25">
      <c r="Q6799" s="382"/>
      <c r="R6799" s="382"/>
    </row>
    <row r="6800" spans="17:18" x14ac:dyDescent="0.25">
      <c r="Q6800" s="382"/>
      <c r="R6800" s="382"/>
    </row>
    <row r="6801" spans="17:18" x14ac:dyDescent="0.25">
      <c r="Q6801" s="382"/>
      <c r="R6801" s="382"/>
    </row>
    <row r="6802" spans="17:18" x14ac:dyDescent="0.25">
      <c r="Q6802" s="382"/>
      <c r="R6802" s="382"/>
    </row>
    <row r="6803" spans="17:18" x14ac:dyDescent="0.25">
      <c r="Q6803" s="382"/>
      <c r="R6803" s="382"/>
    </row>
    <row r="6804" spans="17:18" x14ac:dyDescent="0.25">
      <c r="Q6804" s="382"/>
      <c r="R6804" s="382"/>
    </row>
    <row r="6805" spans="17:18" x14ac:dyDescent="0.25">
      <c r="Q6805" s="382"/>
      <c r="R6805" s="382"/>
    </row>
    <row r="6806" spans="17:18" x14ac:dyDescent="0.25">
      <c r="Q6806" s="382"/>
      <c r="R6806" s="382"/>
    </row>
    <row r="6807" spans="17:18" x14ac:dyDescent="0.25">
      <c r="Q6807" s="382"/>
      <c r="R6807" s="382"/>
    </row>
    <row r="6808" spans="17:18" x14ac:dyDescent="0.25">
      <c r="Q6808" s="382"/>
      <c r="R6808" s="382"/>
    </row>
    <row r="6809" spans="17:18" x14ac:dyDescent="0.25">
      <c r="Q6809" s="382"/>
      <c r="R6809" s="382"/>
    </row>
    <row r="6810" spans="17:18" x14ac:dyDescent="0.25">
      <c r="Q6810" s="382"/>
      <c r="R6810" s="382"/>
    </row>
    <row r="6811" spans="17:18" x14ac:dyDescent="0.25">
      <c r="Q6811" s="382"/>
      <c r="R6811" s="382"/>
    </row>
    <row r="6812" spans="17:18" x14ac:dyDescent="0.25">
      <c r="Q6812" s="382"/>
      <c r="R6812" s="382"/>
    </row>
    <row r="6813" spans="17:18" x14ac:dyDescent="0.25">
      <c r="Q6813" s="382"/>
      <c r="R6813" s="382"/>
    </row>
    <row r="6814" spans="17:18" x14ac:dyDescent="0.25">
      <c r="Q6814" s="382"/>
      <c r="R6814" s="382"/>
    </row>
    <row r="6815" spans="17:18" x14ac:dyDescent="0.25">
      <c r="Q6815" s="382"/>
      <c r="R6815" s="382"/>
    </row>
    <row r="6816" spans="17:18" x14ac:dyDescent="0.25">
      <c r="Q6816" s="382"/>
      <c r="R6816" s="382"/>
    </row>
    <row r="6817" spans="17:18" x14ac:dyDescent="0.25">
      <c r="Q6817" s="382"/>
      <c r="R6817" s="382"/>
    </row>
    <row r="6818" spans="17:18" x14ac:dyDescent="0.25">
      <c r="Q6818" s="382"/>
      <c r="R6818" s="382"/>
    </row>
    <row r="6819" spans="17:18" x14ac:dyDescent="0.25">
      <c r="Q6819" s="382"/>
      <c r="R6819" s="382"/>
    </row>
    <row r="6820" spans="17:18" x14ac:dyDescent="0.25">
      <c r="Q6820" s="382"/>
      <c r="R6820" s="382"/>
    </row>
    <row r="6821" spans="17:18" x14ac:dyDescent="0.25">
      <c r="Q6821" s="382"/>
      <c r="R6821" s="382"/>
    </row>
    <row r="6822" spans="17:18" x14ac:dyDescent="0.25">
      <c r="Q6822" s="382"/>
      <c r="R6822" s="382"/>
    </row>
    <row r="6823" spans="17:18" x14ac:dyDescent="0.25">
      <c r="Q6823" s="382"/>
      <c r="R6823" s="382"/>
    </row>
    <row r="6824" spans="17:18" x14ac:dyDescent="0.25">
      <c r="Q6824" s="382"/>
      <c r="R6824" s="382"/>
    </row>
    <row r="6825" spans="17:18" x14ac:dyDescent="0.25">
      <c r="Q6825" s="382"/>
      <c r="R6825" s="382"/>
    </row>
    <row r="6826" spans="17:18" x14ac:dyDescent="0.25">
      <c r="Q6826" s="382"/>
      <c r="R6826" s="382"/>
    </row>
    <row r="6827" spans="17:18" x14ac:dyDescent="0.25">
      <c r="Q6827" s="382"/>
      <c r="R6827" s="382"/>
    </row>
    <row r="6828" spans="17:18" x14ac:dyDescent="0.25">
      <c r="Q6828" s="382"/>
      <c r="R6828" s="382"/>
    </row>
    <row r="6829" spans="17:18" x14ac:dyDescent="0.25">
      <c r="Q6829" s="382"/>
      <c r="R6829" s="382"/>
    </row>
    <row r="6830" spans="17:18" x14ac:dyDescent="0.25">
      <c r="Q6830" s="382"/>
      <c r="R6830" s="382"/>
    </row>
    <row r="6831" spans="17:18" x14ac:dyDescent="0.25">
      <c r="Q6831" s="382"/>
      <c r="R6831" s="382"/>
    </row>
    <row r="6832" spans="17:18" x14ac:dyDescent="0.25">
      <c r="Q6832" s="382"/>
      <c r="R6832" s="382"/>
    </row>
    <row r="6833" spans="17:18" x14ac:dyDescent="0.25">
      <c r="Q6833" s="382"/>
      <c r="R6833" s="382"/>
    </row>
    <row r="6834" spans="17:18" x14ac:dyDescent="0.25">
      <c r="Q6834" s="382"/>
      <c r="R6834" s="382"/>
    </row>
    <row r="6835" spans="17:18" x14ac:dyDescent="0.25">
      <c r="Q6835" s="382"/>
      <c r="R6835" s="382"/>
    </row>
    <row r="6836" spans="17:18" x14ac:dyDescent="0.25">
      <c r="Q6836" s="382"/>
      <c r="R6836" s="382"/>
    </row>
    <row r="6837" spans="17:18" x14ac:dyDescent="0.25">
      <c r="Q6837" s="382"/>
      <c r="R6837" s="382"/>
    </row>
    <row r="6838" spans="17:18" x14ac:dyDescent="0.25">
      <c r="Q6838" s="382"/>
      <c r="R6838" s="382"/>
    </row>
    <row r="6839" spans="17:18" x14ac:dyDescent="0.25">
      <c r="Q6839" s="382"/>
      <c r="R6839" s="382"/>
    </row>
    <row r="6840" spans="17:18" x14ac:dyDescent="0.25">
      <c r="Q6840" s="382"/>
      <c r="R6840" s="382"/>
    </row>
    <row r="6841" spans="17:18" x14ac:dyDescent="0.25">
      <c r="Q6841" s="382"/>
      <c r="R6841" s="382"/>
    </row>
    <row r="6842" spans="17:18" x14ac:dyDescent="0.25">
      <c r="Q6842" s="382"/>
      <c r="R6842" s="382"/>
    </row>
    <row r="6843" spans="17:18" x14ac:dyDescent="0.25">
      <c r="Q6843" s="382"/>
      <c r="R6843" s="382"/>
    </row>
    <row r="6844" spans="17:18" x14ac:dyDescent="0.25">
      <c r="Q6844" s="382"/>
      <c r="R6844" s="382"/>
    </row>
    <row r="6845" spans="17:18" x14ac:dyDescent="0.25">
      <c r="Q6845" s="382"/>
      <c r="R6845" s="382"/>
    </row>
    <row r="6846" spans="17:18" x14ac:dyDescent="0.25">
      <c r="Q6846" s="382"/>
      <c r="R6846" s="382"/>
    </row>
    <row r="6847" spans="17:18" x14ac:dyDescent="0.25">
      <c r="Q6847" s="382"/>
      <c r="R6847" s="382"/>
    </row>
    <row r="6848" spans="17:18" x14ac:dyDescent="0.25">
      <c r="Q6848" s="382"/>
      <c r="R6848" s="382"/>
    </row>
    <row r="6849" spans="17:18" x14ac:dyDescent="0.25">
      <c r="Q6849" s="382"/>
      <c r="R6849" s="382"/>
    </row>
    <row r="6850" spans="17:18" x14ac:dyDescent="0.25">
      <c r="Q6850" s="382"/>
      <c r="R6850" s="382"/>
    </row>
    <row r="6851" spans="17:18" x14ac:dyDescent="0.25">
      <c r="Q6851" s="382"/>
      <c r="R6851" s="382"/>
    </row>
    <row r="6852" spans="17:18" x14ac:dyDescent="0.25">
      <c r="Q6852" s="382"/>
      <c r="R6852" s="382"/>
    </row>
    <row r="6853" spans="17:18" x14ac:dyDescent="0.25">
      <c r="Q6853" s="382"/>
      <c r="R6853" s="382"/>
    </row>
    <row r="6854" spans="17:18" x14ac:dyDescent="0.25">
      <c r="Q6854" s="382"/>
      <c r="R6854" s="382"/>
    </row>
    <row r="6855" spans="17:18" x14ac:dyDescent="0.25">
      <c r="Q6855" s="382"/>
      <c r="R6855" s="382"/>
    </row>
    <row r="6856" spans="17:18" x14ac:dyDescent="0.25">
      <c r="Q6856" s="382"/>
      <c r="R6856" s="382"/>
    </row>
    <row r="6857" spans="17:18" x14ac:dyDescent="0.25">
      <c r="Q6857" s="382"/>
      <c r="R6857" s="382"/>
    </row>
    <row r="6858" spans="17:18" x14ac:dyDescent="0.25">
      <c r="Q6858" s="382"/>
      <c r="R6858" s="382"/>
    </row>
    <row r="6859" spans="17:18" x14ac:dyDescent="0.25">
      <c r="Q6859" s="382"/>
      <c r="R6859" s="382"/>
    </row>
    <row r="6860" spans="17:18" x14ac:dyDescent="0.25">
      <c r="Q6860" s="382"/>
      <c r="R6860" s="382"/>
    </row>
    <row r="6861" spans="17:18" x14ac:dyDescent="0.25">
      <c r="Q6861" s="382"/>
      <c r="R6861" s="382"/>
    </row>
    <row r="6862" spans="17:18" x14ac:dyDescent="0.25">
      <c r="Q6862" s="382"/>
      <c r="R6862" s="382"/>
    </row>
    <row r="6863" spans="17:18" x14ac:dyDescent="0.25">
      <c r="Q6863" s="382"/>
      <c r="R6863" s="382"/>
    </row>
    <row r="6864" spans="17:18" x14ac:dyDescent="0.25">
      <c r="Q6864" s="382"/>
      <c r="R6864" s="382"/>
    </row>
    <row r="6865" spans="17:18" x14ac:dyDescent="0.25">
      <c r="Q6865" s="382"/>
      <c r="R6865" s="382"/>
    </row>
    <row r="6866" spans="17:18" x14ac:dyDescent="0.25">
      <c r="Q6866" s="382"/>
      <c r="R6866" s="382"/>
    </row>
    <row r="6867" spans="17:18" x14ac:dyDescent="0.25">
      <c r="Q6867" s="382"/>
      <c r="R6867" s="382"/>
    </row>
    <row r="6868" spans="17:18" x14ac:dyDescent="0.25">
      <c r="Q6868" s="382"/>
      <c r="R6868" s="382"/>
    </row>
    <row r="6869" spans="17:18" x14ac:dyDescent="0.25">
      <c r="Q6869" s="382"/>
      <c r="R6869" s="382"/>
    </row>
    <row r="6870" spans="17:18" x14ac:dyDescent="0.25">
      <c r="Q6870" s="382"/>
      <c r="R6870" s="382"/>
    </row>
    <row r="6871" spans="17:18" x14ac:dyDescent="0.25">
      <c r="Q6871" s="382"/>
      <c r="R6871" s="382"/>
    </row>
    <row r="6872" spans="17:18" x14ac:dyDescent="0.25">
      <c r="Q6872" s="382"/>
      <c r="R6872" s="382"/>
    </row>
    <row r="6873" spans="17:18" x14ac:dyDescent="0.25">
      <c r="Q6873" s="382"/>
      <c r="R6873" s="382"/>
    </row>
    <row r="6874" spans="17:18" x14ac:dyDescent="0.25">
      <c r="Q6874" s="382"/>
      <c r="R6874" s="382"/>
    </row>
    <row r="6875" spans="17:18" x14ac:dyDescent="0.25">
      <c r="Q6875" s="382"/>
      <c r="R6875" s="382"/>
    </row>
    <row r="6876" spans="17:18" x14ac:dyDescent="0.25">
      <c r="Q6876" s="382"/>
      <c r="R6876" s="382"/>
    </row>
    <row r="6877" spans="17:18" x14ac:dyDescent="0.25">
      <c r="Q6877" s="382"/>
      <c r="R6877" s="382"/>
    </row>
    <row r="6878" spans="17:18" x14ac:dyDescent="0.25">
      <c r="Q6878" s="382"/>
      <c r="R6878" s="382"/>
    </row>
    <row r="6879" spans="17:18" x14ac:dyDescent="0.25">
      <c r="Q6879" s="382"/>
      <c r="R6879" s="382"/>
    </row>
    <row r="6880" spans="17:18" x14ac:dyDescent="0.25">
      <c r="Q6880" s="382"/>
      <c r="R6880" s="382"/>
    </row>
    <row r="6881" spans="17:18" x14ac:dyDescent="0.25">
      <c r="Q6881" s="382"/>
      <c r="R6881" s="382"/>
    </row>
    <row r="6882" spans="17:18" x14ac:dyDescent="0.25">
      <c r="Q6882" s="382"/>
      <c r="R6882" s="382"/>
    </row>
    <row r="6883" spans="17:18" x14ac:dyDescent="0.25">
      <c r="Q6883" s="382"/>
      <c r="R6883" s="382"/>
    </row>
    <row r="6884" spans="17:18" x14ac:dyDescent="0.25">
      <c r="Q6884" s="382"/>
      <c r="R6884" s="382"/>
    </row>
    <row r="6885" spans="17:18" x14ac:dyDescent="0.25">
      <c r="Q6885" s="382"/>
      <c r="R6885" s="382"/>
    </row>
    <row r="6886" spans="17:18" x14ac:dyDescent="0.25">
      <c r="Q6886" s="382"/>
      <c r="R6886" s="382"/>
    </row>
    <row r="6887" spans="17:18" x14ac:dyDescent="0.25">
      <c r="Q6887" s="382"/>
      <c r="R6887" s="382"/>
    </row>
    <row r="6888" spans="17:18" x14ac:dyDescent="0.25">
      <c r="Q6888" s="382"/>
      <c r="R6888" s="382"/>
    </row>
    <row r="6889" spans="17:18" x14ac:dyDescent="0.25">
      <c r="Q6889" s="382"/>
      <c r="R6889" s="382"/>
    </row>
    <row r="6890" spans="17:18" x14ac:dyDescent="0.25">
      <c r="Q6890" s="382"/>
      <c r="R6890" s="382"/>
    </row>
    <row r="6891" spans="17:18" x14ac:dyDescent="0.25">
      <c r="Q6891" s="382"/>
      <c r="R6891" s="382"/>
    </row>
    <row r="6892" spans="17:18" x14ac:dyDescent="0.25">
      <c r="Q6892" s="382"/>
      <c r="R6892" s="382"/>
    </row>
    <row r="6893" spans="17:18" x14ac:dyDescent="0.25">
      <c r="Q6893" s="382"/>
      <c r="R6893" s="382"/>
    </row>
    <row r="6894" spans="17:18" x14ac:dyDescent="0.25">
      <c r="Q6894" s="382"/>
      <c r="R6894" s="382"/>
    </row>
    <row r="6895" spans="17:18" x14ac:dyDescent="0.25">
      <c r="Q6895" s="382"/>
      <c r="R6895" s="382"/>
    </row>
    <row r="6896" spans="17:18" x14ac:dyDescent="0.25">
      <c r="Q6896" s="382"/>
      <c r="R6896" s="382"/>
    </row>
    <row r="6897" spans="17:18" x14ac:dyDescent="0.25">
      <c r="Q6897" s="382"/>
      <c r="R6897" s="382"/>
    </row>
    <row r="6898" spans="17:18" x14ac:dyDescent="0.25">
      <c r="Q6898" s="382"/>
      <c r="R6898" s="382"/>
    </row>
    <row r="6899" spans="17:18" x14ac:dyDescent="0.25">
      <c r="Q6899" s="382"/>
      <c r="R6899" s="382"/>
    </row>
    <row r="6900" spans="17:18" x14ac:dyDescent="0.25">
      <c r="Q6900" s="382"/>
      <c r="R6900" s="382"/>
    </row>
    <row r="6901" spans="17:18" x14ac:dyDescent="0.25">
      <c r="Q6901" s="382"/>
      <c r="R6901" s="382"/>
    </row>
    <row r="6902" spans="17:18" x14ac:dyDescent="0.25">
      <c r="Q6902" s="382"/>
      <c r="R6902" s="382"/>
    </row>
    <row r="6903" spans="17:18" x14ac:dyDescent="0.25">
      <c r="Q6903" s="382"/>
      <c r="R6903" s="382"/>
    </row>
    <row r="6904" spans="17:18" x14ac:dyDescent="0.25">
      <c r="Q6904" s="382"/>
      <c r="R6904" s="382"/>
    </row>
    <row r="6905" spans="17:18" x14ac:dyDescent="0.25">
      <c r="Q6905" s="382"/>
      <c r="R6905" s="382"/>
    </row>
    <row r="6906" spans="17:18" x14ac:dyDescent="0.25">
      <c r="Q6906" s="382"/>
      <c r="R6906" s="382"/>
    </row>
    <row r="6907" spans="17:18" x14ac:dyDescent="0.25">
      <c r="Q6907" s="382"/>
      <c r="R6907" s="382"/>
    </row>
    <row r="6908" spans="17:18" x14ac:dyDescent="0.25">
      <c r="Q6908" s="382"/>
      <c r="R6908" s="382"/>
    </row>
    <row r="6909" spans="17:18" x14ac:dyDescent="0.25">
      <c r="Q6909" s="382"/>
      <c r="R6909" s="382"/>
    </row>
    <row r="6910" spans="17:18" x14ac:dyDescent="0.25">
      <c r="Q6910" s="382"/>
      <c r="R6910" s="382"/>
    </row>
    <row r="6911" spans="17:18" x14ac:dyDescent="0.25">
      <c r="Q6911" s="382"/>
      <c r="R6911" s="382"/>
    </row>
    <row r="6912" spans="17:18" x14ac:dyDescent="0.25">
      <c r="Q6912" s="382"/>
      <c r="R6912" s="382"/>
    </row>
    <row r="6913" spans="17:18" x14ac:dyDescent="0.25">
      <c r="Q6913" s="382"/>
      <c r="R6913" s="382"/>
    </row>
    <row r="6914" spans="17:18" x14ac:dyDescent="0.25">
      <c r="Q6914" s="382"/>
      <c r="R6914" s="382"/>
    </row>
    <row r="6915" spans="17:18" x14ac:dyDescent="0.25">
      <c r="Q6915" s="382"/>
      <c r="R6915" s="382"/>
    </row>
    <row r="6916" spans="17:18" x14ac:dyDescent="0.25">
      <c r="Q6916" s="382"/>
      <c r="R6916" s="382"/>
    </row>
    <row r="6917" spans="17:18" x14ac:dyDescent="0.25">
      <c r="Q6917" s="382"/>
      <c r="R6917" s="382"/>
    </row>
    <row r="6918" spans="17:18" x14ac:dyDescent="0.25">
      <c r="Q6918" s="382"/>
      <c r="R6918" s="382"/>
    </row>
    <row r="6919" spans="17:18" x14ac:dyDescent="0.25">
      <c r="Q6919" s="382"/>
      <c r="R6919" s="382"/>
    </row>
    <row r="6920" spans="17:18" x14ac:dyDescent="0.25">
      <c r="Q6920" s="382"/>
      <c r="R6920" s="382"/>
    </row>
    <row r="6921" spans="17:18" x14ac:dyDescent="0.25">
      <c r="Q6921" s="382"/>
      <c r="R6921" s="382"/>
    </row>
    <row r="6922" spans="17:18" x14ac:dyDescent="0.25">
      <c r="Q6922" s="382"/>
      <c r="R6922" s="382"/>
    </row>
    <row r="6923" spans="17:18" x14ac:dyDescent="0.25">
      <c r="Q6923" s="382"/>
      <c r="R6923" s="382"/>
    </row>
    <row r="6924" spans="17:18" x14ac:dyDescent="0.25">
      <c r="Q6924" s="382"/>
      <c r="R6924" s="382"/>
    </row>
    <row r="6925" spans="17:18" x14ac:dyDescent="0.25">
      <c r="Q6925" s="382"/>
      <c r="R6925" s="382"/>
    </row>
    <row r="6926" spans="17:18" x14ac:dyDescent="0.25">
      <c r="Q6926" s="382"/>
      <c r="R6926" s="382"/>
    </row>
    <row r="6927" spans="17:18" x14ac:dyDescent="0.25">
      <c r="Q6927" s="382"/>
      <c r="R6927" s="382"/>
    </row>
    <row r="6928" spans="17:18" x14ac:dyDescent="0.25">
      <c r="Q6928" s="382"/>
      <c r="R6928" s="382"/>
    </row>
    <row r="6929" spans="17:18" x14ac:dyDescent="0.25">
      <c r="Q6929" s="382"/>
      <c r="R6929" s="382"/>
    </row>
    <row r="6930" spans="17:18" x14ac:dyDescent="0.25">
      <c r="Q6930" s="382"/>
      <c r="R6930" s="382"/>
    </row>
    <row r="6931" spans="17:18" x14ac:dyDescent="0.25">
      <c r="Q6931" s="382"/>
      <c r="R6931" s="382"/>
    </row>
    <row r="6932" spans="17:18" x14ac:dyDescent="0.25">
      <c r="Q6932" s="382"/>
      <c r="R6932" s="382"/>
    </row>
    <row r="6933" spans="17:18" x14ac:dyDescent="0.25">
      <c r="Q6933" s="382"/>
      <c r="R6933" s="382"/>
    </row>
    <row r="6934" spans="17:18" x14ac:dyDescent="0.25">
      <c r="Q6934" s="382"/>
      <c r="R6934" s="382"/>
    </row>
    <row r="6935" spans="17:18" x14ac:dyDescent="0.25">
      <c r="Q6935" s="382"/>
      <c r="R6935" s="382"/>
    </row>
    <row r="6936" spans="17:18" x14ac:dyDescent="0.25">
      <c r="Q6936" s="382"/>
      <c r="R6936" s="382"/>
    </row>
    <row r="6937" spans="17:18" x14ac:dyDescent="0.25">
      <c r="Q6937" s="382"/>
      <c r="R6937" s="382"/>
    </row>
    <row r="6938" spans="17:18" x14ac:dyDescent="0.25">
      <c r="Q6938" s="382"/>
      <c r="R6938" s="382"/>
    </row>
    <row r="6939" spans="17:18" x14ac:dyDescent="0.25">
      <c r="Q6939" s="382"/>
      <c r="R6939" s="382"/>
    </row>
    <row r="6940" spans="17:18" x14ac:dyDescent="0.25">
      <c r="Q6940" s="382"/>
      <c r="R6940" s="382"/>
    </row>
    <row r="6941" spans="17:18" x14ac:dyDescent="0.25">
      <c r="Q6941" s="382"/>
      <c r="R6941" s="382"/>
    </row>
    <row r="6942" spans="17:18" x14ac:dyDescent="0.25">
      <c r="Q6942" s="382"/>
      <c r="R6942" s="382"/>
    </row>
    <row r="6943" spans="17:18" x14ac:dyDescent="0.25">
      <c r="Q6943" s="382"/>
      <c r="R6943" s="382"/>
    </row>
    <row r="6944" spans="17:18" x14ac:dyDescent="0.25">
      <c r="Q6944" s="382"/>
      <c r="R6944" s="382"/>
    </row>
    <row r="6945" spans="17:18" x14ac:dyDescent="0.25">
      <c r="Q6945" s="382"/>
      <c r="R6945" s="382"/>
    </row>
    <row r="6946" spans="17:18" x14ac:dyDescent="0.25">
      <c r="Q6946" s="382"/>
      <c r="R6946" s="382"/>
    </row>
    <row r="6947" spans="17:18" x14ac:dyDescent="0.25">
      <c r="Q6947" s="382"/>
      <c r="R6947" s="382"/>
    </row>
    <row r="6948" spans="17:18" x14ac:dyDescent="0.25">
      <c r="Q6948" s="382"/>
      <c r="R6948" s="382"/>
    </row>
    <row r="6949" spans="17:18" x14ac:dyDescent="0.25">
      <c r="Q6949" s="382"/>
      <c r="R6949" s="382"/>
    </row>
    <row r="6950" spans="17:18" x14ac:dyDescent="0.25">
      <c r="Q6950" s="382"/>
      <c r="R6950" s="382"/>
    </row>
    <row r="6951" spans="17:18" x14ac:dyDescent="0.25">
      <c r="Q6951" s="382"/>
      <c r="R6951" s="382"/>
    </row>
    <row r="6952" spans="17:18" x14ac:dyDescent="0.25">
      <c r="Q6952" s="382"/>
      <c r="R6952" s="382"/>
    </row>
    <row r="6953" spans="17:18" x14ac:dyDescent="0.25">
      <c r="Q6953" s="382"/>
      <c r="R6953" s="382"/>
    </row>
    <row r="6954" spans="17:18" x14ac:dyDescent="0.25">
      <c r="Q6954" s="382"/>
      <c r="R6954" s="382"/>
    </row>
    <row r="6955" spans="17:18" x14ac:dyDescent="0.25">
      <c r="Q6955" s="382"/>
      <c r="R6955" s="382"/>
    </row>
    <row r="6956" spans="17:18" x14ac:dyDescent="0.25">
      <c r="Q6956" s="382"/>
      <c r="R6956" s="382"/>
    </row>
    <row r="6957" spans="17:18" x14ac:dyDescent="0.25">
      <c r="Q6957" s="382"/>
      <c r="R6957" s="382"/>
    </row>
    <row r="6958" spans="17:18" x14ac:dyDescent="0.25">
      <c r="Q6958" s="382"/>
      <c r="R6958" s="382"/>
    </row>
    <row r="6959" spans="17:18" x14ac:dyDescent="0.25">
      <c r="Q6959" s="382"/>
      <c r="R6959" s="382"/>
    </row>
    <row r="6960" spans="17:18" x14ac:dyDescent="0.25">
      <c r="Q6960" s="382"/>
      <c r="R6960" s="382"/>
    </row>
    <row r="6961" spans="17:18" x14ac:dyDescent="0.25">
      <c r="Q6961" s="382"/>
      <c r="R6961" s="382"/>
    </row>
    <row r="6962" spans="17:18" x14ac:dyDescent="0.25">
      <c r="Q6962" s="382"/>
      <c r="R6962" s="382"/>
    </row>
    <row r="6963" spans="17:18" x14ac:dyDescent="0.25">
      <c r="Q6963" s="382"/>
      <c r="R6963" s="382"/>
    </row>
    <row r="6964" spans="17:18" x14ac:dyDescent="0.25">
      <c r="Q6964" s="382"/>
      <c r="R6964" s="382"/>
    </row>
    <row r="6965" spans="17:18" x14ac:dyDescent="0.25">
      <c r="Q6965" s="382"/>
      <c r="R6965" s="382"/>
    </row>
    <row r="6966" spans="17:18" x14ac:dyDescent="0.25">
      <c r="Q6966" s="382"/>
      <c r="R6966" s="382"/>
    </row>
    <row r="6967" spans="17:18" x14ac:dyDescent="0.25">
      <c r="Q6967" s="382"/>
      <c r="R6967" s="382"/>
    </row>
    <row r="6968" spans="17:18" x14ac:dyDescent="0.25">
      <c r="Q6968" s="382"/>
      <c r="R6968" s="382"/>
    </row>
    <row r="6969" spans="17:18" x14ac:dyDescent="0.25">
      <c r="Q6969" s="382"/>
      <c r="R6969" s="382"/>
    </row>
    <row r="6970" spans="17:18" x14ac:dyDescent="0.25">
      <c r="Q6970" s="382"/>
      <c r="R6970" s="382"/>
    </row>
    <row r="6971" spans="17:18" x14ac:dyDescent="0.25">
      <c r="Q6971" s="382"/>
      <c r="R6971" s="382"/>
    </row>
    <row r="6972" spans="17:18" x14ac:dyDescent="0.25">
      <c r="Q6972" s="382"/>
      <c r="R6972" s="382"/>
    </row>
    <row r="6973" spans="17:18" x14ac:dyDescent="0.25">
      <c r="Q6973" s="382"/>
      <c r="R6973" s="382"/>
    </row>
    <row r="6974" spans="17:18" x14ac:dyDescent="0.25">
      <c r="Q6974" s="382"/>
      <c r="R6974" s="382"/>
    </row>
    <row r="6975" spans="17:18" x14ac:dyDescent="0.25">
      <c r="Q6975" s="382"/>
      <c r="R6975" s="382"/>
    </row>
    <row r="6976" spans="17:18" x14ac:dyDescent="0.25">
      <c r="Q6976" s="382"/>
      <c r="R6976" s="382"/>
    </row>
    <row r="6977" spans="17:18" x14ac:dyDescent="0.25">
      <c r="Q6977" s="382"/>
      <c r="R6977" s="382"/>
    </row>
    <row r="6978" spans="17:18" x14ac:dyDescent="0.25">
      <c r="Q6978" s="382"/>
      <c r="R6978" s="382"/>
    </row>
    <row r="6979" spans="17:18" x14ac:dyDescent="0.25">
      <c r="Q6979" s="382"/>
      <c r="R6979" s="382"/>
    </row>
    <row r="6980" spans="17:18" x14ac:dyDescent="0.25">
      <c r="Q6980" s="382"/>
      <c r="R6980" s="382"/>
    </row>
    <row r="6981" spans="17:18" x14ac:dyDescent="0.25">
      <c r="Q6981" s="382"/>
      <c r="R6981" s="382"/>
    </row>
    <row r="6982" spans="17:18" x14ac:dyDescent="0.25">
      <c r="Q6982" s="382"/>
      <c r="R6982" s="382"/>
    </row>
    <row r="6983" spans="17:18" x14ac:dyDescent="0.25">
      <c r="Q6983" s="382"/>
      <c r="R6983" s="382"/>
    </row>
    <row r="6984" spans="17:18" x14ac:dyDescent="0.25">
      <c r="Q6984" s="382"/>
      <c r="R6984" s="382"/>
    </row>
    <row r="6985" spans="17:18" x14ac:dyDescent="0.25">
      <c r="Q6985" s="382"/>
      <c r="R6985" s="382"/>
    </row>
    <row r="6986" spans="17:18" x14ac:dyDescent="0.25">
      <c r="Q6986" s="382"/>
      <c r="R6986" s="382"/>
    </row>
    <row r="6987" spans="17:18" x14ac:dyDescent="0.25">
      <c r="Q6987" s="382"/>
      <c r="R6987" s="382"/>
    </row>
    <row r="6988" spans="17:18" x14ac:dyDescent="0.25">
      <c r="Q6988" s="382"/>
      <c r="R6988" s="382"/>
    </row>
    <row r="6989" spans="17:18" x14ac:dyDescent="0.25">
      <c r="Q6989" s="382"/>
      <c r="R6989" s="382"/>
    </row>
    <row r="6990" spans="17:18" x14ac:dyDescent="0.25">
      <c r="Q6990" s="382"/>
      <c r="R6990" s="382"/>
    </row>
    <row r="6991" spans="17:18" x14ac:dyDescent="0.25">
      <c r="Q6991" s="382"/>
      <c r="R6991" s="382"/>
    </row>
    <row r="6992" spans="17:18" x14ac:dyDescent="0.25">
      <c r="Q6992" s="382"/>
      <c r="R6992" s="382"/>
    </row>
    <row r="6993" spans="17:18" x14ac:dyDescent="0.25">
      <c r="Q6993" s="382"/>
      <c r="R6993" s="382"/>
    </row>
    <row r="6994" spans="17:18" x14ac:dyDescent="0.25">
      <c r="Q6994" s="382"/>
      <c r="R6994" s="382"/>
    </row>
    <row r="6995" spans="17:18" x14ac:dyDescent="0.25">
      <c r="Q6995" s="382"/>
      <c r="R6995" s="382"/>
    </row>
    <row r="6996" spans="17:18" x14ac:dyDescent="0.25">
      <c r="Q6996" s="382"/>
      <c r="R6996" s="382"/>
    </row>
    <row r="6997" spans="17:18" x14ac:dyDescent="0.25">
      <c r="Q6997" s="382"/>
      <c r="R6997" s="382"/>
    </row>
    <row r="6998" spans="17:18" x14ac:dyDescent="0.25">
      <c r="Q6998" s="382"/>
      <c r="R6998" s="382"/>
    </row>
    <row r="6999" spans="17:18" x14ac:dyDescent="0.25">
      <c r="Q6999" s="382"/>
      <c r="R6999" s="382"/>
    </row>
    <row r="7000" spans="17:18" x14ac:dyDescent="0.25">
      <c r="Q7000" s="382"/>
      <c r="R7000" s="382"/>
    </row>
    <row r="7001" spans="17:18" x14ac:dyDescent="0.25">
      <c r="Q7001" s="382"/>
      <c r="R7001" s="382"/>
    </row>
    <row r="7002" spans="17:18" x14ac:dyDescent="0.25">
      <c r="Q7002" s="382"/>
      <c r="R7002" s="382"/>
    </row>
    <row r="7003" spans="17:18" x14ac:dyDescent="0.25">
      <c r="Q7003" s="382"/>
      <c r="R7003" s="382"/>
    </row>
    <row r="7004" spans="17:18" x14ac:dyDescent="0.25">
      <c r="Q7004" s="382"/>
      <c r="R7004" s="382"/>
    </row>
    <row r="7005" spans="17:18" x14ac:dyDescent="0.25">
      <c r="Q7005" s="382"/>
      <c r="R7005" s="382"/>
    </row>
    <row r="7006" spans="17:18" x14ac:dyDescent="0.25">
      <c r="Q7006" s="382"/>
      <c r="R7006" s="382"/>
    </row>
    <row r="7007" spans="17:18" x14ac:dyDescent="0.25">
      <c r="Q7007" s="382"/>
      <c r="R7007" s="382"/>
    </row>
    <row r="7008" spans="17:18" x14ac:dyDescent="0.25">
      <c r="Q7008" s="382"/>
      <c r="R7008" s="382"/>
    </row>
    <row r="7009" spans="17:18" x14ac:dyDescent="0.25">
      <c r="Q7009" s="382"/>
      <c r="R7009" s="382"/>
    </row>
    <row r="7010" spans="17:18" x14ac:dyDescent="0.25">
      <c r="Q7010" s="382"/>
      <c r="R7010" s="382"/>
    </row>
    <row r="7011" spans="17:18" x14ac:dyDescent="0.25">
      <c r="Q7011" s="382"/>
      <c r="R7011" s="382"/>
    </row>
    <row r="7012" spans="17:18" x14ac:dyDescent="0.25">
      <c r="Q7012" s="382"/>
      <c r="R7012" s="382"/>
    </row>
    <row r="7013" spans="17:18" x14ac:dyDescent="0.25">
      <c r="Q7013" s="382"/>
      <c r="R7013" s="382"/>
    </row>
    <row r="7014" spans="17:18" x14ac:dyDescent="0.25">
      <c r="Q7014" s="382"/>
      <c r="R7014" s="382"/>
    </row>
    <row r="7015" spans="17:18" x14ac:dyDescent="0.25">
      <c r="Q7015" s="382"/>
      <c r="R7015" s="382"/>
    </row>
    <row r="7016" spans="17:18" x14ac:dyDescent="0.25">
      <c r="Q7016" s="382"/>
      <c r="R7016" s="382"/>
    </row>
    <row r="7017" spans="17:18" x14ac:dyDescent="0.25">
      <c r="Q7017" s="382"/>
      <c r="R7017" s="382"/>
    </row>
    <row r="7018" spans="17:18" x14ac:dyDescent="0.25">
      <c r="Q7018" s="382"/>
      <c r="R7018" s="382"/>
    </row>
    <row r="7019" spans="17:18" x14ac:dyDescent="0.25">
      <c r="Q7019" s="382"/>
      <c r="R7019" s="382"/>
    </row>
    <row r="7020" spans="17:18" x14ac:dyDescent="0.25">
      <c r="Q7020" s="382"/>
      <c r="R7020" s="382"/>
    </row>
    <row r="7021" spans="17:18" x14ac:dyDescent="0.25">
      <c r="Q7021" s="382"/>
      <c r="R7021" s="382"/>
    </row>
    <row r="7022" spans="17:18" x14ac:dyDescent="0.25">
      <c r="Q7022" s="382"/>
      <c r="R7022" s="382"/>
    </row>
    <row r="7023" spans="17:18" x14ac:dyDescent="0.25">
      <c r="Q7023" s="382"/>
      <c r="R7023" s="382"/>
    </row>
    <row r="7024" spans="17:18" x14ac:dyDescent="0.25">
      <c r="Q7024" s="382"/>
      <c r="R7024" s="382"/>
    </row>
    <row r="7025" spans="17:18" x14ac:dyDescent="0.25">
      <c r="Q7025" s="382"/>
      <c r="R7025" s="382"/>
    </row>
    <row r="7026" spans="17:18" x14ac:dyDescent="0.25">
      <c r="Q7026" s="382"/>
      <c r="R7026" s="382"/>
    </row>
    <row r="7027" spans="17:18" x14ac:dyDescent="0.25">
      <c r="Q7027" s="382"/>
      <c r="R7027" s="382"/>
    </row>
    <row r="7028" spans="17:18" x14ac:dyDescent="0.25">
      <c r="Q7028" s="382"/>
      <c r="R7028" s="382"/>
    </row>
    <row r="7029" spans="17:18" x14ac:dyDescent="0.25">
      <c r="Q7029" s="382"/>
      <c r="R7029" s="382"/>
    </row>
    <row r="7030" spans="17:18" x14ac:dyDescent="0.25">
      <c r="Q7030" s="382"/>
      <c r="R7030" s="382"/>
    </row>
    <row r="7031" spans="17:18" x14ac:dyDescent="0.25">
      <c r="Q7031" s="382"/>
      <c r="R7031" s="382"/>
    </row>
    <row r="7032" spans="17:18" x14ac:dyDescent="0.25">
      <c r="Q7032" s="382"/>
      <c r="R7032" s="382"/>
    </row>
    <row r="7033" spans="17:18" x14ac:dyDescent="0.25">
      <c r="Q7033" s="382"/>
      <c r="R7033" s="382"/>
    </row>
    <row r="7034" spans="17:18" x14ac:dyDescent="0.25">
      <c r="Q7034" s="382"/>
      <c r="R7034" s="382"/>
    </row>
    <row r="7035" spans="17:18" x14ac:dyDescent="0.25">
      <c r="Q7035" s="382"/>
      <c r="R7035" s="382"/>
    </row>
    <row r="7036" spans="17:18" x14ac:dyDescent="0.25">
      <c r="Q7036" s="382"/>
      <c r="R7036" s="382"/>
    </row>
    <row r="7037" spans="17:18" x14ac:dyDescent="0.25">
      <c r="Q7037" s="382"/>
      <c r="R7037" s="382"/>
    </row>
    <row r="7038" spans="17:18" x14ac:dyDescent="0.25">
      <c r="Q7038" s="382"/>
      <c r="R7038" s="382"/>
    </row>
    <row r="7039" spans="17:18" x14ac:dyDescent="0.25">
      <c r="Q7039" s="382"/>
      <c r="R7039" s="382"/>
    </row>
    <row r="7040" spans="17:18" x14ac:dyDescent="0.25">
      <c r="Q7040" s="382"/>
      <c r="R7040" s="382"/>
    </row>
    <row r="7041" spans="17:18" x14ac:dyDescent="0.25">
      <c r="Q7041" s="382"/>
      <c r="R7041" s="382"/>
    </row>
    <row r="7042" spans="17:18" x14ac:dyDescent="0.25">
      <c r="Q7042" s="382"/>
      <c r="R7042" s="382"/>
    </row>
    <row r="7043" spans="17:18" x14ac:dyDescent="0.25">
      <c r="Q7043" s="382"/>
      <c r="R7043" s="382"/>
    </row>
    <row r="7044" spans="17:18" x14ac:dyDescent="0.25">
      <c r="Q7044" s="382"/>
      <c r="R7044" s="382"/>
    </row>
    <row r="7045" spans="17:18" x14ac:dyDescent="0.25">
      <c r="Q7045" s="382"/>
      <c r="R7045" s="382"/>
    </row>
    <row r="7046" spans="17:18" x14ac:dyDescent="0.25">
      <c r="Q7046" s="382"/>
      <c r="R7046" s="382"/>
    </row>
    <row r="7047" spans="17:18" x14ac:dyDescent="0.25">
      <c r="Q7047" s="382"/>
      <c r="R7047" s="382"/>
    </row>
    <row r="7048" spans="17:18" x14ac:dyDescent="0.25">
      <c r="Q7048" s="382"/>
      <c r="R7048" s="382"/>
    </row>
    <row r="7049" spans="17:18" x14ac:dyDescent="0.25">
      <c r="Q7049" s="382"/>
      <c r="R7049" s="382"/>
    </row>
    <row r="7050" spans="17:18" x14ac:dyDescent="0.25">
      <c r="Q7050" s="382"/>
      <c r="R7050" s="382"/>
    </row>
    <row r="7051" spans="17:18" x14ac:dyDescent="0.25">
      <c r="Q7051" s="382"/>
      <c r="R7051" s="382"/>
    </row>
    <row r="7052" spans="17:18" x14ac:dyDescent="0.25">
      <c r="Q7052" s="382"/>
      <c r="R7052" s="382"/>
    </row>
    <row r="7053" spans="17:18" x14ac:dyDescent="0.25">
      <c r="Q7053" s="382"/>
      <c r="R7053" s="382"/>
    </row>
    <row r="7054" spans="17:18" x14ac:dyDescent="0.25">
      <c r="Q7054" s="382"/>
      <c r="R7054" s="382"/>
    </row>
    <row r="7055" spans="17:18" x14ac:dyDescent="0.25">
      <c r="Q7055" s="382"/>
      <c r="R7055" s="382"/>
    </row>
    <row r="7056" spans="17:18" x14ac:dyDescent="0.25">
      <c r="Q7056" s="382"/>
      <c r="R7056" s="382"/>
    </row>
    <row r="7057" spans="17:18" x14ac:dyDescent="0.25">
      <c r="Q7057" s="382"/>
      <c r="R7057" s="382"/>
    </row>
    <row r="7058" spans="17:18" x14ac:dyDescent="0.25">
      <c r="Q7058" s="382"/>
      <c r="R7058" s="382"/>
    </row>
    <row r="7059" spans="17:18" x14ac:dyDescent="0.25">
      <c r="Q7059" s="382"/>
      <c r="R7059" s="382"/>
    </row>
    <row r="7060" spans="17:18" x14ac:dyDescent="0.25">
      <c r="Q7060" s="382"/>
      <c r="R7060" s="382"/>
    </row>
    <row r="7061" spans="17:18" x14ac:dyDescent="0.25">
      <c r="Q7061" s="382"/>
      <c r="R7061" s="382"/>
    </row>
    <row r="7062" spans="17:18" x14ac:dyDescent="0.25">
      <c r="Q7062" s="382"/>
      <c r="R7062" s="382"/>
    </row>
    <row r="7063" spans="17:18" x14ac:dyDescent="0.25">
      <c r="Q7063" s="382"/>
      <c r="R7063" s="382"/>
    </row>
    <row r="7064" spans="17:18" x14ac:dyDescent="0.25">
      <c r="Q7064" s="382"/>
      <c r="R7064" s="382"/>
    </row>
    <row r="7065" spans="17:18" x14ac:dyDescent="0.25">
      <c r="Q7065" s="382"/>
      <c r="R7065" s="382"/>
    </row>
    <row r="7066" spans="17:18" x14ac:dyDescent="0.25">
      <c r="Q7066" s="382"/>
      <c r="R7066" s="382"/>
    </row>
    <row r="7067" spans="17:18" x14ac:dyDescent="0.25">
      <c r="Q7067" s="382"/>
      <c r="R7067" s="382"/>
    </row>
    <row r="7068" spans="17:18" x14ac:dyDescent="0.25">
      <c r="Q7068" s="382"/>
      <c r="R7068" s="382"/>
    </row>
    <row r="7069" spans="17:18" x14ac:dyDescent="0.25">
      <c r="Q7069" s="382"/>
      <c r="R7069" s="382"/>
    </row>
    <row r="7070" spans="17:18" x14ac:dyDescent="0.25">
      <c r="Q7070" s="382"/>
      <c r="R7070" s="382"/>
    </row>
    <row r="7071" spans="17:18" x14ac:dyDescent="0.25">
      <c r="Q7071" s="382"/>
      <c r="R7071" s="382"/>
    </row>
    <row r="7072" spans="17:18" x14ac:dyDescent="0.25">
      <c r="Q7072" s="382"/>
      <c r="R7072" s="382"/>
    </row>
    <row r="7073" spans="17:18" x14ac:dyDescent="0.25">
      <c r="Q7073" s="382"/>
      <c r="R7073" s="382"/>
    </row>
    <row r="7074" spans="17:18" x14ac:dyDescent="0.25">
      <c r="Q7074" s="382"/>
      <c r="R7074" s="382"/>
    </row>
    <row r="7075" spans="17:18" x14ac:dyDescent="0.25">
      <c r="Q7075" s="382"/>
      <c r="R7075" s="382"/>
    </row>
    <row r="7076" spans="17:18" x14ac:dyDescent="0.25">
      <c r="Q7076" s="382"/>
      <c r="R7076" s="382"/>
    </row>
    <row r="7077" spans="17:18" x14ac:dyDescent="0.25">
      <c r="Q7077" s="382"/>
      <c r="R7077" s="382"/>
    </row>
    <row r="7078" spans="17:18" x14ac:dyDescent="0.25">
      <c r="Q7078" s="382"/>
      <c r="R7078" s="382"/>
    </row>
    <row r="7079" spans="17:18" x14ac:dyDescent="0.25">
      <c r="Q7079" s="382"/>
      <c r="R7079" s="382"/>
    </row>
    <row r="7080" spans="17:18" x14ac:dyDescent="0.25">
      <c r="Q7080" s="382"/>
      <c r="R7080" s="382"/>
    </row>
    <row r="7081" spans="17:18" x14ac:dyDescent="0.25">
      <c r="Q7081" s="382"/>
      <c r="R7081" s="382"/>
    </row>
    <row r="7082" spans="17:18" x14ac:dyDescent="0.25">
      <c r="Q7082" s="382"/>
      <c r="R7082" s="382"/>
    </row>
    <row r="7083" spans="17:18" x14ac:dyDescent="0.25">
      <c r="Q7083" s="382"/>
      <c r="R7083" s="382"/>
    </row>
    <row r="7084" spans="17:18" x14ac:dyDescent="0.25">
      <c r="Q7084" s="382"/>
      <c r="R7084" s="382"/>
    </row>
    <row r="7085" spans="17:18" x14ac:dyDescent="0.25">
      <c r="Q7085" s="382"/>
      <c r="R7085" s="382"/>
    </row>
    <row r="7086" spans="17:18" x14ac:dyDescent="0.25">
      <c r="Q7086" s="382"/>
      <c r="R7086" s="382"/>
    </row>
    <row r="7087" spans="17:18" x14ac:dyDescent="0.25">
      <c r="Q7087" s="382"/>
      <c r="R7087" s="382"/>
    </row>
    <row r="7088" spans="17:18" x14ac:dyDescent="0.25">
      <c r="Q7088" s="382"/>
      <c r="R7088" s="382"/>
    </row>
    <row r="7089" spans="17:18" x14ac:dyDescent="0.25">
      <c r="Q7089" s="382"/>
      <c r="R7089" s="382"/>
    </row>
    <row r="7090" spans="17:18" x14ac:dyDescent="0.25">
      <c r="Q7090" s="382"/>
      <c r="R7090" s="382"/>
    </row>
    <row r="7091" spans="17:18" x14ac:dyDescent="0.25">
      <c r="Q7091" s="382"/>
      <c r="R7091" s="382"/>
    </row>
    <row r="7092" spans="17:18" x14ac:dyDescent="0.25">
      <c r="Q7092" s="382"/>
      <c r="R7092" s="382"/>
    </row>
    <row r="7093" spans="17:18" x14ac:dyDescent="0.25">
      <c r="Q7093" s="382"/>
      <c r="R7093" s="382"/>
    </row>
    <row r="7094" spans="17:18" x14ac:dyDescent="0.25">
      <c r="Q7094" s="382"/>
      <c r="R7094" s="382"/>
    </row>
    <row r="7095" spans="17:18" x14ac:dyDescent="0.25">
      <c r="Q7095" s="382"/>
      <c r="R7095" s="382"/>
    </row>
    <row r="7096" spans="17:18" x14ac:dyDescent="0.25">
      <c r="Q7096" s="382"/>
      <c r="R7096" s="382"/>
    </row>
    <row r="7097" spans="17:18" x14ac:dyDescent="0.25">
      <c r="Q7097" s="382"/>
      <c r="R7097" s="382"/>
    </row>
    <row r="7098" spans="17:18" x14ac:dyDescent="0.25">
      <c r="Q7098" s="382"/>
      <c r="R7098" s="382"/>
    </row>
    <row r="7099" spans="17:18" x14ac:dyDescent="0.25">
      <c r="Q7099" s="382"/>
      <c r="R7099" s="382"/>
    </row>
    <row r="7100" spans="17:18" x14ac:dyDescent="0.25">
      <c r="Q7100" s="382"/>
      <c r="R7100" s="382"/>
    </row>
    <row r="7101" spans="17:18" x14ac:dyDescent="0.25">
      <c r="Q7101" s="382"/>
      <c r="R7101" s="382"/>
    </row>
    <row r="7102" spans="17:18" x14ac:dyDescent="0.25">
      <c r="Q7102" s="382"/>
      <c r="R7102" s="382"/>
    </row>
    <row r="7103" spans="17:18" x14ac:dyDescent="0.25">
      <c r="Q7103" s="382"/>
      <c r="R7103" s="382"/>
    </row>
    <row r="7104" spans="17:18" x14ac:dyDescent="0.25">
      <c r="Q7104" s="382"/>
      <c r="R7104" s="382"/>
    </row>
    <row r="7105" spans="17:18" x14ac:dyDescent="0.25">
      <c r="Q7105" s="382"/>
      <c r="R7105" s="382"/>
    </row>
    <row r="7106" spans="17:18" x14ac:dyDescent="0.25">
      <c r="Q7106" s="382"/>
      <c r="R7106" s="382"/>
    </row>
    <row r="7107" spans="17:18" x14ac:dyDescent="0.25">
      <c r="Q7107" s="382"/>
      <c r="R7107" s="382"/>
    </row>
    <row r="7108" spans="17:18" x14ac:dyDescent="0.25">
      <c r="Q7108" s="382"/>
      <c r="R7108" s="382"/>
    </row>
    <row r="7109" spans="17:18" x14ac:dyDescent="0.25">
      <c r="Q7109" s="382"/>
      <c r="R7109" s="382"/>
    </row>
    <row r="7110" spans="17:18" x14ac:dyDescent="0.25">
      <c r="Q7110" s="382"/>
      <c r="R7110" s="382"/>
    </row>
    <row r="7111" spans="17:18" x14ac:dyDescent="0.25">
      <c r="Q7111" s="382"/>
      <c r="R7111" s="382"/>
    </row>
    <row r="7112" spans="17:18" x14ac:dyDescent="0.25">
      <c r="Q7112" s="382"/>
      <c r="R7112" s="382"/>
    </row>
    <row r="7113" spans="17:18" x14ac:dyDescent="0.25">
      <c r="Q7113" s="382"/>
      <c r="R7113" s="382"/>
    </row>
    <row r="7114" spans="17:18" x14ac:dyDescent="0.25">
      <c r="Q7114" s="382"/>
      <c r="R7114" s="382"/>
    </row>
    <row r="7115" spans="17:18" x14ac:dyDescent="0.25">
      <c r="Q7115" s="382"/>
      <c r="R7115" s="382"/>
    </row>
    <row r="7116" spans="17:18" x14ac:dyDescent="0.25">
      <c r="Q7116" s="382"/>
      <c r="R7116" s="382"/>
    </row>
    <row r="7117" spans="17:18" x14ac:dyDescent="0.25">
      <c r="Q7117" s="382"/>
      <c r="R7117" s="382"/>
    </row>
    <row r="7118" spans="17:18" x14ac:dyDescent="0.25">
      <c r="Q7118" s="382"/>
      <c r="R7118" s="382"/>
    </row>
    <row r="7119" spans="17:18" x14ac:dyDescent="0.25">
      <c r="Q7119" s="382"/>
      <c r="R7119" s="382"/>
    </row>
    <row r="7120" spans="17:18" x14ac:dyDescent="0.25">
      <c r="Q7120" s="382"/>
      <c r="R7120" s="382"/>
    </row>
    <row r="7121" spans="17:18" x14ac:dyDescent="0.25">
      <c r="Q7121" s="382"/>
      <c r="R7121" s="382"/>
    </row>
    <row r="7122" spans="17:18" x14ac:dyDescent="0.25">
      <c r="Q7122" s="382"/>
      <c r="R7122" s="382"/>
    </row>
    <row r="7123" spans="17:18" x14ac:dyDescent="0.25">
      <c r="Q7123" s="382"/>
      <c r="R7123" s="382"/>
    </row>
    <row r="7124" spans="17:18" x14ac:dyDescent="0.25">
      <c r="Q7124" s="382"/>
      <c r="R7124" s="382"/>
    </row>
    <row r="7125" spans="17:18" x14ac:dyDescent="0.25">
      <c r="Q7125" s="382"/>
      <c r="R7125" s="382"/>
    </row>
    <row r="7126" spans="17:18" x14ac:dyDescent="0.25">
      <c r="Q7126" s="382"/>
      <c r="R7126" s="382"/>
    </row>
    <row r="7127" spans="17:18" x14ac:dyDescent="0.25">
      <c r="Q7127" s="382"/>
      <c r="R7127" s="382"/>
    </row>
    <row r="7128" spans="17:18" x14ac:dyDescent="0.25">
      <c r="Q7128" s="382"/>
      <c r="R7128" s="382"/>
    </row>
    <row r="7129" spans="17:18" x14ac:dyDescent="0.25">
      <c r="Q7129" s="382"/>
      <c r="R7129" s="382"/>
    </row>
    <row r="7130" spans="17:18" x14ac:dyDescent="0.25">
      <c r="Q7130" s="382"/>
      <c r="R7130" s="382"/>
    </row>
    <row r="7131" spans="17:18" x14ac:dyDescent="0.25">
      <c r="Q7131" s="382"/>
      <c r="R7131" s="382"/>
    </row>
    <row r="7132" spans="17:18" x14ac:dyDescent="0.25">
      <c r="Q7132" s="382"/>
      <c r="R7132" s="382"/>
    </row>
    <row r="7133" spans="17:18" x14ac:dyDescent="0.25">
      <c r="Q7133" s="382"/>
      <c r="R7133" s="382"/>
    </row>
    <row r="7134" spans="17:18" x14ac:dyDescent="0.25">
      <c r="Q7134" s="382"/>
      <c r="R7134" s="382"/>
    </row>
    <row r="7135" spans="17:18" x14ac:dyDescent="0.25">
      <c r="Q7135" s="382"/>
      <c r="R7135" s="382"/>
    </row>
    <row r="7136" spans="17:18" x14ac:dyDescent="0.25">
      <c r="Q7136" s="382"/>
      <c r="R7136" s="382"/>
    </row>
    <row r="7137" spans="17:18" x14ac:dyDescent="0.25">
      <c r="Q7137" s="382"/>
      <c r="R7137" s="382"/>
    </row>
    <row r="7138" spans="17:18" x14ac:dyDescent="0.25">
      <c r="Q7138" s="382"/>
      <c r="R7138" s="382"/>
    </row>
    <row r="7139" spans="17:18" x14ac:dyDescent="0.25">
      <c r="Q7139" s="382"/>
      <c r="R7139" s="382"/>
    </row>
    <row r="7140" spans="17:18" x14ac:dyDescent="0.25">
      <c r="Q7140" s="382"/>
      <c r="R7140" s="382"/>
    </row>
    <row r="7141" spans="17:18" x14ac:dyDescent="0.25">
      <c r="Q7141" s="382"/>
      <c r="R7141" s="382"/>
    </row>
    <row r="7142" spans="17:18" x14ac:dyDescent="0.25">
      <c r="Q7142" s="382"/>
      <c r="R7142" s="382"/>
    </row>
    <row r="7143" spans="17:18" x14ac:dyDescent="0.25">
      <c r="Q7143" s="382"/>
      <c r="R7143" s="382"/>
    </row>
    <row r="7144" spans="17:18" x14ac:dyDescent="0.25">
      <c r="Q7144" s="382"/>
      <c r="R7144" s="382"/>
    </row>
    <row r="7145" spans="17:18" x14ac:dyDescent="0.25">
      <c r="Q7145" s="382"/>
      <c r="R7145" s="382"/>
    </row>
    <row r="7146" spans="17:18" x14ac:dyDescent="0.25">
      <c r="Q7146" s="382"/>
      <c r="R7146" s="382"/>
    </row>
    <row r="7147" spans="17:18" x14ac:dyDescent="0.25">
      <c r="Q7147" s="382"/>
      <c r="R7147" s="382"/>
    </row>
    <row r="7148" spans="17:18" x14ac:dyDescent="0.25">
      <c r="Q7148" s="382"/>
      <c r="R7148" s="382"/>
    </row>
    <row r="7149" spans="17:18" x14ac:dyDescent="0.25">
      <c r="Q7149" s="382"/>
      <c r="R7149" s="382"/>
    </row>
    <row r="7150" spans="17:18" x14ac:dyDescent="0.25">
      <c r="Q7150" s="382"/>
      <c r="R7150" s="382"/>
    </row>
    <row r="7151" spans="17:18" x14ac:dyDescent="0.25">
      <c r="Q7151" s="382"/>
      <c r="R7151" s="382"/>
    </row>
    <row r="7152" spans="17:18" x14ac:dyDescent="0.25">
      <c r="Q7152" s="382"/>
      <c r="R7152" s="382"/>
    </row>
    <row r="7153" spans="17:18" x14ac:dyDescent="0.25">
      <c r="Q7153" s="382"/>
      <c r="R7153" s="382"/>
    </row>
    <row r="7154" spans="17:18" x14ac:dyDescent="0.25">
      <c r="Q7154" s="382"/>
      <c r="R7154" s="382"/>
    </row>
    <row r="7155" spans="17:18" x14ac:dyDescent="0.25">
      <c r="Q7155" s="382"/>
      <c r="R7155" s="382"/>
    </row>
    <row r="7156" spans="17:18" x14ac:dyDescent="0.25">
      <c r="Q7156" s="382"/>
      <c r="R7156" s="382"/>
    </row>
    <row r="7157" spans="17:18" x14ac:dyDescent="0.25">
      <c r="Q7157" s="382"/>
      <c r="R7157" s="382"/>
    </row>
    <row r="7158" spans="17:18" x14ac:dyDescent="0.25">
      <c r="Q7158" s="382"/>
      <c r="R7158" s="382"/>
    </row>
    <row r="7159" spans="17:18" x14ac:dyDescent="0.25">
      <c r="Q7159" s="382"/>
      <c r="R7159" s="382"/>
    </row>
    <row r="7160" spans="17:18" x14ac:dyDescent="0.25">
      <c r="Q7160" s="382"/>
      <c r="R7160" s="382"/>
    </row>
    <row r="7161" spans="17:18" x14ac:dyDescent="0.25">
      <c r="Q7161" s="382"/>
      <c r="R7161" s="382"/>
    </row>
    <row r="7162" spans="17:18" x14ac:dyDescent="0.25">
      <c r="Q7162" s="382"/>
      <c r="R7162" s="382"/>
    </row>
    <row r="7163" spans="17:18" x14ac:dyDescent="0.25">
      <c r="Q7163" s="382"/>
      <c r="R7163" s="382"/>
    </row>
    <row r="7164" spans="17:18" x14ac:dyDescent="0.25">
      <c r="Q7164" s="382"/>
      <c r="R7164" s="382"/>
    </row>
    <row r="7165" spans="17:18" x14ac:dyDescent="0.25">
      <c r="Q7165" s="382"/>
      <c r="R7165" s="382"/>
    </row>
    <row r="7166" spans="17:18" x14ac:dyDescent="0.25">
      <c r="Q7166" s="382"/>
      <c r="R7166" s="382"/>
    </row>
    <row r="7167" spans="17:18" x14ac:dyDescent="0.25">
      <c r="Q7167" s="382"/>
      <c r="R7167" s="382"/>
    </row>
    <row r="7168" spans="17:18" x14ac:dyDescent="0.25">
      <c r="Q7168" s="382"/>
      <c r="R7168" s="382"/>
    </row>
    <row r="7169" spans="17:18" x14ac:dyDescent="0.25">
      <c r="Q7169" s="382"/>
      <c r="R7169" s="382"/>
    </row>
    <row r="7170" spans="17:18" x14ac:dyDescent="0.25">
      <c r="Q7170" s="382"/>
      <c r="R7170" s="382"/>
    </row>
    <row r="7171" spans="17:18" x14ac:dyDescent="0.25">
      <c r="Q7171" s="382"/>
      <c r="R7171" s="382"/>
    </row>
    <row r="7172" spans="17:18" x14ac:dyDescent="0.25">
      <c r="Q7172" s="382"/>
      <c r="R7172" s="382"/>
    </row>
    <row r="7173" spans="17:18" x14ac:dyDescent="0.25">
      <c r="Q7173" s="382"/>
      <c r="R7173" s="382"/>
    </row>
    <row r="7174" spans="17:18" x14ac:dyDescent="0.25">
      <c r="Q7174" s="382"/>
      <c r="R7174" s="382"/>
    </row>
    <row r="7175" spans="17:18" x14ac:dyDescent="0.25">
      <c r="Q7175" s="382"/>
      <c r="R7175" s="382"/>
    </row>
    <row r="7176" spans="17:18" x14ac:dyDescent="0.25">
      <c r="Q7176" s="382"/>
      <c r="R7176" s="382"/>
    </row>
    <row r="7177" spans="17:18" x14ac:dyDescent="0.25">
      <c r="Q7177" s="382"/>
      <c r="R7177" s="382"/>
    </row>
    <row r="7178" spans="17:18" x14ac:dyDescent="0.25">
      <c r="Q7178" s="382"/>
      <c r="R7178" s="382"/>
    </row>
    <row r="7179" spans="17:18" x14ac:dyDescent="0.25">
      <c r="Q7179" s="382"/>
      <c r="R7179" s="382"/>
    </row>
    <row r="7180" spans="17:18" x14ac:dyDescent="0.25">
      <c r="Q7180" s="382"/>
      <c r="R7180" s="382"/>
    </row>
    <row r="7181" spans="17:18" x14ac:dyDescent="0.25">
      <c r="Q7181" s="382"/>
      <c r="R7181" s="382"/>
    </row>
    <row r="7182" spans="17:18" x14ac:dyDescent="0.25">
      <c r="Q7182" s="382"/>
      <c r="R7182" s="382"/>
    </row>
    <row r="7183" spans="17:18" x14ac:dyDescent="0.25">
      <c r="Q7183" s="382"/>
      <c r="R7183" s="382"/>
    </row>
    <row r="7184" spans="17:18" x14ac:dyDescent="0.25">
      <c r="Q7184" s="382"/>
      <c r="R7184" s="382"/>
    </row>
    <row r="7185" spans="17:18" x14ac:dyDescent="0.25">
      <c r="Q7185" s="382"/>
      <c r="R7185" s="382"/>
    </row>
    <row r="7186" spans="17:18" x14ac:dyDescent="0.25">
      <c r="Q7186" s="382"/>
      <c r="R7186" s="382"/>
    </row>
    <row r="7187" spans="17:18" x14ac:dyDescent="0.25">
      <c r="Q7187" s="382"/>
      <c r="R7187" s="382"/>
    </row>
    <row r="7188" spans="17:18" x14ac:dyDescent="0.25">
      <c r="Q7188" s="382"/>
      <c r="R7188" s="382"/>
    </row>
    <row r="7189" spans="17:18" x14ac:dyDescent="0.25">
      <c r="Q7189" s="382"/>
      <c r="R7189" s="382"/>
    </row>
    <row r="7190" spans="17:18" x14ac:dyDescent="0.25">
      <c r="Q7190" s="382"/>
      <c r="R7190" s="382"/>
    </row>
    <row r="7191" spans="17:18" x14ac:dyDescent="0.25">
      <c r="Q7191" s="382"/>
      <c r="R7191" s="382"/>
    </row>
    <row r="7192" spans="17:18" x14ac:dyDescent="0.25">
      <c r="Q7192" s="382"/>
      <c r="R7192" s="382"/>
    </row>
    <row r="7193" spans="17:18" x14ac:dyDescent="0.25">
      <c r="Q7193" s="382"/>
      <c r="R7193" s="382"/>
    </row>
    <row r="7194" spans="17:18" x14ac:dyDescent="0.25">
      <c r="Q7194" s="382"/>
      <c r="R7194" s="382"/>
    </row>
    <row r="7195" spans="17:18" x14ac:dyDescent="0.25">
      <c r="Q7195" s="382"/>
      <c r="R7195" s="382"/>
    </row>
    <row r="7196" spans="17:18" x14ac:dyDescent="0.25">
      <c r="Q7196" s="382"/>
      <c r="R7196" s="382"/>
    </row>
    <row r="7197" spans="17:18" x14ac:dyDescent="0.25">
      <c r="Q7197" s="382"/>
      <c r="R7197" s="382"/>
    </row>
    <row r="7198" spans="17:18" x14ac:dyDescent="0.25">
      <c r="Q7198" s="382"/>
      <c r="R7198" s="382"/>
    </row>
    <row r="7199" spans="17:18" x14ac:dyDescent="0.25">
      <c r="Q7199" s="382"/>
      <c r="R7199" s="382"/>
    </row>
    <row r="7200" spans="17:18" x14ac:dyDescent="0.25">
      <c r="Q7200" s="382"/>
      <c r="R7200" s="382"/>
    </row>
    <row r="7201" spans="17:18" x14ac:dyDescent="0.25">
      <c r="Q7201" s="382"/>
      <c r="R7201" s="382"/>
    </row>
    <row r="7202" spans="17:18" x14ac:dyDescent="0.25">
      <c r="Q7202" s="382"/>
      <c r="R7202" s="382"/>
    </row>
    <row r="7203" spans="17:18" x14ac:dyDescent="0.25">
      <c r="Q7203" s="382"/>
      <c r="R7203" s="382"/>
    </row>
    <row r="7204" spans="17:18" x14ac:dyDescent="0.25">
      <c r="Q7204" s="382"/>
      <c r="R7204" s="382"/>
    </row>
    <row r="7205" spans="17:18" x14ac:dyDescent="0.25">
      <c r="Q7205" s="382"/>
      <c r="R7205" s="382"/>
    </row>
    <row r="7206" spans="17:18" x14ac:dyDescent="0.25">
      <c r="Q7206" s="382"/>
      <c r="R7206" s="382"/>
    </row>
    <row r="7207" spans="17:18" x14ac:dyDescent="0.25">
      <c r="Q7207" s="382"/>
      <c r="R7207" s="382"/>
    </row>
    <row r="7208" spans="17:18" x14ac:dyDescent="0.25">
      <c r="Q7208" s="382"/>
      <c r="R7208" s="382"/>
    </row>
    <row r="7209" spans="17:18" x14ac:dyDescent="0.25">
      <c r="Q7209" s="382"/>
      <c r="R7209" s="382"/>
    </row>
    <row r="7210" spans="17:18" x14ac:dyDescent="0.25">
      <c r="Q7210" s="382"/>
      <c r="R7210" s="382"/>
    </row>
    <row r="7211" spans="17:18" x14ac:dyDescent="0.25">
      <c r="Q7211" s="382"/>
      <c r="R7211" s="382"/>
    </row>
    <row r="7212" spans="17:18" x14ac:dyDescent="0.25">
      <c r="Q7212" s="382"/>
      <c r="R7212" s="382"/>
    </row>
    <row r="7213" spans="17:18" x14ac:dyDescent="0.25">
      <c r="Q7213" s="382"/>
      <c r="R7213" s="382"/>
    </row>
    <row r="7214" spans="17:18" x14ac:dyDescent="0.25">
      <c r="Q7214" s="382"/>
      <c r="R7214" s="382"/>
    </row>
    <row r="7215" spans="17:18" x14ac:dyDescent="0.25">
      <c r="Q7215" s="382"/>
      <c r="R7215" s="382"/>
    </row>
    <row r="7216" spans="17:18" x14ac:dyDescent="0.25">
      <c r="Q7216" s="382"/>
      <c r="R7216" s="382"/>
    </row>
    <row r="7217" spans="17:18" x14ac:dyDescent="0.25">
      <c r="Q7217" s="382"/>
      <c r="R7217" s="382"/>
    </row>
    <row r="7218" spans="17:18" x14ac:dyDescent="0.25">
      <c r="Q7218" s="382"/>
      <c r="R7218" s="382"/>
    </row>
    <row r="7219" spans="17:18" x14ac:dyDescent="0.25">
      <c r="Q7219" s="382"/>
      <c r="R7219" s="382"/>
    </row>
    <row r="7220" spans="17:18" x14ac:dyDescent="0.25">
      <c r="Q7220" s="382"/>
      <c r="R7220" s="382"/>
    </row>
    <row r="7221" spans="17:18" x14ac:dyDescent="0.25">
      <c r="Q7221" s="382"/>
      <c r="R7221" s="382"/>
    </row>
    <row r="7222" spans="17:18" x14ac:dyDescent="0.25">
      <c r="Q7222" s="382"/>
      <c r="R7222" s="382"/>
    </row>
    <row r="7223" spans="17:18" x14ac:dyDescent="0.25">
      <c r="Q7223" s="382"/>
      <c r="R7223" s="382"/>
    </row>
    <row r="7224" spans="17:18" x14ac:dyDescent="0.25">
      <c r="Q7224" s="382"/>
      <c r="R7224" s="382"/>
    </row>
    <row r="7225" spans="17:18" x14ac:dyDescent="0.25">
      <c r="Q7225" s="382"/>
      <c r="R7225" s="382"/>
    </row>
    <row r="7226" spans="17:18" x14ac:dyDescent="0.25">
      <c r="Q7226" s="382"/>
      <c r="R7226" s="382"/>
    </row>
    <row r="7227" spans="17:18" x14ac:dyDescent="0.25">
      <c r="Q7227" s="382"/>
      <c r="R7227" s="382"/>
    </row>
    <row r="7228" spans="17:18" x14ac:dyDescent="0.25">
      <c r="Q7228" s="382"/>
      <c r="R7228" s="382"/>
    </row>
    <row r="7229" spans="17:18" x14ac:dyDescent="0.25">
      <c r="Q7229" s="382"/>
      <c r="R7229" s="382"/>
    </row>
    <row r="7230" spans="17:18" x14ac:dyDescent="0.25">
      <c r="Q7230" s="382"/>
      <c r="R7230" s="382"/>
    </row>
    <row r="7231" spans="17:18" x14ac:dyDescent="0.25">
      <c r="Q7231" s="382"/>
      <c r="R7231" s="382"/>
    </row>
    <row r="7232" spans="17:18" x14ac:dyDescent="0.25">
      <c r="Q7232" s="382"/>
      <c r="R7232" s="382"/>
    </row>
    <row r="7233" spans="17:18" x14ac:dyDescent="0.25">
      <c r="Q7233" s="382"/>
      <c r="R7233" s="382"/>
    </row>
    <row r="7234" spans="17:18" x14ac:dyDescent="0.25">
      <c r="Q7234" s="382"/>
      <c r="R7234" s="382"/>
    </row>
    <row r="7235" spans="17:18" x14ac:dyDescent="0.25">
      <c r="Q7235" s="382"/>
      <c r="R7235" s="382"/>
    </row>
    <row r="7236" spans="17:18" x14ac:dyDescent="0.25">
      <c r="Q7236" s="382"/>
      <c r="R7236" s="382"/>
    </row>
    <row r="7237" spans="17:18" x14ac:dyDescent="0.25">
      <c r="Q7237" s="382"/>
      <c r="R7237" s="382"/>
    </row>
    <row r="7238" spans="17:18" x14ac:dyDescent="0.25">
      <c r="Q7238" s="382"/>
      <c r="R7238" s="382"/>
    </row>
    <row r="7239" spans="17:18" x14ac:dyDescent="0.25">
      <c r="Q7239" s="382"/>
      <c r="R7239" s="382"/>
    </row>
    <row r="7240" spans="17:18" x14ac:dyDescent="0.25">
      <c r="Q7240" s="382"/>
      <c r="R7240" s="382"/>
    </row>
    <row r="7241" spans="17:18" x14ac:dyDescent="0.25">
      <c r="Q7241" s="382"/>
      <c r="R7241" s="382"/>
    </row>
    <row r="7242" spans="17:18" x14ac:dyDescent="0.25">
      <c r="Q7242" s="382"/>
      <c r="R7242" s="382"/>
    </row>
    <row r="7243" spans="17:18" x14ac:dyDescent="0.25">
      <c r="Q7243" s="382"/>
      <c r="R7243" s="382"/>
    </row>
    <row r="7244" spans="17:18" x14ac:dyDescent="0.25">
      <c r="Q7244" s="382"/>
      <c r="R7244" s="382"/>
    </row>
    <row r="7245" spans="17:18" x14ac:dyDescent="0.25">
      <c r="Q7245" s="382"/>
      <c r="R7245" s="382"/>
    </row>
    <row r="7246" spans="17:18" x14ac:dyDescent="0.25">
      <c r="Q7246" s="382"/>
      <c r="R7246" s="382"/>
    </row>
    <row r="7247" spans="17:18" x14ac:dyDescent="0.25">
      <c r="Q7247" s="382"/>
      <c r="R7247" s="382"/>
    </row>
    <row r="7248" spans="17:18" x14ac:dyDescent="0.25">
      <c r="Q7248" s="382"/>
      <c r="R7248" s="382"/>
    </row>
    <row r="7249" spans="17:18" x14ac:dyDescent="0.25">
      <c r="Q7249" s="382"/>
      <c r="R7249" s="382"/>
    </row>
    <row r="7250" spans="17:18" x14ac:dyDescent="0.25">
      <c r="Q7250" s="382"/>
      <c r="R7250" s="382"/>
    </row>
    <row r="7251" spans="17:18" x14ac:dyDescent="0.25">
      <c r="Q7251" s="382"/>
      <c r="R7251" s="382"/>
    </row>
    <row r="7252" spans="17:18" x14ac:dyDescent="0.25">
      <c r="Q7252" s="382"/>
      <c r="R7252" s="382"/>
    </row>
    <row r="7253" spans="17:18" x14ac:dyDescent="0.25">
      <c r="Q7253" s="382"/>
      <c r="R7253" s="382"/>
    </row>
    <row r="7254" spans="17:18" x14ac:dyDescent="0.25">
      <c r="Q7254" s="382"/>
      <c r="R7254" s="382"/>
    </row>
    <row r="7255" spans="17:18" x14ac:dyDescent="0.25">
      <c r="Q7255" s="382"/>
      <c r="R7255" s="382"/>
    </row>
    <row r="7256" spans="17:18" x14ac:dyDescent="0.25">
      <c r="Q7256" s="382"/>
      <c r="R7256" s="382"/>
    </row>
    <row r="7257" spans="17:18" x14ac:dyDescent="0.25">
      <c r="Q7257" s="382"/>
      <c r="R7257" s="382"/>
    </row>
    <row r="7258" spans="17:18" x14ac:dyDescent="0.25">
      <c r="Q7258" s="382"/>
      <c r="R7258" s="382"/>
    </row>
    <row r="7259" spans="17:18" x14ac:dyDescent="0.25">
      <c r="Q7259" s="382"/>
      <c r="R7259" s="382"/>
    </row>
    <row r="7260" spans="17:18" x14ac:dyDescent="0.25">
      <c r="Q7260" s="382"/>
      <c r="R7260" s="382"/>
    </row>
    <row r="7261" spans="17:18" x14ac:dyDescent="0.25">
      <c r="Q7261" s="382"/>
      <c r="R7261" s="382"/>
    </row>
    <row r="7262" spans="17:18" x14ac:dyDescent="0.25">
      <c r="Q7262" s="382"/>
      <c r="R7262" s="382"/>
    </row>
    <row r="7263" spans="17:18" x14ac:dyDescent="0.25">
      <c r="Q7263" s="382"/>
      <c r="R7263" s="382"/>
    </row>
    <row r="7264" spans="17:18" x14ac:dyDescent="0.25">
      <c r="Q7264" s="382"/>
      <c r="R7264" s="382"/>
    </row>
    <row r="7265" spans="17:18" x14ac:dyDescent="0.25">
      <c r="Q7265" s="382"/>
      <c r="R7265" s="382"/>
    </row>
    <row r="7266" spans="17:18" x14ac:dyDescent="0.25">
      <c r="Q7266" s="382"/>
      <c r="R7266" s="382"/>
    </row>
    <row r="7267" spans="17:18" x14ac:dyDescent="0.25">
      <c r="Q7267" s="382"/>
      <c r="R7267" s="382"/>
    </row>
    <row r="7268" spans="17:18" x14ac:dyDescent="0.25">
      <c r="Q7268" s="382"/>
      <c r="R7268" s="382"/>
    </row>
    <row r="7269" spans="17:18" x14ac:dyDescent="0.25">
      <c r="Q7269" s="382"/>
      <c r="R7269" s="382"/>
    </row>
    <row r="7270" spans="17:18" x14ac:dyDescent="0.25">
      <c r="Q7270" s="382"/>
      <c r="R7270" s="382"/>
    </row>
    <row r="7271" spans="17:18" x14ac:dyDescent="0.25">
      <c r="Q7271" s="382"/>
      <c r="R7271" s="382"/>
    </row>
    <row r="7272" spans="17:18" x14ac:dyDescent="0.25">
      <c r="Q7272" s="382"/>
      <c r="R7272" s="382"/>
    </row>
    <row r="7273" spans="17:18" x14ac:dyDescent="0.25">
      <c r="Q7273" s="382"/>
      <c r="R7273" s="382"/>
    </row>
    <row r="7274" spans="17:18" x14ac:dyDescent="0.25">
      <c r="Q7274" s="382"/>
      <c r="R7274" s="382"/>
    </row>
    <row r="7275" spans="17:18" x14ac:dyDescent="0.25">
      <c r="Q7275" s="382"/>
      <c r="R7275" s="382"/>
    </row>
    <row r="7276" spans="17:18" x14ac:dyDescent="0.25">
      <c r="Q7276" s="382"/>
      <c r="R7276" s="382"/>
    </row>
    <row r="7277" spans="17:18" x14ac:dyDescent="0.25">
      <c r="Q7277" s="382"/>
      <c r="R7277" s="382"/>
    </row>
    <row r="7278" spans="17:18" x14ac:dyDescent="0.25">
      <c r="Q7278" s="382"/>
      <c r="R7278" s="382"/>
    </row>
    <row r="7279" spans="17:18" x14ac:dyDescent="0.25">
      <c r="Q7279" s="382"/>
      <c r="R7279" s="382"/>
    </row>
    <row r="7280" spans="17:18" x14ac:dyDescent="0.25">
      <c r="Q7280" s="382"/>
      <c r="R7280" s="382"/>
    </row>
    <row r="7281" spans="17:18" x14ac:dyDescent="0.25">
      <c r="Q7281" s="382"/>
      <c r="R7281" s="382"/>
    </row>
    <row r="7282" spans="17:18" x14ac:dyDescent="0.25">
      <c r="Q7282" s="382"/>
      <c r="R7282" s="382"/>
    </row>
    <row r="7283" spans="17:18" x14ac:dyDescent="0.25">
      <c r="Q7283" s="382"/>
      <c r="R7283" s="382"/>
    </row>
    <row r="7284" spans="17:18" x14ac:dyDescent="0.25">
      <c r="Q7284" s="382"/>
      <c r="R7284" s="382"/>
    </row>
    <row r="7285" spans="17:18" x14ac:dyDescent="0.25">
      <c r="Q7285" s="382"/>
      <c r="R7285" s="382"/>
    </row>
    <row r="7286" spans="17:18" x14ac:dyDescent="0.25">
      <c r="Q7286" s="382"/>
      <c r="R7286" s="382"/>
    </row>
    <row r="7287" spans="17:18" x14ac:dyDescent="0.25">
      <c r="Q7287" s="382"/>
      <c r="R7287" s="382"/>
    </row>
    <row r="7288" spans="17:18" x14ac:dyDescent="0.25">
      <c r="Q7288" s="382"/>
      <c r="R7288" s="382"/>
    </row>
    <row r="7289" spans="17:18" x14ac:dyDescent="0.25">
      <c r="Q7289" s="382"/>
      <c r="R7289" s="382"/>
    </row>
    <row r="7290" spans="17:18" x14ac:dyDescent="0.25">
      <c r="Q7290" s="382"/>
      <c r="R7290" s="382"/>
    </row>
    <row r="7291" spans="17:18" x14ac:dyDescent="0.25">
      <c r="Q7291" s="382"/>
      <c r="R7291" s="382"/>
    </row>
    <row r="7292" spans="17:18" x14ac:dyDescent="0.25">
      <c r="Q7292" s="382"/>
      <c r="R7292" s="382"/>
    </row>
    <row r="7293" spans="17:18" x14ac:dyDescent="0.25">
      <c r="Q7293" s="382"/>
      <c r="R7293" s="382"/>
    </row>
    <row r="7294" spans="17:18" x14ac:dyDescent="0.25">
      <c r="Q7294" s="382"/>
      <c r="R7294" s="382"/>
    </row>
    <row r="7295" spans="17:18" x14ac:dyDescent="0.25">
      <c r="Q7295" s="382"/>
      <c r="R7295" s="382"/>
    </row>
    <row r="7296" spans="17:18" x14ac:dyDescent="0.25">
      <c r="Q7296" s="382"/>
      <c r="R7296" s="382"/>
    </row>
    <row r="7297" spans="17:18" x14ac:dyDescent="0.25">
      <c r="Q7297" s="382"/>
      <c r="R7297" s="382"/>
    </row>
    <row r="7298" spans="17:18" x14ac:dyDescent="0.25">
      <c r="Q7298" s="382"/>
      <c r="R7298" s="382"/>
    </row>
    <row r="7299" spans="17:18" x14ac:dyDescent="0.25">
      <c r="Q7299" s="382"/>
      <c r="R7299" s="382"/>
    </row>
    <row r="7300" spans="17:18" x14ac:dyDescent="0.25">
      <c r="Q7300" s="382"/>
      <c r="R7300" s="382"/>
    </row>
    <row r="7301" spans="17:18" x14ac:dyDescent="0.25">
      <c r="Q7301" s="382"/>
      <c r="R7301" s="382"/>
    </row>
    <row r="7302" spans="17:18" x14ac:dyDescent="0.25">
      <c r="Q7302" s="382"/>
      <c r="R7302" s="382"/>
    </row>
    <row r="7303" spans="17:18" x14ac:dyDescent="0.25">
      <c r="Q7303" s="382"/>
      <c r="R7303" s="382"/>
    </row>
    <row r="7304" spans="17:18" x14ac:dyDescent="0.25">
      <c r="Q7304" s="382"/>
      <c r="R7304" s="382"/>
    </row>
    <row r="7305" spans="17:18" x14ac:dyDescent="0.25">
      <c r="Q7305" s="382"/>
      <c r="R7305" s="382"/>
    </row>
    <row r="7306" spans="17:18" x14ac:dyDescent="0.25">
      <c r="Q7306" s="382"/>
      <c r="R7306" s="382"/>
    </row>
    <row r="7307" spans="17:18" x14ac:dyDescent="0.25">
      <c r="Q7307" s="382"/>
      <c r="R7307" s="382"/>
    </row>
    <row r="7308" spans="17:18" x14ac:dyDescent="0.25">
      <c r="Q7308" s="382"/>
      <c r="R7308" s="382"/>
    </row>
    <row r="7309" spans="17:18" x14ac:dyDescent="0.25">
      <c r="Q7309" s="382"/>
      <c r="R7309" s="382"/>
    </row>
    <row r="7310" spans="17:18" x14ac:dyDescent="0.25">
      <c r="Q7310" s="382"/>
      <c r="R7310" s="382"/>
    </row>
    <row r="7311" spans="17:18" x14ac:dyDescent="0.25">
      <c r="Q7311" s="382"/>
      <c r="R7311" s="382"/>
    </row>
    <row r="7312" spans="17:18" x14ac:dyDescent="0.25">
      <c r="Q7312" s="382"/>
      <c r="R7312" s="382"/>
    </row>
    <row r="7313" spans="17:18" x14ac:dyDescent="0.25">
      <c r="Q7313" s="382"/>
      <c r="R7313" s="382"/>
    </row>
    <row r="7314" spans="17:18" x14ac:dyDescent="0.25">
      <c r="Q7314" s="382"/>
      <c r="R7314" s="382"/>
    </row>
    <row r="7315" spans="17:18" x14ac:dyDescent="0.25">
      <c r="Q7315" s="382"/>
      <c r="R7315" s="382"/>
    </row>
    <row r="7316" spans="17:18" x14ac:dyDescent="0.25">
      <c r="Q7316" s="382"/>
      <c r="R7316" s="382"/>
    </row>
    <row r="7317" spans="17:18" x14ac:dyDescent="0.25">
      <c r="Q7317" s="382"/>
      <c r="R7317" s="382"/>
    </row>
    <row r="7318" spans="17:18" x14ac:dyDescent="0.25">
      <c r="Q7318" s="382"/>
      <c r="R7318" s="382"/>
    </row>
    <row r="7319" spans="17:18" x14ac:dyDescent="0.25">
      <c r="Q7319" s="382"/>
      <c r="R7319" s="382"/>
    </row>
    <row r="7320" spans="17:18" x14ac:dyDescent="0.25">
      <c r="Q7320" s="382"/>
      <c r="R7320" s="382"/>
    </row>
    <row r="7321" spans="17:18" x14ac:dyDescent="0.25">
      <c r="Q7321" s="382"/>
      <c r="R7321" s="382"/>
    </row>
    <row r="7322" spans="17:18" x14ac:dyDescent="0.25">
      <c r="Q7322" s="382"/>
      <c r="R7322" s="382"/>
    </row>
    <row r="7323" spans="17:18" x14ac:dyDescent="0.25">
      <c r="Q7323" s="382"/>
      <c r="R7323" s="382"/>
    </row>
    <row r="7324" spans="17:18" x14ac:dyDescent="0.25">
      <c r="Q7324" s="382"/>
      <c r="R7324" s="382"/>
    </row>
    <row r="7325" spans="17:18" x14ac:dyDescent="0.25">
      <c r="Q7325" s="382"/>
      <c r="R7325" s="382"/>
    </row>
    <row r="7326" spans="17:18" x14ac:dyDescent="0.25">
      <c r="Q7326" s="382"/>
      <c r="R7326" s="382"/>
    </row>
    <row r="7327" spans="17:18" x14ac:dyDescent="0.25">
      <c r="Q7327" s="382"/>
      <c r="R7327" s="382"/>
    </row>
    <row r="7328" spans="17:18" x14ac:dyDescent="0.25">
      <c r="Q7328" s="382"/>
      <c r="R7328" s="382"/>
    </row>
    <row r="7329" spans="17:18" x14ac:dyDescent="0.25">
      <c r="Q7329" s="382"/>
      <c r="R7329" s="382"/>
    </row>
    <row r="7330" spans="17:18" x14ac:dyDescent="0.25">
      <c r="Q7330" s="382"/>
      <c r="R7330" s="382"/>
    </row>
    <row r="7331" spans="17:18" x14ac:dyDescent="0.25">
      <c r="Q7331" s="382"/>
      <c r="R7331" s="382"/>
    </row>
    <row r="7332" spans="17:18" x14ac:dyDescent="0.25">
      <c r="Q7332" s="382"/>
      <c r="R7332" s="382"/>
    </row>
    <row r="7333" spans="17:18" x14ac:dyDescent="0.25">
      <c r="Q7333" s="382"/>
      <c r="R7333" s="382"/>
    </row>
    <row r="7334" spans="17:18" x14ac:dyDescent="0.25">
      <c r="Q7334" s="382"/>
      <c r="R7334" s="382"/>
    </row>
    <row r="7335" spans="17:18" x14ac:dyDescent="0.25">
      <c r="Q7335" s="382"/>
      <c r="R7335" s="382"/>
    </row>
    <row r="7336" spans="17:18" x14ac:dyDescent="0.25">
      <c r="Q7336" s="382"/>
      <c r="R7336" s="382"/>
    </row>
    <row r="7337" spans="17:18" x14ac:dyDescent="0.25">
      <c r="Q7337" s="382"/>
      <c r="R7337" s="382"/>
    </row>
    <row r="7338" spans="17:18" x14ac:dyDescent="0.25">
      <c r="Q7338" s="382"/>
      <c r="R7338" s="382"/>
    </row>
    <row r="7339" spans="17:18" x14ac:dyDescent="0.25">
      <c r="Q7339" s="382"/>
      <c r="R7339" s="382"/>
    </row>
    <row r="7340" spans="17:18" x14ac:dyDescent="0.25">
      <c r="Q7340" s="382"/>
      <c r="R7340" s="382"/>
    </row>
    <row r="7341" spans="17:18" x14ac:dyDescent="0.25">
      <c r="Q7341" s="382"/>
      <c r="R7341" s="382"/>
    </row>
    <row r="7342" spans="17:18" x14ac:dyDescent="0.25">
      <c r="Q7342" s="382"/>
      <c r="R7342" s="382"/>
    </row>
    <row r="7343" spans="17:18" x14ac:dyDescent="0.25">
      <c r="Q7343" s="382"/>
      <c r="R7343" s="382"/>
    </row>
    <row r="7344" spans="17:18" x14ac:dyDescent="0.25">
      <c r="Q7344" s="382"/>
      <c r="R7344" s="382"/>
    </row>
    <row r="7345" spans="17:18" x14ac:dyDescent="0.25">
      <c r="Q7345" s="382"/>
      <c r="R7345" s="382"/>
    </row>
    <row r="7346" spans="17:18" x14ac:dyDescent="0.25">
      <c r="Q7346" s="382"/>
      <c r="R7346" s="382"/>
    </row>
    <row r="7347" spans="17:18" x14ac:dyDescent="0.25">
      <c r="Q7347" s="382"/>
      <c r="R7347" s="382"/>
    </row>
    <row r="7348" spans="17:18" x14ac:dyDescent="0.25">
      <c r="Q7348" s="382"/>
      <c r="R7348" s="382"/>
    </row>
    <row r="7349" spans="17:18" x14ac:dyDescent="0.25">
      <c r="Q7349" s="382"/>
      <c r="R7349" s="382"/>
    </row>
    <row r="7350" spans="17:18" x14ac:dyDescent="0.25">
      <c r="Q7350" s="382"/>
      <c r="R7350" s="382"/>
    </row>
    <row r="7351" spans="17:18" x14ac:dyDescent="0.25">
      <c r="Q7351" s="382"/>
      <c r="R7351" s="382"/>
    </row>
    <row r="7352" spans="17:18" x14ac:dyDescent="0.25">
      <c r="Q7352" s="382"/>
      <c r="R7352" s="382"/>
    </row>
    <row r="7353" spans="17:18" x14ac:dyDescent="0.25">
      <c r="Q7353" s="382"/>
      <c r="R7353" s="382"/>
    </row>
    <row r="7354" spans="17:18" x14ac:dyDescent="0.25">
      <c r="Q7354" s="382"/>
      <c r="R7354" s="382"/>
    </row>
    <row r="7355" spans="17:18" x14ac:dyDescent="0.25">
      <c r="Q7355" s="382"/>
      <c r="R7355" s="382"/>
    </row>
    <row r="7356" spans="17:18" x14ac:dyDescent="0.25">
      <c r="Q7356" s="382"/>
      <c r="R7356" s="382"/>
    </row>
    <row r="7357" spans="17:18" x14ac:dyDescent="0.25">
      <c r="Q7357" s="382"/>
      <c r="R7357" s="382"/>
    </row>
    <row r="7358" spans="17:18" x14ac:dyDescent="0.25">
      <c r="Q7358" s="382"/>
      <c r="R7358" s="382"/>
    </row>
    <row r="7359" spans="17:18" x14ac:dyDescent="0.25">
      <c r="Q7359" s="382"/>
      <c r="R7359" s="382"/>
    </row>
    <row r="7360" spans="17:18" x14ac:dyDescent="0.25">
      <c r="Q7360" s="382"/>
      <c r="R7360" s="382"/>
    </row>
    <row r="7361" spans="17:18" x14ac:dyDescent="0.25">
      <c r="Q7361" s="382"/>
      <c r="R7361" s="382"/>
    </row>
    <row r="7362" spans="17:18" x14ac:dyDescent="0.25">
      <c r="Q7362" s="382"/>
      <c r="R7362" s="382"/>
    </row>
    <row r="7363" spans="17:18" x14ac:dyDescent="0.25">
      <c r="Q7363" s="382"/>
      <c r="R7363" s="382"/>
    </row>
    <row r="7364" spans="17:18" x14ac:dyDescent="0.25">
      <c r="Q7364" s="382"/>
      <c r="R7364" s="382"/>
    </row>
    <row r="7365" spans="17:18" x14ac:dyDescent="0.25">
      <c r="Q7365" s="382"/>
      <c r="R7365" s="382"/>
    </row>
    <row r="7366" spans="17:18" x14ac:dyDescent="0.25">
      <c r="Q7366" s="382"/>
      <c r="R7366" s="382"/>
    </row>
    <row r="7367" spans="17:18" x14ac:dyDescent="0.25">
      <c r="Q7367" s="382"/>
      <c r="R7367" s="382"/>
    </row>
    <row r="7368" spans="17:18" x14ac:dyDescent="0.25">
      <c r="Q7368" s="382"/>
      <c r="R7368" s="382"/>
    </row>
    <row r="7369" spans="17:18" x14ac:dyDescent="0.25">
      <c r="Q7369" s="382"/>
      <c r="R7369" s="382"/>
    </row>
    <row r="7370" spans="17:18" x14ac:dyDescent="0.25">
      <c r="Q7370" s="382"/>
      <c r="R7370" s="382"/>
    </row>
    <row r="7371" spans="17:18" x14ac:dyDescent="0.25">
      <c r="Q7371" s="382"/>
      <c r="R7371" s="382"/>
    </row>
    <row r="7372" spans="17:18" x14ac:dyDescent="0.25">
      <c r="Q7372" s="382"/>
      <c r="R7372" s="382"/>
    </row>
    <row r="7373" spans="17:18" x14ac:dyDescent="0.25">
      <c r="Q7373" s="382"/>
      <c r="R7373" s="382"/>
    </row>
    <row r="7374" spans="17:18" x14ac:dyDescent="0.25">
      <c r="Q7374" s="382"/>
      <c r="R7374" s="382"/>
    </row>
    <row r="7375" spans="17:18" x14ac:dyDescent="0.25">
      <c r="Q7375" s="382"/>
      <c r="R7375" s="382"/>
    </row>
    <row r="7376" spans="17:18" x14ac:dyDescent="0.25">
      <c r="Q7376" s="382"/>
      <c r="R7376" s="382"/>
    </row>
    <row r="7377" spans="17:18" x14ac:dyDescent="0.25">
      <c r="Q7377" s="382"/>
      <c r="R7377" s="382"/>
    </row>
    <row r="7378" spans="17:18" x14ac:dyDescent="0.25">
      <c r="Q7378" s="382"/>
      <c r="R7378" s="382"/>
    </row>
    <row r="7379" spans="17:18" x14ac:dyDescent="0.25">
      <c r="Q7379" s="382"/>
      <c r="R7379" s="382"/>
    </row>
    <row r="7380" spans="17:18" x14ac:dyDescent="0.25">
      <c r="Q7380" s="382"/>
      <c r="R7380" s="382"/>
    </row>
    <row r="7381" spans="17:18" x14ac:dyDescent="0.25">
      <c r="Q7381" s="382"/>
      <c r="R7381" s="382"/>
    </row>
    <row r="7382" spans="17:18" x14ac:dyDescent="0.25">
      <c r="Q7382" s="382"/>
      <c r="R7382" s="382"/>
    </row>
    <row r="7383" spans="17:18" x14ac:dyDescent="0.25">
      <c r="Q7383" s="382"/>
      <c r="R7383" s="382"/>
    </row>
    <row r="7384" spans="17:18" x14ac:dyDescent="0.25">
      <c r="Q7384" s="382"/>
      <c r="R7384" s="382"/>
    </row>
    <row r="7385" spans="17:18" x14ac:dyDescent="0.25">
      <c r="Q7385" s="382"/>
      <c r="R7385" s="382"/>
    </row>
    <row r="7386" spans="17:18" x14ac:dyDescent="0.25">
      <c r="Q7386" s="382"/>
      <c r="R7386" s="382"/>
    </row>
    <row r="7387" spans="17:18" x14ac:dyDescent="0.25">
      <c r="Q7387" s="382"/>
      <c r="R7387" s="382"/>
    </row>
    <row r="7388" spans="17:18" x14ac:dyDescent="0.25">
      <c r="Q7388" s="382"/>
      <c r="R7388" s="382"/>
    </row>
    <row r="7389" spans="17:18" x14ac:dyDescent="0.25">
      <c r="Q7389" s="382"/>
      <c r="R7389" s="382"/>
    </row>
    <row r="7390" spans="17:18" x14ac:dyDescent="0.25">
      <c r="Q7390" s="382"/>
      <c r="R7390" s="382"/>
    </row>
    <row r="7391" spans="17:18" x14ac:dyDescent="0.25">
      <c r="Q7391" s="382"/>
      <c r="R7391" s="382"/>
    </row>
    <row r="7392" spans="17:18" x14ac:dyDescent="0.25">
      <c r="Q7392" s="382"/>
      <c r="R7392" s="382"/>
    </row>
    <row r="7393" spans="17:18" x14ac:dyDescent="0.25">
      <c r="Q7393" s="382"/>
      <c r="R7393" s="382"/>
    </row>
    <row r="7394" spans="17:18" x14ac:dyDescent="0.25">
      <c r="Q7394" s="382"/>
      <c r="R7394" s="382"/>
    </row>
    <row r="7395" spans="17:18" x14ac:dyDescent="0.25">
      <c r="Q7395" s="382"/>
      <c r="R7395" s="382"/>
    </row>
    <row r="7396" spans="17:18" x14ac:dyDescent="0.25">
      <c r="Q7396" s="382"/>
      <c r="R7396" s="382"/>
    </row>
    <row r="7397" spans="17:18" x14ac:dyDescent="0.25">
      <c r="Q7397" s="382"/>
      <c r="R7397" s="382"/>
    </row>
    <row r="7398" spans="17:18" x14ac:dyDescent="0.25">
      <c r="Q7398" s="382"/>
      <c r="R7398" s="382"/>
    </row>
    <row r="7399" spans="17:18" x14ac:dyDescent="0.25">
      <c r="Q7399" s="382"/>
      <c r="R7399" s="382"/>
    </row>
    <row r="7400" spans="17:18" x14ac:dyDescent="0.25">
      <c r="Q7400" s="382"/>
      <c r="R7400" s="382"/>
    </row>
    <row r="7401" spans="17:18" x14ac:dyDescent="0.25">
      <c r="Q7401" s="382"/>
      <c r="R7401" s="382"/>
    </row>
    <row r="7402" spans="17:18" x14ac:dyDescent="0.25">
      <c r="Q7402" s="382"/>
      <c r="R7402" s="382"/>
    </row>
    <row r="7403" spans="17:18" x14ac:dyDescent="0.25">
      <c r="Q7403" s="382"/>
      <c r="R7403" s="382"/>
    </row>
    <row r="7404" spans="17:18" x14ac:dyDescent="0.25">
      <c r="Q7404" s="382"/>
      <c r="R7404" s="382"/>
    </row>
    <row r="7405" spans="17:18" x14ac:dyDescent="0.25">
      <c r="Q7405" s="382"/>
      <c r="R7405" s="382"/>
    </row>
    <row r="7406" spans="17:18" x14ac:dyDescent="0.25">
      <c r="Q7406" s="382"/>
      <c r="R7406" s="382"/>
    </row>
    <row r="7407" spans="17:18" x14ac:dyDescent="0.25">
      <c r="Q7407" s="382"/>
      <c r="R7407" s="382"/>
    </row>
    <row r="7408" spans="17:18" x14ac:dyDescent="0.25">
      <c r="Q7408" s="382"/>
      <c r="R7408" s="382"/>
    </row>
    <row r="7409" spans="17:18" x14ac:dyDescent="0.25">
      <c r="Q7409" s="382"/>
      <c r="R7409" s="382"/>
    </row>
    <row r="7410" spans="17:18" x14ac:dyDescent="0.25">
      <c r="Q7410" s="382"/>
      <c r="R7410" s="382"/>
    </row>
    <row r="7411" spans="17:18" x14ac:dyDescent="0.25">
      <c r="Q7411" s="382"/>
      <c r="R7411" s="382"/>
    </row>
    <row r="7412" spans="17:18" x14ac:dyDescent="0.25">
      <c r="Q7412" s="382"/>
      <c r="R7412" s="382"/>
    </row>
    <row r="7413" spans="17:18" x14ac:dyDescent="0.25">
      <c r="Q7413" s="382"/>
      <c r="R7413" s="382"/>
    </row>
    <row r="7414" spans="17:18" x14ac:dyDescent="0.25">
      <c r="Q7414" s="382"/>
      <c r="R7414" s="382"/>
    </row>
    <row r="7415" spans="17:18" x14ac:dyDescent="0.25">
      <c r="Q7415" s="382"/>
      <c r="R7415" s="382"/>
    </row>
    <row r="7416" spans="17:18" x14ac:dyDescent="0.25">
      <c r="Q7416" s="382"/>
      <c r="R7416" s="382"/>
    </row>
    <row r="7417" spans="17:18" x14ac:dyDescent="0.25">
      <c r="Q7417" s="382"/>
      <c r="R7417" s="382"/>
    </row>
    <row r="7418" spans="17:18" x14ac:dyDescent="0.25">
      <c r="Q7418" s="382"/>
      <c r="R7418" s="382"/>
    </row>
    <row r="7419" spans="17:18" x14ac:dyDescent="0.25">
      <c r="Q7419" s="382"/>
      <c r="R7419" s="382"/>
    </row>
    <row r="7420" spans="17:18" x14ac:dyDescent="0.25">
      <c r="Q7420" s="382"/>
      <c r="R7420" s="382"/>
    </row>
    <row r="7421" spans="17:18" x14ac:dyDescent="0.25">
      <c r="Q7421" s="382"/>
      <c r="R7421" s="382"/>
    </row>
    <row r="7422" spans="17:18" x14ac:dyDescent="0.25">
      <c r="Q7422" s="382"/>
      <c r="R7422" s="382"/>
    </row>
    <row r="7423" spans="17:18" x14ac:dyDescent="0.25">
      <c r="Q7423" s="382"/>
      <c r="R7423" s="382"/>
    </row>
    <row r="7424" spans="17:18" x14ac:dyDescent="0.25">
      <c r="Q7424" s="382"/>
      <c r="R7424" s="382"/>
    </row>
    <row r="7425" spans="17:18" x14ac:dyDescent="0.25">
      <c r="Q7425" s="382"/>
      <c r="R7425" s="382"/>
    </row>
    <row r="7426" spans="17:18" x14ac:dyDescent="0.25">
      <c r="Q7426" s="382"/>
      <c r="R7426" s="382"/>
    </row>
    <row r="7427" spans="17:18" x14ac:dyDescent="0.25">
      <c r="Q7427" s="382"/>
      <c r="R7427" s="382"/>
    </row>
    <row r="7428" spans="17:18" x14ac:dyDescent="0.25">
      <c r="Q7428" s="382"/>
      <c r="R7428" s="382"/>
    </row>
    <row r="7429" spans="17:18" x14ac:dyDescent="0.25">
      <c r="Q7429" s="382"/>
      <c r="R7429" s="382"/>
    </row>
    <row r="7430" spans="17:18" x14ac:dyDescent="0.25">
      <c r="Q7430" s="382"/>
      <c r="R7430" s="382"/>
    </row>
    <row r="7431" spans="17:18" x14ac:dyDescent="0.25">
      <c r="Q7431" s="382"/>
      <c r="R7431" s="382"/>
    </row>
    <row r="7432" spans="17:18" x14ac:dyDescent="0.25">
      <c r="Q7432" s="382"/>
      <c r="R7432" s="382"/>
    </row>
    <row r="7433" spans="17:18" x14ac:dyDescent="0.25">
      <c r="Q7433" s="382"/>
      <c r="R7433" s="382"/>
    </row>
    <row r="7434" spans="17:18" x14ac:dyDescent="0.25">
      <c r="Q7434" s="382"/>
      <c r="R7434" s="382"/>
    </row>
    <row r="7435" spans="17:18" x14ac:dyDescent="0.25">
      <c r="Q7435" s="382"/>
      <c r="R7435" s="382"/>
    </row>
    <row r="7436" spans="17:18" x14ac:dyDescent="0.25">
      <c r="Q7436" s="382"/>
      <c r="R7436" s="382"/>
    </row>
    <row r="7437" spans="17:18" x14ac:dyDescent="0.25">
      <c r="Q7437" s="382"/>
      <c r="R7437" s="382"/>
    </row>
    <row r="7438" spans="17:18" x14ac:dyDescent="0.25">
      <c r="Q7438" s="382"/>
      <c r="R7438" s="382"/>
    </row>
    <row r="7439" spans="17:18" x14ac:dyDescent="0.25">
      <c r="Q7439" s="382"/>
      <c r="R7439" s="382"/>
    </row>
    <row r="7440" spans="17:18" x14ac:dyDescent="0.25">
      <c r="Q7440" s="382"/>
      <c r="R7440" s="382"/>
    </row>
    <row r="7441" spans="17:18" x14ac:dyDescent="0.25">
      <c r="Q7441" s="382"/>
      <c r="R7441" s="382"/>
    </row>
    <row r="7442" spans="17:18" x14ac:dyDescent="0.25">
      <c r="Q7442" s="382"/>
      <c r="R7442" s="382"/>
    </row>
    <row r="7443" spans="17:18" x14ac:dyDescent="0.25">
      <c r="Q7443" s="382"/>
      <c r="R7443" s="382"/>
    </row>
    <row r="7444" spans="17:18" x14ac:dyDescent="0.25">
      <c r="Q7444" s="382"/>
      <c r="R7444" s="382"/>
    </row>
    <row r="7445" spans="17:18" x14ac:dyDescent="0.25">
      <c r="Q7445" s="382"/>
      <c r="R7445" s="382"/>
    </row>
    <row r="7446" spans="17:18" x14ac:dyDescent="0.25">
      <c r="Q7446" s="382"/>
      <c r="R7446" s="382"/>
    </row>
    <row r="7447" spans="17:18" x14ac:dyDescent="0.25">
      <c r="Q7447" s="382"/>
      <c r="R7447" s="382"/>
    </row>
    <row r="7448" spans="17:18" x14ac:dyDescent="0.25">
      <c r="Q7448" s="382"/>
      <c r="R7448" s="382"/>
    </row>
    <row r="7449" spans="17:18" x14ac:dyDescent="0.25">
      <c r="Q7449" s="382"/>
      <c r="R7449" s="382"/>
    </row>
    <row r="7450" spans="17:18" x14ac:dyDescent="0.25">
      <c r="Q7450" s="382"/>
      <c r="R7450" s="382"/>
    </row>
    <row r="7451" spans="17:18" x14ac:dyDescent="0.25">
      <c r="Q7451" s="382"/>
      <c r="R7451" s="382"/>
    </row>
    <row r="7452" spans="17:18" x14ac:dyDescent="0.25">
      <c r="Q7452" s="382"/>
      <c r="R7452" s="382"/>
    </row>
    <row r="7453" spans="17:18" x14ac:dyDescent="0.25">
      <c r="Q7453" s="382"/>
      <c r="R7453" s="382"/>
    </row>
    <row r="7454" spans="17:18" x14ac:dyDescent="0.25">
      <c r="Q7454" s="382"/>
      <c r="R7454" s="382"/>
    </row>
    <row r="7455" spans="17:18" x14ac:dyDescent="0.25">
      <c r="Q7455" s="382"/>
      <c r="R7455" s="382"/>
    </row>
    <row r="7456" spans="17:18" x14ac:dyDescent="0.25">
      <c r="Q7456" s="382"/>
      <c r="R7456" s="382"/>
    </row>
    <row r="7457" spans="17:18" x14ac:dyDescent="0.25">
      <c r="Q7457" s="382"/>
      <c r="R7457" s="382"/>
    </row>
    <row r="7458" spans="17:18" x14ac:dyDescent="0.25">
      <c r="Q7458" s="382"/>
      <c r="R7458" s="382"/>
    </row>
    <row r="7459" spans="17:18" x14ac:dyDescent="0.25">
      <c r="Q7459" s="382"/>
      <c r="R7459" s="382"/>
    </row>
    <row r="7460" spans="17:18" x14ac:dyDescent="0.25">
      <c r="Q7460" s="382"/>
      <c r="R7460" s="382"/>
    </row>
    <row r="7461" spans="17:18" x14ac:dyDescent="0.25">
      <c r="Q7461" s="382"/>
      <c r="R7461" s="382"/>
    </row>
    <row r="7462" spans="17:18" x14ac:dyDescent="0.25">
      <c r="Q7462" s="382"/>
      <c r="R7462" s="382"/>
    </row>
    <row r="7463" spans="17:18" x14ac:dyDescent="0.25">
      <c r="Q7463" s="382"/>
      <c r="R7463" s="382"/>
    </row>
    <row r="7464" spans="17:18" x14ac:dyDescent="0.25">
      <c r="Q7464" s="382"/>
      <c r="R7464" s="382"/>
    </row>
    <row r="7465" spans="17:18" x14ac:dyDescent="0.25">
      <c r="Q7465" s="382"/>
      <c r="R7465" s="382"/>
    </row>
    <row r="7466" spans="17:18" x14ac:dyDescent="0.25">
      <c r="Q7466" s="382"/>
      <c r="R7466" s="382"/>
    </row>
    <row r="7467" spans="17:18" x14ac:dyDescent="0.25">
      <c r="Q7467" s="382"/>
      <c r="R7467" s="382"/>
    </row>
    <row r="7468" spans="17:18" x14ac:dyDescent="0.25">
      <c r="Q7468" s="382"/>
      <c r="R7468" s="382"/>
    </row>
    <row r="7469" spans="17:18" x14ac:dyDescent="0.25">
      <c r="Q7469" s="382"/>
      <c r="R7469" s="382"/>
    </row>
    <row r="7470" spans="17:18" x14ac:dyDescent="0.25">
      <c r="Q7470" s="382"/>
      <c r="R7470" s="382"/>
    </row>
    <row r="7471" spans="17:18" x14ac:dyDescent="0.25">
      <c r="Q7471" s="382"/>
      <c r="R7471" s="382"/>
    </row>
    <row r="7472" spans="17:18" x14ac:dyDescent="0.25">
      <c r="Q7472" s="382"/>
      <c r="R7472" s="382"/>
    </row>
    <row r="7473" spans="17:18" x14ac:dyDescent="0.25">
      <c r="Q7473" s="382"/>
      <c r="R7473" s="382"/>
    </row>
    <row r="7474" spans="17:18" x14ac:dyDescent="0.25">
      <c r="Q7474" s="382"/>
      <c r="R7474" s="382"/>
    </row>
    <row r="7475" spans="17:18" x14ac:dyDescent="0.25">
      <c r="Q7475" s="382"/>
      <c r="R7475" s="382"/>
    </row>
    <row r="7476" spans="17:18" x14ac:dyDescent="0.25">
      <c r="Q7476" s="382"/>
      <c r="R7476" s="382"/>
    </row>
    <row r="7477" spans="17:18" x14ac:dyDescent="0.25">
      <c r="Q7477" s="382"/>
      <c r="R7477" s="382"/>
    </row>
    <row r="7478" spans="17:18" x14ac:dyDescent="0.25">
      <c r="Q7478" s="382"/>
      <c r="R7478" s="382"/>
    </row>
    <row r="7479" spans="17:18" x14ac:dyDescent="0.25">
      <c r="Q7479" s="382"/>
      <c r="R7479" s="382"/>
    </row>
    <row r="7480" spans="17:18" x14ac:dyDescent="0.25">
      <c r="Q7480" s="382"/>
      <c r="R7480" s="382"/>
    </row>
    <row r="7481" spans="17:18" x14ac:dyDescent="0.25">
      <c r="Q7481" s="382"/>
      <c r="R7481" s="382"/>
    </row>
    <row r="7482" spans="17:18" x14ac:dyDescent="0.25">
      <c r="Q7482" s="382"/>
      <c r="R7482" s="382"/>
    </row>
    <row r="7483" spans="17:18" x14ac:dyDescent="0.25">
      <c r="Q7483" s="382"/>
      <c r="R7483" s="382"/>
    </row>
    <row r="7484" spans="17:18" x14ac:dyDescent="0.25">
      <c r="Q7484" s="382"/>
      <c r="R7484" s="382"/>
    </row>
    <row r="7485" spans="17:18" x14ac:dyDescent="0.25">
      <c r="Q7485" s="382"/>
      <c r="R7485" s="382"/>
    </row>
    <row r="7486" spans="17:18" x14ac:dyDescent="0.25">
      <c r="Q7486" s="382"/>
      <c r="R7486" s="382"/>
    </row>
    <row r="7487" spans="17:18" x14ac:dyDescent="0.25">
      <c r="Q7487" s="382"/>
      <c r="R7487" s="382"/>
    </row>
    <row r="7488" spans="17:18" x14ac:dyDescent="0.25">
      <c r="Q7488" s="382"/>
      <c r="R7488" s="382"/>
    </row>
    <row r="7489" spans="17:18" x14ac:dyDescent="0.25">
      <c r="Q7489" s="382"/>
      <c r="R7489" s="382"/>
    </row>
    <row r="7490" spans="17:18" x14ac:dyDescent="0.25">
      <c r="Q7490" s="382"/>
      <c r="R7490" s="382"/>
    </row>
    <row r="7491" spans="17:18" x14ac:dyDescent="0.25">
      <c r="Q7491" s="382"/>
      <c r="R7491" s="382"/>
    </row>
    <row r="7492" spans="17:18" x14ac:dyDescent="0.25">
      <c r="Q7492" s="382"/>
      <c r="R7492" s="382"/>
    </row>
    <row r="7493" spans="17:18" x14ac:dyDescent="0.25">
      <c r="Q7493" s="382"/>
      <c r="R7493" s="382"/>
    </row>
    <row r="7494" spans="17:18" x14ac:dyDescent="0.25">
      <c r="Q7494" s="382"/>
      <c r="R7494" s="382"/>
    </row>
    <row r="7495" spans="17:18" x14ac:dyDescent="0.25">
      <c r="Q7495" s="382"/>
      <c r="R7495" s="382"/>
    </row>
    <row r="7496" spans="17:18" x14ac:dyDescent="0.25">
      <c r="Q7496" s="382"/>
      <c r="R7496" s="382"/>
    </row>
    <row r="7497" spans="17:18" x14ac:dyDescent="0.25">
      <c r="Q7497" s="382"/>
      <c r="R7497" s="382"/>
    </row>
    <row r="7498" spans="17:18" x14ac:dyDescent="0.25">
      <c r="Q7498" s="382"/>
      <c r="R7498" s="382"/>
    </row>
    <row r="7499" spans="17:18" x14ac:dyDescent="0.25">
      <c r="Q7499" s="382"/>
      <c r="R7499" s="382"/>
    </row>
    <row r="7500" spans="17:18" x14ac:dyDescent="0.25">
      <c r="Q7500" s="382"/>
      <c r="R7500" s="382"/>
    </row>
    <row r="7501" spans="17:18" x14ac:dyDescent="0.25">
      <c r="Q7501" s="382"/>
      <c r="R7501" s="382"/>
    </row>
    <row r="7502" spans="17:18" x14ac:dyDescent="0.25">
      <c r="Q7502" s="382"/>
      <c r="R7502" s="382"/>
    </row>
    <row r="7503" spans="17:18" x14ac:dyDescent="0.25">
      <c r="Q7503" s="382"/>
      <c r="R7503" s="382"/>
    </row>
    <row r="7504" spans="17:18" x14ac:dyDescent="0.25">
      <c r="Q7504" s="382"/>
      <c r="R7504" s="382"/>
    </row>
    <row r="7505" spans="17:18" x14ac:dyDescent="0.25">
      <c r="Q7505" s="382"/>
      <c r="R7505" s="382"/>
    </row>
    <row r="7506" spans="17:18" x14ac:dyDescent="0.25">
      <c r="Q7506" s="382"/>
      <c r="R7506" s="382"/>
    </row>
    <row r="7507" spans="17:18" x14ac:dyDescent="0.25">
      <c r="Q7507" s="382"/>
      <c r="R7507" s="382"/>
    </row>
    <row r="7508" spans="17:18" x14ac:dyDescent="0.25">
      <c r="Q7508" s="382"/>
      <c r="R7508" s="382"/>
    </row>
    <row r="7509" spans="17:18" x14ac:dyDescent="0.25">
      <c r="Q7509" s="382"/>
      <c r="R7509" s="382"/>
    </row>
    <row r="7510" spans="17:18" x14ac:dyDescent="0.25">
      <c r="Q7510" s="382"/>
      <c r="R7510" s="382"/>
    </row>
    <row r="7511" spans="17:18" x14ac:dyDescent="0.25">
      <c r="Q7511" s="382"/>
      <c r="R7511" s="382"/>
    </row>
    <row r="7512" spans="17:18" x14ac:dyDescent="0.25">
      <c r="Q7512" s="382"/>
      <c r="R7512" s="382"/>
    </row>
    <row r="7513" spans="17:18" x14ac:dyDescent="0.25">
      <c r="Q7513" s="382"/>
      <c r="R7513" s="382"/>
    </row>
    <row r="7514" spans="17:18" x14ac:dyDescent="0.25">
      <c r="Q7514" s="382"/>
      <c r="R7514" s="382"/>
    </row>
    <row r="7515" spans="17:18" x14ac:dyDescent="0.25">
      <c r="Q7515" s="382"/>
      <c r="R7515" s="382"/>
    </row>
    <row r="7516" spans="17:18" x14ac:dyDescent="0.25">
      <c r="Q7516" s="382"/>
      <c r="R7516" s="382"/>
    </row>
    <row r="7517" spans="17:18" x14ac:dyDescent="0.25">
      <c r="Q7517" s="382"/>
      <c r="R7517" s="382"/>
    </row>
    <row r="7518" spans="17:18" x14ac:dyDescent="0.25">
      <c r="Q7518" s="382"/>
      <c r="R7518" s="382"/>
    </row>
    <row r="7519" spans="17:18" x14ac:dyDescent="0.25">
      <c r="Q7519" s="382"/>
      <c r="R7519" s="382"/>
    </row>
    <row r="7520" spans="17:18" x14ac:dyDescent="0.25">
      <c r="Q7520" s="382"/>
      <c r="R7520" s="382"/>
    </row>
    <row r="7521" spans="17:18" x14ac:dyDescent="0.25">
      <c r="Q7521" s="382"/>
      <c r="R7521" s="382"/>
    </row>
    <row r="7522" spans="17:18" x14ac:dyDescent="0.25">
      <c r="Q7522" s="382"/>
      <c r="R7522" s="382"/>
    </row>
    <row r="7523" spans="17:18" x14ac:dyDescent="0.25">
      <c r="Q7523" s="382"/>
      <c r="R7523" s="382"/>
    </row>
    <row r="7524" spans="17:18" x14ac:dyDescent="0.25">
      <c r="Q7524" s="382"/>
      <c r="R7524" s="382"/>
    </row>
    <row r="7525" spans="17:18" x14ac:dyDescent="0.25">
      <c r="Q7525" s="382"/>
      <c r="R7525" s="382"/>
    </row>
    <row r="7526" spans="17:18" x14ac:dyDescent="0.25">
      <c r="Q7526" s="382"/>
      <c r="R7526" s="382"/>
    </row>
    <row r="7527" spans="17:18" x14ac:dyDescent="0.25">
      <c r="Q7527" s="382"/>
      <c r="R7527" s="382"/>
    </row>
    <row r="7528" spans="17:18" x14ac:dyDescent="0.25">
      <c r="Q7528" s="382"/>
      <c r="R7528" s="382"/>
    </row>
    <row r="7529" spans="17:18" x14ac:dyDescent="0.25">
      <c r="Q7529" s="382"/>
      <c r="R7529" s="382"/>
    </row>
    <row r="7530" spans="17:18" x14ac:dyDescent="0.25">
      <c r="Q7530" s="382"/>
      <c r="R7530" s="382"/>
    </row>
    <row r="7531" spans="17:18" x14ac:dyDescent="0.25">
      <c r="Q7531" s="382"/>
      <c r="R7531" s="382"/>
    </row>
    <row r="7532" spans="17:18" x14ac:dyDescent="0.25">
      <c r="Q7532" s="382"/>
      <c r="R7532" s="382"/>
    </row>
    <row r="7533" spans="17:18" x14ac:dyDescent="0.25">
      <c r="Q7533" s="382"/>
      <c r="R7533" s="382"/>
    </row>
    <row r="7534" spans="17:18" x14ac:dyDescent="0.25">
      <c r="Q7534" s="382"/>
      <c r="R7534" s="382"/>
    </row>
    <row r="7535" spans="17:18" x14ac:dyDescent="0.25">
      <c r="Q7535" s="382"/>
      <c r="R7535" s="382"/>
    </row>
    <row r="7536" spans="17:18" x14ac:dyDescent="0.25">
      <c r="Q7536" s="382"/>
      <c r="R7536" s="382"/>
    </row>
    <row r="7537" spans="17:18" x14ac:dyDescent="0.25">
      <c r="Q7537" s="382"/>
      <c r="R7537" s="382"/>
    </row>
    <row r="7538" spans="17:18" x14ac:dyDescent="0.25">
      <c r="Q7538" s="382"/>
      <c r="R7538" s="382"/>
    </row>
    <row r="7539" spans="17:18" x14ac:dyDescent="0.25">
      <c r="Q7539" s="382"/>
      <c r="R7539" s="382"/>
    </row>
    <row r="7540" spans="17:18" x14ac:dyDescent="0.25">
      <c r="Q7540" s="382"/>
      <c r="R7540" s="382"/>
    </row>
    <row r="7541" spans="17:18" x14ac:dyDescent="0.25">
      <c r="Q7541" s="382"/>
      <c r="R7541" s="382"/>
    </row>
    <row r="7542" spans="17:18" x14ac:dyDescent="0.25">
      <c r="Q7542" s="382"/>
      <c r="R7542" s="382"/>
    </row>
    <row r="7543" spans="17:18" x14ac:dyDescent="0.25">
      <c r="Q7543" s="382"/>
      <c r="R7543" s="382"/>
    </row>
    <row r="7544" spans="17:18" x14ac:dyDescent="0.25">
      <c r="Q7544" s="382"/>
      <c r="R7544" s="382"/>
    </row>
    <row r="7545" spans="17:18" x14ac:dyDescent="0.25">
      <c r="Q7545" s="382"/>
      <c r="R7545" s="382"/>
    </row>
    <row r="7546" spans="17:18" x14ac:dyDescent="0.25">
      <c r="Q7546" s="382"/>
      <c r="R7546" s="382"/>
    </row>
    <row r="7547" spans="17:18" x14ac:dyDescent="0.25">
      <c r="Q7547" s="382"/>
      <c r="R7547" s="382"/>
    </row>
    <row r="7548" spans="17:18" x14ac:dyDescent="0.25">
      <c r="Q7548" s="382"/>
      <c r="R7548" s="382"/>
    </row>
    <row r="7549" spans="17:18" x14ac:dyDescent="0.25">
      <c r="Q7549" s="382"/>
      <c r="R7549" s="382"/>
    </row>
    <row r="7550" spans="17:18" x14ac:dyDescent="0.25">
      <c r="Q7550" s="382"/>
      <c r="R7550" s="382"/>
    </row>
    <row r="7551" spans="17:18" x14ac:dyDescent="0.25">
      <c r="Q7551" s="382"/>
      <c r="R7551" s="382"/>
    </row>
    <row r="7552" spans="17:18" x14ac:dyDescent="0.25">
      <c r="Q7552" s="382"/>
      <c r="R7552" s="382"/>
    </row>
    <row r="7553" spans="17:18" x14ac:dyDescent="0.25">
      <c r="Q7553" s="382"/>
      <c r="R7553" s="382"/>
    </row>
    <row r="7554" spans="17:18" x14ac:dyDescent="0.25">
      <c r="Q7554" s="382"/>
      <c r="R7554" s="382"/>
    </row>
    <row r="7555" spans="17:18" x14ac:dyDescent="0.25">
      <c r="Q7555" s="382"/>
      <c r="R7555" s="382"/>
    </row>
    <row r="7556" spans="17:18" x14ac:dyDescent="0.25">
      <c r="Q7556" s="382"/>
      <c r="R7556" s="382"/>
    </row>
    <row r="7557" spans="17:18" x14ac:dyDescent="0.25">
      <c r="Q7557" s="382"/>
      <c r="R7557" s="382"/>
    </row>
    <row r="7558" spans="17:18" x14ac:dyDescent="0.25">
      <c r="Q7558" s="382"/>
      <c r="R7558" s="382"/>
    </row>
    <row r="7559" spans="17:18" x14ac:dyDescent="0.25">
      <c r="Q7559" s="382"/>
      <c r="R7559" s="382"/>
    </row>
    <row r="7560" spans="17:18" x14ac:dyDescent="0.25">
      <c r="Q7560" s="382"/>
      <c r="R7560" s="382"/>
    </row>
    <row r="7561" spans="17:18" x14ac:dyDescent="0.25">
      <c r="Q7561" s="382"/>
      <c r="R7561" s="382"/>
    </row>
    <row r="7562" spans="17:18" x14ac:dyDescent="0.25">
      <c r="Q7562" s="382"/>
      <c r="R7562" s="382"/>
    </row>
    <row r="7563" spans="17:18" x14ac:dyDescent="0.25">
      <c r="Q7563" s="382"/>
      <c r="R7563" s="382"/>
    </row>
    <row r="7564" spans="17:18" x14ac:dyDescent="0.25">
      <c r="Q7564" s="382"/>
      <c r="R7564" s="382"/>
    </row>
    <row r="7565" spans="17:18" x14ac:dyDescent="0.25">
      <c r="Q7565" s="382"/>
      <c r="R7565" s="382"/>
    </row>
    <row r="7566" spans="17:18" x14ac:dyDescent="0.25">
      <c r="Q7566" s="382"/>
      <c r="R7566" s="382"/>
    </row>
    <row r="7567" spans="17:18" x14ac:dyDescent="0.25">
      <c r="Q7567" s="382"/>
      <c r="R7567" s="382"/>
    </row>
    <row r="7568" spans="17:18" x14ac:dyDescent="0.25">
      <c r="Q7568" s="382"/>
      <c r="R7568" s="382"/>
    </row>
    <row r="7569" spans="17:18" x14ac:dyDescent="0.25">
      <c r="Q7569" s="382"/>
      <c r="R7569" s="382"/>
    </row>
    <row r="7570" spans="17:18" x14ac:dyDescent="0.25">
      <c r="Q7570" s="382"/>
      <c r="R7570" s="382"/>
    </row>
    <row r="7571" spans="17:18" x14ac:dyDescent="0.25">
      <c r="Q7571" s="382"/>
      <c r="R7571" s="382"/>
    </row>
    <row r="7572" spans="17:18" x14ac:dyDescent="0.25">
      <c r="Q7572" s="382"/>
      <c r="R7572" s="382"/>
    </row>
    <row r="7573" spans="17:18" x14ac:dyDescent="0.25">
      <c r="Q7573" s="382"/>
      <c r="R7573" s="382"/>
    </row>
    <row r="7574" spans="17:18" x14ac:dyDescent="0.25">
      <c r="Q7574" s="382"/>
      <c r="R7574" s="382"/>
    </row>
    <row r="7575" spans="17:18" x14ac:dyDescent="0.25">
      <c r="Q7575" s="382"/>
      <c r="R7575" s="382"/>
    </row>
    <row r="7576" spans="17:18" x14ac:dyDescent="0.25">
      <c r="Q7576" s="382"/>
      <c r="R7576" s="382"/>
    </row>
    <row r="7577" spans="17:18" x14ac:dyDescent="0.25">
      <c r="Q7577" s="382"/>
      <c r="R7577" s="382"/>
    </row>
    <row r="7578" spans="17:18" x14ac:dyDescent="0.25">
      <c r="Q7578" s="382"/>
      <c r="R7578" s="382"/>
    </row>
    <row r="7579" spans="17:18" x14ac:dyDescent="0.25">
      <c r="Q7579" s="382"/>
      <c r="R7579" s="382"/>
    </row>
    <row r="7580" spans="17:18" x14ac:dyDescent="0.25">
      <c r="Q7580" s="382"/>
      <c r="R7580" s="382"/>
    </row>
    <row r="7581" spans="17:18" x14ac:dyDescent="0.25">
      <c r="Q7581" s="382"/>
      <c r="R7581" s="382"/>
    </row>
    <row r="7582" spans="17:18" x14ac:dyDescent="0.25">
      <c r="Q7582" s="382"/>
      <c r="R7582" s="382"/>
    </row>
    <row r="7583" spans="17:18" x14ac:dyDescent="0.25">
      <c r="Q7583" s="382"/>
      <c r="R7583" s="382"/>
    </row>
    <row r="7584" spans="17:18" x14ac:dyDescent="0.25">
      <c r="Q7584" s="382"/>
      <c r="R7584" s="382"/>
    </row>
    <row r="7585" spans="17:18" x14ac:dyDescent="0.25">
      <c r="Q7585" s="382"/>
      <c r="R7585" s="382"/>
    </row>
    <row r="7586" spans="17:18" x14ac:dyDescent="0.25">
      <c r="Q7586" s="382"/>
      <c r="R7586" s="382"/>
    </row>
    <row r="7587" spans="17:18" x14ac:dyDescent="0.25">
      <c r="Q7587" s="382"/>
      <c r="R7587" s="382"/>
    </row>
    <row r="7588" spans="17:18" x14ac:dyDescent="0.25">
      <c r="Q7588" s="382"/>
      <c r="R7588" s="382"/>
    </row>
    <row r="7589" spans="17:18" x14ac:dyDescent="0.25">
      <c r="Q7589" s="382"/>
      <c r="R7589" s="382"/>
    </row>
    <row r="7590" spans="17:18" x14ac:dyDescent="0.25">
      <c r="Q7590" s="382"/>
      <c r="R7590" s="382"/>
    </row>
    <row r="7591" spans="17:18" x14ac:dyDescent="0.25">
      <c r="Q7591" s="382"/>
      <c r="R7591" s="382"/>
    </row>
    <row r="7592" spans="17:18" x14ac:dyDescent="0.25">
      <c r="Q7592" s="382"/>
      <c r="R7592" s="382"/>
    </row>
    <row r="7593" spans="17:18" x14ac:dyDescent="0.25">
      <c r="Q7593" s="382"/>
      <c r="R7593" s="382"/>
    </row>
    <row r="7594" spans="17:18" x14ac:dyDescent="0.25">
      <c r="Q7594" s="382"/>
      <c r="R7594" s="382"/>
    </row>
    <row r="7595" spans="17:18" x14ac:dyDescent="0.25">
      <c r="Q7595" s="382"/>
      <c r="R7595" s="382"/>
    </row>
    <row r="7596" spans="17:18" x14ac:dyDescent="0.25">
      <c r="Q7596" s="382"/>
      <c r="R7596" s="382"/>
    </row>
    <row r="7597" spans="17:18" x14ac:dyDescent="0.25">
      <c r="Q7597" s="382"/>
      <c r="R7597" s="382"/>
    </row>
    <row r="7598" spans="17:18" x14ac:dyDescent="0.25">
      <c r="Q7598" s="382"/>
      <c r="R7598" s="382"/>
    </row>
    <row r="7599" spans="17:18" x14ac:dyDescent="0.25">
      <c r="Q7599" s="382"/>
      <c r="R7599" s="382"/>
    </row>
    <row r="7600" spans="17:18" x14ac:dyDescent="0.25">
      <c r="Q7600" s="382"/>
      <c r="R7600" s="382"/>
    </row>
    <row r="7601" spans="17:18" x14ac:dyDescent="0.25">
      <c r="Q7601" s="382"/>
      <c r="R7601" s="382"/>
    </row>
    <row r="7602" spans="17:18" x14ac:dyDescent="0.25">
      <c r="Q7602" s="382"/>
      <c r="R7602" s="382"/>
    </row>
    <row r="7603" spans="17:18" x14ac:dyDescent="0.25">
      <c r="Q7603" s="382"/>
      <c r="R7603" s="382"/>
    </row>
    <row r="7604" spans="17:18" x14ac:dyDescent="0.25">
      <c r="Q7604" s="382"/>
      <c r="R7604" s="382"/>
    </row>
    <row r="7605" spans="17:18" x14ac:dyDescent="0.25">
      <c r="Q7605" s="382"/>
      <c r="R7605" s="382"/>
    </row>
    <row r="7606" spans="17:18" x14ac:dyDescent="0.25">
      <c r="Q7606" s="382"/>
      <c r="R7606" s="382"/>
    </row>
    <row r="7607" spans="17:18" x14ac:dyDescent="0.25">
      <c r="Q7607" s="382"/>
      <c r="R7607" s="382"/>
    </row>
    <row r="7608" spans="17:18" x14ac:dyDescent="0.25">
      <c r="Q7608" s="382"/>
      <c r="R7608" s="382"/>
    </row>
    <row r="7609" spans="17:18" x14ac:dyDescent="0.25">
      <c r="Q7609" s="382"/>
      <c r="R7609" s="382"/>
    </row>
    <row r="7610" spans="17:18" x14ac:dyDescent="0.25">
      <c r="Q7610" s="382"/>
      <c r="R7610" s="382"/>
    </row>
    <row r="7611" spans="17:18" x14ac:dyDescent="0.25">
      <c r="Q7611" s="382"/>
      <c r="R7611" s="382"/>
    </row>
    <row r="7612" spans="17:18" x14ac:dyDescent="0.25">
      <c r="Q7612" s="382"/>
      <c r="R7612" s="382"/>
    </row>
    <row r="7613" spans="17:18" x14ac:dyDescent="0.25">
      <c r="Q7613" s="382"/>
      <c r="R7613" s="382"/>
    </row>
    <row r="7614" spans="17:18" x14ac:dyDescent="0.25">
      <c r="Q7614" s="382"/>
      <c r="R7614" s="382"/>
    </row>
    <row r="7615" spans="17:18" x14ac:dyDescent="0.25">
      <c r="Q7615" s="382"/>
      <c r="R7615" s="382"/>
    </row>
    <row r="7616" spans="17:18" x14ac:dyDescent="0.25">
      <c r="Q7616" s="382"/>
      <c r="R7616" s="382"/>
    </row>
    <row r="7617" spans="17:18" x14ac:dyDescent="0.25">
      <c r="Q7617" s="382"/>
      <c r="R7617" s="382"/>
    </row>
    <row r="7618" spans="17:18" x14ac:dyDescent="0.25">
      <c r="Q7618" s="382"/>
      <c r="R7618" s="382"/>
    </row>
    <row r="7619" spans="17:18" x14ac:dyDescent="0.25">
      <c r="Q7619" s="382"/>
      <c r="R7619" s="382"/>
    </row>
    <row r="7620" spans="17:18" x14ac:dyDescent="0.25">
      <c r="Q7620" s="382"/>
      <c r="R7620" s="382"/>
    </row>
    <row r="7621" spans="17:18" x14ac:dyDescent="0.25">
      <c r="Q7621" s="382"/>
      <c r="R7621" s="382"/>
    </row>
    <row r="7622" spans="17:18" x14ac:dyDescent="0.25">
      <c r="Q7622" s="382"/>
      <c r="R7622" s="382"/>
    </row>
    <row r="7623" spans="17:18" x14ac:dyDescent="0.25">
      <c r="Q7623" s="382"/>
      <c r="R7623" s="382"/>
    </row>
    <row r="7624" spans="17:18" x14ac:dyDescent="0.25">
      <c r="Q7624" s="382"/>
      <c r="R7624" s="382"/>
    </row>
    <row r="7625" spans="17:18" x14ac:dyDescent="0.25">
      <c r="Q7625" s="382"/>
      <c r="R7625" s="382"/>
    </row>
    <row r="7626" spans="17:18" x14ac:dyDescent="0.25">
      <c r="Q7626" s="382"/>
      <c r="R7626" s="382"/>
    </row>
    <row r="7627" spans="17:18" x14ac:dyDescent="0.25">
      <c r="Q7627" s="382"/>
      <c r="R7627" s="382"/>
    </row>
    <row r="7628" spans="17:18" x14ac:dyDescent="0.25">
      <c r="Q7628" s="382"/>
      <c r="R7628" s="382"/>
    </row>
    <row r="7629" spans="17:18" x14ac:dyDescent="0.25">
      <c r="Q7629" s="382"/>
      <c r="R7629" s="382"/>
    </row>
    <row r="7630" spans="17:18" x14ac:dyDescent="0.25">
      <c r="Q7630" s="382"/>
      <c r="R7630" s="382"/>
    </row>
    <row r="7631" spans="17:18" x14ac:dyDescent="0.25">
      <c r="Q7631" s="382"/>
      <c r="R7631" s="382"/>
    </row>
    <row r="7632" spans="17:18" x14ac:dyDescent="0.25">
      <c r="Q7632" s="382"/>
      <c r="R7632" s="382"/>
    </row>
    <row r="7633" spans="17:18" x14ac:dyDescent="0.25">
      <c r="Q7633" s="382"/>
      <c r="R7633" s="382"/>
    </row>
    <row r="7634" spans="17:18" x14ac:dyDescent="0.25">
      <c r="Q7634" s="382"/>
      <c r="R7634" s="382"/>
    </row>
    <row r="7635" spans="17:18" x14ac:dyDescent="0.25">
      <c r="Q7635" s="382"/>
      <c r="R7635" s="382"/>
    </row>
    <row r="7636" spans="17:18" x14ac:dyDescent="0.25">
      <c r="Q7636" s="382"/>
      <c r="R7636" s="382"/>
    </row>
    <row r="7637" spans="17:18" x14ac:dyDescent="0.25">
      <c r="Q7637" s="382"/>
      <c r="R7637" s="382"/>
    </row>
    <row r="7638" spans="17:18" x14ac:dyDescent="0.25">
      <c r="Q7638" s="382"/>
      <c r="R7638" s="382"/>
    </row>
    <row r="7639" spans="17:18" x14ac:dyDescent="0.25">
      <c r="Q7639" s="382"/>
      <c r="R7639" s="382"/>
    </row>
    <row r="7640" spans="17:18" x14ac:dyDescent="0.25">
      <c r="Q7640" s="382"/>
      <c r="R7640" s="382"/>
    </row>
    <row r="7641" spans="17:18" x14ac:dyDescent="0.25">
      <c r="Q7641" s="382"/>
      <c r="R7641" s="382"/>
    </row>
    <row r="7642" spans="17:18" x14ac:dyDescent="0.25">
      <c r="Q7642" s="382"/>
      <c r="R7642" s="382"/>
    </row>
    <row r="7643" spans="17:18" x14ac:dyDescent="0.25">
      <c r="Q7643" s="382"/>
      <c r="R7643" s="382"/>
    </row>
    <row r="7644" spans="17:18" x14ac:dyDescent="0.25">
      <c r="Q7644" s="382"/>
      <c r="R7644" s="382"/>
    </row>
    <row r="7645" spans="17:18" x14ac:dyDescent="0.25">
      <c r="Q7645" s="382"/>
      <c r="R7645" s="382"/>
    </row>
    <row r="7646" spans="17:18" x14ac:dyDescent="0.25">
      <c r="Q7646" s="382"/>
      <c r="R7646" s="382"/>
    </row>
    <row r="7647" spans="17:18" x14ac:dyDescent="0.25">
      <c r="Q7647" s="382"/>
      <c r="R7647" s="382"/>
    </row>
    <row r="7648" spans="17:18" x14ac:dyDescent="0.25">
      <c r="Q7648" s="382"/>
      <c r="R7648" s="382"/>
    </row>
    <row r="7649" spans="17:18" x14ac:dyDescent="0.25">
      <c r="Q7649" s="382"/>
      <c r="R7649" s="382"/>
    </row>
    <row r="7650" spans="17:18" x14ac:dyDescent="0.25">
      <c r="Q7650" s="382"/>
      <c r="R7650" s="382"/>
    </row>
    <row r="7651" spans="17:18" x14ac:dyDescent="0.25">
      <c r="Q7651" s="382"/>
      <c r="R7651" s="382"/>
    </row>
    <row r="7652" spans="17:18" x14ac:dyDescent="0.25">
      <c r="Q7652" s="382"/>
      <c r="R7652" s="382"/>
    </row>
    <row r="7653" spans="17:18" x14ac:dyDescent="0.25">
      <c r="Q7653" s="382"/>
      <c r="R7653" s="382"/>
    </row>
    <row r="7654" spans="17:18" x14ac:dyDescent="0.25">
      <c r="Q7654" s="382"/>
      <c r="R7654" s="382"/>
    </row>
    <row r="7655" spans="17:18" x14ac:dyDescent="0.25">
      <c r="Q7655" s="382"/>
      <c r="R7655" s="382"/>
    </row>
    <row r="7656" spans="17:18" x14ac:dyDescent="0.25">
      <c r="Q7656" s="382"/>
      <c r="R7656" s="382"/>
    </row>
    <row r="7657" spans="17:18" x14ac:dyDescent="0.25">
      <c r="Q7657" s="382"/>
      <c r="R7657" s="382"/>
    </row>
    <row r="7658" spans="17:18" x14ac:dyDescent="0.25">
      <c r="Q7658" s="382"/>
      <c r="R7658" s="382"/>
    </row>
    <row r="7659" spans="17:18" x14ac:dyDescent="0.25">
      <c r="Q7659" s="382"/>
      <c r="R7659" s="382"/>
    </row>
    <row r="7660" spans="17:18" x14ac:dyDescent="0.25">
      <c r="Q7660" s="382"/>
      <c r="R7660" s="382"/>
    </row>
    <row r="7661" spans="17:18" x14ac:dyDescent="0.25">
      <c r="Q7661" s="382"/>
      <c r="R7661" s="382"/>
    </row>
    <row r="7662" spans="17:18" x14ac:dyDescent="0.25">
      <c r="Q7662" s="382"/>
      <c r="R7662" s="382"/>
    </row>
    <row r="7663" spans="17:18" x14ac:dyDescent="0.25">
      <c r="Q7663" s="382"/>
      <c r="R7663" s="382"/>
    </row>
    <row r="7664" spans="17:18" x14ac:dyDescent="0.25">
      <c r="Q7664" s="382"/>
      <c r="R7664" s="382"/>
    </row>
    <row r="7665" spans="17:18" x14ac:dyDescent="0.25">
      <c r="Q7665" s="382"/>
      <c r="R7665" s="382"/>
    </row>
    <row r="7666" spans="17:18" x14ac:dyDescent="0.25">
      <c r="Q7666" s="382"/>
      <c r="R7666" s="382"/>
    </row>
    <row r="7667" spans="17:18" x14ac:dyDescent="0.25">
      <c r="Q7667" s="382"/>
      <c r="R7667" s="382"/>
    </row>
    <row r="7668" spans="17:18" x14ac:dyDescent="0.25">
      <c r="Q7668" s="382"/>
      <c r="R7668" s="382"/>
    </row>
    <row r="7669" spans="17:18" x14ac:dyDescent="0.25">
      <c r="Q7669" s="382"/>
      <c r="R7669" s="382"/>
    </row>
    <row r="7670" spans="17:18" x14ac:dyDescent="0.25">
      <c r="Q7670" s="382"/>
      <c r="R7670" s="382"/>
    </row>
    <row r="7671" spans="17:18" x14ac:dyDescent="0.25">
      <c r="Q7671" s="382"/>
      <c r="R7671" s="382"/>
    </row>
    <row r="7672" spans="17:18" x14ac:dyDescent="0.25">
      <c r="Q7672" s="382"/>
      <c r="R7672" s="382"/>
    </row>
    <row r="7673" spans="17:18" x14ac:dyDescent="0.25">
      <c r="Q7673" s="382"/>
      <c r="R7673" s="382"/>
    </row>
    <row r="7674" spans="17:18" x14ac:dyDescent="0.25">
      <c r="Q7674" s="382"/>
      <c r="R7674" s="382"/>
    </row>
    <row r="7675" spans="17:18" x14ac:dyDescent="0.25">
      <c r="Q7675" s="382"/>
      <c r="R7675" s="382"/>
    </row>
    <row r="7676" spans="17:18" x14ac:dyDescent="0.25">
      <c r="Q7676" s="382"/>
      <c r="R7676" s="382"/>
    </row>
    <row r="7677" spans="17:18" x14ac:dyDescent="0.25">
      <c r="Q7677" s="382"/>
      <c r="R7677" s="382"/>
    </row>
    <row r="7678" spans="17:18" x14ac:dyDescent="0.25">
      <c r="Q7678" s="382"/>
      <c r="R7678" s="382"/>
    </row>
    <row r="7679" spans="17:18" x14ac:dyDescent="0.25">
      <c r="Q7679" s="382"/>
      <c r="R7679" s="382"/>
    </row>
    <row r="7680" spans="17:18" x14ac:dyDescent="0.25">
      <c r="Q7680" s="382"/>
      <c r="R7680" s="382"/>
    </row>
    <row r="7681" spans="17:18" x14ac:dyDescent="0.25">
      <c r="Q7681" s="382"/>
      <c r="R7681" s="382"/>
    </row>
    <row r="7682" spans="17:18" x14ac:dyDescent="0.25">
      <c r="Q7682" s="382"/>
      <c r="R7682" s="382"/>
    </row>
    <row r="7683" spans="17:18" x14ac:dyDescent="0.25">
      <c r="Q7683" s="382"/>
      <c r="R7683" s="382"/>
    </row>
    <row r="7684" spans="17:18" x14ac:dyDescent="0.25">
      <c r="Q7684" s="382"/>
      <c r="R7684" s="382"/>
    </row>
    <row r="7685" spans="17:18" x14ac:dyDescent="0.25">
      <c r="Q7685" s="382"/>
      <c r="R7685" s="382"/>
    </row>
    <row r="7686" spans="17:18" x14ac:dyDescent="0.25">
      <c r="Q7686" s="382"/>
      <c r="R7686" s="382"/>
    </row>
    <row r="7687" spans="17:18" x14ac:dyDescent="0.25">
      <c r="Q7687" s="382"/>
      <c r="R7687" s="382"/>
    </row>
    <row r="7688" spans="17:18" x14ac:dyDescent="0.25">
      <c r="Q7688" s="382"/>
      <c r="R7688" s="382"/>
    </row>
    <row r="7689" spans="17:18" x14ac:dyDescent="0.25">
      <c r="Q7689" s="382"/>
      <c r="R7689" s="382"/>
    </row>
    <row r="7690" spans="17:18" x14ac:dyDescent="0.25">
      <c r="Q7690" s="382"/>
      <c r="R7690" s="382"/>
    </row>
    <row r="7691" spans="17:18" x14ac:dyDescent="0.25">
      <c r="Q7691" s="382"/>
      <c r="R7691" s="382"/>
    </row>
    <row r="7692" spans="17:18" x14ac:dyDescent="0.25">
      <c r="Q7692" s="382"/>
      <c r="R7692" s="382"/>
    </row>
    <row r="7693" spans="17:18" x14ac:dyDescent="0.25">
      <c r="Q7693" s="382"/>
      <c r="R7693" s="382"/>
    </row>
    <row r="7694" spans="17:18" x14ac:dyDescent="0.25">
      <c r="Q7694" s="382"/>
      <c r="R7694" s="382"/>
    </row>
    <row r="7695" spans="17:18" x14ac:dyDescent="0.25">
      <c r="Q7695" s="382"/>
      <c r="R7695" s="382"/>
    </row>
    <row r="7696" spans="17:18" x14ac:dyDescent="0.25">
      <c r="Q7696" s="382"/>
      <c r="R7696" s="382"/>
    </row>
    <row r="7697" spans="17:18" x14ac:dyDescent="0.25">
      <c r="Q7697" s="382"/>
      <c r="R7697" s="382"/>
    </row>
    <row r="7698" spans="17:18" x14ac:dyDescent="0.25">
      <c r="Q7698" s="382"/>
      <c r="R7698" s="382"/>
    </row>
    <row r="7699" spans="17:18" x14ac:dyDescent="0.25">
      <c r="Q7699" s="382"/>
      <c r="R7699" s="382"/>
    </row>
    <row r="7700" spans="17:18" x14ac:dyDescent="0.25">
      <c r="Q7700" s="382"/>
      <c r="R7700" s="382"/>
    </row>
    <row r="7701" spans="17:18" x14ac:dyDescent="0.25">
      <c r="Q7701" s="382"/>
      <c r="R7701" s="382"/>
    </row>
    <row r="7702" spans="17:18" x14ac:dyDescent="0.25">
      <c r="Q7702" s="382"/>
      <c r="R7702" s="382"/>
    </row>
    <row r="7703" spans="17:18" x14ac:dyDescent="0.25">
      <c r="Q7703" s="382"/>
      <c r="R7703" s="382"/>
    </row>
    <row r="7704" spans="17:18" x14ac:dyDescent="0.25">
      <c r="Q7704" s="382"/>
      <c r="R7704" s="382"/>
    </row>
    <row r="7705" spans="17:18" x14ac:dyDescent="0.25">
      <c r="Q7705" s="382"/>
      <c r="R7705" s="382"/>
    </row>
    <row r="7706" spans="17:18" x14ac:dyDescent="0.25">
      <c r="Q7706" s="382"/>
      <c r="R7706" s="382"/>
    </row>
    <row r="7707" spans="17:18" x14ac:dyDescent="0.25">
      <c r="Q7707" s="382"/>
      <c r="R7707" s="382"/>
    </row>
    <row r="7708" spans="17:18" x14ac:dyDescent="0.25">
      <c r="Q7708" s="382"/>
      <c r="R7708" s="382"/>
    </row>
    <row r="7709" spans="17:18" x14ac:dyDescent="0.25">
      <c r="Q7709" s="382"/>
      <c r="R7709" s="382"/>
    </row>
    <row r="7710" spans="17:18" x14ac:dyDescent="0.25">
      <c r="Q7710" s="382"/>
      <c r="R7710" s="382"/>
    </row>
    <row r="7711" spans="17:18" x14ac:dyDescent="0.25">
      <c r="Q7711" s="382"/>
      <c r="R7711" s="382"/>
    </row>
    <row r="7712" spans="17:18" x14ac:dyDescent="0.25">
      <c r="Q7712" s="382"/>
      <c r="R7712" s="382"/>
    </row>
    <row r="7713" spans="17:18" x14ac:dyDescent="0.25">
      <c r="Q7713" s="382"/>
      <c r="R7713" s="382"/>
    </row>
    <row r="7714" spans="17:18" x14ac:dyDescent="0.25">
      <c r="Q7714" s="382"/>
      <c r="R7714" s="382"/>
    </row>
    <row r="7715" spans="17:18" x14ac:dyDescent="0.25">
      <c r="Q7715" s="382"/>
      <c r="R7715" s="382"/>
    </row>
    <row r="7716" spans="17:18" x14ac:dyDescent="0.25">
      <c r="Q7716" s="382"/>
      <c r="R7716" s="382"/>
    </row>
    <row r="7717" spans="17:18" x14ac:dyDescent="0.25">
      <c r="Q7717" s="382"/>
      <c r="R7717" s="382"/>
    </row>
    <row r="7718" spans="17:18" x14ac:dyDescent="0.25">
      <c r="Q7718" s="382"/>
      <c r="R7718" s="382"/>
    </row>
    <row r="7719" spans="17:18" x14ac:dyDescent="0.25">
      <c r="Q7719" s="382"/>
      <c r="R7719" s="382"/>
    </row>
    <row r="7720" spans="17:18" x14ac:dyDescent="0.25">
      <c r="Q7720" s="382"/>
      <c r="R7720" s="382"/>
    </row>
    <row r="7721" spans="17:18" x14ac:dyDescent="0.25">
      <c r="Q7721" s="382"/>
      <c r="R7721" s="382"/>
    </row>
    <row r="7722" spans="17:18" x14ac:dyDescent="0.25">
      <c r="Q7722" s="382"/>
      <c r="R7722" s="382"/>
    </row>
    <row r="7723" spans="17:18" x14ac:dyDescent="0.25">
      <c r="Q7723" s="382"/>
      <c r="R7723" s="382"/>
    </row>
    <row r="7724" spans="17:18" x14ac:dyDescent="0.25">
      <c r="Q7724" s="382"/>
      <c r="R7724" s="382"/>
    </row>
    <row r="7725" spans="17:18" x14ac:dyDescent="0.25">
      <c r="Q7725" s="382"/>
      <c r="R7725" s="382"/>
    </row>
    <row r="7726" spans="17:18" x14ac:dyDescent="0.25">
      <c r="Q7726" s="382"/>
      <c r="R7726" s="382"/>
    </row>
    <row r="7727" spans="17:18" x14ac:dyDescent="0.25">
      <c r="Q7727" s="382"/>
      <c r="R7727" s="382"/>
    </row>
    <row r="7728" spans="17:18" x14ac:dyDescent="0.25">
      <c r="Q7728" s="382"/>
      <c r="R7728" s="382"/>
    </row>
    <row r="7729" spans="17:18" x14ac:dyDescent="0.25">
      <c r="Q7729" s="382"/>
      <c r="R7729" s="382"/>
    </row>
    <row r="7730" spans="17:18" x14ac:dyDescent="0.25">
      <c r="Q7730" s="382"/>
      <c r="R7730" s="382"/>
    </row>
    <row r="7731" spans="17:18" x14ac:dyDescent="0.25">
      <c r="Q7731" s="382"/>
      <c r="R7731" s="382"/>
    </row>
    <row r="7732" spans="17:18" x14ac:dyDescent="0.25">
      <c r="Q7732" s="382"/>
      <c r="R7732" s="382"/>
    </row>
    <row r="7733" spans="17:18" x14ac:dyDescent="0.25">
      <c r="Q7733" s="382"/>
      <c r="R7733" s="382"/>
    </row>
    <row r="7734" spans="17:18" x14ac:dyDescent="0.25">
      <c r="Q7734" s="382"/>
      <c r="R7734" s="382"/>
    </row>
    <row r="7735" spans="17:18" x14ac:dyDescent="0.25">
      <c r="Q7735" s="382"/>
      <c r="R7735" s="382"/>
    </row>
    <row r="7736" spans="17:18" x14ac:dyDescent="0.25">
      <c r="Q7736" s="382"/>
      <c r="R7736" s="382"/>
    </row>
    <row r="7737" spans="17:18" x14ac:dyDescent="0.25">
      <c r="Q7737" s="382"/>
      <c r="R7737" s="382"/>
    </row>
    <row r="7738" spans="17:18" x14ac:dyDescent="0.25">
      <c r="Q7738" s="382"/>
      <c r="R7738" s="382"/>
    </row>
    <row r="7739" spans="17:18" x14ac:dyDescent="0.25">
      <c r="Q7739" s="382"/>
      <c r="R7739" s="382"/>
    </row>
    <row r="7740" spans="17:18" x14ac:dyDescent="0.25">
      <c r="Q7740" s="382"/>
      <c r="R7740" s="382"/>
    </row>
    <row r="7741" spans="17:18" x14ac:dyDescent="0.25">
      <c r="Q7741" s="382"/>
      <c r="R7741" s="382"/>
    </row>
    <row r="7742" spans="17:18" x14ac:dyDescent="0.25">
      <c r="Q7742" s="382"/>
      <c r="R7742" s="382"/>
    </row>
    <row r="7743" spans="17:18" x14ac:dyDescent="0.25">
      <c r="Q7743" s="382"/>
      <c r="R7743" s="382"/>
    </row>
    <row r="7744" spans="17:18" x14ac:dyDescent="0.25">
      <c r="Q7744" s="382"/>
      <c r="R7744" s="382"/>
    </row>
    <row r="7745" spans="17:18" x14ac:dyDescent="0.25">
      <c r="Q7745" s="382"/>
      <c r="R7745" s="382"/>
    </row>
    <row r="7746" spans="17:18" x14ac:dyDescent="0.25">
      <c r="Q7746" s="382"/>
      <c r="R7746" s="382"/>
    </row>
    <row r="7747" spans="17:18" x14ac:dyDescent="0.25">
      <c r="Q7747" s="382"/>
      <c r="R7747" s="382"/>
    </row>
    <row r="7748" spans="17:18" x14ac:dyDescent="0.25">
      <c r="Q7748" s="382"/>
      <c r="R7748" s="382"/>
    </row>
    <row r="7749" spans="17:18" x14ac:dyDescent="0.25">
      <c r="Q7749" s="382"/>
      <c r="R7749" s="382"/>
    </row>
    <row r="7750" spans="17:18" x14ac:dyDescent="0.25">
      <c r="Q7750" s="382"/>
      <c r="R7750" s="382"/>
    </row>
    <row r="7751" spans="17:18" x14ac:dyDescent="0.25">
      <c r="Q7751" s="382"/>
      <c r="R7751" s="382"/>
    </row>
    <row r="7752" spans="17:18" x14ac:dyDescent="0.25">
      <c r="Q7752" s="382"/>
      <c r="R7752" s="382"/>
    </row>
    <row r="7753" spans="17:18" x14ac:dyDescent="0.25">
      <c r="Q7753" s="382"/>
      <c r="R7753" s="382"/>
    </row>
    <row r="7754" spans="17:18" x14ac:dyDescent="0.25">
      <c r="Q7754" s="382"/>
      <c r="R7754" s="382"/>
    </row>
    <row r="7755" spans="17:18" x14ac:dyDescent="0.25">
      <c r="Q7755" s="382"/>
      <c r="R7755" s="382"/>
    </row>
    <row r="7756" spans="17:18" x14ac:dyDescent="0.25">
      <c r="Q7756" s="382"/>
      <c r="R7756" s="382"/>
    </row>
    <row r="7757" spans="17:18" x14ac:dyDescent="0.25">
      <c r="Q7757" s="382"/>
      <c r="R7757" s="382"/>
    </row>
    <row r="7758" spans="17:18" x14ac:dyDescent="0.25">
      <c r="Q7758" s="382"/>
      <c r="R7758" s="382"/>
    </row>
    <row r="7759" spans="17:18" x14ac:dyDescent="0.25">
      <c r="Q7759" s="382"/>
      <c r="R7759" s="382"/>
    </row>
    <row r="7760" spans="17:18" x14ac:dyDescent="0.25">
      <c r="Q7760" s="382"/>
      <c r="R7760" s="382"/>
    </row>
    <row r="7761" spans="17:18" x14ac:dyDescent="0.25">
      <c r="Q7761" s="382"/>
      <c r="R7761" s="382"/>
    </row>
    <row r="7762" spans="17:18" x14ac:dyDescent="0.25">
      <c r="Q7762" s="382"/>
      <c r="R7762" s="382"/>
    </row>
    <row r="7763" spans="17:18" x14ac:dyDescent="0.25">
      <c r="Q7763" s="382"/>
      <c r="R7763" s="382"/>
    </row>
    <row r="7764" spans="17:18" x14ac:dyDescent="0.25">
      <c r="Q7764" s="382"/>
      <c r="R7764" s="382"/>
    </row>
    <row r="7765" spans="17:18" x14ac:dyDescent="0.25">
      <c r="Q7765" s="382"/>
      <c r="R7765" s="382"/>
    </row>
    <row r="7766" spans="17:18" x14ac:dyDescent="0.25">
      <c r="Q7766" s="382"/>
      <c r="R7766" s="382"/>
    </row>
    <row r="7767" spans="17:18" x14ac:dyDescent="0.25">
      <c r="Q7767" s="382"/>
      <c r="R7767" s="382"/>
    </row>
    <row r="7768" spans="17:18" x14ac:dyDescent="0.25">
      <c r="Q7768" s="382"/>
      <c r="R7768" s="382"/>
    </row>
    <row r="7769" spans="17:18" x14ac:dyDescent="0.25">
      <c r="Q7769" s="382"/>
      <c r="R7769" s="382"/>
    </row>
    <row r="7770" spans="17:18" x14ac:dyDescent="0.25">
      <c r="Q7770" s="382"/>
      <c r="R7770" s="382"/>
    </row>
    <row r="7771" spans="17:18" x14ac:dyDescent="0.25">
      <c r="Q7771" s="382"/>
      <c r="R7771" s="382"/>
    </row>
    <row r="7772" spans="17:18" x14ac:dyDescent="0.25">
      <c r="Q7772" s="382"/>
      <c r="R7772" s="382"/>
    </row>
    <row r="7773" spans="17:18" x14ac:dyDescent="0.25">
      <c r="Q7773" s="382"/>
      <c r="R7773" s="382"/>
    </row>
    <row r="7774" spans="17:18" x14ac:dyDescent="0.25">
      <c r="Q7774" s="382"/>
      <c r="R7774" s="382"/>
    </row>
    <row r="7775" spans="17:18" x14ac:dyDescent="0.25">
      <c r="Q7775" s="382"/>
      <c r="R7775" s="382"/>
    </row>
    <row r="7776" spans="17:18" x14ac:dyDescent="0.25">
      <c r="Q7776" s="382"/>
      <c r="R7776" s="382"/>
    </row>
    <row r="7777" spans="17:18" x14ac:dyDescent="0.25">
      <c r="Q7777" s="382"/>
      <c r="R7777" s="382"/>
    </row>
    <row r="7778" spans="17:18" x14ac:dyDescent="0.25">
      <c r="Q7778" s="382"/>
      <c r="R7778" s="382"/>
    </row>
    <row r="7779" spans="17:18" x14ac:dyDescent="0.25">
      <c r="Q7779" s="382"/>
      <c r="R7779" s="382"/>
    </row>
    <row r="7780" spans="17:18" x14ac:dyDescent="0.25">
      <c r="Q7780" s="382"/>
      <c r="R7780" s="382"/>
    </row>
    <row r="7781" spans="17:18" x14ac:dyDescent="0.25">
      <c r="Q7781" s="382"/>
      <c r="R7781" s="382"/>
    </row>
    <row r="7782" spans="17:18" x14ac:dyDescent="0.25">
      <c r="Q7782" s="382"/>
      <c r="R7782" s="382"/>
    </row>
    <row r="7783" spans="17:18" x14ac:dyDescent="0.25">
      <c r="Q7783" s="382"/>
      <c r="R7783" s="382"/>
    </row>
    <row r="7784" spans="17:18" x14ac:dyDescent="0.25">
      <c r="Q7784" s="382"/>
      <c r="R7784" s="382"/>
    </row>
    <row r="7785" spans="17:18" x14ac:dyDescent="0.25">
      <c r="Q7785" s="382"/>
      <c r="R7785" s="382"/>
    </row>
    <row r="7786" spans="17:18" x14ac:dyDescent="0.25">
      <c r="Q7786" s="382"/>
      <c r="R7786" s="382"/>
    </row>
    <row r="7787" spans="17:18" x14ac:dyDescent="0.25">
      <c r="Q7787" s="382"/>
      <c r="R7787" s="382"/>
    </row>
    <row r="7788" spans="17:18" x14ac:dyDescent="0.25">
      <c r="Q7788" s="382"/>
      <c r="R7788" s="382"/>
    </row>
    <row r="7789" spans="17:18" x14ac:dyDescent="0.25">
      <c r="Q7789" s="382"/>
      <c r="R7789" s="382"/>
    </row>
    <row r="7790" spans="17:18" x14ac:dyDescent="0.25">
      <c r="Q7790" s="382"/>
      <c r="R7790" s="382"/>
    </row>
    <row r="7791" spans="17:18" x14ac:dyDescent="0.25">
      <c r="Q7791" s="382"/>
      <c r="R7791" s="382"/>
    </row>
    <row r="7792" spans="17:18" x14ac:dyDescent="0.25">
      <c r="Q7792" s="382"/>
      <c r="R7792" s="382"/>
    </row>
    <row r="7793" spans="17:18" x14ac:dyDescent="0.25">
      <c r="Q7793" s="382"/>
      <c r="R7793" s="382"/>
    </row>
    <row r="7794" spans="17:18" x14ac:dyDescent="0.25">
      <c r="Q7794" s="382"/>
      <c r="R7794" s="382"/>
    </row>
    <row r="7795" spans="17:18" x14ac:dyDescent="0.25">
      <c r="Q7795" s="382"/>
      <c r="R7795" s="382"/>
    </row>
    <row r="7796" spans="17:18" x14ac:dyDescent="0.25">
      <c r="Q7796" s="382"/>
      <c r="R7796" s="382"/>
    </row>
    <row r="7797" spans="17:18" x14ac:dyDescent="0.25">
      <c r="Q7797" s="382"/>
      <c r="R7797" s="382"/>
    </row>
    <row r="7798" spans="17:18" x14ac:dyDescent="0.25">
      <c r="Q7798" s="382"/>
      <c r="R7798" s="382"/>
    </row>
    <row r="7799" spans="17:18" x14ac:dyDescent="0.25">
      <c r="Q7799" s="382"/>
      <c r="R7799" s="382"/>
    </row>
    <row r="7800" spans="17:18" x14ac:dyDescent="0.25">
      <c r="Q7800" s="382"/>
      <c r="R7800" s="382"/>
    </row>
    <row r="7801" spans="17:18" x14ac:dyDescent="0.25">
      <c r="Q7801" s="382"/>
      <c r="R7801" s="382"/>
    </row>
    <row r="7802" spans="17:18" x14ac:dyDescent="0.25">
      <c r="Q7802" s="382"/>
      <c r="R7802" s="382"/>
    </row>
    <row r="7803" spans="17:18" x14ac:dyDescent="0.25">
      <c r="Q7803" s="382"/>
      <c r="R7803" s="382"/>
    </row>
    <row r="7804" spans="17:18" x14ac:dyDescent="0.25">
      <c r="Q7804" s="382"/>
      <c r="R7804" s="382"/>
    </row>
    <row r="7805" spans="17:18" x14ac:dyDescent="0.25">
      <c r="Q7805" s="382"/>
      <c r="R7805" s="382"/>
    </row>
    <row r="7806" spans="17:18" x14ac:dyDescent="0.25">
      <c r="Q7806" s="382"/>
      <c r="R7806" s="382"/>
    </row>
    <row r="7807" spans="17:18" x14ac:dyDescent="0.25">
      <c r="Q7807" s="382"/>
      <c r="R7807" s="382"/>
    </row>
    <row r="7808" spans="17:18" x14ac:dyDescent="0.25">
      <c r="Q7808" s="382"/>
      <c r="R7808" s="382"/>
    </row>
    <row r="7809" spans="17:18" x14ac:dyDescent="0.25">
      <c r="Q7809" s="382"/>
      <c r="R7809" s="382"/>
    </row>
    <row r="7810" spans="17:18" x14ac:dyDescent="0.25">
      <c r="Q7810" s="382"/>
      <c r="R7810" s="382"/>
    </row>
    <row r="7811" spans="17:18" x14ac:dyDescent="0.25">
      <c r="Q7811" s="382"/>
      <c r="R7811" s="382"/>
    </row>
    <row r="7812" spans="17:18" x14ac:dyDescent="0.25">
      <c r="Q7812" s="382"/>
      <c r="R7812" s="382"/>
    </row>
    <row r="7813" spans="17:18" x14ac:dyDescent="0.25">
      <c r="Q7813" s="382"/>
      <c r="R7813" s="382"/>
    </row>
    <row r="7814" spans="17:18" x14ac:dyDescent="0.25">
      <c r="Q7814" s="382"/>
      <c r="R7814" s="382"/>
    </row>
    <row r="7815" spans="17:18" x14ac:dyDescent="0.25">
      <c r="Q7815" s="382"/>
      <c r="R7815" s="382"/>
    </row>
    <row r="7816" spans="17:18" x14ac:dyDescent="0.25">
      <c r="Q7816" s="382"/>
      <c r="R7816" s="382"/>
    </row>
    <row r="7817" spans="17:18" x14ac:dyDescent="0.25">
      <c r="Q7817" s="382"/>
      <c r="R7817" s="382"/>
    </row>
    <row r="7818" spans="17:18" x14ac:dyDescent="0.25">
      <c r="Q7818" s="382"/>
      <c r="R7818" s="382"/>
    </row>
    <row r="7819" spans="17:18" x14ac:dyDescent="0.25">
      <c r="Q7819" s="382"/>
      <c r="R7819" s="382"/>
    </row>
    <row r="7820" spans="17:18" x14ac:dyDescent="0.25">
      <c r="Q7820" s="382"/>
      <c r="R7820" s="382"/>
    </row>
    <row r="7821" spans="17:18" x14ac:dyDescent="0.25">
      <c r="Q7821" s="382"/>
      <c r="R7821" s="382"/>
    </row>
    <row r="7822" spans="17:18" x14ac:dyDescent="0.25">
      <c r="Q7822" s="382"/>
      <c r="R7822" s="382"/>
    </row>
    <row r="7823" spans="17:18" x14ac:dyDescent="0.25">
      <c r="Q7823" s="382"/>
      <c r="R7823" s="382"/>
    </row>
    <row r="7824" spans="17:18" x14ac:dyDescent="0.25">
      <c r="Q7824" s="382"/>
      <c r="R7824" s="382"/>
    </row>
    <row r="7825" spans="17:18" x14ac:dyDescent="0.25">
      <c r="Q7825" s="382"/>
      <c r="R7825" s="382"/>
    </row>
    <row r="7826" spans="17:18" x14ac:dyDescent="0.25">
      <c r="Q7826" s="382"/>
      <c r="R7826" s="382"/>
    </row>
    <row r="7827" spans="17:18" x14ac:dyDescent="0.25">
      <c r="Q7827" s="382"/>
      <c r="R7827" s="382"/>
    </row>
    <row r="7828" spans="17:18" x14ac:dyDescent="0.25">
      <c r="Q7828" s="382"/>
      <c r="R7828" s="382"/>
    </row>
    <row r="7829" spans="17:18" x14ac:dyDescent="0.25">
      <c r="Q7829" s="382"/>
      <c r="R7829" s="382"/>
    </row>
    <row r="7830" spans="17:18" x14ac:dyDescent="0.25">
      <c r="Q7830" s="382"/>
      <c r="R7830" s="382"/>
    </row>
    <row r="7831" spans="17:18" x14ac:dyDescent="0.25">
      <c r="Q7831" s="382"/>
      <c r="R7831" s="382"/>
    </row>
    <row r="7832" spans="17:18" x14ac:dyDescent="0.25">
      <c r="Q7832" s="382"/>
      <c r="R7832" s="382"/>
    </row>
    <row r="7833" spans="17:18" x14ac:dyDescent="0.25">
      <c r="Q7833" s="382"/>
      <c r="R7833" s="382"/>
    </row>
    <row r="7834" spans="17:18" x14ac:dyDescent="0.25">
      <c r="Q7834" s="382"/>
      <c r="R7834" s="382"/>
    </row>
    <row r="7835" spans="17:18" x14ac:dyDescent="0.25">
      <c r="Q7835" s="382"/>
      <c r="R7835" s="382"/>
    </row>
    <row r="7836" spans="17:18" x14ac:dyDescent="0.25">
      <c r="Q7836" s="382"/>
      <c r="R7836" s="382"/>
    </row>
    <row r="7837" spans="17:18" x14ac:dyDescent="0.25">
      <c r="Q7837" s="382"/>
      <c r="R7837" s="382"/>
    </row>
    <row r="7838" spans="17:18" x14ac:dyDescent="0.25">
      <c r="Q7838" s="382"/>
      <c r="R7838" s="382"/>
    </row>
    <row r="7839" spans="17:18" x14ac:dyDescent="0.25">
      <c r="Q7839" s="382"/>
      <c r="R7839" s="382"/>
    </row>
    <row r="7840" spans="17:18" x14ac:dyDescent="0.25">
      <c r="Q7840" s="382"/>
      <c r="R7840" s="382"/>
    </row>
    <row r="7841" spans="17:18" x14ac:dyDescent="0.25">
      <c r="Q7841" s="382"/>
      <c r="R7841" s="382"/>
    </row>
    <row r="7842" spans="17:18" x14ac:dyDescent="0.25">
      <c r="Q7842" s="382"/>
      <c r="R7842" s="382"/>
    </row>
    <row r="7843" spans="17:18" x14ac:dyDescent="0.25">
      <c r="Q7843" s="382"/>
      <c r="R7843" s="382"/>
    </row>
    <row r="7844" spans="17:18" x14ac:dyDescent="0.25">
      <c r="Q7844" s="382"/>
      <c r="R7844" s="382"/>
    </row>
    <row r="7845" spans="17:18" x14ac:dyDescent="0.25">
      <c r="Q7845" s="382"/>
      <c r="R7845" s="382"/>
    </row>
    <row r="7846" spans="17:18" x14ac:dyDescent="0.25">
      <c r="Q7846" s="382"/>
      <c r="R7846" s="382"/>
    </row>
    <row r="7847" spans="17:18" x14ac:dyDescent="0.25">
      <c r="Q7847" s="382"/>
      <c r="R7847" s="382"/>
    </row>
    <row r="7848" spans="17:18" x14ac:dyDescent="0.25">
      <c r="Q7848" s="382"/>
      <c r="R7848" s="382"/>
    </row>
    <row r="7849" spans="17:18" x14ac:dyDescent="0.25">
      <c r="Q7849" s="382"/>
      <c r="R7849" s="382"/>
    </row>
    <row r="7850" spans="17:18" x14ac:dyDescent="0.25">
      <c r="Q7850" s="382"/>
      <c r="R7850" s="382"/>
    </row>
    <row r="7851" spans="17:18" x14ac:dyDescent="0.25">
      <c r="Q7851" s="382"/>
      <c r="R7851" s="382"/>
    </row>
    <row r="7852" spans="17:18" x14ac:dyDescent="0.25">
      <c r="Q7852" s="382"/>
      <c r="R7852" s="382"/>
    </row>
    <row r="7853" spans="17:18" x14ac:dyDescent="0.25">
      <c r="Q7853" s="382"/>
      <c r="R7853" s="382"/>
    </row>
    <row r="7854" spans="17:18" x14ac:dyDescent="0.25">
      <c r="Q7854" s="382"/>
      <c r="R7854" s="382"/>
    </row>
    <row r="7855" spans="17:18" x14ac:dyDescent="0.25">
      <c r="Q7855" s="382"/>
      <c r="R7855" s="382"/>
    </row>
    <row r="7856" spans="17:18" x14ac:dyDescent="0.25">
      <c r="Q7856" s="382"/>
      <c r="R7856" s="382"/>
    </row>
    <row r="7857" spans="17:18" x14ac:dyDescent="0.25">
      <c r="Q7857" s="382"/>
      <c r="R7857" s="382"/>
    </row>
    <row r="7858" spans="17:18" x14ac:dyDescent="0.25">
      <c r="Q7858" s="382"/>
      <c r="R7858" s="382"/>
    </row>
    <row r="7859" spans="17:18" x14ac:dyDescent="0.25">
      <c r="Q7859" s="382"/>
      <c r="R7859" s="382"/>
    </row>
    <row r="7860" spans="17:18" x14ac:dyDescent="0.25">
      <c r="Q7860" s="382"/>
      <c r="R7860" s="382"/>
    </row>
    <row r="7861" spans="17:18" x14ac:dyDescent="0.25">
      <c r="Q7861" s="382"/>
      <c r="R7861" s="382"/>
    </row>
    <row r="7862" spans="17:18" x14ac:dyDescent="0.25">
      <c r="Q7862" s="382"/>
      <c r="R7862" s="382"/>
    </row>
    <row r="7863" spans="17:18" x14ac:dyDescent="0.25">
      <c r="Q7863" s="382"/>
      <c r="R7863" s="382"/>
    </row>
    <row r="7864" spans="17:18" x14ac:dyDescent="0.25">
      <c r="Q7864" s="382"/>
      <c r="R7864" s="382"/>
    </row>
    <row r="7865" spans="17:18" x14ac:dyDescent="0.25">
      <c r="Q7865" s="382"/>
      <c r="R7865" s="382"/>
    </row>
    <row r="7866" spans="17:18" x14ac:dyDescent="0.25">
      <c r="Q7866" s="382"/>
      <c r="R7866" s="382"/>
    </row>
    <row r="7867" spans="17:18" x14ac:dyDescent="0.25">
      <c r="Q7867" s="382"/>
      <c r="R7867" s="382"/>
    </row>
    <row r="7868" spans="17:18" x14ac:dyDescent="0.25">
      <c r="Q7868" s="382"/>
      <c r="R7868" s="382"/>
    </row>
    <row r="7869" spans="17:18" x14ac:dyDescent="0.25">
      <c r="Q7869" s="382"/>
      <c r="R7869" s="382"/>
    </row>
    <row r="7870" spans="17:18" x14ac:dyDescent="0.25">
      <c r="Q7870" s="382"/>
      <c r="R7870" s="382"/>
    </row>
    <row r="7871" spans="17:18" x14ac:dyDescent="0.25">
      <c r="Q7871" s="382"/>
      <c r="R7871" s="382"/>
    </row>
    <row r="7872" spans="17:18" x14ac:dyDescent="0.25">
      <c r="Q7872" s="382"/>
      <c r="R7872" s="382"/>
    </row>
    <row r="7873" spans="17:18" x14ac:dyDescent="0.25">
      <c r="Q7873" s="382"/>
      <c r="R7873" s="382"/>
    </row>
    <row r="7874" spans="17:18" x14ac:dyDescent="0.25">
      <c r="Q7874" s="382"/>
      <c r="R7874" s="382"/>
    </row>
    <row r="7875" spans="17:18" x14ac:dyDescent="0.25">
      <c r="Q7875" s="382"/>
      <c r="R7875" s="382"/>
    </row>
    <row r="7876" spans="17:18" x14ac:dyDescent="0.25">
      <c r="Q7876" s="382"/>
      <c r="R7876" s="382"/>
    </row>
    <row r="7877" spans="17:18" x14ac:dyDescent="0.25">
      <c r="Q7877" s="382"/>
      <c r="R7877" s="382"/>
    </row>
    <row r="7878" spans="17:18" x14ac:dyDescent="0.25">
      <c r="Q7878" s="382"/>
      <c r="R7878" s="382"/>
    </row>
    <row r="7879" spans="17:18" x14ac:dyDescent="0.25">
      <c r="Q7879" s="382"/>
      <c r="R7879" s="382"/>
    </row>
    <row r="7880" spans="17:18" x14ac:dyDescent="0.25">
      <c r="Q7880" s="382"/>
      <c r="R7880" s="382"/>
    </row>
    <row r="7881" spans="17:18" x14ac:dyDescent="0.25">
      <c r="Q7881" s="382"/>
      <c r="R7881" s="382"/>
    </row>
    <row r="7882" spans="17:18" x14ac:dyDescent="0.25">
      <c r="Q7882" s="382"/>
      <c r="R7882" s="382"/>
    </row>
    <row r="7883" spans="17:18" x14ac:dyDescent="0.25">
      <c r="Q7883" s="382"/>
      <c r="R7883" s="382"/>
    </row>
    <row r="7884" spans="17:18" x14ac:dyDescent="0.25">
      <c r="Q7884" s="382"/>
      <c r="R7884" s="382"/>
    </row>
    <row r="7885" spans="17:18" x14ac:dyDescent="0.25">
      <c r="Q7885" s="382"/>
      <c r="R7885" s="382"/>
    </row>
    <row r="7886" spans="17:18" x14ac:dyDescent="0.25">
      <c r="Q7886" s="382"/>
      <c r="R7886" s="382"/>
    </row>
    <row r="7887" spans="17:18" x14ac:dyDescent="0.25">
      <c r="Q7887" s="382"/>
      <c r="R7887" s="382"/>
    </row>
    <row r="7888" spans="17:18" x14ac:dyDescent="0.25">
      <c r="Q7888" s="382"/>
      <c r="R7888" s="382"/>
    </row>
    <row r="7889" spans="17:18" x14ac:dyDescent="0.25">
      <c r="Q7889" s="382"/>
      <c r="R7889" s="382"/>
    </row>
    <row r="7890" spans="17:18" x14ac:dyDescent="0.25">
      <c r="Q7890" s="382"/>
      <c r="R7890" s="382"/>
    </row>
    <row r="7891" spans="17:18" x14ac:dyDescent="0.25">
      <c r="Q7891" s="382"/>
      <c r="R7891" s="382"/>
    </row>
    <row r="7892" spans="17:18" x14ac:dyDescent="0.25">
      <c r="Q7892" s="382"/>
      <c r="R7892" s="382"/>
    </row>
    <row r="7893" spans="17:18" x14ac:dyDescent="0.25">
      <c r="Q7893" s="382"/>
      <c r="R7893" s="382"/>
    </row>
    <row r="7894" spans="17:18" x14ac:dyDescent="0.25">
      <c r="Q7894" s="382"/>
      <c r="R7894" s="382"/>
    </row>
    <row r="7895" spans="17:18" x14ac:dyDescent="0.25">
      <c r="Q7895" s="382"/>
      <c r="R7895" s="382"/>
    </row>
    <row r="7896" spans="17:18" x14ac:dyDescent="0.25">
      <c r="Q7896" s="382"/>
      <c r="R7896" s="382"/>
    </row>
    <row r="7897" spans="17:18" x14ac:dyDescent="0.25">
      <c r="Q7897" s="382"/>
      <c r="R7897" s="382"/>
    </row>
    <row r="7898" spans="17:18" x14ac:dyDescent="0.25">
      <c r="Q7898" s="382"/>
      <c r="R7898" s="382"/>
    </row>
    <row r="7899" spans="17:18" x14ac:dyDescent="0.25">
      <c r="Q7899" s="382"/>
      <c r="R7899" s="382"/>
    </row>
    <row r="7900" spans="17:18" x14ac:dyDescent="0.25">
      <c r="Q7900" s="382"/>
      <c r="R7900" s="382"/>
    </row>
    <row r="7901" spans="17:18" x14ac:dyDescent="0.25">
      <c r="Q7901" s="382"/>
      <c r="R7901" s="382"/>
    </row>
    <row r="7902" spans="17:18" x14ac:dyDescent="0.25">
      <c r="Q7902" s="382"/>
      <c r="R7902" s="382"/>
    </row>
    <row r="7903" spans="17:18" x14ac:dyDescent="0.25">
      <c r="Q7903" s="382"/>
      <c r="R7903" s="382"/>
    </row>
    <row r="7904" spans="17:18" x14ac:dyDescent="0.25">
      <c r="Q7904" s="382"/>
      <c r="R7904" s="382"/>
    </row>
    <row r="7905" spans="17:18" x14ac:dyDescent="0.25">
      <c r="Q7905" s="382"/>
      <c r="R7905" s="382"/>
    </row>
    <row r="7906" spans="17:18" x14ac:dyDescent="0.25">
      <c r="Q7906" s="382"/>
      <c r="R7906" s="382"/>
    </row>
    <row r="7907" spans="17:18" x14ac:dyDescent="0.25">
      <c r="Q7907" s="382"/>
      <c r="R7907" s="382"/>
    </row>
    <row r="7908" spans="17:18" x14ac:dyDescent="0.25">
      <c r="Q7908" s="382"/>
      <c r="R7908" s="382"/>
    </row>
    <row r="7909" spans="17:18" x14ac:dyDescent="0.25">
      <c r="Q7909" s="382"/>
      <c r="R7909" s="382"/>
    </row>
    <row r="7910" spans="17:18" x14ac:dyDescent="0.25">
      <c r="Q7910" s="382"/>
      <c r="R7910" s="382"/>
    </row>
    <row r="7911" spans="17:18" x14ac:dyDescent="0.25">
      <c r="Q7911" s="382"/>
      <c r="R7911" s="382"/>
    </row>
    <row r="7912" spans="17:18" x14ac:dyDescent="0.25">
      <c r="Q7912" s="382"/>
      <c r="R7912" s="382"/>
    </row>
    <row r="7913" spans="17:18" x14ac:dyDescent="0.25">
      <c r="Q7913" s="382"/>
      <c r="R7913" s="382"/>
    </row>
    <row r="7914" spans="17:18" x14ac:dyDescent="0.25">
      <c r="Q7914" s="382"/>
      <c r="R7914" s="382"/>
    </row>
    <row r="7915" spans="17:18" x14ac:dyDescent="0.25">
      <c r="Q7915" s="382"/>
      <c r="R7915" s="382"/>
    </row>
    <row r="7916" spans="17:18" x14ac:dyDescent="0.25">
      <c r="Q7916" s="382"/>
      <c r="R7916" s="382"/>
    </row>
    <row r="7917" spans="17:18" x14ac:dyDescent="0.25">
      <c r="Q7917" s="382"/>
      <c r="R7917" s="382"/>
    </row>
    <row r="7918" spans="17:18" x14ac:dyDescent="0.25">
      <c r="Q7918" s="382"/>
      <c r="R7918" s="382"/>
    </row>
    <row r="7919" spans="17:18" x14ac:dyDescent="0.25">
      <c r="Q7919" s="382"/>
      <c r="R7919" s="382"/>
    </row>
    <row r="7920" spans="17:18" x14ac:dyDescent="0.25">
      <c r="Q7920" s="382"/>
      <c r="R7920" s="382"/>
    </row>
    <row r="7921" spans="17:18" x14ac:dyDescent="0.25">
      <c r="Q7921" s="382"/>
      <c r="R7921" s="382"/>
    </row>
    <row r="7922" spans="17:18" x14ac:dyDescent="0.25">
      <c r="Q7922" s="382"/>
      <c r="R7922" s="382"/>
    </row>
    <row r="7923" spans="17:18" x14ac:dyDescent="0.25">
      <c r="Q7923" s="382"/>
      <c r="R7923" s="382"/>
    </row>
    <row r="7924" spans="17:18" x14ac:dyDescent="0.25">
      <c r="Q7924" s="382"/>
      <c r="R7924" s="382"/>
    </row>
    <row r="7925" spans="17:18" x14ac:dyDescent="0.25">
      <c r="Q7925" s="382"/>
      <c r="R7925" s="382"/>
    </row>
    <row r="7926" spans="17:18" x14ac:dyDescent="0.25">
      <c r="Q7926" s="382"/>
      <c r="R7926" s="382"/>
    </row>
    <row r="7927" spans="17:18" x14ac:dyDescent="0.25">
      <c r="Q7927" s="382"/>
      <c r="R7927" s="382"/>
    </row>
    <row r="7928" spans="17:18" x14ac:dyDescent="0.25">
      <c r="Q7928" s="382"/>
      <c r="R7928" s="382"/>
    </row>
    <row r="7929" spans="17:18" x14ac:dyDescent="0.25">
      <c r="Q7929" s="382"/>
      <c r="R7929" s="382"/>
    </row>
    <row r="7930" spans="17:18" x14ac:dyDescent="0.25">
      <c r="Q7930" s="382"/>
      <c r="R7930" s="382"/>
    </row>
    <row r="7931" spans="17:18" x14ac:dyDescent="0.25">
      <c r="Q7931" s="382"/>
      <c r="R7931" s="382"/>
    </row>
    <row r="7932" spans="17:18" x14ac:dyDescent="0.25">
      <c r="Q7932" s="382"/>
      <c r="R7932" s="382"/>
    </row>
    <row r="7933" spans="17:18" x14ac:dyDescent="0.25">
      <c r="Q7933" s="382"/>
      <c r="R7933" s="382"/>
    </row>
    <row r="7934" spans="17:18" x14ac:dyDescent="0.25">
      <c r="Q7934" s="382"/>
      <c r="R7934" s="382"/>
    </row>
    <row r="7935" spans="17:18" x14ac:dyDescent="0.25">
      <c r="Q7935" s="382"/>
      <c r="R7935" s="382"/>
    </row>
    <row r="7936" spans="17:18" x14ac:dyDescent="0.25">
      <c r="Q7936" s="382"/>
      <c r="R7936" s="382"/>
    </row>
    <row r="7937" spans="17:18" x14ac:dyDescent="0.25">
      <c r="Q7937" s="382"/>
      <c r="R7937" s="382"/>
    </row>
    <row r="7938" spans="17:18" x14ac:dyDescent="0.25">
      <c r="Q7938" s="382"/>
      <c r="R7938" s="382"/>
    </row>
    <row r="7939" spans="17:18" x14ac:dyDescent="0.25">
      <c r="Q7939" s="382"/>
      <c r="R7939" s="382"/>
    </row>
    <row r="7940" spans="17:18" x14ac:dyDescent="0.25">
      <c r="Q7940" s="382"/>
      <c r="R7940" s="382"/>
    </row>
    <row r="7941" spans="17:18" x14ac:dyDescent="0.25">
      <c r="Q7941" s="382"/>
      <c r="R7941" s="382"/>
    </row>
    <row r="7942" spans="17:18" x14ac:dyDescent="0.25">
      <c r="Q7942" s="382"/>
      <c r="R7942" s="382"/>
    </row>
    <row r="7943" spans="17:18" x14ac:dyDescent="0.25">
      <c r="Q7943" s="382"/>
      <c r="R7943" s="382"/>
    </row>
    <row r="7944" spans="17:18" x14ac:dyDescent="0.25">
      <c r="Q7944" s="382"/>
      <c r="R7944" s="382"/>
    </row>
    <row r="7945" spans="17:18" x14ac:dyDescent="0.25">
      <c r="Q7945" s="382"/>
      <c r="R7945" s="382"/>
    </row>
    <row r="7946" spans="17:18" x14ac:dyDescent="0.25">
      <c r="Q7946" s="382"/>
      <c r="R7946" s="382"/>
    </row>
    <row r="7947" spans="17:18" x14ac:dyDescent="0.25">
      <c r="Q7947" s="382"/>
      <c r="R7947" s="382"/>
    </row>
    <row r="7948" spans="17:18" x14ac:dyDescent="0.25">
      <c r="Q7948" s="382"/>
      <c r="R7948" s="382"/>
    </row>
    <row r="7949" spans="17:18" x14ac:dyDescent="0.25">
      <c r="Q7949" s="382"/>
      <c r="R7949" s="382"/>
    </row>
    <row r="7950" spans="17:18" x14ac:dyDescent="0.25">
      <c r="Q7950" s="382"/>
      <c r="R7950" s="382"/>
    </row>
    <row r="7951" spans="17:18" x14ac:dyDescent="0.25">
      <c r="Q7951" s="382"/>
      <c r="R7951" s="382"/>
    </row>
    <row r="7952" spans="17:18" x14ac:dyDescent="0.25">
      <c r="Q7952" s="382"/>
      <c r="R7952" s="382"/>
    </row>
    <row r="7953" spans="17:18" x14ac:dyDescent="0.25">
      <c r="Q7953" s="382"/>
      <c r="R7953" s="382"/>
    </row>
    <row r="7954" spans="17:18" x14ac:dyDescent="0.25">
      <c r="Q7954" s="382"/>
      <c r="R7954" s="382"/>
    </row>
    <row r="7955" spans="17:18" x14ac:dyDescent="0.25">
      <c r="Q7955" s="382"/>
      <c r="R7955" s="382"/>
    </row>
    <row r="7956" spans="17:18" x14ac:dyDescent="0.25">
      <c r="Q7956" s="382"/>
      <c r="R7956" s="382"/>
    </row>
    <row r="7957" spans="17:18" x14ac:dyDescent="0.25">
      <c r="Q7957" s="382"/>
      <c r="R7957" s="382"/>
    </row>
    <row r="7958" spans="17:18" x14ac:dyDescent="0.25">
      <c r="Q7958" s="382"/>
      <c r="R7958" s="382"/>
    </row>
    <row r="7959" spans="17:18" x14ac:dyDescent="0.25">
      <c r="Q7959" s="382"/>
      <c r="R7959" s="382"/>
    </row>
    <row r="7960" spans="17:18" x14ac:dyDescent="0.25">
      <c r="Q7960" s="382"/>
      <c r="R7960" s="382"/>
    </row>
    <row r="7961" spans="17:18" x14ac:dyDescent="0.25">
      <c r="Q7961" s="382"/>
      <c r="R7961" s="382"/>
    </row>
    <row r="7962" spans="17:18" x14ac:dyDescent="0.25">
      <c r="Q7962" s="382"/>
      <c r="R7962" s="382"/>
    </row>
    <row r="7963" spans="17:18" x14ac:dyDescent="0.25">
      <c r="Q7963" s="382"/>
      <c r="R7963" s="382"/>
    </row>
    <row r="7964" spans="17:18" x14ac:dyDescent="0.25">
      <c r="Q7964" s="382"/>
      <c r="R7964" s="382"/>
    </row>
    <row r="7965" spans="17:18" x14ac:dyDescent="0.25">
      <c r="Q7965" s="382"/>
      <c r="R7965" s="382"/>
    </row>
    <row r="7966" spans="17:18" x14ac:dyDescent="0.25">
      <c r="Q7966" s="382"/>
      <c r="R7966" s="382"/>
    </row>
    <row r="7967" spans="17:18" x14ac:dyDescent="0.25">
      <c r="Q7967" s="382"/>
      <c r="R7967" s="382"/>
    </row>
    <row r="7968" spans="17:18" x14ac:dyDescent="0.25">
      <c r="Q7968" s="382"/>
      <c r="R7968" s="382"/>
    </row>
    <row r="7969" spans="17:18" x14ac:dyDescent="0.25">
      <c r="Q7969" s="382"/>
      <c r="R7969" s="382"/>
    </row>
    <row r="7970" spans="17:18" x14ac:dyDescent="0.25">
      <c r="Q7970" s="382"/>
      <c r="R7970" s="382"/>
    </row>
    <row r="7971" spans="17:18" x14ac:dyDescent="0.25">
      <c r="Q7971" s="382"/>
      <c r="R7971" s="382"/>
    </row>
    <row r="7972" spans="17:18" x14ac:dyDescent="0.25">
      <c r="Q7972" s="382"/>
      <c r="R7972" s="382"/>
    </row>
    <row r="7973" spans="17:18" x14ac:dyDescent="0.25">
      <c r="Q7973" s="382"/>
      <c r="R7973" s="382"/>
    </row>
    <row r="7974" spans="17:18" x14ac:dyDescent="0.25">
      <c r="Q7974" s="382"/>
      <c r="R7974" s="382"/>
    </row>
    <row r="7975" spans="17:18" x14ac:dyDescent="0.25">
      <c r="Q7975" s="382"/>
      <c r="R7975" s="382"/>
    </row>
    <row r="7976" spans="17:18" x14ac:dyDescent="0.25">
      <c r="Q7976" s="382"/>
      <c r="R7976" s="382"/>
    </row>
    <row r="7977" spans="17:18" x14ac:dyDescent="0.25">
      <c r="Q7977" s="382"/>
      <c r="R7977" s="382"/>
    </row>
    <row r="7978" spans="17:18" x14ac:dyDescent="0.25">
      <c r="Q7978" s="382"/>
      <c r="R7978" s="382"/>
    </row>
    <row r="7979" spans="17:18" x14ac:dyDescent="0.25">
      <c r="Q7979" s="382"/>
      <c r="R7979" s="382"/>
    </row>
    <row r="7980" spans="17:18" x14ac:dyDescent="0.25">
      <c r="Q7980" s="382"/>
      <c r="R7980" s="382"/>
    </row>
    <row r="7981" spans="17:18" x14ac:dyDescent="0.25">
      <c r="Q7981" s="382"/>
      <c r="R7981" s="382"/>
    </row>
    <row r="7982" spans="17:18" x14ac:dyDescent="0.25">
      <c r="Q7982" s="382"/>
      <c r="R7982" s="382"/>
    </row>
    <row r="7983" spans="17:18" x14ac:dyDescent="0.25">
      <c r="Q7983" s="382"/>
      <c r="R7983" s="382"/>
    </row>
    <row r="7984" spans="17:18" x14ac:dyDescent="0.25">
      <c r="Q7984" s="382"/>
      <c r="R7984" s="382"/>
    </row>
    <row r="7985" spans="17:18" x14ac:dyDescent="0.25">
      <c r="Q7985" s="382"/>
      <c r="R7985" s="382"/>
    </row>
    <row r="7986" spans="17:18" x14ac:dyDescent="0.25">
      <c r="Q7986" s="382"/>
      <c r="R7986" s="382"/>
    </row>
    <row r="7987" spans="17:18" x14ac:dyDescent="0.25">
      <c r="Q7987" s="382"/>
      <c r="R7987" s="382"/>
    </row>
    <row r="7988" spans="17:18" x14ac:dyDescent="0.25">
      <c r="Q7988" s="382"/>
      <c r="R7988" s="382"/>
    </row>
    <row r="7989" spans="17:18" x14ac:dyDescent="0.25">
      <c r="Q7989" s="382"/>
      <c r="R7989" s="382"/>
    </row>
    <row r="7990" spans="17:18" x14ac:dyDescent="0.25">
      <c r="Q7990" s="382"/>
      <c r="R7990" s="382"/>
    </row>
    <row r="7991" spans="17:18" x14ac:dyDescent="0.25">
      <c r="Q7991" s="382"/>
      <c r="R7991" s="382"/>
    </row>
    <row r="7992" spans="17:18" x14ac:dyDescent="0.25">
      <c r="Q7992" s="382"/>
      <c r="R7992" s="382"/>
    </row>
    <row r="7993" spans="17:18" x14ac:dyDescent="0.25">
      <c r="Q7993" s="382"/>
      <c r="R7993" s="382"/>
    </row>
    <row r="7994" spans="17:18" x14ac:dyDescent="0.25">
      <c r="Q7994" s="382"/>
      <c r="R7994" s="382"/>
    </row>
    <row r="7995" spans="17:18" x14ac:dyDescent="0.25">
      <c r="Q7995" s="382"/>
      <c r="R7995" s="382"/>
    </row>
    <row r="7996" spans="17:18" x14ac:dyDescent="0.25">
      <c r="Q7996" s="382"/>
      <c r="R7996" s="382"/>
    </row>
    <row r="7997" spans="17:18" x14ac:dyDescent="0.25">
      <c r="Q7997" s="382"/>
      <c r="R7997" s="382"/>
    </row>
    <row r="7998" spans="17:18" x14ac:dyDescent="0.25">
      <c r="Q7998" s="382"/>
      <c r="R7998" s="382"/>
    </row>
    <row r="7999" spans="17:18" x14ac:dyDescent="0.25">
      <c r="Q7999" s="382"/>
      <c r="R7999" s="382"/>
    </row>
    <row r="8000" spans="17:18" x14ac:dyDescent="0.25">
      <c r="Q8000" s="382"/>
      <c r="R8000" s="382"/>
    </row>
    <row r="8001" spans="17:18" x14ac:dyDescent="0.25">
      <c r="Q8001" s="382"/>
      <c r="R8001" s="382"/>
    </row>
    <row r="8002" spans="17:18" x14ac:dyDescent="0.25">
      <c r="Q8002" s="382"/>
      <c r="R8002" s="382"/>
    </row>
    <row r="8003" spans="17:18" x14ac:dyDescent="0.25">
      <c r="Q8003" s="382"/>
      <c r="R8003" s="382"/>
    </row>
    <row r="8004" spans="17:18" x14ac:dyDescent="0.25">
      <c r="Q8004" s="382"/>
      <c r="R8004" s="382"/>
    </row>
    <row r="8005" spans="17:18" x14ac:dyDescent="0.25">
      <c r="Q8005" s="382"/>
      <c r="R8005" s="382"/>
    </row>
    <row r="8006" spans="17:18" x14ac:dyDescent="0.25">
      <c r="Q8006" s="382"/>
      <c r="R8006" s="382"/>
    </row>
    <row r="8007" spans="17:18" x14ac:dyDescent="0.25">
      <c r="Q8007" s="382"/>
      <c r="R8007" s="382"/>
    </row>
    <row r="8008" spans="17:18" x14ac:dyDescent="0.25">
      <c r="Q8008" s="382"/>
      <c r="R8008" s="382"/>
    </row>
    <row r="8009" spans="17:18" x14ac:dyDescent="0.25">
      <c r="Q8009" s="382"/>
      <c r="R8009" s="382"/>
    </row>
    <row r="8010" spans="17:18" x14ac:dyDescent="0.25">
      <c r="Q8010" s="382"/>
      <c r="R8010" s="382"/>
    </row>
    <row r="8011" spans="17:18" x14ac:dyDescent="0.25">
      <c r="Q8011" s="382"/>
      <c r="R8011" s="382"/>
    </row>
    <row r="8012" spans="17:18" x14ac:dyDescent="0.25">
      <c r="Q8012" s="382"/>
      <c r="R8012" s="382"/>
    </row>
    <row r="8013" spans="17:18" x14ac:dyDescent="0.25">
      <c r="Q8013" s="382"/>
      <c r="R8013" s="382"/>
    </row>
    <row r="8014" spans="17:18" x14ac:dyDescent="0.25">
      <c r="Q8014" s="382"/>
      <c r="R8014" s="382"/>
    </row>
    <row r="8015" spans="17:18" x14ac:dyDescent="0.25">
      <c r="Q8015" s="382"/>
      <c r="R8015" s="382"/>
    </row>
    <row r="8016" spans="17:18" x14ac:dyDescent="0.25">
      <c r="Q8016" s="382"/>
      <c r="R8016" s="382"/>
    </row>
    <row r="8017" spans="17:18" x14ac:dyDescent="0.25">
      <c r="Q8017" s="382"/>
      <c r="R8017" s="382"/>
    </row>
    <row r="8018" spans="17:18" x14ac:dyDescent="0.25">
      <c r="Q8018" s="382"/>
      <c r="R8018" s="382"/>
    </row>
    <row r="8019" spans="17:18" x14ac:dyDescent="0.25">
      <c r="Q8019" s="382"/>
      <c r="R8019" s="382"/>
    </row>
    <row r="8020" spans="17:18" x14ac:dyDescent="0.25">
      <c r="Q8020" s="382"/>
      <c r="R8020" s="382"/>
    </row>
    <row r="8021" spans="17:18" x14ac:dyDescent="0.25">
      <c r="Q8021" s="382"/>
      <c r="R8021" s="382"/>
    </row>
    <row r="8022" spans="17:18" x14ac:dyDescent="0.25">
      <c r="Q8022" s="382"/>
      <c r="R8022" s="382"/>
    </row>
    <row r="8023" spans="17:18" x14ac:dyDescent="0.25">
      <c r="Q8023" s="382"/>
      <c r="R8023" s="382"/>
    </row>
    <row r="8024" spans="17:18" x14ac:dyDescent="0.25">
      <c r="Q8024" s="382"/>
      <c r="R8024" s="382"/>
    </row>
    <row r="8025" spans="17:18" x14ac:dyDescent="0.25">
      <c r="Q8025" s="382"/>
      <c r="R8025" s="382"/>
    </row>
    <row r="8026" spans="17:18" x14ac:dyDescent="0.25">
      <c r="Q8026" s="382"/>
      <c r="R8026" s="382"/>
    </row>
    <row r="8027" spans="17:18" x14ac:dyDescent="0.25">
      <c r="Q8027" s="382"/>
      <c r="R8027" s="382"/>
    </row>
    <row r="8028" spans="17:18" x14ac:dyDescent="0.25">
      <c r="Q8028" s="382"/>
      <c r="R8028" s="382"/>
    </row>
    <row r="8029" spans="17:18" x14ac:dyDescent="0.25">
      <c r="Q8029" s="382"/>
      <c r="R8029" s="382"/>
    </row>
    <row r="8030" spans="17:18" x14ac:dyDescent="0.25">
      <c r="Q8030" s="382"/>
      <c r="R8030" s="382"/>
    </row>
    <row r="8031" spans="17:18" x14ac:dyDescent="0.25">
      <c r="Q8031" s="382"/>
      <c r="R8031" s="382"/>
    </row>
    <row r="8032" spans="17:18" x14ac:dyDescent="0.25">
      <c r="Q8032" s="382"/>
      <c r="R8032" s="382"/>
    </row>
    <row r="8033" spans="17:18" x14ac:dyDescent="0.25">
      <c r="Q8033" s="382"/>
      <c r="R8033" s="382"/>
    </row>
    <row r="8034" spans="17:18" x14ac:dyDescent="0.25">
      <c r="Q8034" s="382"/>
      <c r="R8034" s="382"/>
    </row>
    <row r="8035" spans="17:18" x14ac:dyDescent="0.25">
      <c r="Q8035" s="382"/>
      <c r="R8035" s="382"/>
    </row>
    <row r="8036" spans="17:18" x14ac:dyDescent="0.25">
      <c r="Q8036" s="382"/>
      <c r="R8036" s="382"/>
    </row>
    <row r="8037" spans="17:18" x14ac:dyDescent="0.25">
      <c r="Q8037" s="382"/>
      <c r="R8037" s="382"/>
    </row>
    <row r="8038" spans="17:18" x14ac:dyDescent="0.25">
      <c r="Q8038" s="382"/>
      <c r="R8038" s="382"/>
    </row>
    <row r="8039" spans="17:18" x14ac:dyDescent="0.25">
      <c r="Q8039" s="382"/>
      <c r="R8039" s="382"/>
    </row>
    <row r="8040" spans="17:18" x14ac:dyDescent="0.25">
      <c r="Q8040" s="382"/>
      <c r="R8040" s="382"/>
    </row>
    <row r="8041" spans="17:18" x14ac:dyDescent="0.25">
      <c r="Q8041" s="382"/>
      <c r="R8041" s="382"/>
    </row>
    <row r="8042" spans="17:18" x14ac:dyDescent="0.25">
      <c r="Q8042" s="382"/>
      <c r="R8042" s="382"/>
    </row>
    <row r="8043" spans="17:18" x14ac:dyDescent="0.25">
      <c r="Q8043" s="382"/>
      <c r="R8043" s="382"/>
    </row>
    <row r="8044" spans="17:18" x14ac:dyDescent="0.25">
      <c r="Q8044" s="382"/>
      <c r="R8044" s="382"/>
    </row>
  </sheetData>
  <sheetProtection algorithmName="SHA-512" hashValue="R5litbdqFjTP2eYiHU6e4CZTg7Z9PicxiK4WcTAvzanfEtZfJUdsNWdHce0S9i3QJD7tSEQAVP91gsLNaG4EaA==" saltValue="2Xa1wFVNxxVsUzz9S2Ekcw==" spinCount="100000" sheet="1" objects="1" scenarios="1" formatCells="0" formatColumns="0" formatRows="0" insertColumns="0" insertRows="0" insertHyperlinks="0" deleteColumns="0" deleteRows="0" sort="0" autoFilter="0" pivotTables="0"/>
  <hyperlinks>
    <hyperlink ref="A11" r:id="rId1"/>
  </hyperlinks>
  <pageMargins left="0.7" right="0.7" top="0.75" bottom="0.75" header="0.3" footer="0.3"/>
  <pageSetup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WVS30"/>
  <sheetViews>
    <sheetView workbookViewId="0">
      <selection activeCell="J20" sqref="J20"/>
    </sheetView>
  </sheetViews>
  <sheetFormatPr defaultColWidth="8.85546875" defaultRowHeight="15" x14ac:dyDescent="0.25"/>
  <cols>
    <col min="1" max="1" width="16.28515625" style="1" customWidth="1"/>
    <col min="2" max="5" width="10.7109375" style="1" customWidth="1"/>
    <col min="6" max="6" width="12.7109375" style="1" customWidth="1"/>
    <col min="7" max="8" width="10.7109375" style="1" customWidth="1"/>
    <col min="9" max="9" width="13.28515625" style="1" customWidth="1"/>
    <col min="10" max="10" width="10.7109375" style="1" customWidth="1"/>
    <col min="11" max="251" width="8.85546875" style="1"/>
    <col min="252" max="252" width="10.85546875" style="1" customWidth="1"/>
    <col min="253" max="253" width="6.7109375" style="1" customWidth="1"/>
    <col min="254" max="254" width="7.85546875" style="1" customWidth="1"/>
    <col min="255" max="256" width="8.85546875" style="1"/>
    <col min="257" max="257" width="13.28515625" style="1" customWidth="1"/>
    <col min="258" max="258" width="7.42578125" style="1" customWidth="1"/>
    <col min="259" max="259" width="6.7109375" style="1" customWidth="1"/>
    <col min="260" max="260" width="13.28515625" style="1" customWidth="1"/>
    <col min="261" max="261" width="7.42578125" style="1" customWidth="1"/>
    <col min="262" max="262" width="7.85546875" style="1" customWidth="1"/>
    <col min="263" max="263" width="13.28515625" style="1" customWidth="1"/>
    <col min="264" max="264" width="11.7109375" style="1" customWidth="1"/>
    <col min="265" max="265" width="8.85546875" style="1"/>
    <col min="266" max="266" width="7.42578125" style="1" customWidth="1"/>
    <col min="267" max="507" width="8.85546875" style="1"/>
    <col min="508" max="508" width="10.85546875" style="1" customWidth="1"/>
    <col min="509" max="509" width="6.7109375" style="1" customWidth="1"/>
    <col min="510" max="510" width="7.85546875" style="1" customWidth="1"/>
    <col min="511" max="512" width="8.85546875" style="1"/>
    <col min="513" max="513" width="13.28515625" style="1" customWidth="1"/>
    <col min="514" max="514" width="7.42578125" style="1" customWidth="1"/>
    <col min="515" max="515" width="6.7109375" style="1" customWidth="1"/>
    <col min="516" max="516" width="13.28515625" style="1" customWidth="1"/>
    <col min="517" max="517" width="7.42578125" style="1" customWidth="1"/>
    <col min="518" max="518" width="7.85546875" style="1" customWidth="1"/>
    <col min="519" max="519" width="13.28515625" style="1" customWidth="1"/>
    <col min="520" max="520" width="11.7109375" style="1" customWidth="1"/>
    <col min="521" max="521" width="8.85546875" style="1"/>
    <col min="522" max="522" width="7.42578125" style="1" customWidth="1"/>
    <col min="523" max="763" width="8.85546875" style="1"/>
    <col min="764" max="764" width="10.85546875" style="1" customWidth="1"/>
    <col min="765" max="765" width="6.7109375" style="1" customWidth="1"/>
    <col min="766" max="766" width="7.85546875" style="1" customWidth="1"/>
    <col min="767" max="768" width="8.85546875" style="1"/>
    <col min="769" max="769" width="13.28515625" style="1" customWidth="1"/>
    <col min="770" max="770" width="7.42578125" style="1" customWidth="1"/>
    <col min="771" max="771" width="6.7109375" style="1" customWidth="1"/>
    <col min="772" max="772" width="13.28515625" style="1" customWidth="1"/>
    <col min="773" max="773" width="7.42578125" style="1" customWidth="1"/>
    <col min="774" max="774" width="7.85546875" style="1" customWidth="1"/>
    <col min="775" max="775" width="13.28515625" style="1" customWidth="1"/>
    <col min="776" max="776" width="11.7109375" style="1" customWidth="1"/>
    <col min="777" max="777" width="8.85546875" style="1"/>
    <col min="778" max="778" width="7.42578125" style="1" customWidth="1"/>
    <col min="779" max="1019" width="8.85546875" style="1"/>
    <col min="1020" max="1020" width="10.85546875" style="1" customWidth="1"/>
    <col min="1021" max="1021" width="6.7109375" style="1" customWidth="1"/>
    <col min="1022" max="1022" width="7.85546875" style="1" customWidth="1"/>
    <col min="1023" max="1024" width="8.85546875" style="1"/>
    <col min="1025" max="1025" width="13.28515625" style="1" customWidth="1"/>
    <col min="1026" max="1026" width="7.42578125" style="1" customWidth="1"/>
    <col min="1027" max="1027" width="6.7109375" style="1" customWidth="1"/>
    <col min="1028" max="1028" width="13.28515625" style="1" customWidth="1"/>
    <col min="1029" max="1029" width="7.42578125" style="1" customWidth="1"/>
    <col min="1030" max="1030" width="7.85546875" style="1" customWidth="1"/>
    <col min="1031" max="1031" width="13.28515625" style="1" customWidth="1"/>
    <col min="1032" max="1032" width="11.7109375" style="1" customWidth="1"/>
    <col min="1033" max="1033" width="8.85546875" style="1"/>
    <col min="1034" max="1034" width="7.42578125" style="1" customWidth="1"/>
    <col min="1035" max="1275" width="8.85546875" style="1"/>
    <col min="1276" max="1276" width="10.85546875" style="1" customWidth="1"/>
    <col min="1277" max="1277" width="6.7109375" style="1" customWidth="1"/>
    <col min="1278" max="1278" width="7.85546875" style="1" customWidth="1"/>
    <col min="1279" max="1280" width="8.85546875" style="1"/>
    <col min="1281" max="1281" width="13.28515625" style="1" customWidth="1"/>
    <col min="1282" max="1282" width="7.42578125" style="1" customWidth="1"/>
    <col min="1283" max="1283" width="6.7109375" style="1" customWidth="1"/>
    <col min="1284" max="1284" width="13.28515625" style="1" customWidth="1"/>
    <col min="1285" max="1285" width="7.42578125" style="1" customWidth="1"/>
    <col min="1286" max="1286" width="7.85546875" style="1" customWidth="1"/>
    <col min="1287" max="1287" width="13.28515625" style="1" customWidth="1"/>
    <col min="1288" max="1288" width="11.7109375" style="1" customWidth="1"/>
    <col min="1289" max="1289" width="8.85546875" style="1"/>
    <col min="1290" max="1290" width="7.42578125" style="1" customWidth="1"/>
    <col min="1291" max="1531" width="8.85546875" style="1"/>
    <col min="1532" max="1532" width="10.85546875" style="1" customWidth="1"/>
    <col min="1533" max="1533" width="6.7109375" style="1" customWidth="1"/>
    <col min="1534" max="1534" width="7.85546875" style="1" customWidth="1"/>
    <col min="1535" max="1536" width="8.85546875" style="1"/>
    <col min="1537" max="1537" width="13.28515625" style="1" customWidth="1"/>
    <col min="1538" max="1538" width="7.42578125" style="1" customWidth="1"/>
    <col min="1539" max="1539" width="6.7109375" style="1" customWidth="1"/>
    <col min="1540" max="1540" width="13.28515625" style="1" customWidth="1"/>
    <col min="1541" max="1541" width="7.42578125" style="1" customWidth="1"/>
    <col min="1542" max="1542" width="7.85546875" style="1" customWidth="1"/>
    <col min="1543" max="1543" width="13.28515625" style="1" customWidth="1"/>
    <col min="1544" max="1544" width="11.7109375" style="1" customWidth="1"/>
    <col min="1545" max="1545" width="8.85546875" style="1"/>
    <col min="1546" max="1546" width="7.42578125" style="1" customWidth="1"/>
    <col min="1547" max="1787" width="8.85546875" style="1"/>
    <col min="1788" max="1788" width="10.85546875" style="1" customWidth="1"/>
    <col min="1789" max="1789" width="6.7109375" style="1" customWidth="1"/>
    <col min="1790" max="1790" width="7.85546875" style="1" customWidth="1"/>
    <col min="1791" max="1792" width="8.85546875" style="1"/>
    <col min="1793" max="1793" width="13.28515625" style="1" customWidth="1"/>
    <col min="1794" max="1794" width="7.42578125" style="1" customWidth="1"/>
    <col min="1795" max="1795" width="6.7109375" style="1" customWidth="1"/>
    <col min="1796" max="1796" width="13.28515625" style="1" customWidth="1"/>
    <col min="1797" max="1797" width="7.42578125" style="1" customWidth="1"/>
    <col min="1798" max="1798" width="7.85546875" style="1" customWidth="1"/>
    <col min="1799" max="1799" width="13.28515625" style="1" customWidth="1"/>
    <col min="1800" max="1800" width="11.7109375" style="1" customWidth="1"/>
    <col min="1801" max="1801" width="8.85546875" style="1"/>
    <col min="1802" max="1802" width="7.42578125" style="1" customWidth="1"/>
    <col min="1803" max="2043" width="8.85546875" style="1"/>
    <col min="2044" max="2044" width="10.85546875" style="1" customWidth="1"/>
    <col min="2045" max="2045" width="6.7109375" style="1" customWidth="1"/>
    <col min="2046" max="2046" width="7.85546875" style="1" customWidth="1"/>
    <col min="2047" max="2048" width="8.85546875" style="1"/>
    <col min="2049" max="2049" width="13.28515625" style="1" customWidth="1"/>
    <col min="2050" max="2050" width="7.42578125" style="1" customWidth="1"/>
    <col min="2051" max="2051" width="6.7109375" style="1" customWidth="1"/>
    <col min="2052" max="2052" width="13.28515625" style="1" customWidth="1"/>
    <col min="2053" max="2053" width="7.42578125" style="1" customWidth="1"/>
    <col min="2054" max="2054" width="7.85546875" style="1" customWidth="1"/>
    <col min="2055" max="2055" width="13.28515625" style="1" customWidth="1"/>
    <col min="2056" max="2056" width="11.7109375" style="1" customWidth="1"/>
    <col min="2057" max="2057" width="8.85546875" style="1"/>
    <col min="2058" max="2058" width="7.42578125" style="1" customWidth="1"/>
    <col min="2059" max="2299" width="8.85546875" style="1"/>
    <col min="2300" max="2300" width="10.85546875" style="1" customWidth="1"/>
    <col min="2301" max="2301" width="6.7109375" style="1" customWidth="1"/>
    <col min="2302" max="2302" width="7.85546875" style="1" customWidth="1"/>
    <col min="2303" max="2304" width="8.85546875" style="1"/>
    <col min="2305" max="2305" width="13.28515625" style="1" customWidth="1"/>
    <col min="2306" max="2306" width="7.42578125" style="1" customWidth="1"/>
    <col min="2307" max="2307" width="6.7109375" style="1" customWidth="1"/>
    <col min="2308" max="2308" width="13.28515625" style="1" customWidth="1"/>
    <col min="2309" max="2309" width="7.42578125" style="1" customWidth="1"/>
    <col min="2310" max="2310" width="7.85546875" style="1" customWidth="1"/>
    <col min="2311" max="2311" width="13.28515625" style="1" customWidth="1"/>
    <col min="2312" max="2312" width="11.7109375" style="1" customWidth="1"/>
    <col min="2313" max="2313" width="8.85546875" style="1"/>
    <col min="2314" max="2314" width="7.42578125" style="1" customWidth="1"/>
    <col min="2315" max="2555" width="8.85546875" style="1"/>
    <col min="2556" max="2556" width="10.85546875" style="1" customWidth="1"/>
    <col min="2557" max="2557" width="6.7109375" style="1" customWidth="1"/>
    <col min="2558" max="2558" width="7.85546875" style="1" customWidth="1"/>
    <col min="2559" max="2560" width="8.85546875" style="1"/>
    <col min="2561" max="2561" width="13.28515625" style="1" customWidth="1"/>
    <col min="2562" max="2562" width="7.42578125" style="1" customWidth="1"/>
    <col min="2563" max="2563" width="6.7109375" style="1" customWidth="1"/>
    <col min="2564" max="2564" width="13.28515625" style="1" customWidth="1"/>
    <col min="2565" max="2565" width="7.42578125" style="1" customWidth="1"/>
    <col min="2566" max="2566" width="7.85546875" style="1" customWidth="1"/>
    <col min="2567" max="2567" width="13.28515625" style="1" customWidth="1"/>
    <col min="2568" max="2568" width="11.7109375" style="1" customWidth="1"/>
    <col min="2569" max="2569" width="8.85546875" style="1"/>
    <col min="2570" max="2570" width="7.42578125" style="1" customWidth="1"/>
    <col min="2571" max="2811" width="8.85546875" style="1"/>
    <col min="2812" max="2812" width="10.85546875" style="1" customWidth="1"/>
    <col min="2813" max="2813" width="6.7109375" style="1" customWidth="1"/>
    <col min="2814" max="2814" width="7.85546875" style="1" customWidth="1"/>
    <col min="2815" max="2816" width="8.85546875" style="1"/>
    <col min="2817" max="2817" width="13.28515625" style="1" customWidth="1"/>
    <col min="2818" max="2818" width="7.42578125" style="1" customWidth="1"/>
    <col min="2819" max="2819" width="6.7109375" style="1" customWidth="1"/>
    <col min="2820" max="2820" width="13.28515625" style="1" customWidth="1"/>
    <col min="2821" max="2821" width="7.42578125" style="1" customWidth="1"/>
    <col min="2822" max="2822" width="7.85546875" style="1" customWidth="1"/>
    <col min="2823" max="2823" width="13.28515625" style="1" customWidth="1"/>
    <col min="2824" max="2824" width="11.7109375" style="1" customWidth="1"/>
    <col min="2825" max="2825" width="8.85546875" style="1"/>
    <col min="2826" max="2826" width="7.42578125" style="1" customWidth="1"/>
    <col min="2827" max="3067" width="8.85546875" style="1"/>
    <col min="3068" max="3068" width="10.85546875" style="1" customWidth="1"/>
    <col min="3069" max="3069" width="6.7109375" style="1" customWidth="1"/>
    <col min="3070" max="3070" width="7.85546875" style="1" customWidth="1"/>
    <col min="3071" max="3072" width="8.85546875" style="1"/>
    <col min="3073" max="3073" width="13.28515625" style="1" customWidth="1"/>
    <col min="3074" max="3074" width="7.42578125" style="1" customWidth="1"/>
    <col min="3075" max="3075" width="6.7109375" style="1" customWidth="1"/>
    <col min="3076" max="3076" width="13.28515625" style="1" customWidth="1"/>
    <col min="3077" max="3077" width="7.42578125" style="1" customWidth="1"/>
    <col min="3078" max="3078" width="7.85546875" style="1" customWidth="1"/>
    <col min="3079" max="3079" width="13.28515625" style="1" customWidth="1"/>
    <col min="3080" max="3080" width="11.7109375" style="1" customWidth="1"/>
    <col min="3081" max="3081" width="8.85546875" style="1"/>
    <col min="3082" max="3082" width="7.42578125" style="1" customWidth="1"/>
    <col min="3083" max="3323" width="8.85546875" style="1"/>
    <col min="3324" max="3324" width="10.85546875" style="1" customWidth="1"/>
    <col min="3325" max="3325" width="6.7109375" style="1" customWidth="1"/>
    <col min="3326" max="3326" width="7.85546875" style="1" customWidth="1"/>
    <col min="3327" max="3328" width="8.85546875" style="1"/>
    <col min="3329" max="3329" width="13.28515625" style="1" customWidth="1"/>
    <col min="3330" max="3330" width="7.42578125" style="1" customWidth="1"/>
    <col min="3331" max="3331" width="6.7109375" style="1" customWidth="1"/>
    <col min="3332" max="3332" width="13.28515625" style="1" customWidth="1"/>
    <col min="3333" max="3333" width="7.42578125" style="1" customWidth="1"/>
    <col min="3334" max="3334" width="7.85546875" style="1" customWidth="1"/>
    <col min="3335" max="3335" width="13.28515625" style="1" customWidth="1"/>
    <col min="3336" max="3336" width="11.7109375" style="1" customWidth="1"/>
    <col min="3337" max="3337" width="8.85546875" style="1"/>
    <col min="3338" max="3338" width="7.42578125" style="1" customWidth="1"/>
    <col min="3339" max="3579" width="8.85546875" style="1"/>
    <col min="3580" max="3580" width="10.85546875" style="1" customWidth="1"/>
    <col min="3581" max="3581" width="6.7109375" style="1" customWidth="1"/>
    <col min="3582" max="3582" width="7.85546875" style="1" customWidth="1"/>
    <col min="3583" max="3584" width="8.85546875" style="1"/>
    <col min="3585" max="3585" width="13.28515625" style="1" customWidth="1"/>
    <col min="3586" max="3586" width="7.42578125" style="1" customWidth="1"/>
    <col min="3587" max="3587" width="6.7109375" style="1" customWidth="1"/>
    <col min="3588" max="3588" width="13.28515625" style="1" customWidth="1"/>
    <col min="3589" max="3589" width="7.42578125" style="1" customWidth="1"/>
    <col min="3590" max="3590" width="7.85546875" style="1" customWidth="1"/>
    <col min="3591" max="3591" width="13.28515625" style="1" customWidth="1"/>
    <col min="3592" max="3592" width="11.7109375" style="1" customWidth="1"/>
    <col min="3593" max="3593" width="8.85546875" style="1"/>
    <col min="3594" max="3594" width="7.42578125" style="1" customWidth="1"/>
    <col min="3595" max="3835" width="8.85546875" style="1"/>
    <col min="3836" max="3836" width="10.85546875" style="1" customWidth="1"/>
    <col min="3837" max="3837" width="6.7109375" style="1" customWidth="1"/>
    <col min="3838" max="3838" width="7.85546875" style="1" customWidth="1"/>
    <col min="3839" max="3840" width="8.85546875" style="1"/>
    <col min="3841" max="3841" width="13.28515625" style="1" customWidth="1"/>
    <col min="3842" max="3842" width="7.42578125" style="1" customWidth="1"/>
    <col min="3843" max="3843" width="6.7109375" style="1" customWidth="1"/>
    <col min="3844" max="3844" width="13.28515625" style="1" customWidth="1"/>
    <col min="3845" max="3845" width="7.42578125" style="1" customWidth="1"/>
    <col min="3846" max="3846" width="7.85546875" style="1" customWidth="1"/>
    <col min="3847" max="3847" width="13.28515625" style="1" customWidth="1"/>
    <col min="3848" max="3848" width="11.7109375" style="1" customWidth="1"/>
    <col min="3849" max="3849" width="8.85546875" style="1"/>
    <col min="3850" max="3850" width="7.42578125" style="1" customWidth="1"/>
    <col min="3851" max="4091" width="8.85546875" style="1"/>
    <col min="4092" max="4092" width="10.85546875" style="1" customWidth="1"/>
    <col min="4093" max="4093" width="6.7109375" style="1" customWidth="1"/>
    <col min="4094" max="4094" width="7.85546875" style="1" customWidth="1"/>
    <col min="4095" max="4096" width="8.85546875" style="1"/>
    <col min="4097" max="4097" width="13.28515625" style="1" customWidth="1"/>
    <col min="4098" max="4098" width="7.42578125" style="1" customWidth="1"/>
    <col min="4099" max="4099" width="6.7109375" style="1" customWidth="1"/>
    <col min="4100" max="4100" width="13.28515625" style="1" customWidth="1"/>
    <col min="4101" max="4101" width="7.42578125" style="1" customWidth="1"/>
    <col min="4102" max="4102" width="7.85546875" style="1" customWidth="1"/>
    <col min="4103" max="4103" width="13.28515625" style="1" customWidth="1"/>
    <col min="4104" max="4104" width="11.7109375" style="1" customWidth="1"/>
    <col min="4105" max="4105" width="8.85546875" style="1"/>
    <col min="4106" max="4106" width="7.42578125" style="1" customWidth="1"/>
    <col min="4107" max="4347" width="8.85546875" style="1"/>
    <col min="4348" max="4348" width="10.85546875" style="1" customWidth="1"/>
    <col min="4349" max="4349" width="6.7109375" style="1" customWidth="1"/>
    <col min="4350" max="4350" width="7.85546875" style="1" customWidth="1"/>
    <col min="4351" max="4352" width="8.85546875" style="1"/>
    <col min="4353" max="4353" width="13.28515625" style="1" customWidth="1"/>
    <col min="4354" max="4354" width="7.42578125" style="1" customWidth="1"/>
    <col min="4355" max="4355" width="6.7109375" style="1" customWidth="1"/>
    <col min="4356" max="4356" width="13.28515625" style="1" customWidth="1"/>
    <col min="4357" max="4357" width="7.42578125" style="1" customWidth="1"/>
    <col min="4358" max="4358" width="7.85546875" style="1" customWidth="1"/>
    <col min="4359" max="4359" width="13.28515625" style="1" customWidth="1"/>
    <col min="4360" max="4360" width="11.7109375" style="1" customWidth="1"/>
    <col min="4361" max="4361" width="8.85546875" style="1"/>
    <col min="4362" max="4362" width="7.42578125" style="1" customWidth="1"/>
    <col min="4363" max="4603" width="8.85546875" style="1"/>
    <col min="4604" max="4604" width="10.85546875" style="1" customWidth="1"/>
    <col min="4605" max="4605" width="6.7109375" style="1" customWidth="1"/>
    <col min="4606" max="4606" width="7.85546875" style="1" customWidth="1"/>
    <col min="4607" max="4608" width="8.85546875" style="1"/>
    <col min="4609" max="4609" width="13.28515625" style="1" customWidth="1"/>
    <col min="4610" max="4610" width="7.42578125" style="1" customWidth="1"/>
    <col min="4611" max="4611" width="6.7109375" style="1" customWidth="1"/>
    <col min="4612" max="4612" width="13.28515625" style="1" customWidth="1"/>
    <col min="4613" max="4613" width="7.42578125" style="1" customWidth="1"/>
    <col min="4614" max="4614" width="7.85546875" style="1" customWidth="1"/>
    <col min="4615" max="4615" width="13.28515625" style="1" customWidth="1"/>
    <col min="4616" max="4616" width="11.7109375" style="1" customWidth="1"/>
    <col min="4617" max="4617" width="8.85546875" style="1"/>
    <col min="4618" max="4618" width="7.42578125" style="1" customWidth="1"/>
    <col min="4619" max="4859" width="8.85546875" style="1"/>
    <col min="4860" max="4860" width="10.85546875" style="1" customWidth="1"/>
    <col min="4861" max="4861" width="6.7109375" style="1" customWidth="1"/>
    <col min="4862" max="4862" width="7.85546875" style="1" customWidth="1"/>
    <col min="4863" max="4864" width="8.85546875" style="1"/>
    <col min="4865" max="4865" width="13.28515625" style="1" customWidth="1"/>
    <col min="4866" max="4866" width="7.42578125" style="1" customWidth="1"/>
    <col min="4867" max="4867" width="6.7109375" style="1" customWidth="1"/>
    <col min="4868" max="4868" width="13.28515625" style="1" customWidth="1"/>
    <col min="4869" max="4869" width="7.42578125" style="1" customWidth="1"/>
    <col min="4870" max="4870" width="7.85546875" style="1" customWidth="1"/>
    <col min="4871" max="4871" width="13.28515625" style="1" customWidth="1"/>
    <col min="4872" max="4872" width="11.7109375" style="1" customWidth="1"/>
    <col min="4873" max="4873" width="8.85546875" style="1"/>
    <col min="4874" max="4874" width="7.42578125" style="1" customWidth="1"/>
    <col min="4875" max="5115" width="8.85546875" style="1"/>
    <col min="5116" max="5116" width="10.85546875" style="1" customWidth="1"/>
    <col min="5117" max="5117" width="6.7109375" style="1" customWidth="1"/>
    <col min="5118" max="5118" width="7.85546875" style="1" customWidth="1"/>
    <col min="5119" max="5120" width="8.85546875" style="1"/>
    <col min="5121" max="5121" width="13.28515625" style="1" customWidth="1"/>
    <col min="5122" max="5122" width="7.42578125" style="1" customWidth="1"/>
    <col min="5123" max="5123" width="6.7109375" style="1" customWidth="1"/>
    <col min="5124" max="5124" width="13.28515625" style="1" customWidth="1"/>
    <col min="5125" max="5125" width="7.42578125" style="1" customWidth="1"/>
    <col min="5126" max="5126" width="7.85546875" style="1" customWidth="1"/>
    <col min="5127" max="5127" width="13.28515625" style="1" customWidth="1"/>
    <col min="5128" max="5128" width="11.7109375" style="1" customWidth="1"/>
    <col min="5129" max="5129" width="8.85546875" style="1"/>
    <col min="5130" max="5130" width="7.42578125" style="1" customWidth="1"/>
    <col min="5131" max="5371" width="8.85546875" style="1"/>
    <col min="5372" max="5372" width="10.85546875" style="1" customWidth="1"/>
    <col min="5373" max="5373" width="6.7109375" style="1" customWidth="1"/>
    <col min="5374" max="5374" width="7.85546875" style="1" customWidth="1"/>
    <col min="5375" max="5376" width="8.85546875" style="1"/>
    <col min="5377" max="5377" width="13.28515625" style="1" customWidth="1"/>
    <col min="5378" max="5378" width="7.42578125" style="1" customWidth="1"/>
    <col min="5379" max="5379" width="6.7109375" style="1" customWidth="1"/>
    <col min="5380" max="5380" width="13.28515625" style="1" customWidth="1"/>
    <col min="5381" max="5381" width="7.42578125" style="1" customWidth="1"/>
    <col min="5382" max="5382" width="7.85546875" style="1" customWidth="1"/>
    <col min="5383" max="5383" width="13.28515625" style="1" customWidth="1"/>
    <col min="5384" max="5384" width="11.7109375" style="1" customWidth="1"/>
    <col min="5385" max="5385" width="8.85546875" style="1"/>
    <col min="5386" max="5386" width="7.42578125" style="1" customWidth="1"/>
    <col min="5387" max="5627" width="8.85546875" style="1"/>
    <col min="5628" max="5628" width="10.85546875" style="1" customWidth="1"/>
    <col min="5629" max="5629" width="6.7109375" style="1" customWidth="1"/>
    <col min="5630" max="5630" width="7.85546875" style="1" customWidth="1"/>
    <col min="5631" max="5632" width="8.85546875" style="1"/>
    <col min="5633" max="5633" width="13.28515625" style="1" customWidth="1"/>
    <col min="5634" max="5634" width="7.42578125" style="1" customWidth="1"/>
    <col min="5635" max="5635" width="6.7109375" style="1" customWidth="1"/>
    <col min="5636" max="5636" width="13.28515625" style="1" customWidth="1"/>
    <col min="5637" max="5637" width="7.42578125" style="1" customWidth="1"/>
    <col min="5638" max="5638" width="7.85546875" style="1" customWidth="1"/>
    <col min="5639" max="5639" width="13.28515625" style="1" customWidth="1"/>
    <col min="5640" max="5640" width="11.7109375" style="1" customWidth="1"/>
    <col min="5641" max="5641" width="8.85546875" style="1"/>
    <col min="5642" max="5642" width="7.42578125" style="1" customWidth="1"/>
    <col min="5643" max="5883" width="8.85546875" style="1"/>
    <col min="5884" max="5884" width="10.85546875" style="1" customWidth="1"/>
    <col min="5885" max="5885" width="6.7109375" style="1" customWidth="1"/>
    <col min="5886" max="5886" width="7.85546875" style="1" customWidth="1"/>
    <col min="5887" max="5888" width="8.85546875" style="1"/>
    <col min="5889" max="5889" width="13.28515625" style="1" customWidth="1"/>
    <col min="5890" max="5890" width="7.42578125" style="1" customWidth="1"/>
    <col min="5891" max="5891" width="6.7109375" style="1" customWidth="1"/>
    <col min="5892" max="5892" width="13.28515625" style="1" customWidth="1"/>
    <col min="5893" max="5893" width="7.42578125" style="1" customWidth="1"/>
    <col min="5894" max="5894" width="7.85546875" style="1" customWidth="1"/>
    <col min="5895" max="5895" width="13.28515625" style="1" customWidth="1"/>
    <col min="5896" max="5896" width="11.7109375" style="1" customWidth="1"/>
    <col min="5897" max="5897" width="8.85546875" style="1"/>
    <col min="5898" max="5898" width="7.42578125" style="1" customWidth="1"/>
    <col min="5899" max="6139" width="8.85546875" style="1"/>
    <col min="6140" max="6140" width="10.85546875" style="1" customWidth="1"/>
    <col min="6141" max="6141" width="6.7109375" style="1" customWidth="1"/>
    <col min="6142" max="6142" width="7.85546875" style="1" customWidth="1"/>
    <col min="6143" max="6144" width="8.85546875" style="1"/>
    <col min="6145" max="6145" width="13.28515625" style="1" customWidth="1"/>
    <col min="6146" max="6146" width="7.42578125" style="1" customWidth="1"/>
    <col min="6147" max="6147" width="6.7109375" style="1" customWidth="1"/>
    <col min="6148" max="6148" width="13.28515625" style="1" customWidth="1"/>
    <col min="6149" max="6149" width="7.42578125" style="1" customWidth="1"/>
    <col min="6150" max="6150" width="7.85546875" style="1" customWidth="1"/>
    <col min="6151" max="6151" width="13.28515625" style="1" customWidth="1"/>
    <col min="6152" max="6152" width="11.7109375" style="1" customWidth="1"/>
    <col min="6153" max="6153" width="8.85546875" style="1"/>
    <col min="6154" max="6154" width="7.42578125" style="1" customWidth="1"/>
    <col min="6155" max="6395" width="8.85546875" style="1"/>
    <col min="6396" max="6396" width="10.85546875" style="1" customWidth="1"/>
    <col min="6397" max="6397" width="6.7109375" style="1" customWidth="1"/>
    <col min="6398" max="6398" width="7.85546875" style="1" customWidth="1"/>
    <col min="6399" max="6400" width="8.85546875" style="1"/>
    <col min="6401" max="6401" width="13.28515625" style="1" customWidth="1"/>
    <col min="6402" max="6402" width="7.42578125" style="1" customWidth="1"/>
    <col min="6403" max="6403" width="6.7109375" style="1" customWidth="1"/>
    <col min="6404" max="6404" width="13.28515625" style="1" customWidth="1"/>
    <col min="6405" max="6405" width="7.42578125" style="1" customWidth="1"/>
    <col min="6406" max="6406" width="7.85546875" style="1" customWidth="1"/>
    <col min="6407" max="6407" width="13.28515625" style="1" customWidth="1"/>
    <col min="6408" max="6408" width="11.7109375" style="1" customWidth="1"/>
    <col min="6409" max="6409" width="8.85546875" style="1"/>
    <col min="6410" max="6410" width="7.42578125" style="1" customWidth="1"/>
    <col min="6411" max="6651" width="8.85546875" style="1"/>
    <col min="6652" max="6652" width="10.85546875" style="1" customWidth="1"/>
    <col min="6653" max="6653" width="6.7109375" style="1" customWidth="1"/>
    <col min="6654" max="6654" width="7.85546875" style="1" customWidth="1"/>
    <col min="6655" max="6656" width="8.85546875" style="1"/>
    <col min="6657" max="6657" width="13.28515625" style="1" customWidth="1"/>
    <col min="6658" max="6658" width="7.42578125" style="1" customWidth="1"/>
    <col min="6659" max="6659" width="6.7109375" style="1" customWidth="1"/>
    <col min="6660" max="6660" width="13.28515625" style="1" customWidth="1"/>
    <col min="6661" max="6661" width="7.42578125" style="1" customWidth="1"/>
    <col min="6662" max="6662" width="7.85546875" style="1" customWidth="1"/>
    <col min="6663" max="6663" width="13.28515625" style="1" customWidth="1"/>
    <col min="6664" max="6664" width="11.7109375" style="1" customWidth="1"/>
    <col min="6665" max="6665" width="8.85546875" style="1"/>
    <col min="6666" max="6666" width="7.42578125" style="1" customWidth="1"/>
    <col min="6667" max="6907" width="8.85546875" style="1"/>
    <col min="6908" max="6908" width="10.85546875" style="1" customWidth="1"/>
    <col min="6909" max="6909" width="6.7109375" style="1" customWidth="1"/>
    <col min="6910" max="6910" width="7.85546875" style="1" customWidth="1"/>
    <col min="6911" max="6912" width="8.85546875" style="1"/>
    <col min="6913" max="6913" width="13.28515625" style="1" customWidth="1"/>
    <col min="6914" max="6914" width="7.42578125" style="1" customWidth="1"/>
    <col min="6915" max="6915" width="6.7109375" style="1" customWidth="1"/>
    <col min="6916" max="6916" width="13.28515625" style="1" customWidth="1"/>
    <col min="6917" max="6917" width="7.42578125" style="1" customWidth="1"/>
    <col min="6918" max="6918" width="7.85546875" style="1" customWidth="1"/>
    <col min="6919" max="6919" width="13.28515625" style="1" customWidth="1"/>
    <col min="6920" max="6920" width="11.7109375" style="1" customWidth="1"/>
    <col min="6921" max="6921" width="8.85546875" style="1"/>
    <col min="6922" max="6922" width="7.42578125" style="1" customWidth="1"/>
    <col min="6923" max="7163" width="8.85546875" style="1"/>
    <col min="7164" max="7164" width="10.85546875" style="1" customWidth="1"/>
    <col min="7165" max="7165" width="6.7109375" style="1" customWidth="1"/>
    <col min="7166" max="7166" width="7.85546875" style="1" customWidth="1"/>
    <col min="7167" max="7168" width="8.85546875" style="1"/>
    <col min="7169" max="7169" width="13.28515625" style="1" customWidth="1"/>
    <col min="7170" max="7170" width="7.42578125" style="1" customWidth="1"/>
    <col min="7171" max="7171" width="6.7109375" style="1" customWidth="1"/>
    <col min="7172" max="7172" width="13.28515625" style="1" customWidth="1"/>
    <col min="7173" max="7173" width="7.42578125" style="1" customWidth="1"/>
    <col min="7174" max="7174" width="7.85546875" style="1" customWidth="1"/>
    <col min="7175" max="7175" width="13.28515625" style="1" customWidth="1"/>
    <col min="7176" max="7176" width="11.7109375" style="1" customWidth="1"/>
    <col min="7177" max="7177" width="8.85546875" style="1"/>
    <col min="7178" max="7178" width="7.42578125" style="1" customWidth="1"/>
    <col min="7179" max="7419" width="8.85546875" style="1"/>
    <col min="7420" max="7420" width="10.85546875" style="1" customWidth="1"/>
    <col min="7421" max="7421" width="6.7109375" style="1" customWidth="1"/>
    <col min="7422" max="7422" width="7.85546875" style="1" customWidth="1"/>
    <col min="7423" max="7424" width="8.85546875" style="1"/>
    <col min="7425" max="7425" width="13.28515625" style="1" customWidth="1"/>
    <col min="7426" max="7426" width="7.42578125" style="1" customWidth="1"/>
    <col min="7427" max="7427" width="6.7109375" style="1" customWidth="1"/>
    <col min="7428" max="7428" width="13.28515625" style="1" customWidth="1"/>
    <col min="7429" max="7429" width="7.42578125" style="1" customWidth="1"/>
    <col min="7430" max="7430" width="7.85546875" style="1" customWidth="1"/>
    <col min="7431" max="7431" width="13.28515625" style="1" customWidth="1"/>
    <col min="7432" max="7432" width="11.7109375" style="1" customWidth="1"/>
    <col min="7433" max="7433" width="8.85546875" style="1"/>
    <col min="7434" max="7434" width="7.42578125" style="1" customWidth="1"/>
    <col min="7435" max="7675" width="8.85546875" style="1"/>
    <col min="7676" max="7676" width="10.85546875" style="1" customWidth="1"/>
    <col min="7677" max="7677" width="6.7109375" style="1" customWidth="1"/>
    <col min="7678" max="7678" width="7.85546875" style="1" customWidth="1"/>
    <col min="7679" max="7680" width="8.85546875" style="1"/>
    <col min="7681" max="7681" width="13.28515625" style="1" customWidth="1"/>
    <col min="7682" max="7682" width="7.42578125" style="1" customWidth="1"/>
    <col min="7683" max="7683" width="6.7109375" style="1" customWidth="1"/>
    <col min="7684" max="7684" width="13.28515625" style="1" customWidth="1"/>
    <col min="7685" max="7685" width="7.42578125" style="1" customWidth="1"/>
    <col min="7686" max="7686" width="7.85546875" style="1" customWidth="1"/>
    <col min="7687" max="7687" width="13.28515625" style="1" customWidth="1"/>
    <col min="7688" max="7688" width="11.7109375" style="1" customWidth="1"/>
    <col min="7689" max="7689" width="8.85546875" style="1"/>
    <col min="7690" max="7690" width="7.42578125" style="1" customWidth="1"/>
    <col min="7691" max="7931" width="8.85546875" style="1"/>
    <col min="7932" max="7932" width="10.85546875" style="1" customWidth="1"/>
    <col min="7933" max="7933" width="6.7109375" style="1" customWidth="1"/>
    <col min="7934" max="7934" width="7.85546875" style="1" customWidth="1"/>
    <col min="7935" max="7936" width="8.85546875" style="1"/>
    <col min="7937" max="7937" width="13.28515625" style="1" customWidth="1"/>
    <col min="7938" max="7938" width="7.42578125" style="1" customWidth="1"/>
    <col min="7939" max="7939" width="6.7109375" style="1" customWidth="1"/>
    <col min="7940" max="7940" width="13.28515625" style="1" customWidth="1"/>
    <col min="7941" max="7941" width="7.42578125" style="1" customWidth="1"/>
    <col min="7942" max="7942" width="7.85546875" style="1" customWidth="1"/>
    <col min="7943" max="7943" width="13.28515625" style="1" customWidth="1"/>
    <col min="7944" max="7944" width="11.7109375" style="1" customWidth="1"/>
    <col min="7945" max="7945" width="8.85546875" style="1"/>
    <col min="7946" max="7946" width="7.42578125" style="1" customWidth="1"/>
    <col min="7947" max="8187" width="8.85546875" style="1"/>
    <col min="8188" max="8188" width="10.85546875" style="1" customWidth="1"/>
    <col min="8189" max="8189" width="6.7109375" style="1" customWidth="1"/>
    <col min="8190" max="8190" width="7.85546875" style="1" customWidth="1"/>
    <col min="8191" max="8192" width="8.85546875" style="1"/>
    <col min="8193" max="8193" width="13.28515625" style="1" customWidth="1"/>
    <col min="8194" max="8194" width="7.42578125" style="1" customWidth="1"/>
    <col min="8195" max="8195" width="6.7109375" style="1" customWidth="1"/>
    <col min="8196" max="8196" width="13.28515625" style="1" customWidth="1"/>
    <col min="8197" max="8197" width="7.42578125" style="1" customWidth="1"/>
    <col min="8198" max="8198" width="7.85546875" style="1" customWidth="1"/>
    <col min="8199" max="8199" width="13.28515625" style="1" customWidth="1"/>
    <col min="8200" max="8200" width="11.7109375" style="1" customWidth="1"/>
    <col min="8201" max="8201" width="8.85546875" style="1"/>
    <col min="8202" max="8202" width="7.42578125" style="1" customWidth="1"/>
    <col min="8203" max="8443" width="8.85546875" style="1"/>
    <col min="8444" max="8444" width="10.85546875" style="1" customWidth="1"/>
    <col min="8445" max="8445" width="6.7109375" style="1" customWidth="1"/>
    <col min="8446" max="8446" width="7.85546875" style="1" customWidth="1"/>
    <col min="8447" max="8448" width="8.85546875" style="1"/>
    <col min="8449" max="8449" width="13.28515625" style="1" customWidth="1"/>
    <col min="8450" max="8450" width="7.42578125" style="1" customWidth="1"/>
    <col min="8451" max="8451" width="6.7109375" style="1" customWidth="1"/>
    <col min="8452" max="8452" width="13.28515625" style="1" customWidth="1"/>
    <col min="8453" max="8453" width="7.42578125" style="1" customWidth="1"/>
    <col min="8454" max="8454" width="7.85546875" style="1" customWidth="1"/>
    <col min="8455" max="8455" width="13.28515625" style="1" customWidth="1"/>
    <col min="8456" max="8456" width="11.7109375" style="1" customWidth="1"/>
    <col min="8457" max="8457" width="8.85546875" style="1"/>
    <col min="8458" max="8458" width="7.42578125" style="1" customWidth="1"/>
    <col min="8459" max="8699" width="8.85546875" style="1"/>
    <col min="8700" max="8700" width="10.85546875" style="1" customWidth="1"/>
    <col min="8701" max="8701" width="6.7109375" style="1" customWidth="1"/>
    <col min="8702" max="8702" width="7.85546875" style="1" customWidth="1"/>
    <col min="8703" max="8704" width="8.85546875" style="1"/>
    <col min="8705" max="8705" width="13.28515625" style="1" customWidth="1"/>
    <col min="8706" max="8706" width="7.42578125" style="1" customWidth="1"/>
    <col min="8707" max="8707" width="6.7109375" style="1" customWidth="1"/>
    <col min="8708" max="8708" width="13.28515625" style="1" customWidth="1"/>
    <col min="8709" max="8709" width="7.42578125" style="1" customWidth="1"/>
    <col min="8710" max="8710" width="7.85546875" style="1" customWidth="1"/>
    <col min="8711" max="8711" width="13.28515625" style="1" customWidth="1"/>
    <col min="8712" max="8712" width="11.7109375" style="1" customWidth="1"/>
    <col min="8713" max="8713" width="8.85546875" style="1"/>
    <col min="8714" max="8714" width="7.42578125" style="1" customWidth="1"/>
    <col min="8715" max="8955" width="8.85546875" style="1"/>
    <col min="8956" max="8956" width="10.85546875" style="1" customWidth="1"/>
    <col min="8957" max="8957" width="6.7109375" style="1" customWidth="1"/>
    <col min="8958" max="8958" width="7.85546875" style="1" customWidth="1"/>
    <col min="8959" max="8960" width="8.85546875" style="1"/>
    <col min="8961" max="8961" width="13.28515625" style="1" customWidth="1"/>
    <col min="8962" max="8962" width="7.42578125" style="1" customWidth="1"/>
    <col min="8963" max="8963" width="6.7109375" style="1" customWidth="1"/>
    <col min="8964" max="8964" width="13.28515625" style="1" customWidth="1"/>
    <col min="8965" max="8965" width="7.42578125" style="1" customWidth="1"/>
    <col min="8966" max="8966" width="7.85546875" style="1" customWidth="1"/>
    <col min="8967" max="8967" width="13.28515625" style="1" customWidth="1"/>
    <col min="8968" max="8968" width="11.7109375" style="1" customWidth="1"/>
    <col min="8969" max="8969" width="8.85546875" style="1"/>
    <col min="8970" max="8970" width="7.42578125" style="1" customWidth="1"/>
    <col min="8971" max="9211" width="8.85546875" style="1"/>
    <col min="9212" max="9212" width="10.85546875" style="1" customWidth="1"/>
    <col min="9213" max="9213" width="6.7109375" style="1" customWidth="1"/>
    <col min="9214" max="9214" width="7.85546875" style="1" customWidth="1"/>
    <col min="9215" max="9216" width="8.85546875" style="1"/>
    <col min="9217" max="9217" width="13.28515625" style="1" customWidth="1"/>
    <col min="9218" max="9218" width="7.42578125" style="1" customWidth="1"/>
    <col min="9219" max="9219" width="6.7109375" style="1" customWidth="1"/>
    <col min="9220" max="9220" width="13.28515625" style="1" customWidth="1"/>
    <col min="9221" max="9221" width="7.42578125" style="1" customWidth="1"/>
    <col min="9222" max="9222" width="7.85546875" style="1" customWidth="1"/>
    <col min="9223" max="9223" width="13.28515625" style="1" customWidth="1"/>
    <col min="9224" max="9224" width="11.7109375" style="1" customWidth="1"/>
    <col min="9225" max="9225" width="8.85546875" style="1"/>
    <col min="9226" max="9226" width="7.42578125" style="1" customWidth="1"/>
    <col min="9227" max="9467" width="8.85546875" style="1"/>
    <col min="9468" max="9468" width="10.85546875" style="1" customWidth="1"/>
    <col min="9469" max="9469" width="6.7109375" style="1" customWidth="1"/>
    <col min="9470" max="9470" width="7.85546875" style="1" customWidth="1"/>
    <col min="9471" max="9472" width="8.85546875" style="1"/>
    <col min="9473" max="9473" width="13.28515625" style="1" customWidth="1"/>
    <col min="9474" max="9474" width="7.42578125" style="1" customWidth="1"/>
    <col min="9475" max="9475" width="6.7109375" style="1" customWidth="1"/>
    <col min="9476" max="9476" width="13.28515625" style="1" customWidth="1"/>
    <col min="9477" max="9477" width="7.42578125" style="1" customWidth="1"/>
    <col min="9478" max="9478" width="7.85546875" style="1" customWidth="1"/>
    <col min="9479" max="9479" width="13.28515625" style="1" customWidth="1"/>
    <col min="9480" max="9480" width="11.7109375" style="1" customWidth="1"/>
    <col min="9481" max="9481" width="8.85546875" style="1"/>
    <col min="9482" max="9482" width="7.42578125" style="1" customWidth="1"/>
    <col min="9483" max="9723" width="8.85546875" style="1"/>
    <col min="9724" max="9724" width="10.85546875" style="1" customWidth="1"/>
    <col min="9725" max="9725" width="6.7109375" style="1" customWidth="1"/>
    <col min="9726" max="9726" width="7.85546875" style="1" customWidth="1"/>
    <col min="9727" max="9728" width="8.85546875" style="1"/>
    <col min="9729" max="9729" width="13.28515625" style="1" customWidth="1"/>
    <col min="9730" max="9730" width="7.42578125" style="1" customWidth="1"/>
    <col min="9731" max="9731" width="6.7109375" style="1" customWidth="1"/>
    <col min="9732" max="9732" width="13.28515625" style="1" customWidth="1"/>
    <col min="9733" max="9733" width="7.42578125" style="1" customWidth="1"/>
    <col min="9734" max="9734" width="7.85546875" style="1" customWidth="1"/>
    <col min="9735" max="9735" width="13.28515625" style="1" customWidth="1"/>
    <col min="9736" max="9736" width="11.7109375" style="1" customWidth="1"/>
    <col min="9737" max="9737" width="8.85546875" style="1"/>
    <col min="9738" max="9738" width="7.42578125" style="1" customWidth="1"/>
    <col min="9739" max="9979" width="8.85546875" style="1"/>
    <col min="9980" max="9980" width="10.85546875" style="1" customWidth="1"/>
    <col min="9981" max="9981" width="6.7109375" style="1" customWidth="1"/>
    <col min="9982" max="9982" width="7.85546875" style="1" customWidth="1"/>
    <col min="9983" max="9984" width="8.85546875" style="1"/>
    <col min="9985" max="9985" width="13.28515625" style="1" customWidth="1"/>
    <col min="9986" max="9986" width="7.42578125" style="1" customWidth="1"/>
    <col min="9987" max="9987" width="6.7109375" style="1" customWidth="1"/>
    <col min="9988" max="9988" width="13.28515625" style="1" customWidth="1"/>
    <col min="9989" max="9989" width="7.42578125" style="1" customWidth="1"/>
    <col min="9990" max="9990" width="7.85546875" style="1" customWidth="1"/>
    <col min="9991" max="9991" width="13.28515625" style="1" customWidth="1"/>
    <col min="9992" max="9992" width="11.7109375" style="1" customWidth="1"/>
    <col min="9993" max="9993" width="8.85546875" style="1"/>
    <col min="9994" max="9994" width="7.42578125" style="1" customWidth="1"/>
    <col min="9995" max="10235" width="8.85546875" style="1"/>
    <col min="10236" max="10236" width="10.85546875" style="1" customWidth="1"/>
    <col min="10237" max="10237" width="6.7109375" style="1" customWidth="1"/>
    <col min="10238" max="10238" width="7.85546875" style="1" customWidth="1"/>
    <col min="10239" max="10240" width="8.85546875" style="1"/>
    <col min="10241" max="10241" width="13.28515625" style="1" customWidth="1"/>
    <col min="10242" max="10242" width="7.42578125" style="1" customWidth="1"/>
    <col min="10243" max="10243" width="6.7109375" style="1" customWidth="1"/>
    <col min="10244" max="10244" width="13.28515625" style="1" customWidth="1"/>
    <col min="10245" max="10245" width="7.42578125" style="1" customWidth="1"/>
    <col min="10246" max="10246" width="7.85546875" style="1" customWidth="1"/>
    <col min="10247" max="10247" width="13.28515625" style="1" customWidth="1"/>
    <col min="10248" max="10248" width="11.7109375" style="1" customWidth="1"/>
    <col min="10249" max="10249" width="8.85546875" style="1"/>
    <col min="10250" max="10250" width="7.42578125" style="1" customWidth="1"/>
    <col min="10251" max="10491" width="8.85546875" style="1"/>
    <col min="10492" max="10492" width="10.85546875" style="1" customWidth="1"/>
    <col min="10493" max="10493" width="6.7109375" style="1" customWidth="1"/>
    <col min="10494" max="10494" width="7.85546875" style="1" customWidth="1"/>
    <col min="10495" max="10496" width="8.85546875" style="1"/>
    <col min="10497" max="10497" width="13.28515625" style="1" customWidth="1"/>
    <col min="10498" max="10498" width="7.42578125" style="1" customWidth="1"/>
    <col min="10499" max="10499" width="6.7109375" style="1" customWidth="1"/>
    <col min="10500" max="10500" width="13.28515625" style="1" customWidth="1"/>
    <col min="10501" max="10501" width="7.42578125" style="1" customWidth="1"/>
    <col min="10502" max="10502" width="7.85546875" style="1" customWidth="1"/>
    <col min="10503" max="10503" width="13.28515625" style="1" customWidth="1"/>
    <col min="10504" max="10504" width="11.7109375" style="1" customWidth="1"/>
    <col min="10505" max="10505" width="8.85546875" style="1"/>
    <col min="10506" max="10506" width="7.42578125" style="1" customWidth="1"/>
    <col min="10507" max="10747" width="8.85546875" style="1"/>
    <col min="10748" max="10748" width="10.85546875" style="1" customWidth="1"/>
    <col min="10749" max="10749" width="6.7109375" style="1" customWidth="1"/>
    <col min="10750" max="10750" width="7.85546875" style="1" customWidth="1"/>
    <col min="10751" max="10752" width="8.85546875" style="1"/>
    <col min="10753" max="10753" width="13.28515625" style="1" customWidth="1"/>
    <col min="10754" max="10754" width="7.42578125" style="1" customWidth="1"/>
    <col min="10755" max="10755" width="6.7109375" style="1" customWidth="1"/>
    <col min="10756" max="10756" width="13.28515625" style="1" customWidth="1"/>
    <col min="10757" max="10757" width="7.42578125" style="1" customWidth="1"/>
    <col min="10758" max="10758" width="7.85546875" style="1" customWidth="1"/>
    <col min="10759" max="10759" width="13.28515625" style="1" customWidth="1"/>
    <col min="10760" max="10760" width="11.7109375" style="1" customWidth="1"/>
    <col min="10761" max="10761" width="8.85546875" style="1"/>
    <col min="10762" max="10762" width="7.42578125" style="1" customWidth="1"/>
    <col min="10763" max="11003" width="8.85546875" style="1"/>
    <col min="11004" max="11004" width="10.85546875" style="1" customWidth="1"/>
    <col min="11005" max="11005" width="6.7109375" style="1" customWidth="1"/>
    <col min="11006" max="11006" width="7.85546875" style="1" customWidth="1"/>
    <col min="11007" max="11008" width="8.85546875" style="1"/>
    <col min="11009" max="11009" width="13.28515625" style="1" customWidth="1"/>
    <col min="11010" max="11010" width="7.42578125" style="1" customWidth="1"/>
    <col min="11011" max="11011" width="6.7109375" style="1" customWidth="1"/>
    <col min="11012" max="11012" width="13.28515625" style="1" customWidth="1"/>
    <col min="11013" max="11013" width="7.42578125" style="1" customWidth="1"/>
    <col min="11014" max="11014" width="7.85546875" style="1" customWidth="1"/>
    <col min="11015" max="11015" width="13.28515625" style="1" customWidth="1"/>
    <col min="11016" max="11016" width="11.7109375" style="1" customWidth="1"/>
    <col min="11017" max="11017" width="8.85546875" style="1"/>
    <col min="11018" max="11018" width="7.42578125" style="1" customWidth="1"/>
    <col min="11019" max="11259" width="8.85546875" style="1"/>
    <col min="11260" max="11260" width="10.85546875" style="1" customWidth="1"/>
    <col min="11261" max="11261" width="6.7109375" style="1" customWidth="1"/>
    <col min="11262" max="11262" width="7.85546875" style="1" customWidth="1"/>
    <col min="11263" max="11264" width="8.85546875" style="1"/>
    <col min="11265" max="11265" width="13.28515625" style="1" customWidth="1"/>
    <col min="11266" max="11266" width="7.42578125" style="1" customWidth="1"/>
    <col min="11267" max="11267" width="6.7109375" style="1" customWidth="1"/>
    <col min="11268" max="11268" width="13.28515625" style="1" customWidth="1"/>
    <col min="11269" max="11269" width="7.42578125" style="1" customWidth="1"/>
    <col min="11270" max="11270" width="7.85546875" style="1" customWidth="1"/>
    <col min="11271" max="11271" width="13.28515625" style="1" customWidth="1"/>
    <col min="11272" max="11272" width="11.7109375" style="1" customWidth="1"/>
    <col min="11273" max="11273" width="8.85546875" style="1"/>
    <col min="11274" max="11274" width="7.42578125" style="1" customWidth="1"/>
    <col min="11275" max="11515" width="8.85546875" style="1"/>
    <col min="11516" max="11516" width="10.85546875" style="1" customWidth="1"/>
    <col min="11517" max="11517" width="6.7109375" style="1" customWidth="1"/>
    <col min="11518" max="11518" width="7.85546875" style="1" customWidth="1"/>
    <col min="11519" max="11520" width="8.85546875" style="1"/>
    <col min="11521" max="11521" width="13.28515625" style="1" customWidth="1"/>
    <col min="11522" max="11522" width="7.42578125" style="1" customWidth="1"/>
    <col min="11523" max="11523" width="6.7109375" style="1" customWidth="1"/>
    <col min="11524" max="11524" width="13.28515625" style="1" customWidth="1"/>
    <col min="11525" max="11525" width="7.42578125" style="1" customWidth="1"/>
    <col min="11526" max="11526" width="7.85546875" style="1" customWidth="1"/>
    <col min="11527" max="11527" width="13.28515625" style="1" customWidth="1"/>
    <col min="11528" max="11528" width="11.7109375" style="1" customWidth="1"/>
    <col min="11529" max="11529" width="8.85546875" style="1"/>
    <col min="11530" max="11530" width="7.42578125" style="1" customWidth="1"/>
    <col min="11531" max="11771" width="8.85546875" style="1"/>
    <col min="11772" max="11772" width="10.85546875" style="1" customWidth="1"/>
    <col min="11773" max="11773" width="6.7109375" style="1" customWidth="1"/>
    <col min="11774" max="11774" width="7.85546875" style="1" customWidth="1"/>
    <col min="11775" max="11776" width="8.85546875" style="1"/>
    <col min="11777" max="11777" width="13.28515625" style="1" customWidth="1"/>
    <col min="11778" max="11778" width="7.42578125" style="1" customWidth="1"/>
    <col min="11779" max="11779" width="6.7109375" style="1" customWidth="1"/>
    <col min="11780" max="11780" width="13.28515625" style="1" customWidth="1"/>
    <col min="11781" max="11781" width="7.42578125" style="1" customWidth="1"/>
    <col min="11782" max="11782" width="7.85546875" style="1" customWidth="1"/>
    <col min="11783" max="11783" width="13.28515625" style="1" customWidth="1"/>
    <col min="11784" max="11784" width="11.7109375" style="1" customWidth="1"/>
    <col min="11785" max="11785" width="8.85546875" style="1"/>
    <col min="11786" max="11786" width="7.42578125" style="1" customWidth="1"/>
    <col min="11787" max="12027" width="8.85546875" style="1"/>
    <col min="12028" max="12028" width="10.85546875" style="1" customWidth="1"/>
    <col min="12029" max="12029" width="6.7109375" style="1" customWidth="1"/>
    <col min="12030" max="12030" width="7.85546875" style="1" customWidth="1"/>
    <col min="12031" max="12032" width="8.85546875" style="1"/>
    <col min="12033" max="12033" width="13.28515625" style="1" customWidth="1"/>
    <col min="12034" max="12034" width="7.42578125" style="1" customWidth="1"/>
    <col min="12035" max="12035" width="6.7109375" style="1" customWidth="1"/>
    <col min="12036" max="12036" width="13.28515625" style="1" customWidth="1"/>
    <col min="12037" max="12037" width="7.42578125" style="1" customWidth="1"/>
    <col min="12038" max="12038" width="7.85546875" style="1" customWidth="1"/>
    <col min="12039" max="12039" width="13.28515625" style="1" customWidth="1"/>
    <col min="12040" max="12040" width="11.7109375" style="1" customWidth="1"/>
    <col min="12041" max="12041" width="8.85546875" style="1"/>
    <col min="12042" max="12042" width="7.42578125" style="1" customWidth="1"/>
    <col min="12043" max="12283" width="8.85546875" style="1"/>
    <col min="12284" max="12284" width="10.85546875" style="1" customWidth="1"/>
    <col min="12285" max="12285" width="6.7109375" style="1" customWidth="1"/>
    <col min="12286" max="12286" width="7.85546875" style="1" customWidth="1"/>
    <col min="12287" max="12288" width="8.85546875" style="1"/>
    <col min="12289" max="12289" width="13.28515625" style="1" customWidth="1"/>
    <col min="12290" max="12290" width="7.42578125" style="1" customWidth="1"/>
    <col min="12291" max="12291" width="6.7109375" style="1" customWidth="1"/>
    <col min="12292" max="12292" width="13.28515625" style="1" customWidth="1"/>
    <col min="12293" max="12293" width="7.42578125" style="1" customWidth="1"/>
    <col min="12294" max="12294" width="7.85546875" style="1" customWidth="1"/>
    <col min="12295" max="12295" width="13.28515625" style="1" customWidth="1"/>
    <col min="12296" max="12296" width="11.7109375" style="1" customWidth="1"/>
    <col min="12297" max="12297" width="8.85546875" style="1"/>
    <col min="12298" max="12298" width="7.42578125" style="1" customWidth="1"/>
    <col min="12299" max="12539" width="8.85546875" style="1"/>
    <col min="12540" max="12540" width="10.85546875" style="1" customWidth="1"/>
    <col min="12541" max="12541" width="6.7109375" style="1" customWidth="1"/>
    <col min="12542" max="12542" width="7.85546875" style="1" customWidth="1"/>
    <col min="12543" max="12544" width="8.85546875" style="1"/>
    <col min="12545" max="12545" width="13.28515625" style="1" customWidth="1"/>
    <col min="12546" max="12546" width="7.42578125" style="1" customWidth="1"/>
    <col min="12547" max="12547" width="6.7109375" style="1" customWidth="1"/>
    <col min="12548" max="12548" width="13.28515625" style="1" customWidth="1"/>
    <col min="12549" max="12549" width="7.42578125" style="1" customWidth="1"/>
    <col min="12550" max="12550" width="7.85546875" style="1" customWidth="1"/>
    <col min="12551" max="12551" width="13.28515625" style="1" customWidth="1"/>
    <col min="12552" max="12552" width="11.7109375" style="1" customWidth="1"/>
    <col min="12553" max="12553" width="8.85546875" style="1"/>
    <col min="12554" max="12554" width="7.42578125" style="1" customWidth="1"/>
    <col min="12555" max="12795" width="8.85546875" style="1"/>
    <col min="12796" max="12796" width="10.85546875" style="1" customWidth="1"/>
    <col min="12797" max="12797" width="6.7109375" style="1" customWidth="1"/>
    <col min="12798" max="12798" width="7.85546875" style="1" customWidth="1"/>
    <col min="12799" max="12800" width="8.85546875" style="1"/>
    <col min="12801" max="12801" width="13.28515625" style="1" customWidth="1"/>
    <col min="12802" max="12802" width="7.42578125" style="1" customWidth="1"/>
    <col min="12803" max="12803" width="6.7109375" style="1" customWidth="1"/>
    <col min="12804" max="12804" width="13.28515625" style="1" customWidth="1"/>
    <col min="12805" max="12805" width="7.42578125" style="1" customWidth="1"/>
    <col min="12806" max="12806" width="7.85546875" style="1" customWidth="1"/>
    <col min="12807" max="12807" width="13.28515625" style="1" customWidth="1"/>
    <col min="12808" max="12808" width="11.7109375" style="1" customWidth="1"/>
    <col min="12809" max="12809" width="8.85546875" style="1"/>
    <col min="12810" max="12810" width="7.42578125" style="1" customWidth="1"/>
    <col min="12811" max="13051" width="8.85546875" style="1"/>
    <col min="13052" max="13052" width="10.85546875" style="1" customWidth="1"/>
    <col min="13053" max="13053" width="6.7109375" style="1" customWidth="1"/>
    <col min="13054" max="13054" width="7.85546875" style="1" customWidth="1"/>
    <col min="13055" max="13056" width="8.85546875" style="1"/>
    <col min="13057" max="13057" width="13.28515625" style="1" customWidth="1"/>
    <col min="13058" max="13058" width="7.42578125" style="1" customWidth="1"/>
    <col min="13059" max="13059" width="6.7109375" style="1" customWidth="1"/>
    <col min="13060" max="13060" width="13.28515625" style="1" customWidth="1"/>
    <col min="13061" max="13061" width="7.42578125" style="1" customWidth="1"/>
    <col min="13062" max="13062" width="7.85546875" style="1" customWidth="1"/>
    <col min="13063" max="13063" width="13.28515625" style="1" customWidth="1"/>
    <col min="13064" max="13064" width="11.7109375" style="1" customWidth="1"/>
    <col min="13065" max="13065" width="8.85546875" style="1"/>
    <col min="13066" max="13066" width="7.42578125" style="1" customWidth="1"/>
    <col min="13067" max="13307" width="8.85546875" style="1"/>
    <col min="13308" max="13308" width="10.85546875" style="1" customWidth="1"/>
    <col min="13309" max="13309" width="6.7109375" style="1" customWidth="1"/>
    <col min="13310" max="13310" width="7.85546875" style="1" customWidth="1"/>
    <col min="13311" max="13312" width="8.85546875" style="1"/>
    <col min="13313" max="13313" width="13.28515625" style="1" customWidth="1"/>
    <col min="13314" max="13314" width="7.42578125" style="1" customWidth="1"/>
    <col min="13315" max="13315" width="6.7109375" style="1" customWidth="1"/>
    <col min="13316" max="13316" width="13.28515625" style="1" customWidth="1"/>
    <col min="13317" max="13317" width="7.42578125" style="1" customWidth="1"/>
    <col min="13318" max="13318" width="7.85546875" style="1" customWidth="1"/>
    <col min="13319" max="13319" width="13.28515625" style="1" customWidth="1"/>
    <col min="13320" max="13320" width="11.7109375" style="1" customWidth="1"/>
    <col min="13321" max="13321" width="8.85546875" style="1"/>
    <col min="13322" max="13322" width="7.42578125" style="1" customWidth="1"/>
    <col min="13323" max="13563" width="8.85546875" style="1"/>
    <col min="13564" max="13564" width="10.85546875" style="1" customWidth="1"/>
    <col min="13565" max="13565" width="6.7109375" style="1" customWidth="1"/>
    <col min="13566" max="13566" width="7.85546875" style="1" customWidth="1"/>
    <col min="13567" max="13568" width="8.85546875" style="1"/>
    <col min="13569" max="13569" width="13.28515625" style="1" customWidth="1"/>
    <col min="13570" max="13570" width="7.42578125" style="1" customWidth="1"/>
    <col min="13571" max="13571" width="6.7109375" style="1" customWidth="1"/>
    <col min="13572" max="13572" width="13.28515625" style="1" customWidth="1"/>
    <col min="13573" max="13573" width="7.42578125" style="1" customWidth="1"/>
    <col min="13574" max="13574" width="7.85546875" style="1" customWidth="1"/>
    <col min="13575" max="13575" width="13.28515625" style="1" customWidth="1"/>
    <col min="13576" max="13576" width="11.7109375" style="1" customWidth="1"/>
    <col min="13577" max="13577" width="8.85546875" style="1"/>
    <col min="13578" max="13578" width="7.42578125" style="1" customWidth="1"/>
    <col min="13579" max="13819" width="8.85546875" style="1"/>
    <col min="13820" max="13820" width="10.85546875" style="1" customWidth="1"/>
    <col min="13821" max="13821" width="6.7109375" style="1" customWidth="1"/>
    <col min="13822" max="13822" width="7.85546875" style="1" customWidth="1"/>
    <col min="13823" max="13824" width="8.85546875" style="1"/>
    <col min="13825" max="13825" width="13.28515625" style="1" customWidth="1"/>
    <col min="13826" max="13826" width="7.42578125" style="1" customWidth="1"/>
    <col min="13827" max="13827" width="6.7109375" style="1" customWidth="1"/>
    <col min="13828" max="13828" width="13.28515625" style="1" customWidth="1"/>
    <col min="13829" max="13829" width="7.42578125" style="1" customWidth="1"/>
    <col min="13830" max="13830" width="7.85546875" style="1" customWidth="1"/>
    <col min="13831" max="13831" width="13.28515625" style="1" customWidth="1"/>
    <col min="13832" max="13832" width="11.7109375" style="1" customWidth="1"/>
    <col min="13833" max="13833" width="8.85546875" style="1"/>
    <col min="13834" max="13834" width="7.42578125" style="1" customWidth="1"/>
    <col min="13835" max="14075" width="8.85546875" style="1"/>
    <col min="14076" max="14076" width="10.85546875" style="1" customWidth="1"/>
    <col min="14077" max="14077" width="6.7109375" style="1" customWidth="1"/>
    <col min="14078" max="14078" width="7.85546875" style="1" customWidth="1"/>
    <col min="14079" max="14080" width="8.85546875" style="1"/>
    <col min="14081" max="14081" width="13.28515625" style="1" customWidth="1"/>
    <col min="14082" max="14082" width="7.42578125" style="1" customWidth="1"/>
    <col min="14083" max="14083" width="6.7109375" style="1" customWidth="1"/>
    <col min="14084" max="14084" width="13.28515625" style="1" customWidth="1"/>
    <col min="14085" max="14085" width="7.42578125" style="1" customWidth="1"/>
    <col min="14086" max="14086" width="7.85546875" style="1" customWidth="1"/>
    <col min="14087" max="14087" width="13.28515625" style="1" customWidth="1"/>
    <col min="14088" max="14088" width="11.7109375" style="1" customWidth="1"/>
    <col min="14089" max="14089" width="8.85546875" style="1"/>
    <col min="14090" max="14090" width="7.42578125" style="1" customWidth="1"/>
    <col min="14091" max="14331" width="8.85546875" style="1"/>
    <col min="14332" max="14332" width="10.85546875" style="1" customWidth="1"/>
    <col min="14333" max="14333" width="6.7109375" style="1" customWidth="1"/>
    <col min="14334" max="14334" width="7.85546875" style="1" customWidth="1"/>
    <col min="14335" max="14336" width="8.85546875" style="1"/>
    <col min="14337" max="14337" width="13.28515625" style="1" customWidth="1"/>
    <col min="14338" max="14338" width="7.42578125" style="1" customWidth="1"/>
    <col min="14339" max="14339" width="6.7109375" style="1" customWidth="1"/>
    <col min="14340" max="14340" width="13.28515625" style="1" customWidth="1"/>
    <col min="14341" max="14341" width="7.42578125" style="1" customWidth="1"/>
    <col min="14342" max="14342" width="7.85546875" style="1" customWidth="1"/>
    <col min="14343" max="14343" width="13.28515625" style="1" customWidth="1"/>
    <col min="14344" max="14344" width="11.7109375" style="1" customWidth="1"/>
    <col min="14345" max="14345" width="8.85546875" style="1"/>
    <col min="14346" max="14346" width="7.42578125" style="1" customWidth="1"/>
    <col min="14347" max="14587" width="8.85546875" style="1"/>
    <col min="14588" max="14588" width="10.85546875" style="1" customWidth="1"/>
    <col min="14589" max="14589" width="6.7109375" style="1" customWidth="1"/>
    <col min="14590" max="14590" width="7.85546875" style="1" customWidth="1"/>
    <col min="14591" max="14592" width="8.85546875" style="1"/>
    <col min="14593" max="14593" width="13.28515625" style="1" customWidth="1"/>
    <col min="14594" max="14594" width="7.42578125" style="1" customWidth="1"/>
    <col min="14595" max="14595" width="6.7109375" style="1" customWidth="1"/>
    <col min="14596" max="14596" width="13.28515625" style="1" customWidth="1"/>
    <col min="14597" max="14597" width="7.42578125" style="1" customWidth="1"/>
    <col min="14598" max="14598" width="7.85546875" style="1" customWidth="1"/>
    <col min="14599" max="14599" width="13.28515625" style="1" customWidth="1"/>
    <col min="14600" max="14600" width="11.7109375" style="1" customWidth="1"/>
    <col min="14601" max="14601" width="8.85546875" style="1"/>
    <col min="14602" max="14602" width="7.42578125" style="1" customWidth="1"/>
    <col min="14603" max="14843" width="8.85546875" style="1"/>
    <col min="14844" max="14844" width="10.85546875" style="1" customWidth="1"/>
    <col min="14845" max="14845" width="6.7109375" style="1" customWidth="1"/>
    <col min="14846" max="14846" width="7.85546875" style="1" customWidth="1"/>
    <col min="14847" max="14848" width="8.85546875" style="1"/>
    <col min="14849" max="14849" width="13.28515625" style="1" customWidth="1"/>
    <col min="14850" max="14850" width="7.42578125" style="1" customWidth="1"/>
    <col min="14851" max="14851" width="6.7109375" style="1" customWidth="1"/>
    <col min="14852" max="14852" width="13.28515625" style="1" customWidth="1"/>
    <col min="14853" max="14853" width="7.42578125" style="1" customWidth="1"/>
    <col min="14854" max="14854" width="7.85546875" style="1" customWidth="1"/>
    <col min="14855" max="14855" width="13.28515625" style="1" customWidth="1"/>
    <col min="14856" max="14856" width="11.7109375" style="1" customWidth="1"/>
    <col min="14857" max="14857" width="8.85546875" style="1"/>
    <col min="14858" max="14858" width="7.42578125" style="1" customWidth="1"/>
    <col min="14859" max="15099" width="8.85546875" style="1"/>
    <col min="15100" max="15100" width="10.85546875" style="1" customWidth="1"/>
    <col min="15101" max="15101" width="6.7109375" style="1" customWidth="1"/>
    <col min="15102" max="15102" width="7.85546875" style="1" customWidth="1"/>
    <col min="15103" max="15104" width="8.85546875" style="1"/>
    <col min="15105" max="15105" width="13.28515625" style="1" customWidth="1"/>
    <col min="15106" max="15106" width="7.42578125" style="1" customWidth="1"/>
    <col min="15107" max="15107" width="6.7109375" style="1" customWidth="1"/>
    <col min="15108" max="15108" width="13.28515625" style="1" customWidth="1"/>
    <col min="15109" max="15109" width="7.42578125" style="1" customWidth="1"/>
    <col min="15110" max="15110" width="7.85546875" style="1" customWidth="1"/>
    <col min="15111" max="15111" width="13.28515625" style="1" customWidth="1"/>
    <col min="15112" max="15112" width="11.7109375" style="1" customWidth="1"/>
    <col min="15113" max="15113" width="8.85546875" style="1"/>
    <col min="15114" max="15114" width="7.42578125" style="1" customWidth="1"/>
    <col min="15115" max="15355" width="8.85546875" style="1"/>
    <col min="15356" max="15356" width="10.85546875" style="1" customWidth="1"/>
    <col min="15357" max="15357" width="6.7109375" style="1" customWidth="1"/>
    <col min="15358" max="15358" width="7.85546875" style="1" customWidth="1"/>
    <col min="15359" max="15360" width="8.85546875" style="1"/>
    <col min="15361" max="15361" width="13.28515625" style="1" customWidth="1"/>
    <col min="15362" max="15362" width="7.42578125" style="1" customWidth="1"/>
    <col min="15363" max="15363" width="6.7109375" style="1" customWidth="1"/>
    <col min="15364" max="15364" width="13.28515625" style="1" customWidth="1"/>
    <col min="15365" max="15365" width="7.42578125" style="1" customWidth="1"/>
    <col min="15366" max="15366" width="7.85546875" style="1" customWidth="1"/>
    <col min="15367" max="15367" width="13.28515625" style="1" customWidth="1"/>
    <col min="15368" max="15368" width="11.7109375" style="1" customWidth="1"/>
    <col min="15369" max="15369" width="8.85546875" style="1"/>
    <col min="15370" max="15370" width="7.42578125" style="1" customWidth="1"/>
    <col min="15371" max="15611" width="8.85546875" style="1"/>
    <col min="15612" max="15612" width="10.85546875" style="1" customWidth="1"/>
    <col min="15613" max="15613" width="6.7109375" style="1" customWidth="1"/>
    <col min="15614" max="15614" width="7.85546875" style="1" customWidth="1"/>
    <col min="15615" max="15616" width="8.85546875" style="1"/>
    <col min="15617" max="15617" width="13.28515625" style="1" customWidth="1"/>
    <col min="15618" max="15618" width="7.42578125" style="1" customWidth="1"/>
    <col min="15619" max="15619" width="6.7109375" style="1" customWidth="1"/>
    <col min="15620" max="15620" width="13.28515625" style="1" customWidth="1"/>
    <col min="15621" max="15621" width="7.42578125" style="1" customWidth="1"/>
    <col min="15622" max="15622" width="7.85546875" style="1" customWidth="1"/>
    <col min="15623" max="15623" width="13.28515625" style="1" customWidth="1"/>
    <col min="15624" max="15624" width="11.7109375" style="1" customWidth="1"/>
    <col min="15625" max="15625" width="8.85546875" style="1"/>
    <col min="15626" max="15626" width="7.42578125" style="1" customWidth="1"/>
    <col min="15627" max="15867" width="8.85546875" style="1"/>
    <col min="15868" max="15868" width="10.85546875" style="1" customWidth="1"/>
    <col min="15869" max="15869" width="6.7109375" style="1" customWidth="1"/>
    <col min="15870" max="15870" width="7.85546875" style="1" customWidth="1"/>
    <col min="15871" max="15872" width="8.85546875" style="1"/>
    <col min="15873" max="15873" width="13.28515625" style="1" customWidth="1"/>
    <col min="15874" max="15874" width="7.42578125" style="1" customWidth="1"/>
    <col min="15875" max="15875" width="6.7109375" style="1" customWidth="1"/>
    <col min="15876" max="15876" width="13.28515625" style="1" customWidth="1"/>
    <col min="15877" max="15877" width="7.42578125" style="1" customWidth="1"/>
    <col min="15878" max="15878" width="7.85546875" style="1" customWidth="1"/>
    <col min="15879" max="15879" width="13.28515625" style="1" customWidth="1"/>
    <col min="15880" max="15880" width="11.7109375" style="1" customWidth="1"/>
    <col min="15881" max="15881" width="8.85546875" style="1"/>
    <col min="15882" max="15882" width="7.42578125" style="1" customWidth="1"/>
    <col min="15883" max="16123" width="8.85546875" style="1"/>
    <col min="16124" max="16124" width="10.85546875" style="1" customWidth="1"/>
    <col min="16125" max="16125" width="6.7109375" style="1" customWidth="1"/>
    <col min="16126" max="16126" width="7.85546875" style="1" customWidth="1"/>
    <col min="16127" max="16128" width="8.85546875" style="1"/>
    <col min="16129" max="16129" width="13.28515625" style="1" customWidth="1"/>
    <col min="16130" max="16130" width="7.42578125" style="1" customWidth="1"/>
    <col min="16131" max="16131" width="6.7109375" style="1" customWidth="1"/>
    <col min="16132" max="16132" width="13.28515625" style="1" customWidth="1"/>
    <col min="16133" max="16133" width="7.42578125" style="1" customWidth="1"/>
    <col min="16134" max="16134" width="7.85546875" style="1" customWidth="1"/>
    <col min="16135" max="16135" width="13.28515625" style="1" customWidth="1"/>
    <col min="16136" max="16136" width="11.7109375" style="1" customWidth="1"/>
    <col min="16137" max="16137" width="8.85546875" style="1"/>
    <col min="16138" max="16138" width="7.42578125" style="1" customWidth="1"/>
    <col min="16139" max="16139" width="8.85546875" style="1"/>
  </cols>
  <sheetData>
    <row r="1" spans="1:12" ht="35.25" customHeight="1" thickBot="1" x14ac:dyDescent="0.3">
      <c r="A1" s="588" t="s">
        <v>104</v>
      </c>
      <c r="B1" s="588"/>
      <c r="C1" s="588"/>
      <c r="D1" s="588"/>
      <c r="E1" s="588"/>
      <c r="F1" s="588"/>
      <c r="G1" s="588"/>
      <c r="H1" s="588"/>
      <c r="I1" s="588"/>
      <c r="J1" s="588"/>
      <c r="K1" s="371"/>
    </row>
    <row r="2" spans="1:12" s="2" customFormat="1" ht="26.45" customHeight="1" thickBot="1" x14ac:dyDescent="0.3">
      <c r="A2" s="495" t="s">
        <v>15</v>
      </c>
      <c r="B2" s="589" t="s">
        <v>285</v>
      </c>
      <c r="C2" s="590"/>
      <c r="D2" s="590"/>
      <c r="E2" s="590"/>
      <c r="F2" s="591"/>
      <c r="G2" s="496" t="s">
        <v>286</v>
      </c>
      <c r="H2" s="589" t="s">
        <v>287</v>
      </c>
      <c r="I2" s="590"/>
      <c r="J2" s="591"/>
      <c r="K2" s="508"/>
    </row>
    <row r="3" spans="1:12" s="2" customFormat="1" ht="30.75" customHeight="1" thickBot="1" x14ac:dyDescent="0.3">
      <c r="A3" s="497" t="s">
        <v>105</v>
      </c>
      <c r="B3" s="498" t="s">
        <v>106</v>
      </c>
      <c r="C3" s="498" t="s">
        <v>107</v>
      </c>
      <c r="D3" s="498" t="s">
        <v>108</v>
      </c>
      <c r="E3" s="498" t="s">
        <v>109</v>
      </c>
      <c r="F3" s="499" t="s">
        <v>110</v>
      </c>
      <c r="G3" s="498" t="s">
        <v>111</v>
      </c>
      <c r="H3" s="498" t="s">
        <v>112</v>
      </c>
      <c r="I3" s="498" t="s">
        <v>113</v>
      </c>
      <c r="J3" s="498" t="s">
        <v>114</v>
      </c>
      <c r="K3" s="508"/>
    </row>
    <row r="4" spans="1:12" ht="15" customHeight="1" x14ac:dyDescent="0.25">
      <c r="A4" s="454" t="s">
        <v>21</v>
      </c>
      <c r="B4" s="467">
        <f>'Form 2'!B7+'Form 2'!G7</f>
        <v>28</v>
      </c>
      <c r="C4" s="468" t="str">
        <f>IF((SUM('Form 2'!D7:F7)+SUM('Form 2'!I7:K7))-B4=0,"OK","ERROR")</f>
        <v>OK</v>
      </c>
      <c r="D4" s="468">
        <f>IF('Form 2'!B7=0,"",'Form 2'!C7/'Form 2'!B7)</f>
        <v>128077.10526315789</v>
      </c>
      <c r="E4" s="468">
        <f>IF('Form 2'!G7=0,"",'Form 2'!H7/'Form 2'!G7)</f>
        <v>97466</v>
      </c>
      <c r="F4" s="469">
        <f>'Form 2'!C7+'Form 2'!H7</f>
        <v>3310659</v>
      </c>
      <c r="G4" s="468" t="str">
        <f>IF('Form 3'!C17-B4&lt;=0,"OK","CHECK")</f>
        <v>OK</v>
      </c>
      <c r="H4" s="470">
        <f>'Form 4'!B6</f>
        <v>19</v>
      </c>
      <c r="I4" s="471">
        <f>'Form 4'!C6</f>
        <v>2149839</v>
      </c>
      <c r="J4" s="472" t="str">
        <f>IF('Form 4'!E6&lt;0%,"CHECK",IF('Form 4'!E6&lt;16%,"OK","CHECK"))</f>
        <v>OK</v>
      </c>
      <c r="K4" s="371"/>
    </row>
    <row r="5" spans="1:12" x14ac:dyDescent="0.25">
      <c r="A5" s="455" t="s">
        <v>22</v>
      </c>
      <c r="B5" s="473">
        <f>'Form 2'!B8+'Form 2'!G8</f>
        <v>56</v>
      </c>
      <c r="C5" s="463" t="str">
        <f>IF((SUM('Form 2'!D8:F8)+SUM('Form 2'!I8:K8))-B5=0,"OK","ERROR")</f>
        <v>OK</v>
      </c>
      <c r="D5" s="463">
        <f>IF('Form 2'!B8=0,"",'Form 2'!C8/'Form 2'!B8)</f>
        <v>104790.6</v>
      </c>
      <c r="E5" s="463">
        <f>IF('Form 2'!G8=0,"",'Form 2'!H8/'Form 2'!G8)</f>
        <v>90664.61538461539</v>
      </c>
      <c r="F5" s="464">
        <f>'Form 2'!C8+'Form 2'!H8</f>
        <v>5500998</v>
      </c>
      <c r="G5" s="463" t="str">
        <f>IF('Form 3'!E17-B5&lt;=0,"OK","CHECK")</f>
        <v>OK</v>
      </c>
      <c r="H5" s="465">
        <f>'Form 4'!B7</f>
        <v>48</v>
      </c>
      <c r="I5" s="466">
        <f>'Form 4'!C7</f>
        <v>4722759</v>
      </c>
      <c r="J5" s="474" t="str">
        <f>IF('Form 4'!E7&lt;0%,"CHECK",IF('Form 4'!E7&lt;16%,"OK","CHECK"))</f>
        <v>OK</v>
      </c>
      <c r="K5" s="371"/>
    </row>
    <row r="6" spans="1:12" x14ac:dyDescent="0.25">
      <c r="A6" s="455" t="s">
        <v>23</v>
      </c>
      <c r="B6" s="473">
        <f>'Form 2'!B9+'Form 2'!G9</f>
        <v>50</v>
      </c>
      <c r="C6" s="463" t="str">
        <f>IF((SUM('Form 2'!D9:F9)+SUM('Form 2'!I9:K9))-B6=0,"OK","ERROR")</f>
        <v>OK</v>
      </c>
      <c r="D6" s="463">
        <f>IF('Form 2'!B9=0,"",'Form 2'!C9/'Form 2'!B9)</f>
        <v>81245.25</v>
      </c>
      <c r="E6" s="463">
        <f>IF('Form 2'!G9=0,"",'Form 2'!H9/'Form 2'!G9)</f>
        <v>79896</v>
      </c>
      <c r="F6" s="464">
        <f>'Form 2'!C9+'Form 2'!H9</f>
        <v>4021785</v>
      </c>
      <c r="G6" s="463" t="str">
        <f>IF('Form 3'!G17-B6&lt;=0,"OK","CHECK")</f>
        <v>OK</v>
      </c>
      <c r="H6" s="465">
        <f>'Form 4'!B8</f>
        <v>40</v>
      </c>
      <c r="I6" s="466">
        <f>'Form 4'!C8</f>
        <v>3237660</v>
      </c>
      <c r="J6" s="474" t="str">
        <f>IF('Form 4'!E8&lt;0%,"CHECK",IF('Form 4'!E8&lt;16%,"OK","CHECK"))</f>
        <v>OK</v>
      </c>
      <c r="K6" s="371"/>
      <c r="L6" s="3"/>
    </row>
    <row r="7" spans="1:12" x14ac:dyDescent="0.25">
      <c r="A7" s="455" t="s">
        <v>24</v>
      </c>
      <c r="B7" s="473">
        <f>'Form 2'!B10+'Form 2'!G10</f>
        <v>0</v>
      </c>
      <c r="C7" s="463" t="str">
        <f>IF((SUM('Form 2'!D10:F10)+SUM('Form 2'!I10:K10))-B7=0,"OK","ERROR")</f>
        <v>OK</v>
      </c>
      <c r="D7" s="463" t="str">
        <f>IF('Form 2'!B10=0,"",'Form 2'!C10/'Form 2'!B10)</f>
        <v/>
      </c>
      <c r="E7" s="463" t="str">
        <f>IF('Form 2'!G10=0,"",'Form 2'!H10/'Form 2'!G10)</f>
        <v/>
      </c>
      <c r="F7" s="464">
        <f>'Form 2'!C10+'Form 2'!H10</f>
        <v>0</v>
      </c>
      <c r="G7" s="463" t="str">
        <f>IF('Form 3'!I17-B7&lt;=0,"OK","CHECK")</f>
        <v>OK</v>
      </c>
      <c r="H7" s="465">
        <f>'Form 4'!B9</f>
        <v>0</v>
      </c>
      <c r="I7" s="466">
        <f>'Form 4'!C9</f>
        <v>0</v>
      </c>
      <c r="J7" s="474" t="str">
        <f>IF('Form 4'!E9&lt;0%,"CHECK",IF('Form 4'!E9&lt;16%,"OK","CHECK"))</f>
        <v>OK</v>
      </c>
      <c r="K7" s="371"/>
    </row>
    <row r="8" spans="1:12" x14ac:dyDescent="0.25">
      <c r="A8" s="455" t="s">
        <v>25</v>
      </c>
      <c r="B8" s="473">
        <f>'Form 2'!B11+'Form 2'!G11</f>
        <v>79</v>
      </c>
      <c r="C8" s="463" t="str">
        <f>IF((SUM('Form 2'!D11:F11)+SUM('Form 2'!I11:K11))-B8=0,"OK","ERROR")</f>
        <v>OK</v>
      </c>
      <c r="D8" s="463">
        <f>IF('Form 2'!B11=0,"",'Form 2'!C11/'Form 2'!B11)</f>
        <v>63696.6</v>
      </c>
      <c r="E8" s="463">
        <f>IF('Form 2'!G11=0,"",'Form 2'!H11/'Form 2'!G11)</f>
        <v>60680.938775510207</v>
      </c>
      <c r="F8" s="464">
        <f>'Form 2'!C11+'Form 2'!H11</f>
        <v>4884264</v>
      </c>
      <c r="G8" s="463" t="str">
        <f>IF('Form 3'!K17-B8&lt;=0,"OK","CHECK")</f>
        <v>OK</v>
      </c>
      <c r="H8" s="465">
        <f>'Form 4'!B10</f>
        <v>58</v>
      </c>
      <c r="I8" s="466">
        <f>'Form 4'!C10</f>
        <v>3680712</v>
      </c>
      <c r="J8" s="474" t="str">
        <f>IF('Form 4'!E10&lt;0%,"CHECK",IF('Form 4'!E10&lt;16%,"OK","CHECK"))</f>
        <v>OK</v>
      </c>
      <c r="K8" s="371"/>
    </row>
    <row r="9" spans="1:12" x14ac:dyDescent="0.25">
      <c r="A9" s="455" t="s">
        <v>26</v>
      </c>
      <c r="B9" s="473">
        <f>'Form 2'!B12+'Form 2'!G12</f>
        <v>0</v>
      </c>
      <c r="C9" s="463" t="str">
        <f>IF((SUM('Form 2'!D12:F12)+SUM('Form 2'!I12:K12))-B9=0,"OK","ERROR")</f>
        <v>OK</v>
      </c>
      <c r="D9" s="463" t="str">
        <f>IF('Form 2'!B12=0,"",'Form 2'!C12/'Form 2'!B12)</f>
        <v/>
      </c>
      <c r="E9" s="463" t="str">
        <f>IF('Form 2'!G12=0,"",'Form 2'!H12/'Form 2'!G12)</f>
        <v/>
      </c>
      <c r="F9" s="464">
        <f>'Form 2'!C12+'Form 2'!H12</f>
        <v>0</v>
      </c>
      <c r="G9" s="463" t="str">
        <f>IF('Form 3'!M17-B9&lt;=0,"OK","CHECK")</f>
        <v>OK</v>
      </c>
      <c r="H9" s="465">
        <f>'Form 4'!B11</f>
        <v>0</v>
      </c>
      <c r="I9" s="466">
        <f>'Form 4'!C11</f>
        <v>0</v>
      </c>
      <c r="J9" s="474" t="str">
        <f>IF('Form 4'!E11&lt;0%,"CHECK",IF('Form 4'!E11&lt;16%,"OK","CHECK"))</f>
        <v>OK</v>
      </c>
      <c r="K9" s="371"/>
    </row>
    <row r="10" spans="1:12" ht="18" customHeight="1" thickBot="1" x14ac:dyDescent="0.3">
      <c r="A10" s="456" t="s">
        <v>27</v>
      </c>
      <c r="B10" s="475">
        <f>'Form 2'!B13+'Form 2'!G13</f>
        <v>213</v>
      </c>
      <c r="C10" s="476" t="str">
        <f>IF((SUM('Form 2'!D13:F13)+SUM('Form 2'!I13:K13))-B10=0,"OK","ERROR")</f>
        <v>OK</v>
      </c>
      <c r="D10" s="476">
        <f>IF('Form 2'!B13=0,"",'Form 2'!C13/'Form 2'!B13)</f>
        <v>92050.363636363632</v>
      </c>
      <c r="E10" s="476">
        <f>IF('Form 2'!G13=0,"",'Form 2'!H13/'Form 2'!G13)</f>
        <v>75480</v>
      </c>
      <c r="F10" s="477">
        <f>'Form 2'!C13+'Form 2'!H13</f>
        <v>17717706</v>
      </c>
      <c r="G10" s="476"/>
      <c r="H10" s="478">
        <f>'Form 4'!B12</f>
        <v>165</v>
      </c>
      <c r="I10" s="479">
        <f>'Form 4'!C12</f>
        <v>13790970</v>
      </c>
      <c r="J10" s="480" t="str">
        <f>IF('Form 4'!E12&lt;0%,"CHECK",IF('Form 4'!E12&lt;16%,"OK","CHECK"))</f>
        <v>OK</v>
      </c>
      <c r="K10" s="371"/>
    </row>
    <row r="11" spans="1:12" ht="24" customHeight="1" thickBot="1" x14ac:dyDescent="0.3">
      <c r="A11" s="506" t="s">
        <v>115</v>
      </c>
      <c r="B11" s="501"/>
      <c r="C11" s="502"/>
      <c r="D11" s="502"/>
      <c r="E11" s="502"/>
      <c r="F11" s="503"/>
      <c r="G11" s="504"/>
      <c r="H11" s="501"/>
      <c r="I11" s="505"/>
      <c r="J11" s="505"/>
      <c r="K11" s="371"/>
    </row>
    <row r="12" spans="1:12" x14ac:dyDescent="0.25">
      <c r="A12" s="454" t="s">
        <v>21</v>
      </c>
      <c r="B12" s="467">
        <f>'Form 2'!B15+'Form 2'!G15</f>
        <v>2</v>
      </c>
      <c r="C12" s="468" t="str">
        <f>IF((SUM('Form 2'!D15:F15)+SUM('Form 2'!I15:K15))-B12=0,"OK","ERROR")</f>
        <v>OK</v>
      </c>
      <c r="D12" s="468">
        <f>IF('Form 2'!B15=0,"",'Form 2'!C15/'Form 2'!B15)</f>
        <v>155328</v>
      </c>
      <c r="E12" s="468">
        <f>IF('Form 2'!G15=0,"",'Form 2'!H15/'Form 2'!G15)</f>
        <v>131364</v>
      </c>
      <c r="F12" s="469">
        <f>'Form 2'!C15+'Form 2'!H15</f>
        <v>286692</v>
      </c>
      <c r="G12" s="468" t="str">
        <f>IF('Form 3'!C30-B12&lt;=0,"OK","CHECK")</f>
        <v>OK</v>
      </c>
      <c r="H12" s="470">
        <f>'Form 4'!B16</f>
        <v>2</v>
      </c>
      <c r="I12" s="471">
        <f>'Form 4'!C16</f>
        <v>286692</v>
      </c>
      <c r="J12" s="472" t="str">
        <f>IF('Form 4'!E16&lt;0%,"CHECK",IF('Form 4'!E16&lt;16%,"OK","CHECK"))</f>
        <v>OK</v>
      </c>
      <c r="K12" s="371"/>
    </row>
    <row r="13" spans="1:12" x14ac:dyDescent="0.25">
      <c r="A13" s="455" t="s">
        <v>22</v>
      </c>
      <c r="B13" s="473">
        <f>'Form 2'!B16+'Form 2'!G16</f>
        <v>2</v>
      </c>
      <c r="C13" s="463" t="str">
        <f>IF((SUM('Form 2'!D16:F16)+SUM('Form 2'!I16:K16))-B13=0,"OK","ERROR")</f>
        <v>OK</v>
      </c>
      <c r="D13" s="463" t="str">
        <f>IF('Form 2'!B16=0,"",'Form 2'!C16/'Form 2'!B16)</f>
        <v/>
      </c>
      <c r="E13" s="463">
        <f>IF('Form 2'!G16=0,"",'Form 2'!H16/'Form 2'!G16)</f>
        <v>122304</v>
      </c>
      <c r="F13" s="464">
        <f>'Form 2'!C16+'Form 2'!H16</f>
        <v>244608</v>
      </c>
      <c r="G13" s="463" t="str">
        <f>IF('Form 3'!E30-B13&lt;=0,"OK","CHECK")</f>
        <v>OK</v>
      </c>
      <c r="H13" s="465">
        <f>'Form 4'!B17</f>
        <v>2</v>
      </c>
      <c r="I13" s="466">
        <f>'Form 4'!C17</f>
        <v>244608</v>
      </c>
      <c r="J13" s="474" t="str">
        <f>IF('Form 4'!E17&lt;0%,"CHECK",IF('Form 4'!E17&lt;16%,"OK","CHECK"))</f>
        <v>OK</v>
      </c>
      <c r="K13" s="371"/>
    </row>
    <row r="14" spans="1:12" x14ac:dyDescent="0.25">
      <c r="A14" s="455" t="s">
        <v>23</v>
      </c>
      <c r="B14" s="473">
        <f>'Form 2'!B17+'Form 2'!G17</f>
        <v>0</v>
      </c>
      <c r="C14" s="463" t="str">
        <f>IF((SUM('Form 2'!D17:F17)+SUM('Form 2'!I17:K17))-B14=0,"OK","ERROR")</f>
        <v>OK</v>
      </c>
      <c r="D14" s="463" t="str">
        <f>IF('Form 2'!B17=0,"",'Form 2'!C17/'Form 2'!B17)</f>
        <v/>
      </c>
      <c r="E14" s="463" t="str">
        <f>IF('Form 2'!G17=0,"",'Form 2'!H17/'Form 2'!G17)</f>
        <v/>
      </c>
      <c r="F14" s="464">
        <f>'Form 2'!C17+'Form 2'!H17</f>
        <v>0</v>
      </c>
      <c r="G14" s="463" t="str">
        <f>IF('Form 3'!G30-B14&lt;=0,"OK","CHECK")</f>
        <v>OK</v>
      </c>
      <c r="H14" s="465">
        <f>'Form 4'!B18</f>
        <v>0</v>
      </c>
      <c r="I14" s="466">
        <f>'Form 4'!C18</f>
        <v>0</v>
      </c>
      <c r="J14" s="474" t="str">
        <f>IF('Form 4'!E18&lt;0%,"CHECK",IF('Form 4'!E18&lt;16%,"OK","CHECK"))</f>
        <v>OK</v>
      </c>
      <c r="K14" s="371"/>
    </row>
    <row r="15" spans="1:12" x14ac:dyDescent="0.25">
      <c r="A15" s="455" t="s">
        <v>24</v>
      </c>
      <c r="B15" s="473">
        <f>'Form 2'!B18+'Form 2'!G18</f>
        <v>0</v>
      </c>
      <c r="C15" s="463" t="str">
        <f>IF((SUM('Form 2'!D18:F18)+SUM('Form 2'!I18:K18))-B15=0,"OK","ERROR")</f>
        <v>OK</v>
      </c>
      <c r="D15" s="463" t="str">
        <f>IF('Form 2'!B18=0,"",'Form 2'!C18/'Form 2'!B18)</f>
        <v/>
      </c>
      <c r="E15" s="463" t="str">
        <f>IF('Form 2'!G18=0,"",'Form 2'!H18/'Form 2'!G18)</f>
        <v/>
      </c>
      <c r="F15" s="464">
        <f>'Form 2'!C18+'Form 2'!H18</f>
        <v>0</v>
      </c>
      <c r="G15" s="463" t="str">
        <f>IF('Form 3'!I30-B15&lt;=0,"OK","CHECK")</f>
        <v>OK</v>
      </c>
      <c r="H15" s="465">
        <f>'Form 4'!B19</f>
        <v>0</v>
      </c>
      <c r="I15" s="466">
        <f>'Form 4'!C19</f>
        <v>0</v>
      </c>
      <c r="J15" s="474" t="str">
        <f>IF('Form 4'!E19&lt;0%,"CHECK",IF('Form 4'!E19&lt;16%,"OK","CHECK"))</f>
        <v>OK</v>
      </c>
      <c r="K15" s="371"/>
    </row>
    <row r="16" spans="1:12" x14ac:dyDescent="0.25">
      <c r="A16" s="455" t="s">
        <v>25</v>
      </c>
      <c r="B16" s="473">
        <f>'Form 2'!B19+'Form 2'!G19</f>
        <v>5</v>
      </c>
      <c r="C16" s="463" t="str">
        <f>IF((SUM('Form 2'!D19:F19)+SUM('Form 2'!I19:K19))-B16=0,"OK","ERROR")</f>
        <v>OK</v>
      </c>
      <c r="D16" s="463">
        <f>IF('Form 2'!B19=0,"",'Form 2'!C19/'Form 2'!B19)</f>
        <v>85362</v>
      </c>
      <c r="E16" s="463">
        <f>IF('Form 2'!G19=0,"",'Form 2'!H19/'Form 2'!G19)</f>
        <v>69620</v>
      </c>
      <c r="F16" s="464">
        <f>'Form 2'!C19+'Form 2'!H19</f>
        <v>379584</v>
      </c>
      <c r="G16" s="463" t="str">
        <f>IF('Form 3'!K30-B16&lt;=0,"OK","CHECK")</f>
        <v>OK</v>
      </c>
      <c r="H16" s="465">
        <f>'Form 4'!B20</f>
        <v>2</v>
      </c>
      <c r="I16" s="466">
        <f>'Form 4'!C20</f>
        <v>155544</v>
      </c>
      <c r="J16" s="474" t="str">
        <f>IF('Form 4'!E20&lt;0%,"CHECK",IF('Form 4'!E20&lt;16%,"OK","CHECK"))</f>
        <v>OK</v>
      </c>
      <c r="K16" s="371"/>
    </row>
    <row r="17" spans="1:11" x14ac:dyDescent="0.25">
      <c r="A17" s="455" t="s">
        <v>26</v>
      </c>
      <c r="B17" s="473">
        <f>'Form 2'!B20+'Form 2'!G20</f>
        <v>0</v>
      </c>
      <c r="C17" s="463" t="str">
        <f>IF((SUM('Form 2'!D20:F20)+SUM('Form 2'!I20:K20))-B17=0,"OK","ERROR")</f>
        <v>OK</v>
      </c>
      <c r="D17" s="463" t="str">
        <f>IF('Form 2'!B20=0,"",'Form 2'!C20/'Form 2'!B20)</f>
        <v/>
      </c>
      <c r="E17" s="463" t="str">
        <f>IF('Form 2'!G20=0,"",'Form 2'!H20/'Form 2'!G20)</f>
        <v/>
      </c>
      <c r="F17" s="464">
        <f>'Form 2'!C20+'Form 2'!H20</f>
        <v>0</v>
      </c>
      <c r="G17" s="463" t="str">
        <f>IF('Form 3'!M30-B17&lt;=0,"OK","CHECK")</f>
        <v>OK</v>
      </c>
      <c r="H17" s="465">
        <f>'Form 4'!B21</f>
        <v>0</v>
      </c>
      <c r="I17" s="466">
        <f>'Form 4'!C21</f>
        <v>0</v>
      </c>
      <c r="J17" s="474" t="str">
        <f>IF('Form 4'!E21&lt;0%,"CHECK",IF('Form 4'!E21&lt;16%,"OK","CHECK"))</f>
        <v>OK</v>
      </c>
      <c r="K17" s="371"/>
    </row>
    <row r="18" spans="1:11" ht="20.25" customHeight="1" thickBot="1" x14ac:dyDescent="0.3">
      <c r="A18" s="456" t="s">
        <v>27</v>
      </c>
      <c r="B18" s="475">
        <f>'Form 2'!B21+'Form 2'!G21</f>
        <v>9</v>
      </c>
      <c r="C18" s="476" t="str">
        <f>IF((SUM('Form 2'!D21:F21)+SUM('Form 2'!I21:K21))-B18=0,"OK","ERROR")</f>
        <v>OK</v>
      </c>
      <c r="D18" s="476">
        <f>IF('Form 2'!B21=0,"",'Form 2'!C21/'Form 2'!B21)</f>
        <v>108684</v>
      </c>
      <c r="E18" s="476">
        <f>IF('Form 2'!G21=0,"",'Form 2'!H21/'Form 2'!G21)</f>
        <v>97472</v>
      </c>
      <c r="F18" s="477">
        <f>'Form 2'!C21+'Form 2'!H21</f>
        <v>910884</v>
      </c>
      <c r="G18" s="476"/>
      <c r="H18" s="478">
        <f>'Form 4'!B22</f>
        <v>6</v>
      </c>
      <c r="I18" s="479">
        <f>'Form 4'!C22</f>
        <v>686844</v>
      </c>
      <c r="J18" s="480" t="str">
        <f>IF('Form 4'!E22&lt;0%,"CHECK",IF('Form 4'!E22&lt;16%,"OK","CHECK"))</f>
        <v>OK</v>
      </c>
      <c r="K18" s="371"/>
    </row>
    <row r="19" spans="1:11" ht="20.25" customHeight="1" thickBot="1" x14ac:dyDescent="0.3">
      <c r="A19" s="500" t="s">
        <v>116</v>
      </c>
      <c r="B19" s="501"/>
      <c r="C19" s="502"/>
      <c r="D19" s="502"/>
      <c r="E19" s="502"/>
      <c r="F19" s="503"/>
      <c r="G19" s="504"/>
      <c r="H19" s="501"/>
      <c r="I19" s="505"/>
      <c r="J19" s="505"/>
      <c r="K19" s="371"/>
    </row>
    <row r="20" spans="1:11" x14ac:dyDescent="0.25">
      <c r="A20" s="460" t="s">
        <v>21</v>
      </c>
      <c r="B20" s="481">
        <f>'Form 2'!B23+'Form 2'!G23</f>
        <v>30</v>
      </c>
      <c r="C20" s="482" t="str">
        <f>IF((SUM('Form 2'!D23:F23)+SUM('Form 2'!I23:K23))-B20=0,"OK","ERROR")</f>
        <v>OK</v>
      </c>
      <c r="D20" s="482">
        <f>IF('Form 2'!B23=0,"",'Form 2'!C23/'Form 2'!B23)</f>
        <v>128027.57727209183</v>
      </c>
      <c r="E20" s="482">
        <f>IF('Form 2'!G23=0,"",'Form 2'!H23/'Form 2'!G23)</f>
        <v>98467.363635288842</v>
      </c>
      <c r="F20" s="483">
        <f>'Form 2'!C23+'Form 2'!H23</f>
        <v>3545225.1817947249</v>
      </c>
      <c r="G20" s="482" t="str">
        <f>IF('Form 3'!C43-B20&lt;=0,"OK","CHECK")</f>
        <v>OK</v>
      </c>
      <c r="H20" s="484">
        <f>'Form 4'!B26</f>
        <v>21</v>
      </c>
      <c r="I20" s="485">
        <f>'Form 4'!C26</f>
        <v>2384405.1817947254</v>
      </c>
      <c r="J20" s="486" t="str">
        <f>IF('Form 4'!E26&lt;0%,"CHECK",IF('Form 4'!E26&lt;16%,"OK","CHECK"))</f>
        <v>OK</v>
      </c>
      <c r="K20" s="371"/>
    </row>
    <row r="21" spans="1:11" x14ac:dyDescent="0.25">
      <c r="A21" s="461" t="s">
        <v>22</v>
      </c>
      <c r="B21" s="487">
        <f>'Form 2'!B24+'Form 2'!G24</f>
        <v>58</v>
      </c>
      <c r="C21" s="463" t="str">
        <f>IF((SUM('Form 2'!D24:F24)+SUM('Form 2'!I24:K24))-B21=0,"OK","ERROR")</f>
        <v>OK</v>
      </c>
      <c r="D21" s="463">
        <f>IF('Form 2'!B24=0,"",'Form 2'!C24/'Form 2'!B24)</f>
        <v>104790.6</v>
      </c>
      <c r="E21" s="463">
        <f>IF('Form 2'!G24=0,"",'Form 2'!H24/'Form 2'!G24)</f>
        <v>91336.207791493027</v>
      </c>
      <c r="F21" s="464">
        <f>'Form 2'!C24+'Form 2'!H24</f>
        <v>5701131.8181618042</v>
      </c>
      <c r="G21" s="463" t="str">
        <f>IF('Form 3'!E43-B21&lt;=0,"OK","CHECK")</f>
        <v>OK</v>
      </c>
      <c r="H21" s="465">
        <f>'Form 4'!B27</f>
        <v>50</v>
      </c>
      <c r="I21" s="466">
        <f>'Form 4'!C27</f>
        <v>4922892.8181618052</v>
      </c>
      <c r="J21" s="488" t="str">
        <f>IF('Form 4'!E27&lt;0%,"CHECK",IF('Form 4'!E27&lt;16%,"OK","CHECK"))</f>
        <v>OK</v>
      </c>
      <c r="K21" s="371"/>
    </row>
    <row r="22" spans="1:11" x14ac:dyDescent="0.25">
      <c r="A22" s="461" t="s">
        <v>23</v>
      </c>
      <c r="B22" s="487">
        <f>'Form 2'!B25+'Form 2'!G25</f>
        <v>50</v>
      </c>
      <c r="C22" s="463" t="str">
        <f>IF((SUM('Form 2'!D25:F25)+SUM('Form 2'!I25:K25))-B22=0,"OK","ERROR")</f>
        <v>OK</v>
      </c>
      <c r="D22" s="463">
        <f>IF('Form 2'!B25=0,"",'Form 2'!C25/'Form 2'!B25)</f>
        <v>81245.25</v>
      </c>
      <c r="E22" s="463">
        <f>IF('Form 2'!G25=0,"",'Form 2'!H25/'Form 2'!G25)</f>
        <v>79896</v>
      </c>
      <c r="F22" s="464">
        <f>'Form 2'!C25+'Form 2'!H25</f>
        <v>4021785</v>
      </c>
      <c r="G22" s="463" t="str">
        <f>IF('Form 3'!G43-B22&lt;=0,"OK","CHECK")</f>
        <v>OK</v>
      </c>
      <c r="H22" s="465">
        <f>'Form 4'!B28</f>
        <v>40</v>
      </c>
      <c r="I22" s="466">
        <f>'Form 4'!C28</f>
        <v>3237660</v>
      </c>
      <c r="J22" s="488" t="str">
        <f>IF('Form 4'!E28&lt;0%,"CHECK",IF('Form 4'!E28&lt;16%,"OK","CHECK"))</f>
        <v>OK</v>
      </c>
      <c r="K22" s="371"/>
    </row>
    <row r="23" spans="1:11" x14ac:dyDescent="0.25">
      <c r="A23" s="461" t="s">
        <v>24</v>
      </c>
      <c r="B23" s="487">
        <f>'Form 2'!B26+'Form 2'!G26</f>
        <v>0</v>
      </c>
      <c r="C23" s="463" t="str">
        <f>IF((SUM('Form 2'!D26:F26)+SUM('Form 2'!I26:K26))-B23=0,"OK","ERROR")</f>
        <v>OK</v>
      </c>
      <c r="D23" s="463" t="str">
        <f>IF('Form 2'!B26=0,"",'Form 2'!C26/'Form 2'!B26)</f>
        <v/>
      </c>
      <c r="E23" s="463" t="str">
        <f>IF('Form 2'!G26=0,"",'Form 2'!H26/'Form 2'!G26)</f>
        <v/>
      </c>
      <c r="F23" s="464">
        <f>'Form 2'!C26+'Form 2'!H26</f>
        <v>0</v>
      </c>
      <c r="G23" s="463" t="str">
        <f>IF('Form 3'!I43-B23&lt;=0,"OK","CHECK")</f>
        <v>OK</v>
      </c>
      <c r="H23" s="465">
        <f>'Form 4'!B29</f>
        <v>0</v>
      </c>
      <c r="I23" s="466">
        <f>'Form 4'!C29</f>
        <v>0</v>
      </c>
      <c r="J23" s="488" t="str">
        <f>IF('Form 4'!E29&lt;0%,"CHECK",IF('Form 4'!E29&lt;16%,"OK","CHECK"))</f>
        <v>OK</v>
      </c>
      <c r="K23" s="371"/>
    </row>
    <row r="24" spans="1:11" x14ac:dyDescent="0.25">
      <c r="A24" s="461" t="s">
        <v>25</v>
      </c>
      <c r="B24" s="487">
        <f>'Form 2'!B27+'Form 2'!G27</f>
        <v>84</v>
      </c>
      <c r="C24" s="463" t="str">
        <f>IF((SUM('Form 2'!D27:F27)+SUM('Form 2'!I27:K27))-B24=0,"OK","ERROR")</f>
        <v>OK</v>
      </c>
      <c r="D24" s="463">
        <f>IF('Form 2'!B27=0,"",'Form 2'!C27/'Form 2'!B27)</f>
        <v>64080.664772290766</v>
      </c>
      <c r="E24" s="463">
        <f>IF('Form 2'!G27=0,"",'Form 2'!H27/'Form 2'!G27)</f>
        <v>60466.374125545502</v>
      </c>
      <c r="F24" s="464">
        <f>'Form 2'!C27+'Form 2'!H27</f>
        <v>5194832.7272416707</v>
      </c>
      <c r="G24" s="463" t="str">
        <f>IF('Form 3'!K43-B24&lt;=0,"OK","CHECK")</f>
        <v>OK</v>
      </c>
      <c r="H24" s="465">
        <f>'Form 4'!B30</f>
        <v>60</v>
      </c>
      <c r="I24" s="466">
        <f>'Form 4'!C30</f>
        <v>3807975.2727145464</v>
      </c>
      <c r="J24" s="488" t="str">
        <f>IF('Form 4'!E30&lt;0%,"CHECK",IF('Form 4'!E30&lt;16%,"OK","CHECK"))</f>
        <v>OK</v>
      </c>
      <c r="K24" s="371"/>
    </row>
    <row r="25" spans="1:11" x14ac:dyDescent="0.25">
      <c r="A25" s="461" t="s">
        <v>26</v>
      </c>
      <c r="B25" s="487">
        <f>'Form 2'!B28+'Form 2'!G28</f>
        <v>0</v>
      </c>
      <c r="C25" s="463" t="str">
        <f>IF((SUM('Form 2'!D28:F28)+SUM('Form 2'!I28:K28))-B25=0,"OK","ERROR")</f>
        <v>OK</v>
      </c>
      <c r="D25" s="463" t="str">
        <f>IF('Form 2'!B28=0,"",'Form 2'!C28/'Form 2'!B28)</f>
        <v/>
      </c>
      <c r="E25" s="463" t="str">
        <f>IF('Form 2'!G28=0,"",'Form 2'!H28/'Form 2'!G28)</f>
        <v/>
      </c>
      <c r="F25" s="464">
        <f>'Form 2'!C28+'Form 2'!H28</f>
        <v>0</v>
      </c>
      <c r="G25" s="463" t="str">
        <f>IF('Form 3'!M43-B25&lt;=0,"OK","CHECK")</f>
        <v>OK</v>
      </c>
      <c r="H25" s="465">
        <f>'Form 4'!B31</f>
        <v>0</v>
      </c>
      <c r="I25" s="466">
        <f>'Form 4'!C31</f>
        <v>0</v>
      </c>
      <c r="J25" s="488" t="str">
        <f>IF('Form 4'!E31&lt;0%,"CHECK",IF('Form 4'!E31&lt;16%,"OK","CHECK"))</f>
        <v>OK</v>
      </c>
      <c r="K25" s="371"/>
    </row>
    <row r="26" spans="1:11" ht="16.5" customHeight="1" thickBot="1" x14ac:dyDescent="0.3">
      <c r="A26" s="462" t="s">
        <v>27</v>
      </c>
      <c r="B26" s="489">
        <f>'Form 2'!B29+'Form 2'!G29</f>
        <v>222</v>
      </c>
      <c r="C26" s="490" t="str">
        <f>IF((SUM('Form 2'!D29:F29)+SUM('Form 2'!I29:K29))-B26=0,"OK","ERROR")</f>
        <v>OK</v>
      </c>
      <c r="D26" s="490">
        <f>IF('Form 2'!B29=0,"",'Form 2'!C29/'Form 2'!B29)</f>
        <v>91958.390374070019</v>
      </c>
      <c r="E26" s="490">
        <f>IF('Form 2'!G29=0,"",'Form 2'!H29/'Form 2'!G29)</f>
        <v>75693.490908692154</v>
      </c>
      <c r="F26" s="491">
        <f>'Form 2'!C29+'Form 2'!H29</f>
        <v>18462974.727198198</v>
      </c>
      <c r="G26" s="492"/>
      <c r="H26" s="492">
        <f>'Form 4'!B32</f>
        <v>171</v>
      </c>
      <c r="I26" s="493">
        <f>'Form 4'!C32</f>
        <v>14352933.272671076</v>
      </c>
      <c r="J26" s="494" t="str">
        <f>IF('Form 4'!E32&lt;0%,"CHECK",IF('Form 4'!E32&lt;16%,"OK","CHECK"))</f>
        <v>OK</v>
      </c>
      <c r="K26" s="371"/>
    </row>
    <row r="27" spans="1:11" x14ac:dyDescent="0.25">
      <c r="A27" s="450"/>
      <c r="B27" s="371"/>
      <c r="C27" s="371"/>
      <c r="D27" s="371"/>
      <c r="E27" s="371"/>
      <c r="F27" s="371"/>
      <c r="G27" s="371"/>
      <c r="H27" s="371"/>
      <c r="I27" s="371"/>
      <c r="J27" s="371"/>
      <c r="K27" s="371"/>
    </row>
    <row r="28" spans="1:11" x14ac:dyDescent="0.25">
      <c r="A28" s="507"/>
      <c r="B28" s="371"/>
      <c r="C28" s="371"/>
      <c r="D28" s="371"/>
      <c r="E28" s="371"/>
      <c r="F28" s="371"/>
      <c r="G28" s="371"/>
      <c r="H28" s="371"/>
      <c r="I28" s="371"/>
      <c r="J28" s="371"/>
      <c r="K28" s="371"/>
    </row>
    <row r="29" spans="1:11" x14ac:dyDescent="0.25">
      <c r="A29" s="371"/>
      <c r="B29" s="371"/>
      <c r="C29" s="371"/>
      <c r="D29" s="371"/>
      <c r="E29" s="371"/>
      <c r="F29" s="371"/>
      <c r="G29" s="371"/>
      <c r="H29" s="371"/>
      <c r="I29" s="371"/>
      <c r="J29" s="371"/>
      <c r="K29" s="371"/>
    </row>
    <row r="30" spans="1:11" x14ac:dyDescent="0.25">
      <c r="A30" s="371"/>
      <c r="B30" s="371"/>
      <c r="C30" s="371"/>
      <c r="D30" s="371"/>
      <c r="E30" s="371"/>
      <c r="F30" s="371"/>
      <c r="G30" s="371"/>
      <c r="H30" s="371"/>
      <c r="I30" s="371"/>
      <c r="J30" s="371"/>
      <c r="K30" s="371"/>
    </row>
  </sheetData>
  <sheetProtection algorithmName="SHA-512" hashValue="XjA2lhQsEYE7h+M7HwWIs+LDLf95uXch39cf5vtlkPEu1xROOzXYuGTKRbb50IST1V7QNioNhyIKRE3ZOxFQ5A==" saltValue="rL5GjokhIqYhKz06gaQvYQ==" spinCount="100000" sheet="1" objects="1" scenarios="1" formatCells="0" formatColumns="0" formatRows="0" insertColumns="0" insertRows="0" insertHyperlinks="0" deleteColumns="0" deleteRows="0" sort="0" autoFilter="0" pivotTables="0"/>
  <mergeCells count="3">
    <mergeCell ref="A1:J1"/>
    <mergeCell ref="B2:F2"/>
    <mergeCell ref="H2:J2"/>
  </mergeCells>
  <printOptions horizontalCentered="1" verticalCentered="1"/>
  <pageMargins left="0.5" right="0.5" top="0.5" bottom="0.5" header="0.4" footer="0.5"/>
  <pageSetup scale="68" orientation="portrait" r:id="rId1"/>
  <headerFooter alignWithMargins="0">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L15"/>
  <sheetViews>
    <sheetView workbookViewId="0">
      <selection activeCell="H19" sqref="H19"/>
    </sheetView>
  </sheetViews>
  <sheetFormatPr defaultColWidth="8.85546875" defaultRowHeight="15" x14ac:dyDescent="0.25"/>
  <sheetData>
    <row r="9" spans="3:12" x14ac:dyDescent="0.25">
      <c r="C9" s="592" t="s">
        <v>117</v>
      </c>
      <c r="D9" s="593"/>
      <c r="E9" s="593"/>
      <c r="F9" s="593"/>
      <c r="G9" s="593"/>
      <c r="H9" s="593"/>
      <c r="I9" s="593"/>
      <c r="J9" s="593"/>
      <c r="K9" s="593"/>
      <c r="L9" s="593"/>
    </row>
    <row r="10" spans="3:12" x14ac:dyDescent="0.25">
      <c r="C10" s="593"/>
      <c r="D10" s="593"/>
      <c r="E10" s="593"/>
      <c r="F10" s="593"/>
      <c r="G10" s="593"/>
      <c r="H10" s="593"/>
      <c r="I10" s="593"/>
      <c r="J10" s="593"/>
      <c r="K10" s="593"/>
      <c r="L10" s="593"/>
    </row>
    <row r="11" spans="3:12" x14ac:dyDescent="0.25">
      <c r="C11" s="593"/>
      <c r="D11" s="593"/>
      <c r="E11" s="593"/>
      <c r="F11" s="593"/>
      <c r="G11" s="593"/>
      <c r="H11" s="593"/>
      <c r="I11" s="593"/>
      <c r="J11" s="593"/>
      <c r="K11" s="593"/>
      <c r="L11" s="593"/>
    </row>
    <row r="12" spans="3:12" x14ac:dyDescent="0.25">
      <c r="C12" s="593"/>
      <c r="D12" s="593"/>
      <c r="E12" s="593"/>
      <c r="F12" s="593"/>
      <c r="G12" s="593"/>
      <c r="H12" s="593"/>
      <c r="I12" s="593"/>
      <c r="J12" s="593"/>
      <c r="K12" s="593"/>
      <c r="L12" s="593"/>
    </row>
    <row r="13" spans="3:12" x14ac:dyDescent="0.25">
      <c r="C13" s="593"/>
      <c r="D13" s="593"/>
      <c r="E13" s="593"/>
      <c r="F13" s="593"/>
      <c r="G13" s="593"/>
      <c r="H13" s="593"/>
      <c r="I13" s="593"/>
      <c r="J13" s="593"/>
      <c r="K13" s="593"/>
      <c r="L13" s="593"/>
    </row>
    <row r="14" spans="3:12" x14ac:dyDescent="0.25">
      <c r="C14" s="593"/>
      <c r="D14" s="593"/>
      <c r="E14" s="593"/>
      <c r="F14" s="593"/>
      <c r="G14" s="593"/>
      <c r="H14" s="593"/>
      <c r="I14" s="593"/>
      <c r="J14" s="593"/>
      <c r="K14" s="593"/>
      <c r="L14" s="593"/>
    </row>
    <row r="15" spans="3:12" x14ac:dyDescent="0.25">
      <c r="C15" s="593"/>
      <c r="D15" s="593"/>
      <c r="E15" s="593"/>
      <c r="F15" s="593"/>
      <c r="G15" s="593"/>
      <c r="H15" s="593"/>
      <c r="I15" s="593"/>
      <c r="J15" s="593"/>
      <c r="K15" s="593"/>
      <c r="L15" s="593"/>
    </row>
  </sheetData>
  <sheetProtection password="8AD2" sheet="1" objects="1" scenarios="1" formatCells="0" formatColumns="0" formatRows="0" insertColumns="0" insertRows="0" insertHyperlinks="0" deleteColumns="0" deleteRows="0" sort="0" autoFilter="0" pivotTables="0"/>
  <mergeCells count="1">
    <mergeCell ref="C9:L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1:WWE8036"/>
  <sheetViews>
    <sheetView topLeftCell="A28" zoomScaleNormal="100" workbookViewId="0">
      <selection activeCell="C31" sqref="C31"/>
    </sheetView>
  </sheetViews>
  <sheetFormatPr defaultColWidth="8.85546875" defaultRowHeight="15" x14ac:dyDescent="0.25"/>
  <cols>
    <col min="1" max="1" width="12.7109375" style="309" customWidth="1"/>
    <col min="2" max="2" width="24.140625" style="342" customWidth="1"/>
    <col min="3" max="3" width="37.28515625" style="342" customWidth="1"/>
    <col min="4" max="4" width="5.140625" style="342" customWidth="1"/>
    <col min="5" max="5" width="10.7109375" style="342" customWidth="1"/>
    <col min="6" max="6" width="9.7109375" style="342" customWidth="1"/>
    <col min="7" max="7" width="10.7109375" style="342" customWidth="1"/>
    <col min="8" max="8" width="19" style="342" customWidth="1"/>
    <col min="9" max="10" width="10.7109375" style="342" customWidth="1"/>
    <col min="11" max="11" width="16.42578125" style="342" customWidth="1"/>
    <col min="12" max="14" width="8.85546875" style="342"/>
    <col min="15" max="15" width="8.140625" style="342" customWidth="1"/>
    <col min="16" max="16" width="56.7109375" style="342" customWidth="1"/>
    <col min="17" max="19" width="0" style="342" hidden="1" customWidth="1"/>
    <col min="20" max="20" width="11.85546875" style="342" hidden="1" customWidth="1"/>
    <col min="21" max="21" width="13.7109375" style="342" hidden="1" customWidth="1"/>
    <col min="22" max="22" width="10.140625" style="342" hidden="1" customWidth="1"/>
    <col min="23" max="254" width="0" style="342" hidden="1" customWidth="1"/>
    <col min="255" max="255" width="12.7109375" style="342" hidden="1" customWidth="1"/>
    <col min="256" max="256" width="14.85546875" style="342" hidden="1" customWidth="1"/>
    <col min="257" max="257" width="18.85546875" style="342" hidden="1" customWidth="1"/>
    <col min="258" max="259" width="10.7109375" style="342" hidden="1" customWidth="1"/>
    <col min="260" max="260" width="9.7109375" style="342" hidden="1" customWidth="1"/>
    <col min="261" max="261" width="10.7109375" style="342" hidden="1" customWidth="1"/>
    <col min="262" max="262" width="19" style="342" hidden="1" customWidth="1"/>
    <col min="263" max="264" width="10.7109375" style="342" hidden="1" customWidth="1"/>
    <col min="265" max="265" width="9.7109375" style="342" hidden="1" customWidth="1"/>
    <col min="266" max="270" width="0" style="342" hidden="1" customWidth="1"/>
    <col min="271" max="272" width="17.42578125" style="342" hidden="1" customWidth="1"/>
    <col min="273" max="275" width="0" style="342" hidden="1" customWidth="1"/>
    <col min="276" max="276" width="11.85546875" style="342" hidden="1" customWidth="1"/>
    <col min="277" max="277" width="13.7109375" style="342" hidden="1" customWidth="1"/>
    <col min="278" max="278" width="10.140625" style="342" hidden="1" customWidth="1"/>
    <col min="279" max="510" width="0" style="342" hidden="1" customWidth="1"/>
    <col min="511" max="511" width="12.7109375" style="342" hidden="1" customWidth="1"/>
    <col min="512" max="512" width="14.85546875" style="342" hidden="1" customWidth="1"/>
    <col min="513" max="513" width="18.85546875" style="342" hidden="1" customWidth="1"/>
    <col min="514" max="515" width="10.7109375" style="342" hidden="1" customWidth="1"/>
    <col min="516" max="516" width="9.7109375" style="342" hidden="1" customWidth="1"/>
    <col min="517" max="517" width="10.7109375" style="342" hidden="1" customWidth="1"/>
    <col min="518" max="518" width="19" style="342" hidden="1" customWidth="1"/>
    <col min="519" max="520" width="10.7109375" style="342" hidden="1" customWidth="1"/>
    <col min="521" max="521" width="9.7109375" style="342" hidden="1" customWidth="1"/>
    <col min="522" max="526" width="0" style="342" hidden="1" customWidth="1"/>
    <col min="527" max="528" width="17.42578125" style="342" hidden="1" customWidth="1"/>
    <col min="529" max="531" width="0" style="342" hidden="1" customWidth="1"/>
    <col min="532" max="532" width="11.85546875" style="342" hidden="1" customWidth="1"/>
    <col min="533" max="533" width="13.7109375" style="342" hidden="1" customWidth="1"/>
    <col min="534" max="534" width="10.140625" style="342" hidden="1" customWidth="1"/>
    <col min="535" max="766" width="0" style="342" hidden="1" customWidth="1"/>
    <col min="767" max="767" width="12.7109375" style="342" hidden="1" customWidth="1"/>
    <col min="768" max="768" width="14.85546875" style="342" hidden="1" customWidth="1"/>
    <col min="769" max="769" width="18.85546875" style="342" hidden="1" customWidth="1"/>
    <col min="770" max="771" width="10.7109375" style="342" hidden="1" customWidth="1"/>
    <col min="772" max="772" width="9.7109375" style="342" hidden="1" customWidth="1"/>
    <col min="773" max="773" width="10.7109375" style="342" hidden="1" customWidth="1"/>
    <col min="774" max="774" width="19" style="342" hidden="1" customWidth="1"/>
    <col min="775" max="776" width="10.7109375" style="342" hidden="1" customWidth="1"/>
    <col min="777" max="777" width="9.7109375" style="342" hidden="1" customWidth="1"/>
    <col min="778" max="782" width="0" style="342" hidden="1" customWidth="1"/>
    <col min="783" max="784" width="17.42578125" style="342" hidden="1" customWidth="1"/>
    <col min="785" max="787" width="0" style="342" hidden="1" customWidth="1"/>
    <col min="788" max="788" width="11.85546875" style="342" hidden="1" customWidth="1"/>
    <col min="789" max="789" width="13.7109375" style="342" hidden="1" customWidth="1"/>
    <col min="790" max="790" width="10.140625" style="342" hidden="1" customWidth="1"/>
    <col min="791" max="1022" width="0" style="342" hidden="1" customWidth="1"/>
    <col min="1023" max="1023" width="12.7109375" style="342" hidden="1" customWidth="1"/>
    <col min="1024" max="1024" width="14.85546875" style="342" hidden="1" customWidth="1"/>
    <col min="1025" max="1025" width="18.85546875" style="342" hidden="1" customWidth="1"/>
    <col min="1026" max="1027" width="10.7109375" style="342" hidden="1" customWidth="1"/>
    <col min="1028" max="1028" width="9.7109375" style="342" hidden="1" customWidth="1"/>
    <col min="1029" max="1029" width="10.7109375" style="342" hidden="1" customWidth="1"/>
    <col min="1030" max="1030" width="19" style="342" hidden="1" customWidth="1"/>
    <col min="1031" max="1032" width="10.7109375" style="342" hidden="1" customWidth="1"/>
    <col min="1033" max="1033" width="9.7109375" style="342" hidden="1" customWidth="1"/>
    <col min="1034" max="1038" width="0" style="342" hidden="1" customWidth="1"/>
    <col min="1039" max="1040" width="17.42578125" style="342" hidden="1" customWidth="1"/>
    <col min="1041" max="1043" width="0" style="342" hidden="1" customWidth="1"/>
    <col min="1044" max="1044" width="11.85546875" style="342" hidden="1" customWidth="1"/>
    <col min="1045" max="1045" width="13.7109375" style="342" hidden="1" customWidth="1"/>
    <col min="1046" max="1046" width="10.140625" style="342" hidden="1" customWidth="1"/>
    <col min="1047" max="1278" width="0" style="342" hidden="1" customWidth="1"/>
    <col min="1279" max="1279" width="12.7109375" style="342" hidden="1" customWidth="1"/>
    <col min="1280" max="1280" width="14.85546875" style="342" hidden="1" customWidth="1"/>
    <col min="1281" max="1281" width="18.85546875" style="342" hidden="1" customWidth="1"/>
    <col min="1282" max="1283" width="10.7109375" style="342" hidden="1" customWidth="1"/>
    <col min="1284" max="1284" width="9.7109375" style="342" hidden="1" customWidth="1"/>
    <col min="1285" max="1285" width="10.7109375" style="342" hidden="1" customWidth="1"/>
    <col min="1286" max="1286" width="19" style="342" hidden="1" customWidth="1"/>
    <col min="1287" max="1288" width="10.7109375" style="342" hidden="1" customWidth="1"/>
    <col min="1289" max="1289" width="9.7109375" style="342" hidden="1" customWidth="1"/>
    <col min="1290" max="1294" width="0" style="342" hidden="1" customWidth="1"/>
    <col min="1295" max="1296" width="17.42578125" style="342" hidden="1" customWidth="1"/>
    <col min="1297" max="1299" width="0" style="342" hidden="1" customWidth="1"/>
    <col min="1300" max="1300" width="11.85546875" style="342" hidden="1" customWidth="1"/>
    <col min="1301" max="1301" width="13.7109375" style="342" hidden="1" customWidth="1"/>
    <col min="1302" max="1302" width="10.140625" style="342" hidden="1" customWidth="1"/>
    <col min="1303" max="1534" width="0" style="342" hidden="1" customWidth="1"/>
    <col min="1535" max="1535" width="12.7109375" style="342" hidden="1" customWidth="1"/>
    <col min="1536" max="1536" width="14.85546875" style="342" hidden="1" customWidth="1"/>
    <col min="1537" max="1537" width="18.85546875" style="342" hidden="1" customWidth="1"/>
    <col min="1538" max="1539" width="10.7109375" style="342" hidden="1" customWidth="1"/>
    <col min="1540" max="1540" width="9.7109375" style="342" hidden="1" customWidth="1"/>
    <col min="1541" max="1541" width="10.7109375" style="342" hidden="1" customWidth="1"/>
    <col min="1542" max="1542" width="19" style="342" hidden="1" customWidth="1"/>
    <col min="1543" max="1544" width="10.7109375" style="342" hidden="1" customWidth="1"/>
    <col min="1545" max="1545" width="9.7109375" style="342" hidden="1" customWidth="1"/>
    <col min="1546" max="1550" width="0" style="342" hidden="1" customWidth="1"/>
    <col min="1551" max="1552" width="17.42578125" style="342" hidden="1" customWidth="1"/>
    <col min="1553" max="1555" width="0" style="342" hidden="1" customWidth="1"/>
    <col min="1556" max="1556" width="11.85546875" style="342" hidden="1" customWidth="1"/>
    <col min="1557" max="1557" width="13.7109375" style="342" hidden="1" customWidth="1"/>
    <col min="1558" max="1558" width="10.140625" style="342" hidden="1" customWidth="1"/>
    <col min="1559" max="1790" width="0" style="342" hidden="1" customWidth="1"/>
    <col min="1791" max="1791" width="12.7109375" style="342" hidden="1" customWidth="1"/>
    <col min="1792" max="1792" width="14.85546875" style="342" hidden="1" customWidth="1"/>
    <col min="1793" max="1793" width="18.85546875" style="342" hidden="1" customWidth="1"/>
    <col min="1794" max="1795" width="10.7109375" style="342" hidden="1" customWidth="1"/>
    <col min="1796" max="1796" width="9.7109375" style="342" hidden="1" customWidth="1"/>
    <col min="1797" max="1797" width="10.7109375" style="342" hidden="1" customWidth="1"/>
    <col min="1798" max="1798" width="19" style="342" hidden="1" customWidth="1"/>
    <col min="1799" max="1800" width="10.7109375" style="342" hidden="1" customWidth="1"/>
    <col min="1801" max="1801" width="9.7109375" style="342" hidden="1" customWidth="1"/>
    <col min="1802" max="1806" width="0" style="342" hidden="1" customWidth="1"/>
    <col min="1807" max="1808" width="17.42578125" style="342" hidden="1" customWidth="1"/>
    <col min="1809" max="1811" width="0" style="342" hidden="1" customWidth="1"/>
    <col min="1812" max="1812" width="11.85546875" style="342" hidden="1" customWidth="1"/>
    <col min="1813" max="1813" width="13.7109375" style="342" hidden="1" customWidth="1"/>
    <col min="1814" max="1814" width="10.140625" style="342" hidden="1" customWidth="1"/>
    <col min="1815" max="2046" width="0" style="342" hidden="1" customWidth="1"/>
    <col min="2047" max="2047" width="12.7109375" style="342" hidden="1" customWidth="1"/>
    <col min="2048" max="2048" width="14.85546875" style="342" hidden="1" customWidth="1"/>
    <col min="2049" max="2049" width="18.85546875" style="342" hidden="1" customWidth="1"/>
    <col min="2050" max="2051" width="10.7109375" style="342" hidden="1" customWidth="1"/>
    <col min="2052" max="2052" width="9.7109375" style="342" hidden="1" customWidth="1"/>
    <col min="2053" max="2053" width="10.7109375" style="342" hidden="1" customWidth="1"/>
    <col min="2054" max="2054" width="19" style="342" hidden="1" customWidth="1"/>
    <col min="2055" max="2056" width="10.7109375" style="342" hidden="1" customWidth="1"/>
    <col min="2057" max="2057" width="9.7109375" style="342" hidden="1" customWidth="1"/>
    <col min="2058" max="2062" width="0" style="342" hidden="1" customWidth="1"/>
    <col min="2063" max="2064" width="17.42578125" style="342" hidden="1" customWidth="1"/>
    <col min="2065" max="2067" width="0" style="342" hidden="1" customWidth="1"/>
    <col min="2068" max="2068" width="11.85546875" style="342" hidden="1" customWidth="1"/>
    <col min="2069" max="2069" width="13.7109375" style="342" hidden="1" customWidth="1"/>
    <col min="2070" max="2070" width="10.140625" style="342" hidden="1" customWidth="1"/>
    <col min="2071" max="2302" width="0" style="342" hidden="1" customWidth="1"/>
    <col min="2303" max="2303" width="12.7109375" style="342" hidden="1" customWidth="1"/>
    <col min="2304" max="2304" width="14.85546875" style="342" hidden="1" customWidth="1"/>
    <col min="2305" max="2305" width="18.85546875" style="342" hidden="1" customWidth="1"/>
    <col min="2306" max="2307" width="10.7109375" style="342" hidden="1" customWidth="1"/>
    <col min="2308" max="2308" width="9.7109375" style="342" hidden="1" customWidth="1"/>
    <col min="2309" max="2309" width="10.7109375" style="342" hidden="1" customWidth="1"/>
    <col min="2310" max="2310" width="19" style="342" hidden="1" customWidth="1"/>
    <col min="2311" max="2312" width="10.7109375" style="342" hidden="1" customWidth="1"/>
    <col min="2313" max="2313" width="9.7109375" style="342" hidden="1" customWidth="1"/>
    <col min="2314" max="2318" width="0" style="342" hidden="1" customWidth="1"/>
    <col min="2319" max="2320" width="17.42578125" style="342" hidden="1" customWidth="1"/>
    <col min="2321" max="2323" width="0" style="342" hidden="1" customWidth="1"/>
    <col min="2324" max="2324" width="11.85546875" style="342" hidden="1" customWidth="1"/>
    <col min="2325" max="2325" width="13.7109375" style="342" hidden="1" customWidth="1"/>
    <col min="2326" max="2326" width="10.140625" style="342" hidden="1" customWidth="1"/>
    <col min="2327" max="2558" width="0" style="342" hidden="1" customWidth="1"/>
    <col min="2559" max="2559" width="12.7109375" style="342" hidden="1" customWidth="1"/>
    <col min="2560" max="2560" width="14.85546875" style="342" hidden="1" customWidth="1"/>
    <col min="2561" max="2561" width="18.85546875" style="342" hidden="1" customWidth="1"/>
    <col min="2562" max="2563" width="10.7109375" style="342" hidden="1" customWidth="1"/>
    <col min="2564" max="2564" width="9.7109375" style="342" hidden="1" customWidth="1"/>
    <col min="2565" max="2565" width="10.7109375" style="342" hidden="1" customWidth="1"/>
    <col min="2566" max="2566" width="19" style="342" hidden="1" customWidth="1"/>
    <col min="2567" max="2568" width="10.7109375" style="342" hidden="1" customWidth="1"/>
    <col min="2569" max="2569" width="9.7109375" style="342" hidden="1" customWidth="1"/>
    <col min="2570" max="2574" width="0" style="342" hidden="1" customWidth="1"/>
    <col min="2575" max="2576" width="17.42578125" style="342" hidden="1" customWidth="1"/>
    <col min="2577" max="2579" width="0" style="342" hidden="1" customWidth="1"/>
    <col min="2580" max="2580" width="11.85546875" style="342" hidden="1" customWidth="1"/>
    <col min="2581" max="2581" width="13.7109375" style="342" hidden="1" customWidth="1"/>
    <col min="2582" max="2582" width="10.140625" style="342" hidden="1" customWidth="1"/>
    <col min="2583" max="2814" width="0" style="342" hidden="1" customWidth="1"/>
    <col min="2815" max="2815" width="12.7109375" style="342" hidden="1" customWidth="1"/>
    <col min="2816" max="2816" width="14.85546875" style="342" hidden="1" customWidth="1"/>
    <col min="2817" max="2817" width="18.85546875" style="342" hidden="1" customWidth="1"/>
    <col min="2818" max="2819" width="10.7109375" style="342" hidden="1" customWidth="1"/>
    <col min="2820" max="2820" width="9.7109375" style="342" hidden="1" customWidth="1"/>
    <col min="2821" max="2821" width="10.7109375" style="342" hidden="1" customWidth="1"/>
    <col min="2822" max="2822" width="19" style="342" hidden="1" customWidth="1"/>
    <col min="2823" max="2824" width="10.7109375" style="342" hidden="1" customWidth="1"/>
    <col min="2825" max="2825" width="9.7109375" style="342" hidden="1" customWidth="1"/>
    <col min="2826" max="2830" width="0" style="342" hidden="1" customWidth="1"/>
    <col min="2831" max="2832" width="17.42578125" style="342" hidden="1" customWidth="1"/>
    <col min="2833" max="2835" width="0" style="342" hidden="1" customWidth="1"/>
    <col min="2836" max="2836" width="11.85546875" style="342" hidden="1" customWidth="1"/>
    <col min="2837" max="2837" width="13.7109375" style="342" hidden="1" customWidth="1"/>
    <col min="2838" max="2838" width="10.140625" style="342" hidden="1" customWidth="1"/>
    <col min="2839" max="3070" width="0" style="342" hidden="1" customWidth="1"/>
    <col min="3071" max="3071" width="12.7109375" style="342" hidden="1" customWidth="1"/>
    <col min="3072" max="3072" width="14.85546875" style="342" hidden="1" customWidth="1"/>
    <col min="3073" max="3073" width="18.85546875" style="342" hidden="1" customWidth="1"/>
    <col min="3074" max="3075" width="10.7109375" style="342" hidden="1" customWidth="1"/>
    <col min="3076" max="3076" width="9.7109375" style="342" hidden="1" customWidth="1"/>
    <col min="3077" max="3077" width="10.7109375" style="342" hidden="1" customWidth="1"/>
    <col min="3078" max="3078" width="19" style="342" hidden="1" customWidth="1"/>
    <col min="3079" max="3080" width="10.7109375" style="342" hidden="1" customWidth="1"/>
    <col min="3081" max="3081" width="9.7109375" style="342" hidden="1" customWidth="1"/>
    <col min="3082" max="3086" width="0" style="342" hidden="1" customWidth="1"/>
    <col min="3087" max="3088" width="17.42578125" style="342" hidden="1" customWidth="1"/>
    <col min="3089" max="3091" width="0" style="342" hidden="1" customWidth="1"/>
    <col min="3092" max="3092" width="11.85546875" style="342" hidden="1" customWidth="1"/>
    <col min="3093" max="3093" width="13.7109375" style="342" hidden="1" customWidth="1"/>
    <col min="3094" max="3094" width="10.140625" style="342" hidden="1" customWidth="1"/>
    <col min="3095" max="3326" width="0" style="342" hidden="1" customWidth="1"/>
    <col min="3327" max="3327" width="12.7109375" style="342" hidden="1" customWidth="1"/>
    <col min="3328" max="3328" width="14.85546875" style="342" hidden="1" customWidth="1"/>
    <col min="3329" max="3329" width="18.85546875" style="342" hidden="1" customWidth="1"/>
    <col min="3330" max="3331" width="10.7109375" style="342" hidden="1" customWidth="1"/>
    <col min="3332" max="3332" width="9.7109375" style="342" hidden="1" customWidth="1"/>
    <col min="3333" max="3333" width="10.7109375" style="342" hidden="1" customWidth="1"/>
    <col min="3334" max="3334" width="19" style="342" hidden="1" customWidth="1"/>
    <col min="3335" max="3336" width="10.7109375" style="342" hidden="1" customWidth="1"/>
    <col min="3337" max="3337" width="9.7109375" style="342" hidden="1" customWidth="1"/>
    <col min="3338" max="3342" width="0" style="342" hidden="1" customWidth="1"/>
    <col min="3343" max="3344" width="17.42578125" style="342" hidden="1" customWidth="1"/>
    <col min="3345" max="3347" width="0" style="342" hidden="1" customWidth="1"/>
    <col min="3348" max="3348" width="11.85546875" style="342" hidden="1" customWidth="1"/>
    <col min="3349" max="3349" width="13.7109375" style="342" hidden="1" customWidth="1"/>
    <col min="3350" max="3350" width="10.140625" style="342" hidden="1" customWidth="1"/>
    <col min="3351" max="3582" width="0" style="342" hidden="1" customWidth="1"/>
    <col min="3583" max="3583" width="12.7109375" style="342" hidden="1" customWidth="1"/>
    <col min="3584" max="3584" width="14.85546875" style="342" hidden="1" customWidth="1"/>
    <col min="3585" max="3585" width="18.85546875" style="342" hidden="1" customWidth="1"/>
    <col min="3586" max="3587" width="10.7109375" style="342" hidden="1" customWidth="1"/>
    <col min="3588" max="3588" width="9.7109375" style="342" hidden="1" customWidth="1"/>
    <col min="3589" max="3589" width="10.7109375" style="342" hidden="1" customWidth="1"/>
    <col min="3590" max="3590" width="19" style="342" hidden="1" customWidth="1"/>
    <col min="3591" max="3592" width="10.7109375" style="342" hidden="1" customWidth="1"/>
    <col min="3593" max="3593" width="9.7109375" style="342" hidden="1" customWidth="1"/>
    <col min="3594" max="3598" width="0" style="342" hidden="1" customWidth="1"/>
    <col min="3599" max="3600" width="17.42578125" style="342" hidden="1" customWidth="1"/>
    <col min="3601" max="3603" width="0" style="342" hidden="1" customWidth="1"/>
    <col min="3604" max="3604" width="11.85546875" style="342" hidden="1" customWidth="1"/>
    <col min="3605" max="3605" width="13.7109375" style="342" hidden="1" customWidth="1"/>
    <col min="3606" max="3606" width="10.140625" style="342" hidden="1" customWidth="1"/>
    <col min="3607" max="3838" width="0" style="342" hidden="1" customWidth="1"/>
    <col min="3839" max="3839" width="12.7109375" style="342" hidden="1" customWidth="1"/>
    <col min="3840" max="3840" width="14.85546875" style="342" hidden="1" customWidth="1"/>
    <col min="3841" max="3841" width="18.85546875" style="342" hidden="1" customWidth="1"/>
    <col min="3842" max="3843" width="10.7109375" style="342" hidden="1" customWidth="1"/>
    <col min="3844" max="3844" width="9.7109375" style="342" hidden="1" customWidth="1"/>
    <col min="3845" max="3845" width="10.7109375" style="342" hidden="1" customWidth="1"/>
    <col min="3846" max="3846" width="19" style="342" hidden="1" customWidth="1"/>
    <col min="3847" max="3848" width="10.7109375" style="342" hidden="1" customWidth="1"/>
    <col min="3849" max="3849" width="9.7109375" style="342" hidden="1" customWidth="1"/>
    <col min="3850" max="3854" width="0" style="342" hidden="1" customWidth="1"/>
    <col min="3855" max="3856" width="17.42578125" style="342" hidden="1" customWidth="1"/>
    <col min="3857" max="3859" width="0" style="342" hidden="1" customWidth="1"/>
    <col min="3860" max="3860" width="11.85546875" style="342" hidden="1" customWidth="1"/>
    <col min="3861" max="3861" width="13.7109375" style="342" hidden="1" customWidth="1"/>
    <col min="3862" max="3862" width="10.140625" style="342" hidden="1" customWidth="1"/>
    <col min="3863" max="4094" width="0" style="342" hidden="1" customWidth="1"/>
    <col min="4095" max="4095" width="12.7109375" style="342" hidden="1" customWidth="1"/>
    <col min="4096" max="4096" width="14.85546875" style="342" hidden="1" customWidth="1"/>
    <col min="4097" max="4097" width="18.85546875" style="342" hidden="1" customWidth="1"/>
    <col min="4098" max="4099" width="10.7109375" style="342" hidden="1" customWidth="1"/>
    <col min="4100" max="4100" width="9.7109375" style="342" hidden="1" customWidth="1"/>
    <col min="4101" max="4101" width="10.7109375" style="342" hidden="1" customWidth="1"/>
    <col min="4102" max="4102" width="19" style="342" hidden="1" customWidth="1"/>
    <col min="4103" max="4104" width="10.7109375" style="342" hidden="1" customWidth="1"/>
    <col min="4105" max="4105" width="9.7109375" style="342" hidden="1" customWidth="1"/>
    <col min="4106" max="4110" width="0" style="342" hidden="1" customWidth="1"/>
    <col min="4111" max="4112" width="17.42578125" style="342" hidden="1" customWidth="1"/>
    <col min="4113" max="4115" width="0" style="342" hidden="1" customWidth="1"/>
    <col min="4116" max="4116" width="11.85546875" style="342" hidden="1" customWidth="1"/>
    <col min="4117" max="4117" width="13.7109375" style="342" hidden="1" customWidth="1"/>
    <col min="4118" max="4118" width="10.140625" style="342" hidden="1" customWidth="1"/>
    <col min="4119" max="4350" width="0" style="342" hidden="1" customWidth="1"/>
    <col min="4351" max="4351" width="12.7109375" style="342" hidden="1" customWidth="1"/>
    <col min="4352" max="4352" width="14.85546875" style="342" hidden="1" customWidth="1"/>
    <col min="4353" max="4353" width="18.85546875" style="342" hidden="1" customWidth="1"/>
    <col min="4354" max="4355" width="10.7109375" style="342" hidden="1" customWidth="1"/>
    <col min="4356" max="4356" width="9.7109375" style="342" hidden="1" customWidth="1"/>
    <col min="4357" max="4357" width="10.7109375" style="342" hidden="1" customWidth="1"/>
    <col min="4358" max="4358" width="19" style="342" hidden="1" customWidth="1"/>
    <col min="4359" max="4360" width="10.7109375" style="342" hidden="1" customWidth="1"/>
    <col min="4361" max="4361" width="9.7109375" style="342" hidden="1" customWidth="1"/>
    <col min="4362" max="4366" width="0" style="342" hidden="1" customWidth="1"/>
    <col min="4367" max="4368" width="17.42578125" style="342" hidden="1" customWidth="1"/>
    <col min="4369" max="4371" width="0" style="342" hidden="1" customWidth="1"/>
    <col min="4372" max="4372" width="11.85546875" style="342" hidden="1" customWidth="1"/>
    <col min="4373" max="4373" width="13.7109375" style="342" hidden="1" customWidth="1"/>
    <col min="4374" max="4374" width="10.140625" style="342" hidden="1" customWidth="1"/>
    <col min="4375" max="4606" width="0" style="342" hidden="1" customWidth="1"/>
    <col min="4607" max="4607" width="12.7109375" style="342" hidden="1" customWidth="1"/>
    <col min="4608" max="4608" width="14.85546875" style="342" hidden="1" customWidth="1"/>
    <col min="4609" max="4609" width="18.85546875" style="342" hidden="1" customWidth="1"/>
    <col min="4610" max="4611" width="10.7109375" style="342" hidden="1" customWidth="1"/>
    <col min="4612" max="4612" width="9.7109375" style="342" hidden="1" customWidth="1"/>
    <col min="4613" max="4613" width="10.7109375" style="342" hidden="1" customWidth="1"/>
    <col min="4614" max="4614" width="19" style="342" hidden="1" customWidth="1"/>
    <col min="4615" max="4616" width="10.7109375" style="342" hidden="1" customWidth="1"/>
    <col min="4617" max="4617" width="9.7109375" style="342" hidden="1" customWidth="1"/>
    <col min="4618" max="4622" width="0" style="342" hidden="1" customWidth="1"/>
    <col min="4623" max="4624" width="17.42578125" style="342" hidden="1" customWidth="1"/>
    <col min="4625" max="4627" width="0" style="342" hidden="1" customWidth="1"/>
    <col min="4628" max="4628" width="11.85546875" style="342" hidden="1" customWidth="1"/>
    <col min="4629" max="4629" width="13.7109375" style="342" hidden="1" customWidth="1"/>
    <col min="4630" max="4630" width="10.140625" style="342" hidden="1" customWidth="1"/>
    <col min="4631" max="4862" width="0" style="342" hidden="1" customWidth="1"/>
    <col min="4863" max="4863" width="12.7109375" style="342" hidden="1" customWidth="1"/>
    <col min="4864" max="4864" width="14.85546875" style="342" hidden="1" customWidth="1"/>
    <col min="4865" max="4865" width="18.85546875" style="342" hidden="1" customWidth="1"/>
    <col min="4866" max="4867" width="10.7109375" style="342" hidden="1" customWidth="1"/>
    <col min="4868" max="4868" width="9.7109375" style="342" hidden="1" customWidth="1"/>
    <col min="4869" max="4869" width="10.7109375" style="342" hidden="1" customWidth="1"/>
    <col min="4870" max="4870" width="19" style="342" hidden="1" customWidth="1"/>
    <col min="4871" max="4872" width="10.7109375" style="342" hidden="1" customWidth="1"/>
    <col min="4873" max="4873" width="9.7109375" style="342" hidden="1" customWidth="1"/>
    <col min="4874" max="4878" width="0" style="342" hidden="1" customWidth="1"/>
    <col min="4879" max="4880" width="17.42578125" style="342" hidden="1" customWidth="1"/>
    <col min="4881" max="4883" width="0" style="342" hidden="1" customWidth="1"/>
    <col min="4884" max="4884" width="11.85546875" style="342" hidden="1" customWidth="1"/>
    <col min="4885" max="4885" width="13.7109375" style="342" hidden="1" customWidth="1"/>
    <col min="4886" max="4886" width="10.140625" style="342" hidden="1" customWidth="1"/>
    <col min="4887" max="5118" width="0" style="342" hidden="1" customWidth="1"/>
    <col min="5119" max="5119" width="12.7109375" style="342" hidden="1" customWidth="1"/>
    <col min="5120" max="5120" width="14.85546875" style="342" hidden="1" customWidth="1"/>
    <col min="5121" max="5121" width="18.85546875" style="342" hidden="1" customWidth="1"/>
    <col min="5122" max="5123" width="10.7109375" style="342" hidden="1" customWidth="1"/>
    <col min="5124" max="5124" width="9.7109375" style="342" hidden="1" customWidth="1"/>
    <col min="5125" max="5125" width="10.7109375" style="342" hidden="1" customWidth="1"/>
    <col min="5126" max="5126" width="19" style="342" hidden="1" customWidth="1"/>
    <col min="5127" max="5128" width="10.7109375" style="342" hidden="1" customWidth="1"/>
    <col min="5129" max="5129" width="9.7109375" style="342" hidden="1" customWidth="1"/>
    <col min="5130" max="5134" width="0" style="342" hidden="1" customWidth="1"/>
    <col min="5135" max="5136" width="17.42578125" style="342" hidden="1" customWidth="1"/>
    <col min="5137" max="5139" width="0" style="342" hidden="1" customWidth="1"/>
    <col min="5140" max="5140" width="11.85546875" style="342" hidden="1" customWidth="1"/>
    <col min="5141" max="5141" width="13.7109375" style="342" hidden="1" customWidth="1"/>
    <col min="5142" max="5142" width="10.140625" style="342" hidden="1" customWidth="1"/>
    <col min="5143" max="5374" width="0" style="342" hidden="1" customWidth="1"/>
    <col min="5375" max="5375" width="12.7109375" style="342" hidden="1" customWidth="1"/>
    <col min="5376" max="5376" width="14.85546875" style="342" hidden="1" customWidth="1"/>
    <col min="5377" max="5377" width="18.85546875" style="342" hidden="1" customWidth="1"/>
    <col min="5378" max="5379" width="10.7109375" style="342" hidden="1" customWidth="1"/>
    <col min="5380" max="5380" width="9.7109375" style="342" hidden="1" customWidth="1"/>
    <col min="5381" max="5381" width="10.7109375" style="342" hidden="1" customWidth="1"/>
    <col min="5382" max="5382" width="19" style="342" hidden="1" customWidth="1"/>
    <col min="5383" max="5384" width="10.7109375" style="342" hidden="1" customWidth="1"/>
    <col min="5385" max="5385" width="9.7109375" style="342" hidden="1" customWidth="1"/>
    <col min="5386" max="5390" width="0" style="342" hidden="1" customWidth="1"/>
    <col min="5391" max="5392" width="17.42578125" style="342" hidden="1" customWidth="1"/>
    <col min="5393" max="5395" width="0" style="342" hidden="1" customWidth="1"/>
    <col min="5396" max="5396" width="11.85546875" style="342" hidden="1" customWidth="1"/>
    <col min="5397" max="5397" width="13.7109375" style="342" hidden="1" customWidth="1"/>
    <col min="5398" max="5398" width="10.140625" style="342" hidden="1" customWidth="1"/>
    <col min="5399" max="5630" width="0" style="342" hidden="1" customWidth="1"/>
    <col min="5631" max="5631" width="12.7109375" style="342" hidden="1" customWidth="1"/>
    <col min="5632" max="5632" width="14.85546875" style="342" hidden="1" customWidth="1"/>
    <col min="5633" max="5633" width="18.85546875" style="342" hidden="1" customWidth="1"/>
    <col min="5634" max="5635" width="10.7109375" style="342" hidden="1" customWidth="1"/>
    <col min="5636" max="5636" width="9.7109375" style="342" hidden="1" customWidth="1"/>
    <col min="5637" max="5637" width="10.7109375" style="342" hidden="1" customWidth="1"/>
    <col min="5638" max="5638" width="19" style="342" hidden="1" customWidth="1"/>
    <col min="5639" max="5640" width="10.7109375" style="342" hidden="1" customWidth="1"/>
    <col min="5641" max="5641" width="9.7109375" style="342" hidden="1" customWidth="1"/>
    <col min="5642" max="5646" width="0" style="342" hidden="1" customWidth="1"/>
    <col min="5647" max="5648" width="17.42578125" style="342" hidden="1" customWidth="1"/>
    <col min="5649" max="5651" width="0" style="342" hidden="1" customWidth="1"/>
    <col min="5652" max="5652" width="11.85546875" style="342" hidden="1" customWidth="1"/>
    <col min="5653" max="5653" width="13.7109375" style="342" hidden="1" customWidth="1"/>
    <col min="5654" max="5654" width="10.140625" style="342" hidden="1" customWidth="1"/>
    <col min="5655" max="5886" width="0" style="342" hidden="1" customWidth="1"/>
    <col min="5887" max="5887" width="12.7109375" style="342" hidden="1" customWidth="1"/>
    <col min="5888" max="5888" width="14.85546875" style="342" hidden="1" customWidth="1"/>
    <col min="5889" max="5889" width="18.85546875" style="342" hidden="1" customWidth="1"/>
    <col min="5890" max="5891" width="10.7109375" style="342" hidden="1" customWidth="1"/>
    <col min="5892" max="5892" width="9.7109375" style="342" hidden="1" customWidth="1"/>
    <col min="5893" max="5893" width="10.7109375" style="342" hidden="1" customWidth="1"/>
    <col min="5894" max="5894" width="19" style="342" hidden="1" customWidth="1"/>
    <col min="5895" max="5896" width="10.7109375" style="342" hidden="1" customWidth="1"/>
    <col min="5897" max="5897" width="9.7109375" style="342" hidden="1" customWidth="1"/>
    <col min="5898" max="5902" width="0" style="342" hidden="1" customWidth="1"/>
    <col min="5903" max="5904" width="17.42578125" style="342" hidden="1" customWidth="1"/>
    <col min="5905" max="5907" width="0" style="342" hidden="1" customWidth="1"/>
    <col min="5908" max="5908" width="11.85546875" style="342" hidden="1" customWidth="1"/>
    <col min="5909" max="5909" width="13.7109375" style="342" hidden="1" customWidth="1"/>
    <col min="5910" max="5910" width="10.140625" style="342" hidden="1" customWidth="1"/>
    <col min="5911" max="6142" width="0" style="342" hidden="1" customWidth="1"/>
    <col min="6143" max="6143" width="12.7109375" style="342" hidden="1" customWidth="1"/>
    <col min="6144" max="6144" width="14.85546875" style="342" hidden="1" customWidth="1"/>
    <col min="6145" max="6145" width="18.85546875" style="342" hidden="1" customWidth="1"/>
    <col min="6146" max="6147" width="10.7109375" style="342" hidden="1" customWidth="1"/>
    <col min="6148" max="6148" width="9.7109375" style="342" hidden="1" customWidth="1"/>
    <col min="6149" max="6149" width="10.7109375" style="342" hidden="1" customWidth="1"/>
    <col min="6150" max="6150" width="19" style="342" hidden="1" customWidth="1"/>
    <col min="6151" max="6152" width="10.7109375" style="342" hidden="1" customWidth="1"/>
    <col min="6153" max="6153" width="9.7109375" style="342" hidden="1" customWidth="1"/>
    <col min="6154" max="6158" width="0" style="342" hidden="1" customWidth="1"/>
    <col min="6159" max="6160" width="17.42578125" style="342" hidden="1" customWidth="1"/>
    <col min="6161" max="6163" width="0" style="342" hidden="1" customWidth="1"/>
    <col min="6164" max="6164" width="11.85546875" style="342" hidden="1" customWidth="1"/>
    <col min="6165" max="6165" width="13.7109375" style="342" hidden="1" customWidth="1"/>
    <col min="6166" max="6166" width="10.140625" style="342" hidden="1" customWidth="1"/>
    <col min="6167" max="6398" width="0" style="342" hidden="1" customWidth="1"/>
    <col min="6399" max="6399" width="12.7109375" style="342" hidden="1" customWidth="1"/>
    <col min="6400" max="6400" width="14.85546875" style="342" hidden="1" customWidth="1"/>
    <col min="6401" max="6401" width="18.85546875" style="342" hidden="1" customWidth="1"/>
    <col min="6402" max="6403" width="10.7109375" style="342" hidden="1" customWidth="1"/>
    <col min="6404" max="6404" width="9.7109375" style="342" hidden="1" customWidth="1"/>
    <col min="6405" max="6405" width="10.7109375" style="342" hidden="1" customWidth="1"/>
    <col min="6406" max="6406" width="19" style="342" hidden="1" customWidth="1"/>
    <col min="6407" max="6408" width="10.7109375" style="342" hidden="1" customWidth="1"/>
    <col min="6409" max="6409" width="9.7109375" style="342" hidden="1" customWidth="1"/>
    <col min="6410" max="6414" width="0" style="342" hidden="1" customWidth="1"/>
    <col min="6415" max="6416" width="17.42578125" style="342" hidden="1" customWidth="1"/>
    <col min="6417" max="6419" width="0" style="342" hidden="1" customWidth="1"/>
    <col min="6420" max="6420" width="11.85546875" style="342" hidden="1" customWidth="1"/>
    <col min="6421" max="6421" width="13.7109375" style="342" hidden="1" customWidth="1"/>
    <col min="6422" max="6422" width="10.140625" style="342" hidden="1" customWidth="1"/>
    <col min="6423" max="6654" width="0" style="342" hidden="1" customWidth="1"/>
    <col min="6655" max="6655" width="12.7109375" style="342" hidden="1" customWidth="1"/>
    <col min="6656" max="6656" width="14.85546875" style="342" hidden="1" customWidth="1"/>
    <col min="6657" max="6657" width="18.85546875" style="342" hidden="1" customWidth="1"/>
    <col min="6658" max="6659" width="10.7109375" style="342" hidden="1" customWidth="1"/>
    <col min="6660" max="6660" width="9.7109375" style="342" hidden="1" customWidth="1"/>
    <col min="6661" max="6661" width="10.7109375" style="342" hidden="1" customWidth="1"/>
    <col min="6662" max="6662" width="19" style="342" hidden="1" customWidth="1"/>
    <col min="6663" max="6664" width="10.7109375" style="342" hidden="1" customWidth="1"/>
    <col min="6665" max="6665" width="9.7109375" style="342" hidden="1" customWidth="1"/>
    <col min="6666" max="6670" width="0" style="342" hidden="1" customWidth="1"/>
    <col min="6671" max="6672" width="17.42578125" style="342" hidden="1" customWidth="1"/>
    <col min="6673" max="6675" width="0" style="342" hidden="1" customWidth="1"/>
    <col min="6676" max="6676" width="11.85546875" style="342" hidden="1" customWidth="1"/>
    <col min="6677" max="6677" width="13.7109375" style="342" hidden="1" customWidth="1"/>
    <col min="6678" max="6678" width="10.140625" style="342" hidden="1" customWidth="1"/>
    <col min="6679" max="6910" width="0" style="342" hidden="1" customWidth="1"/>
    <col min="6911" max="6911" width="12.7109375" style="342" hidden="1" customWidth="1"/>
    <col min="6912" max="6912" width="14.85546875" style="342" hidden="1" customWidth="1"/>
    <col min="6913" max="6913" width="18.85546875" style="342" hidden="1" customWidth="1"/>
    <col min="6914" max="6915" width="10.7109375" style="342" hidden="1" customWidth="1"/>
    <col min="6916" max="6916" width="9.7109375" style="342" hidden="1" customWidth="1"/>
    <col min="6917" max="6917" width="10.7109375" style="342" hidden="1" customWidth="1"/>
    <col min="6918" max="6918" width="19" style="342" hidden="1" customWidth="1"/>
    <col min="6919" max="6920" width="10.7109375" style="342" hidden="1" customWidth="1"/>
    <col min="6921" max="6921" width="9.7109375" style="342" hidden="1" customWidth="1"/>
    <col min="6922" max="6926" width="0" style="342" hidden="1" customWidth="1"/>
    <col min="6927" max="6928" width="17.42578125" style="342" hidden="1" customWidth="1"/>
    <col min="6929" max="6931" width="0" style="342" hidden="1" customWidth="1"/>
    <col min="6932" max="6932" width="11.85546875" style="342" hidden="1" customWidth="1"/>
    <col min="6933" max="6933" width="13.7109375" style="342" hidden="1" customWidth="1"/>
    <col min="6934" max="6934" width="10.140625" style="342" hidden="1" customWidth="1"/>
    <col min="6935" max="7166" width="0" style="342" hidden="1" customWidth="1"/>
    <col min="7167" max="7167" width="12.7109375" style="342" hidden="1" customWidth="1"/>
    <col min="7168" max="7168" width="14.85546875" style="342" hidden="1" customWidth="1"/>
    <col min="7169" max="7169" width="18.85546875" style="342" hidden="1" customWidth="1"/>
    <col min="7170" max="7171" width="10.7109375" style="342" hidden="1" customWidth="1"/>
    <col min="7172" max="7172" width="9.7109375" style="342" hidden="1" customWidth="1"/>
    <col min="7173" max="7173" width="10.7109375" style="342" hidden="1" customWidth="1"/>
    <col min="7174" max="7174" width="19" style="342" hidden="1" customWidth="1"/>
    <col min="7175" max="7176" width="10.7109375" style="342" hidden="1" customWidth="1"/>
    <col min="7177" max="7177" width="9.7109375" style="342" hidden="1" customWidth="1"/>
    <col min="7178" max="7182" width="0" style="342" hidden="1" customWidth="1"/>
    <col min="7183" max="7184" width="17.42578125" style="342" hidden="1" customWidth="1"/>
    <col min="7185" max="7187" width="0" style="342" hidden="1" customWidth="1"/>
    <col min="7188" max="7188" width="11.85546875" style="342" hidden="1" customWidth="1"/>
    <col min="7189" max="7189" width="13.7109375" style="342" hidden="1" customWidth="1"/>
    <col min="7190" max="7190" width="10.140625" style="342" hidden="1" customWidth="1"/>
    <col min="7191" max="7422" width="0" style="342" hidden="1" customWidth="1"/>
    <col min="7423" max="7423" width="12.7109375" style="342" hidden="1" customWidth="1"/>
    <col min="7424" max="7424" width="14.85546875" style="342" hidden="1" customWidth="1"/>
    <col min="7425" max="7425" width="18.85546875" style="342" hidden="1" customWidth="1"/>
    <col min="7426" max="7427" width="10.7109375" style="342" hidden="1" customWidth="1"/>
    <col min="7428" max="7428" width="9.7109375" style="342" hidden="1" customWidth="1"/>
    <col min="7429" max="7429" width="10.7109375" style="342" hidden="1" customWidth="1"/>
    <col min="7430" max="7430" width="19" style="342" hidden="1" customWidth="1"/>
    <col min="7431" max="7432" width="10.7109375" style="342" hidden="1" customWidth="1"/>
    <col min="7433" max="7433" width="9.7109375" style="342" hidden="1" customWidth="1"/>
    <col min="7434" max="7438" width="0" style="342" hidden="1" customWidth="1"/>
    <col min="7439" max="7440" width="17.42578125" style="342" hidden="1" customWidth="1"/>
    <col min="7441" max="7443" width="0" style="342" hidden="1" customWidth="1"/>
    <col min="7444" max="7444" width="11.85546875" style="342" hidden="1" customWidth="1"/>
    <col min="7445" max="7445" width="13.7109375" style="342" hidden="1" customWidth="1"/>
    <col min="7446" max="7446" width="10.140625" style="342" hidden="1" customWidth="1"/>
    <col min="7447" max="7678" width="0" style="342" hidden="1" customWidth="1"/>
    <col min="7679" max="7679" width="12.7109375" style="342" hidden="1" customWidth="1"/>
    <col min="7680" max="7680" width="14.85546875" style="342" hidden="1" customWidth="1"/>
    <col min="7681" max="7681" width="18.85546875" style="342" hidden="1" customWidth="1"/>
    <col min="7682" max="7683" width="10.7109375" style="342" hidden="1" customWidth="1"/>
    <col min="7684" max="7684" width="9.7109375" style="342" hidden="1" customWidth="1"/>
    <col min="7685" max="7685" width="10.7109375" style="342" hidden="1" customWidth="1"/>
    <col min="7686" max="7686" width="19" style="342" hidden="1" customWidth="1"/>
    <col min="7687" max="7688" width="10.7109375" style="342" hidden="1" customWidth="1"/>
    <col min="7689" max="7689" width="9.7109375" style="342" hidden="1" customWidth="1"/>
    <col min="7690" max="7694" width="0" style="342" hidden="1" customWidth="1"/>
    <col min="7695" max="7696" width="17.42578125" style="342" hidden="1" customWidth="1"/>
    <col min="7697" max="7699" width="0" style="342" hidden="1" customWidth="1"/>
    <col min="7700" max="7700" width="11.85546875" style="342" hidden="1" customWidth="1"/>
    <col min="7701" max="7701" width="13.7109375" style="342" hidden="1" customWidth="1"/>
    <col min="7702" max="7702" width="10.140625" style="342" hidden="1" customWidth="1"/>
    <col min="7703" max="7934" width="0" style="342" hidden="1" customWidth="1"/>
    <col min="7935" max="7935" width="12.7109375" style="342" hidden="1" customWidth="1"/>
    <col min="7936" max="7936" width="14.85546875" style="342" hidden="1" customWidth="1"/>
    <col min="7937" max="7937" width="18.85546875" style="342" hidden="1" customWidth="1"/>
    <col min="7938" max="7939" width="10.7109375" style="342" hidden="1" customWidth="1"/>
    <col min="7940" max="7940" width="9.7109375" style="342" hidden="1" customWidth="1"/>
    <col min="7941" max="7941" width="10.7109375" style="342" hidden="1" customWidth="1"/>
    <col min="7942" max="7942" width="19" style="342" hidden="1" customWidth="1"/>
    <col min="7943" max="7944" width="10.7109375" style="342" hidden="1" customWidth="1"/>
    <col min="7945" max="7945" width="9.7109375" style="342" hidden="1" customWidth="1"/>
    <col min="7946" max="7950" width="0" style="342" hidden="1" customWidth="1"/>
    <col min="7951" max="7952" width="17.42578125" style="342" hidden="1" customWidth="1"/>
    <col min="7953" max="7955" width="0" style="342" hidden="1" customWidth="1"/>
    <col min="7956" max="7956" width="11.85546875" style="342" hidden="1" customWidth="1"/>
    <col min="7957" max="7957" width="13.7109375" style="342" hidden="1" customWidth="1"/>
    <col min="7958" max="7958" width="10.140625" style="342" hidden="1" customWidth="1"/>
    <col min="7959" max="8190" width="0" style="342" hidden="1" customWidth="1"/>
    <col min="8191" max="8191" width="12.7109375" style="342" hidden="1" customWidth="1"/>
    <col min="8192" max="8192" width="14.85546875" style="342" hidden="1" customWidth="1"/>
    <col min="8193" max="8193" width="18.85546875" style="342" hidden="1" customWidth="1"/>
    <col min="8194" max="8195" width="10.7109375" style="342" hidden="1" customWidth="1"/>
    <col min="8196" max="8196" width="9.7109375" style="342" hidden="1" customWidth="1"/>
    <col min="8197" max="8197" width="10.7109375" style="342" hidden="1" customWidth="1"/>
    <col min="8198" max="8198" width="19" style="342" hidden="1" customWidth="1"/>
    <col min="8199" max="8200" width="10.7109375" style="342" hidden="1" customWidth="1"/>
    <col min="8201" max="8201" width="9.7109375" style="342" hidden="1" customWidth="1"/>
    <col min="8202" max="8206" width="0" style="342" hidden="1" customWidth="1"/>
    <col min="8207" max="8208" width="17.42578125" style="342" hidden="1" customWidth="1"/>
    <col min="8209" max="8211" width="0" style="342" hidden="1" customWidth="1"/>
    <col min="8212" max="8212" width="11.85546875" style="342" hidden="1" customWidth="1"/>
    <col min="8213" max="8213" width="13.7109375" style="342" hidden="1" customWidth="1"/>
    <col min="8214" max="8214" width="10.140625" style="342" hidden="1" customWidth="1"/>
    <col min="8215" max="8446" width="0" style="342" hidden="1" customWidth="1"/>
    <col min="8447" max="8447" width="12.7109375" style="342" hidden="1" customWidth="1"/>
    <col min="8448" max="8448" width="14.85546875" style="342" hidden="1" customWidth="1"/>
    <col min="8449" max="8449" width="18.85546875" style="342" hidden="1" customWidth="1"/>
    <col min="8450" max="8451" width="10.7109375" style="342" hidden="1" customWidth="1"/>
    <col min="8452" max="8452" width="9.7109375" style="342" hidden="1" customWidth="1"/>
    <col min="8453" max="8453" width="10.7109375" style="342" hidden="1" customWidth="1"/>
    <col min="8454" max="8454" width="19" style="342" hidden="1" customWidth="1"/>
    <col min="8455" max="8456" width="10.7109375" style="342" hidden="1" customWidth="1"/>
    <col min="8457" max="8457" width="9.7109375" style="342" hidden="1" customWidth="1"/>
    <col min="8458" max="8462" width="0" style="342" hidden="1" customWidth="1"/>
    <col min="8463" max="8464" width="17.42578125" style="342" hidden="1" customWidth="1"/>
    <col min="8465" max="8467" width="0" style="342" hidden="1" customWidth="1"/>
    <col min="8468" max="8468" width="11.85546875" style="342" hidden="1" customWidth="1"/>
    <col min="8469" max="8469" width="13.7109375" style="342" hidden="1" customWidth="1"/>
    <col min="8470" max="8470" width="10.140625" style="342" hidden="1" customWidth="1"/>
    <col min="8471" max="8702" width="0" style="342" hidden="1" customWidth="1"/>
    <col min="8703" max="8703" width="12.7109375" style="342" hidden="1" customWidth="1"/>
    <col min="8704" max="8704" width="14.85546875" style="342" hidden="1" customWidth="1"/>
    <col min="8705" max="8705" width="18.85546875" style="342" hidden="1" customWidth="1"/>
    <col min="8706" max="8707" width="10.7109375" style="342" hidden="1" customWidth="1"/>
    <col min="8708" max="8708" width="9.7109375" style="342" hidden="1" customWidth="1"/>
    <col min="8709" max="8709" width="10.7109375" style="342" hidden="1" customWidth="1"/>
    <col min="8710" max="8710" width="19" style="342" hidden="1" customWidth="1"/>
    <col min="8711" max="8712" width="10.7109375" style="342" hidden="1" customWidth="1"/>
    <col min="8713" max="8713" width="9.7109375" style="342" hidden="1" customWidth="1"/>
    <col min="8714" max="8718" width="0" style="342" hidden="1" customWidth="1"/>
    <col min="8719" max="8720" width="17.42578125" style="342" hidden="1" customWidth="1"/>
    <col min="8721" max="8723" width="0" style="342" hidden="1" customWidth="1"/>
    <col min="8724" max="8724" width="11.85546875" style="342" hidden="1" customWidth="1"/>
    <col min="8725" max="8725" width="13.7109375" style="342" hidden="1" customWidth="1"/>
    <col min="8726" max="8726" width="10.140625" style="342" hidden="1" customWidth="1"/>
    <col min="8727" max="8958" width="0" style="342" hidden="1" customWidth="1"/>
    <col min="8959" max="8959" width="12.7109375" style="342" hidden="1" customWidth="1"/>
    <col min="8960" max="8960" width="14.85546875" style="342" hidden="1" customWidth="1"/>
    <col min="8961" max="8961" width="18.85546875" style="342" hidden="1" customWidth="1"/>
    <col min="8962" max="8963" width="10.7109375" style="342" hidden="1" customWidth="1"/>
    <col min="8964" max="8964" width="9.7109375" style="342" hidden="1" customWidth="1"/>
    <col min="8965" max="8965" width="10.7109375" style="342" hidden="1" customWidth="1"/>
    <col min="8966" max="8966" width="19" style="342" hidden="1" customWidth="1"/>
    <col min="8967" max="8968" width="10.7109375" style="342" hidden="1" customWidth="1"/>
    <col min="8969" max="8969" width="9.7109375" style="342" hidden="1" customWidth="1"/>
    <col min="8970" max="8974" width="0" style="342" hidden="1" customWidth="1"/>
    <col min="8975" max="8976" width="17.42578125" style="342" hidden="1" customWidth="1"/>
    <col min="8977" max="8979" width="0" style="342" hidden="1" customWidth="1"/>
    <col min="8980" max="8980" width="11.85546875" style="342" hidden="1" customWidth="1"/>
    <col min="8981" max="8981" width="13.7109375" style="342" hidden="1" customWidth="1"/>
    <col min="8982" max="8982" width="10.140625" style="342" hidden="1" customWidth="1"/>
    <col min="8983" max="9214" width="0" style="342" hidden="1" customWidth="1"/>
    <col min="9215" max="9215" width="12.7109375" style="342" hidden="1" customWidth="1"/>
    <col min="9216" max="9216" width="14.85546875" style="342" hidden="1" customWidth="1"/>
    <col min="9217" max="9217" width="18.85546875" style="342" hidden="1" customWidth="1"/>
    <col min="9218" max="9219" width="10.7109375" style="342" hidden="1" customWidth="1"/>
    <col min="9220" max="9220" width="9.7109375" style="342" hidden="1" customWidth="1"/>
    <col min="9221" max="9221" width="10.7109375" style="342" hidden="1" customWidth="1"/>
    <col min="9222" max="9222" width="19" style="342" hidden="1" customWidth="1"/>
    <col min="9223" max="9224" width="10.7109375" style="342" hidden="1" customWidth="1"/>
    <col min="9225" max="9225" width="9.7109375" style="342" hidden="1" customWidth="1"/>
    <col min="9226" max="9230" width="0" style="342" hidden="1" customWidth="1"/>
    <col min="9231" max="9232" width="17.42578125" style="342" hidden="1" customWidth="1"/>
    <col min="9233" max="9235" width="0" style="342" hidden="1" customWidth="1"/>
    <col min="9236" max="9236" width="11.85546875" style="342" hidden="1" customWidth="1"/>
    <col min="9237" max="9237" width="13.7109375" style="342" hidden="1" customWidth="1"/>
    <col min="9238" max="9238" width="10.140625" style="342" hidden="1" customWidth="1"/>
    <col min="9239" max="9470" width="0" style="342" hidden="1" customWidth="1"/>
    <col min="9471" max="9471" width="12.7109375" style="342" hidden="1" customWidth="1"/>
    <col min="9472" max="9472" width="14.85546875" style="342" hidden="1" customWidth="1"/>
    <col min="9473" max="9473" width="18.85546875" style="342" hidden="1" customWidth="1"/>
    <col min="9474" max="9475" width="10.7109375" style="342" hidden="1" customWidth="1"/>
    <col min="9476" max="9476" width="9.7109375" style="342" hidden="1" customWidth="1"/>
    <col min="9477" max="9477" width="10.7109375" style="342" hidden="1" customWidth="1"/>
    <col min="9478" max="9478" width="19" style="342" hidden="1" customWidth="1"/>
    <col min="9479" max="9480" width="10.7109375" style="342" hidden="1" customWidth="1"/>
    <col min="9481" max="9481" width="9.7109375" style="342" hidden="1" customWidth="1"/>
    <col min="9482" max="9486" width="0" style="342" hidden="1" customWidth="1"/>
    <col min="9487" max="9488" width="17.42578125" style="342" hidden="1" customWidth="1"/>
    <col min="9489" max="9491" width="0" style="342" hidden="1" customWidth="1"/>
    <col min="9492" max="9492" width="11.85546875" style="342" hidden="1" customWidth="1"/>
    <col min="9493" max="9493" width="13.7109375" style="342" hidden="1" customWidth="1"/>
    <col min="9494" max="9494" width="10.140625" style="342" hidden="1" customWidth="1"/>
    <col min="9495" max="9726" width="0" style="342" hidden="1" customWidth="1"/>
    <col min="9727" max="9727" width="12.7109375" style="342" hidden="1" customWidth="1"/>
    <col min="9728" max="9728" width="14.85546875" style="342" hidden="1" customWidth="1"/>
    <col min="9729" max="9729" width="18.85546875" style="342" hidden="1" customWidth="1"/>
    <col min="9730" max="9731" width="10.7109375" style="342" hidden="1" customWidth="1"/>
    <col min="9732" max="9732" width="9.7109375" style="342" hidden="1" customWidth="1"/>
    <col min="9733" max="9733" width="10.7109375" style="342" hidden="1" customWidth="1"/>
    <col min="9734" max="9734" width="19" style="342" hidden="1" customWidth="1"/>
    <col min="9735" max="9736" width="10.7109375" style="342" hidden="1" customWidth="1"/>
    <col min="9737" max="9737" width="9.7109375" style="342" hidden="1" customWidth="1"/>
    <col min="9738" max="9742" width="0" style="342" hidden="1" customWidth="1"/>
    <col min="9743" max="9744" width="17.42578125" style="342" hidden="1" customWidth="1"/>
    <col min="9745" max="9747" width="0" style="342" hidden="1" customWidth="1"/>
    <col min="9748" max="9748" width="11.85546875" style="342" hidden="1" customWidth="1"/>
    <col min="9749" max="9749" width="13.7109375" style="342" hidden="1" customWidth="1"/>
    <col min="9750" max="9750" width="10.140625" style="342" hidden="1" customWidth="1"/>
    <col min="9751" max="9982" width="0" style="342" hidden="1" customWidth="1"/>
    <col min="9983" max="9983" width="12.7109375" style="342" hidden="1" customWidth="1"/>
    <col min="9984" max="9984" width="14.85546875" style="342" hidden="1" customWidth="1"/>
    <col min="9985" max="9985" width="18.85546875" style="342" hidden="1" customWidth="1"/>
    <col min="9986" max="9987" width="10.7109375" style="342" hidden="1" customWidth="1"/>
    <col min="9988" max="9988" width="9.7109375" style="342" hidden="1" customWidth="1"/>
    <col min="9989" max="9989" width="10.7109375" style="342" hidden="1" customWidth="1"/>
    <col min="9990" max="9990" width="19" style="342" hidden="1" customWidth="1"/>
    <col min="9991" max="9992" width="10.7109375" style="342" hidden="1" customWidth="1"/>
    <col min="9993" max="9993" width="9.7109375" style="342" hidden="1" customWidth="1"/>
    <col min="9994" max="9998" width="0" style="342" hidden="1" customWidth="1"/>
    <col min="9999" max="10000" width="17.42578125" style="342" hidden="1" customWidth="1"/>
    <col min="10001" max="10003" width="0" style="342" hidden="1" customWidth="1"/>
    <col min="10004" max="10004" width="11.85546875" style="342" hidden="1" customWidth="1"/>
    <col min="10005" max="10005" width="13.7109375" style="342" hidden="1" customWidth="1"/>
    <col min="10006" max="10006" width="10.140625" style="342" hidden="1" customWidth="1"/>
    <col min="10007" max="10238" width="0" style="342" hidden="1" customWidth="1"/>
    <col min="10239" max="10239" width="12.7109375" style="342" hidden="1" customWidth="1"/>
    <col min="10240" max="10240" width="14.85546875" style="342" hidden="1" customWidth="1"/>
    <col min="10241" max="10241" width="18.85546875" style="342" hidden="1" customWidth="1"/>
    <col min="10242" max="10243" width="10.7109375" style="342" hidden="1" customWidth="1"/>
    <col min="10244" max="10244" width="9.7109375" style="342" hidden="1" customWidth="1"/>
    <col min="10245" max="10245" width="10.7109375" style="342" hidden="1" customWidth="1"/>
    <col min="10246" max="10246" width="19" style="342" hidden="1" customWidth="1"/>
    <col min="10247" max="10248" width="10.7109375" style="342" hidden="1" customWidth="1"/>
    <col min="10249" max="10249" width="9.7109375" style="342" hidden="1" customWidth="1"/>
    <col min="10250" max="10254" width="0" style="342" hidden="1" customWidth="1"/>
    <col min="10255" max="10256" width="17.42578125" style="342" hidden="1" customWidth="1"/>
    <col min="10257" max="10259" width="0" style="342" hidden="1" customWidth="1"/>
    <col min="10260" max="10260" width="11.85546875" style="342" hidden="1" customWidth="1"/>
    <col min="10261" max="10261" width="13.7109375" style="342" hidden="1" customWidth="1"/>
    <col min="10262" max="10262" width="10.140625" style="342" hidden="1" customWidth="1"/>
    <col min="10263" max="10494" width="0" style="342" hidden="1" customWidth="1"/>
    <col min="10495" max="10495" width="12.7109375" style="342" hidden="1" customWidth="1"/>
    <col min="10496" max="10496" width="14.85546875" style="342" hidden="1" customWidth="1"/>
    <col min="10497" max="10497" width="18.85546875" style="342" hidden="1" customWidth="1"/>
    <col min="10498" max="10499" width="10.7109375" style="342" hidden="1" customWidth="1"/>
    <col min="10500" max="10500" width="9.7109375" style="342" hidden="1" customWidth="1"/>
    <col min="10501" max="10501" width="10.7109375" style="342" hidden="1" customWidth="1"/>
    <col min="10502" max="10502" width="19" style="342" hidden="1" customWidth="1"/>
    <col min="10503" max="10504" width="10.7109375" style="342" hidden="1" customWidth="1"/>
    <col min="10505" max="10505" width="9.7109375" style="342" hidden="1" customWidth="1"/>
    <col min="10506" max="10510" width="0" style="342" hidden="1" customWidth="1"/>
    <col min="10511" max="10512" width="17.42578125" style="342" hidden="1" customWidth="1"/>
    <col min="10513" max="10515" width="0" style="342" hidden="1" customWidth="1"/>
    <col min="10516" max="10516" width="11.85546875" style="342" hidden="1" customWidth="1"/>
    <col min="10517" max="10517" width="13.7109375" style="342" hidden="1" customWidth="1"/>
    <col min="10518" max="10518" width="10.140625" style="342" hidden="1" customWidth="1"/>
    <col min="10519" max="10750" width="0" style="342" hidden="1" customWidth="1"/>
    <col min="10751" max="10751" width="12.7109375" style="342" hidden="1" customWidth="1"/>
    <col min="10752" max="10752" width="14.85546875" style="342" hidden="1" customWidth="1"/>
    <col min="10753" max="10753" width="18.85546875" style="342" hidden="1" customWidth="1"/>
    <col min="10754" max="10755" width="10.7109375" style="342" hidden="1" customWidth="1"/>
    <col min="10756" max="10756" width="9.7109375" style="342" hidden="1" customWidth="1"/>
    <col min="10757" max="10757" width="10.7109375" style="342" hidden="1" customWidth="1"/>
    <col min="10758" max="10758" width="19" style="342" hidden="1" customWidth="1"/>
    <col min="10759" max="10760" width="10.7109375" style="342" hidden="1" customWidth="1"/>
    <col min="10761" max="10761" width="9.7109375" style="342" hidden="1" customWidth="1"/>
    <col min="10762" max="10766" width="0" style="342" hidden="1" customWidth="1"/>
    <col min="10767" max="10768" width="17.42578125" style="342" hidden="1" customWidth="1"/>
    <col min="10769" max="10771" width="0" style="342" hidden="1" customWidth="1"/>
    <col min="10772" max="10772" width="11.85546875" style="342" hidden="1" customWidth="1"/>
    <col min="10773" max="10773" width="13.7109375" style="342" hidden="1" customWidth="1"/>
    <col min="10774" max="10774" width="10.140625" style="342" hidden="1" customWidth="1"/>
    <col min="10775" max="11006" width="0" style="342" hidden="1" customWidth="1"/>
    <col min="11007" max="11007" width="12.7109375" style="342" hidden="1" customWidth="1"/>
    <col min="11008" max="11008" width="14.85546875" style="342" hidden="1" customWidth="1"/>
    <col min="11009" max="11009" width="18.85546875" style="342" hidden="1" customWidth="1"/>
    <col min="11010" max="11011" width="10.7109375" style="342" hidden="1" customWidth="1"/>
    <col min="11012" max="11012" width="9.7109375" style="342" hidden="1" customWidth="1"/>
    <col min="11013" max="11013" width="10.7109375" style="342" hidden="1" customWidth="1"/>
    <col min="11014" max="11014" width="19" style="342" hidden="1" customWidth="1"/>
    <col min="11015" max="11016" width="10.7109375" style="342" hidden="1" customWidth="1"/>
    <col min="11017" max="11017" width="9.7109375" style="342" hidden="1" customWidth="1"/>
    <col min="11018" max="11022" width="0" style="342" hidden="1" customWidth="1"/>
    <col min="11023" max="11024" width="17.42578125" style="342" hidden="1" customWidth="1"/>
    <col min="11025" max="11027" width="0" style="342" hidden="1" customWidth="1"/>
    <col min="11028" max="11028" width="11.85546875" style="342" hidden="1" customWidth="1"/>
    <col min="11029" max="11029" width="13.7109375" style="342" hidden="1" customWidth="1"/>
    <col min="11030" max="11030" width="10.140625" style="342" hidden="1" customWidth="1"/>
    <col min="11031" max="11262" width="0" style="342" hidden="1" customWidth="1"/>
    <col min="11263" max="11263" width="12.7109375" style="342" hidden="1" customWidth="1"/>
    <col min="11264" max="11264" width="14.85546875" style="342" hidden="1" customWidth="1"/>
    <col min="11265" max="11265" width="18.85546875" style="342" hidden="1" customWidth="1"/>
    <col min="11266" max="11267" width="10.7109375" style="342" hidden="1" customWidth="1"/>
    <col min="11268" max="11268" width="9.7109375" style="342" hidden="1" customWidth="1"/>
    <col min="11269" max="11269" width="10.7109375" style="342" hidden="1" customWidth="1"/>
    <col min="11270" max="11270" width="19" style="342" hidden="1" customWidth="1"/>
    <col min="11271" max="11272" width="10.7109375" style="342" hidden="1" customWidth="1"/>
    <col min="11273" max="11273" width="9.7109375" style="342" hidden="1" customWidth="1"/>
    <col min="11274" max="11278" width="0" style="342" hidden="1" customWidth="1"/>
    <col min="11279" max="11280" width="17.42578125" style="342" hidden="1" customWidth="1"/>
    <col min="11281" max="11283" width="0" style="342" hidden="1" customWidth="1"/>
    <col min="11284" max="11284" width="11.85546875" style="342" hidden="1" customWidth="1"/>
    <col min="11285" max="11285" width="13.7109375" style="342" hidden="1" customWidth="1"/>
    <col min="11286" max="11286" width="10.140625" style="342" hidden="1" customWidth="1"/>
    <col min="11287" max="11518" width="0" style="342" hidden="1" customWidth="1"/>
    <col min="11519" max="11519" width="12.7109375" style="342" hidden="1" customWidth="1"/>
    <col min="11520" max="11520" width="14.85546875" style="342" hidden="1" customWidth="1"/>
    <col min="11521" max="11521" width="18.85546875" style="342" hidden="1" customWidth="1"/>
    <col min="11522" max="11523" width="10.7109375" style="342" hidden="1" customWidth="1"/>
    <col min="11524" max="11524" width="9.7109375" style="342" hidden="1" customWidth="1"/>
    <col min="11525" max="11525" width="10.7109375" style="342" hidden="1" customWidth="1"/>
    <col min="11526" max="11526" width="19" style="342" hidden="1" customWidth="1"/>
    <col min="11527" max="11528" width="10.7109375" style="342" hidden="1" customWidth="1"/>
    <col min="11529" max="11529" width="9.7109375" style="342" hidden="1" customWidth="1"/>
    <col min="11530" max="11534" width="0" style="342" hidden="1" customWidth="1"/>
    <col min="11535" max="11536" width="17.42578125" style="342" hidden="1" customWidth="1"/>
    <col min="11537" max="11539" width="0" style="342" hidden="1" customWidth="1"/>
    <col min="11540" max="11540" width="11.85546875" style="342" hidden="1" customWidth="1"/>
    <col min="11541" max="11541" width="13.7109375" style="342" hidden="1" customWidth="1"/>
    <col min="11542" max="11542" width="10.140625" style="342" hidden="1" customWidth="1"/>
    <col min="11543" max="11774" width="0" style="342" hidden="1" customWidth="1"/>
    <col min="11775" max="11775" width="12.7109375" style="342" hidden="1" customWidth="1"/>
    <col min="11776" max="11776" width="14.85546875" style="342" hidden="1" customWidth="1"/>
    <col min="11777" max="11777" width="18.85546875" style="342" hidden="1" customWidth="1"/>
    <col min="11778" max="11779" width="10.7109375" style="342" hidden="1" customWidth="1"/>
    <col min="11780" max="11780" width="9.7109375" style="342" hidden="1" customWidth="1"/>
    <col min="11781" max="11781" width="10.7109375" style="342" hidden="1" customWidth="1"/>
    <col min="11782" max="11782" width="19" style="342" hidden="1" customWidth="1"/>
    <col min="11783" max="11784" width="10.7109375" style="342" hidden="1" customWidth="1"/>
    <col min="11785" max="11785" width="9.7109375" style="342" hidden="1" customWidth="1"/>
    <col min="11786" max="11790" width="0" style="342" hidden="1" customWidth="1"/>
    <col min="11791" max="11792" width="17.42578125" style="342" hidden="1" customWidth="1"/>
    <col min="11793" max="11795" width="0" style="342" hidden="1" customWidth="1"/>
    <col min="11796" max="11796" width="11.85546875" style="342" hidden="1" customWidth="1"/>
    <col min="11797" max="11797" width="13.7109375" style="342" hidden="1" customWidth="1"/>
    <col min="11798" max="11798" width="10.140625" style="342" hidden="1" customWidth="1"/>
    <col min="11799" max="12030" width="0" style="342" hidden="1" customWidth="1"/>
    <col min="12031" max="12031" width="12.7109375" style="342" hidden="1" customWidth="1"/>
    <col min="12032" max="12032" width="14.85546875" style="342" hidden="1" customWidth="1"/>
    <col min="12033" max="12033" width="18.85546875" style="342" hidden="1" customWidth="1"/>
    <col min="12034" max="12035" width="10.7109375" style="342" hidden="1" customWidth="1"/>
    <col min="12036" max="12036" width="9.7109375" style="342" hidden="1" customWidth="1"/>
    <col min="12037" max="12037" width="10.7109375" style="342" hidden="1" customWidth="1"/>
    <col min="12038" max="12038" width="19" style="342" hidden="1" customWidth="1"/>
    <col min="12039" max="12040" width="10.7109375" style="342" hidden="1" customWidth="1"/>
    <col min="12041" max="12041" width="9.7109375" style="342" hidden="1" customWidth="1"/>
    <col min="12042" max="12046" width="0" style="342" hidden="1" customWidth="1"/>
    <col min="12047" max="12048" width="17.42578125" style="342" hidden="1" customWidth="1"/>
    <col min="12049" max="12051" width="0" style="342" hidden="1" customWidth="1"/>
    <col min="12052" max="12052" width="11.85546875" style="342" hidden="1" customWidth="1"/>
    <col min="12053" max="12053" width="13.7109375" style="342" hidden="1" customWidth="1"/>
    <col min="12054" max="12054" width="10.140625" style="342" hidden="1" customWidth="1"/>
    <col min="12055" max="12286" width="0" style="342" hidden="1" customWidth="1"/>
    <col min="12287" max="12287" width="12.7109375" style="342" hidden="1" customWidth="1"/>
    <col min="12288" max="12288" width="14.85546875" style="342" hidden="1" customWidth="1"/>
    <col min="12289" max="12289" width="18.85546875" style="342" hidden="1" customWidth="1"/>
    <col min="12290" max="12291" width="10.7109375" style="342" hidden="1" customWidth="1"/>
    <col min="12292" max="12292" width="9.7109375" style="342" hidden="1" customWidth="1"/>
    <col min="12293" max="12293" width="10.7109375" style="342" hidden="1" customWidth="1"/>
    <col min="12294" max="12294" width="19" style="342" hidden="1" customWidth="1"/>
    <col min="12295" max="12296" width="10.7109375" style="342" hidden="1" customWidth="1"/>
    <col min="12297" max="12297" width="9.7109375" style="342" hidden="1" customWidth="1"/>
    <col min="12298" max="12302" width="0" style="342" hidden="1" customWidth="1"/>
    <col min="12303" max="12304" width="17.42578125" style="342" hidden="1" customWidth="1"/>
    <col min="12305" max="12307" width="0" style="342" hidden="1" customWidth="1"/>
    <col min="12308" max="12308" width="11.85546875" style="342" hidden="1" customWidth="1"/>
    <col min="12309" max="12309" width="13.7109375" style="342" hidden="1" customWidth="1"/>
    <col min="12310" max="12310" width="10.140625" style="342" hidden="1" customWidth="1"/>
    <col min="12311" max="12542" width="0" style="342" hidden="1" customWidth="1"/>
    <col min="12543" max="12543" width="12.7109375" style="342" hidden="1" customWidth="1"/>
    <col min="12544" max="12544" width="14.85546875" style="342" hidden="1" customWidth="1"/>
    <col min="12545" max="12545" width="18.85546875" style="342" hidden="1" customWidth="1"/>
    <col min="12546" max="12547" width="10.7109375" style="342" hidden="1" customWidth="1"/>
    <col min="12548" max="12548" width="9.7109375" style="342" hidden="1" customWidth="1"/>
    <col min="12549" max="12549" width="10.7109375" style="342" hidden="1" customWidth="1"/>
    <col min="12550" max="12550" width="19" style="342" hidden="1" customWidth="1"/>
    <col min="12551" max="12552" width="10.7109375" style="342" hidden="1" customWidth="1"/>
    <col min="12553" max="12553" width="9.7109375" style="342" hidden="1" customWidth="1"/>
    <col min="12554" max="12558" width="0" style="342" hidden="1" customWidth="1"/>
    <col min="12559" max="12560" width="17.42578125" style="342" hidden="1" customWidth="1"/>
    <col min="12561" max="12563" width="0" style="342" hidden="1" customWidth="1"/>
    <col min="12564" max="12564" width="11.85546875" style="342" hidden="1" customWidth="1"/>
    <col min="12565" max="12565" width="13.7109375" style="342" hidden="1" customWidth="1"/>
    <col min="12566" max="12566" width="10.140625" style="342" hidden="1" customWidth="1"/>
    <col min="12567" max="12798" width="0" style="342" hidden="1" customWidth="1"/>
    <col min="12799" max="12799" width="12.7109375" style="342" hidden="1" customWidth="1"/>
    <col min="12800" max="12800" width="14.85546875" style="342" hidden="1" customWidth="1"/>
    <col min="12801" max="12801" width="18.85546875" style="342" hidden="1" customWidth="1"/>
    <col min="12802" max="12803" width="10.7109375" style="342" hidden="1" customWidth="1"/>
    <col min="12804" max="12804" width="9.7109375" style="342" hidden="1" customWidth="1"/>
    <col min="12805" max="12805" width="10.7109375" style="342" hidden="1" customWidth="1"/>
    <col min="12806" max="12806" width="19" style="342" hidden="1" customWidth="1"/>
    <col min="12807" max="12808" width="10.7109375" style="342" hidden="1" customWidth="1"/>
    <col min="12809" max="12809" width="9.7109375" style="342" hidden="1" customWidth="1"/>
    <col min="12810" max="12814" width="0" style="342" hidden="1" customWidth="1"/>
    <col min="12815" max="12816" width="17.42578125" style="342" hidden="1" customWidth="1"/>
    <col min="12817" max="12819" width="0" style="342" hidden="1" customWidth="1"/>
    <col min="12820" max="12820" width="11.85546875" style="342" hidden="1" customWidth="1"/>
    <col min="12821" max="12821" width="13.7109375" style="342" hidden="1" customWidth="1"/>
    <col min="12822" max="12822" width="10.140625" style="342" hidden="1" customWidth="1"/>
    <col min="12823" max="13054" width="0" style="342" hidden="1" customWidth="1"/>
    <col min="13055" max="13055" width="12.7109375" style="342" hidden="1" customWidth="1"/>
    <col min="13056" max="13056" width="14.85546875" style="342" hidden="1" customWidth="1"/>
    <col min="13057" max="13057" width="18.85546875" style="342" hidden="1" customWidth="1"/>
    <col min="13058" max="13059" width="10.7109375" style="342" hidden="1" customWidth="1"/>
    <col min="13060" max="13060" width="9.7109375" style="342" hidden="1" customWidth="1"/>
    <col min="13061" max="13061" width="10.7109375" style="342" hidden="1" customWidth="1"/>
    <col min="13062" max="13062" width="19" style="342" hidden="1" customWidth="1"/>
    <col min="13063" max="13064" width="10.7109375" style="342" hidden="1" customWidth="1"/>
    <col min="13065" max="13065" width="9.7109375" style="342" hidden="1" customWidth="1"/>
    <col min="13066" max="13070" width="0" style="342" hidden="1" customWidth="1"/>
    <col min="13071" max="13072" width="17.42578125" style="342" hidden="1" customWidth="1"/>
    <col min="13073" max="13075" width="0" style="342" hidden="1" customWidth="1"/>
    <col min="13076" max="13076" width="11.85546875" style="342" hidden="1" customWidth="1"/>
    <col min="13077" max="13077" width="13.7109375" style="342" hidden="1" customWidth="1"/>
    <col min="13078" max="13078" width="10.140625" style="342" hidden="1" customWidth="1"/>
    <col min="13079" max="13310" width="0" style="342" hidden="1" customWidth="1"/>
    <col min="13311" max="13311" width="12.7109375" style="342" hidden="1" customWidth="1"/>
    <col min="13312" max="13312" width="14.85546875" style="342" hidden="1" customWidth="1"/>
    <col min="13313" max="13313" width="18.85546875" style="342" hidden="1" customWidth="1"/>
    <col min="13314" max="13315" width="10.7109375" style="342" hidden="1" customWidth="1"/>
    <col min="13316" max="13316" width="9.7109375" style="342" hidden="1" customWidth="1"/>
    <col min="13317" max="13317" width="10.7109375" style="342" hidden="1" customWidth="1"/>
    <col min="13318" max="13318" width="19" style="342" hidden="1" customWidth="1"/>
    <col min="13319" max="13320" width="10.7109375" style="342" hidden="1" customWidth="1"/>
    <col min="13321" max="13321" width="9.7109375" style="342" hidden="1" customWidth="1"/>
    <col min="13322" max="13326" width="0" style="342" hidden="1" customWidth="1"/>
    <col min="13327" max="13328" width="17.42578125" style="342" hidden="1" customWidth="1"/>
    <col min="13329" max="13331" width="0" style="342" hidden="1" customWidth="1"/>
    <col min="13332" max="13332" width="11.85546875" style="342" hidden="1" customWidth="1"/>
    <col min="13333" max="13333" width="13.7109375" style="342" hidden="1" customWidth="1"/>
    <col min="13334" max="13334" width="10.140625" style="342" hidden="1" customWidth="1"/>
    <col min="13335" max="13566" width="0" style="342" hidden="1" customWidth="1"/>
    <col min="13567" max="13567" width="12.7109375" style="342" hidden="1" customWidth="1"/>
    <col min="13568" max="13568" width="14.85546875" style="342" hidden="1" customWidth="1"/>
    <col min="13569" max="13569" width="18.85546875" style="342" hidden="1" customWidth="1"/>
    <col min="13570" max="13571" width="10.7109375" style="342" hidden="1" customWidth="1"/>
    <col min="13572" max="13572" width="9.7109375" style="342" hidden="1" customWidth="1"/>
    <col min="13573" max="13573" width="10.7109375" style="342" hidden="1" customWidth="1"/>
    <col min="13574" max="13574" width="19" style="342" hidden="1" customWidth="1"/>
    <col min="13575" max="13576" width="10.7109375" style="342" hidden="1" customWidth="1"/>
    <col min="13577" max="13577" width="9.7109375" style="342" hidden="1" customWidth="1"/>
    <col min="13578" max="13582" width="0" style="342" hidden="1" customWidth="1"/>
    <col min="13583" max="13584" width="17.42578125" style="342" hidden="1" customWidth="1"/>
    <col min="13585" max="13587" width="0" style="342" hidden="1" customWidth="1"/>
    <col min="13588" max="13588" width="11.85546875" style="342" hidden="1" customWidth="1"/>
    <col min="13589" max="13589" width="13.7109375" style="342" hidden="1" customWidth="1"/>
    <col min="13590" max="13590" width="10.140625" style="342" hidden="1" customWidth="1"/>
    <col min="13591" max="13822" width="0" style="342" hidden="1" customWidth="1"/>
    <col min="13823" max="13823" width="12.7109375" style="342" hidden="1" customWidth="1"/>
    <col min="13824" max="13824" width="14.85546875" style="342" hidden="1" customWidth="1"/>
    <col min="13825" max="13825" width="18.85546875" style="342" hidden="1" customWidth="1"/>
    <col min="13826" max="13827" width="10.7109375" style="342" hidden="1" customWidth="1"/>
    <col min="13828" max="13828" width="9.7109375" style="342" hidden="1" customWidth="1"/>
    <col min="13829" max="13829" width="10.7109375" style="342" hidden="1" customWidth="1"/>
    <col min="13830" max="13830" width="19" style="342" hidden="1" customWidth="1"/>
    <col min="13831" max="13832" width="10.7109375" style="342" hidden="1" customWidth="1"/>
    <col min="13833" max="13833" width="9.7109375" style="342" hidden="1" customWidth="1"/>
    <col min="13834" max="13838" width="0" style="342" hidden="1" customWidth="1"/>
    <col min="13839" max="13840" width="17.42578125" style="342" hidden="1" customWidth="1"/>
    <col min="13841" max="13843" width="0" style="342" hidden="1" customWidth="1"/>
    <col min="13844" max="13844" width="11.85546875" style="342" hidden="1" customWidth="1"/>
    <col min="13845" max="13845" width="13.7109375" style="342" hidden="1" customWidth="1"/>
    <col min="13846" max="13846" width="10.140625" style="342" hidden="1" customWidth="1"/>
    <col min="13847" max="14078" width="0" style="342" hidden="1" customWidth="1"/>
    <col min="14079" max="14079" width="12.7109375" style="342" hidden="1" customWidth="1"/>
    <col min="14080" max="14080" width="14.85546875" style="342" hidden="1" customWidth="1"/>
    <col min="14081" max="14081" width="18.85546875" style="342" hidden="1" customWidth="1"/>
    <col min="14082" max="14083" width="10.7109375" style="342" hidden="1" customWidth="1"/>
    <col min="14084" max="14084" width="9.7109375" style="342" hidden="1" customWidth="1"/>
    <col min="14085" max="14085" width="10.7109375" style="342" hidden="1" customWidth="1"/>
    <col min="14086" max="14086" width="19" style="342" hidden="1" customWidth="1"/>
    <col min="14087" max="14088" width="10.7109375" style="342" hidden="1" customWidth="1"/>
    <col min="14089" max="14089" width="9.7109375" style="342" hidden="1" customWidth="1"/>
    <col min="14090" max="14094" width="0" style="342" hidden="1" customWidth="1"/>
    <col min="14095" max="14096" width="17.42578125" style="342" hidden="1" customWidth="1"/>
    <col min="14097" max="14099" width="0" style="342" hidden="1" customWidth="1"/>
    <col min="14100" max="14100" width="11.85546875" style="342" hidden="1" customWidth="1"/>
    <col min="14101" max="14101" width="13.7109375" style="342" hidden="1" customWidth="1"/>
    <col min="14102" max="14102" width="10.140625" style="342" hidden="1" customWidth="1"/>
    <col min="14103" max="14334" width="0" style="342" hidden="1" customWidth="1"/>
    <col min="14335" max="14335" width="12.7109375" style="342" hidden="1" customWidth="1"/>
    <col min="14336" max="14336" width="14.85546875" style="342" hidden="1" customWidth="1"/>
    <col min="14337" max="14337" width="18.85546875" style="342" hidden="1" customWidth="1"/>
    <col min="14338" max="14339" width="10.7109375" style="342" hidden="1" customWidth="1"/>
    <col min="14340" max="14340" width="9.7109375" style="342" hidden="1" customWidth="1"/>
    <col min="14341" max="14341" width="10.7109375" style="342" hidden="1" customWidth="1"/>
    <col min="14342" max="14342" width="19" style="342" hidden="1" customWidth="1"/>
    <col min="14343" max="14344" width="10.7109375" style="342" hidden="1" customWidth="1"/>
    <col min="14345" max="14345" width="9.7109375" style="342" hidden="1" customWidth="1"/>
    <col min="14346" max="14350" width="0" style="342" hidden="1" customWidth="1"/>
    <col min="14351" max="14352" width="17.42578125" style="342" hidden="1" customWidth="1"/>
    <col min="14353" max="14355" width="0" style="342" hidden="1" customWidth="1"/>
    <col min="14356" max="14356" width="11.85546875" style="342" hidden="1" customWidth="1"/>
    <col min="14357" max="14357" width="13.7109375" style="342" hidden="1" customWidth="1"/>
    <col min="14358" max="14358" width="10.140625" style="342" hidden="1" customWidth="1"/>
    <col min="14359" max="14590" width="0" style="342" hidden="1" customWidth="1"/>
    <col min="14591" max="14591" width="12.7109375" style="342" hidden="1" customWidth="1"/>
    <col min="14592" max="14592" width="14.85546875" style="342" hidden="1" customWidth="1"/>
    <col min="14593" max="14593" width="18.85546875" style="342" hidden="1" customWidth="1"/>
    <col min="14594" max="14595" width="10.7109375" style="342" hidden="1" customWidth="1"/>
    <col min="14596" max="14596" width="9.7109375" style="342" hidden="1" customWidth="1"/>
    <col min="14597" max="14597" width="10.7109375" style="342" hidden="1" customWidth="1"/>
    <col min="14598" max="14598" width="19" style="342" hidden="1" customWidth="1"/>
    <col min="14599" max="14600" width="10.7109375" style="342" hidden="1" customWidth="1"/>
    <col min="14601" max="14601" width="9.7109375" style="342" hidden="1" customWidth="1"/>
    <col min="14602" max="14606" width="0" style="342" hidden="1" customWidth="1"/>
    <col min="14607" max="14608" width="17.42578125" style="342" hidden="1" customWidth="1"/>
    <col min="14609" max="14611" width="0" style="342" hidden="1" customWidth="1"/>
    <col min="14612" max="14612" width="11.85546875" style="342" hidden="1" customWidth="1"/>
    <col min="14613" max="14613" width="13.7109375" style="342" hidden="1" customWidth="1"/>
    <col min="14614" max="14614" width="10.140625" style="342" hidden="1" customWidth="1"/>
    <col min="14615" max="14846" width="0" style="342" hidden="1" customWidth="1"/>
    <col min="14847" max="14847" width="12.7109375" style="342" hidden="1" customWidth="1"/>
    <col min="14848" max="14848" width="14.85546875" style="342" hidden="1" customWidth="1"/>
    <col min="14849" max="14849" width="18.85546875" style="342" hidden="1" customWidth="1"/>
    <col min="14850" max="14851" width="10.7109375" style="342" hidden="1" customWidth="1"/>
    <col min="14852" max="14852" width="9.7109375" style="342" hidden="1" customWidth="1"/>
    <col min="14853" max="14853" width="10.7109375" style="342" hidden="1" customWidth="1"/>
    <col min="14854" max="14854" width="19" style="342" hidden="1" customWidth="1"/>
    <col min="14855" max="14856" width="10.7109375" style="342" hidden="1" customWidth="1"/>
    <col min="14857" max="14857" width="9.7109375" style="342" hidden="1" customWidth="1"/>
    <col min="14858" max="14862" width="0" style="342" hidden="1" customWidth="1"/>
    <col min="14863" max="14864" width="17.42578125" style="342" hidden="1" customWidth="1"/>
    <col min="14865" max="14867" width="0" style="342" hidden="1" customWidth="1"/>
    <col min="14868" max="14868" width="11.85546875" style="342" hidden="1" customWidth="1"/>
    <col min="14869" max="14869" width="13.7109375" style="342" hidden="1" customWidth="1"/>
    <col min="14870" max="14870" width="10.140625" style="342" hidden="1" customWidth="1"/>
    <col min="14871" max="15102" width="0" style="342" hidden="1" customWidth="1"/>
    <col min="15103" max="15103" width="12.7109375" style="342" hidden="1" customWidth="1"/>
    <col min="15104" max="15104" width="14.85546875" style="342" hidden="1" customWidth="1"/>
    <col min="15105" max="15105" width="18.85546875" style="342" hidden="1" customWidth="1"/>
    <col min="15106" max="15107" width="10.7109375" style="342" hidden="1" customWidth="1"/>
    <col min="15108" max="15108" width="9.7109375" style="342" hidden="1" customWidth="1"/>
    <col min="15109" max="15109" width="10.7109375" style="342" hidden="1" customWidth="1"/>
    <col min="15110" max="15110" width="19" style="342" hidden="1" customWidth="1"/>
    <col min="15111" max="15112" width="10.7109375" style="342" hidden="1" customWidth="1"/>
    <col min="15113" max="15113" width="9.7109375" style="342" hidden="1" customWidth="1"/>
    <col min="15114" max="15118" width="0" style="342" hidden="1" customWidth="1"/>
    <col min="15119" max="15120" width="17.42578125" style="342" hidden="1" customWidth="1"/>
    <col min="15121" max="15123" width="0" style="342" hidden="1" customWidth="1"/>
    <col min="15124" max="15124" width="11.85546875" style="342" hidden="1" customWidth="1"/>
    <col min="15125" max="15125" width="13.7109375" style="342" hidden="1" customWidth="1"/>
    <col min="15126" max="15126" width="10.140625" style="342" hidden="1" customWidth="1"/>
    <col min="15127" max="15358" width="0" style="342" hidden="1" customWidth="1"/>
    <col min="15359" max="15359" width="12.7109375" style="342" hidden="1" customWidth="1"/>
    <col min="15360" max="15360" width="14.85546875" style="342" hidden="1" customWidth="1"/>
    <col min="15361" max="15361" width="18.85546875" style="342" hidden="1" customWidth="1"/>
    <col min="15362" max="15363" width="10.7109375" style="342" hidden="1" customWidth="1"/>
    <col min="15364" max="15364" width="9.7109375" style="342" hidden="1" customWidth="1"/>
    <col min="15365" max="15365" width="10.7109375" style="342" hidden="1" customWidth="1"/>
    <col min="15366" max="15366" width="19" style="342" hidden="1" customWidth="1"/>
    <col min="15367" max="15368" width="10.7109375" style="342" hidden="1" customWidth="1"/>
    <col min="15369" max="15369" width="9.7109375" style="342" hidden="1" customWidth="1"/>
    <col min="15370" max="15374" width="0" style="342" hidden="1" customWidth="1"/>
    <col min="15375" max="15376" width="17.42578125" style="342" hidden="1" customWidth="1"/>
    <col min="15377" max="15379" width="0" style="342" hidden="1" customWidth="1"/>
    <col min="15380" max="15380" width="11.85546875" style="342" hidden="1" customWidth="1"/>
    <col min="15381" max="15381" width="13.7109375" style="342" hidden="1" customWidth="1"/>
    <col min="15382" max="15382" width="10.140625" style="342" hidden="1" customWidth="1"/>
    <col min="15383" max="15614" width="0" style="342" hidden="1" customWidth="1"/>
    <col min="15615" max="15615" width="12.7109375" style="342" hidden="1" customWidth="1"/>
    <col min="15616" max="15616" width="14.85546875" style="342" hidden="1" customWidth="1"/>
    <col min="15617" max="15617" width="18.85546875" style="342" hidden="1" customWidth="1"/>
    <col min="15618" max="15619" width="10.7109375" style="342" hidden="1" customWidth="1"/>
    <col min="15620" max="15620" width="9.7109375" style="342" hidden="1" customWidth="1"/>
    <col min="15621" max="15621" width="10.7109375" style="342" hidden="1" customWidth="1"/>
    <col min="15622" max="15622" width="19" style="342" hidden="1" customWidth="1"/>
    <col min="15623" max="15624" width="10.7109375" style="342" hidden="1" customWidth="1"/>
    <col min="15625" max="15625" width="9.7109375" style="342" hidden="1" customWidth="1"/>
    <col min="15626" max="15630" width="0" style="342" hidden="1" customWidth="1"/>
    <col min="15631" max="15632" width="17.42578125" style="342" hidden="1" customWidth="1"/>
    <col min="15633" max="15635" width="0" style="342" hidden="1" customWidth="1"/>
    <col min="15636" max="15636" width="11.85546875" style="342" hidden="1" customWidth="1"/>
    <col min="15637" max="15637" width="13.7109375" style="342" hidden="1" customWidth="1"/>
    <col min="15638" max="15638" width="10.140625" style="342" hidden="1" customWidth="1"/>
    <col min="15639" max="15870" width="0" style="342" hidden="1" customWidth="1"/>
    <col min="15871" max="15871" width="12.7109375" style="342" hidden="1" customWidth="1"/>
    <col min="15872" max="15872" width="14.85546875" style="342" hidden="1" customWidth="1"/>
    <col min="15873" max="15873" width="18.85546875" style="342" hidden="1" customWidth="1"/>
    <col min="15874" max="15875" width="10.7109375" style="342" hidden="1" customWidth="1"/>
    <col min="15876" max="15876" width="9.7109375" style="342" hidden="1" customWidth="1"/>
    <col min="15877" max="15877" width="10.7109375" style="342" hidden="1" customWidth="1"/>
    <col min="15878" max="15878" width="19" style="342" hidden="1" customWidth="1"/>
    <col min="15879" max="15880" width="10.7109375" style="342" hidden="1" customWidth="1"/>
    <col min="15881" max="15881" width="9.7109375" style="342" hidden="1" customWidth="1"/>
    <col min="15882" max="15886" width="0" style="342" hidden="1" customWidth="1"/>
    <col min="15887" max="15888" width="17.42578125" style="342" hidden="1" customWidth="1"/>
    <col min="15889" max="15891" width="0" style="342" hidden="1" customWidth="1"/>
    <col min="15892" max="15892" width="11.85546875" style="342" hidden="1" customWidth="1"/>
    <col min="15893" max="15893" width="13.7109375" style="342" hidden="1" customWidth="1"/>
    <col min="15894" max="15894" width="10.140625" style="342" hidden="1" customWidth="1"/>
    <col min="15895" max="16126" width="0" style="342" hidden="1" customWidth="1"/>
    <col min="16127" max="16127" width="12.7109375" style="342" hidden="1" customWidth="1"/>
    <col min="16128" max="16128" width="14.85546875" style="342" hidden="1" customWidth="1"/>
    <col min="16129" max="16129" width="18.85546875" style="342" hidden="1" customWidth="1"/>
    <col min="16130" max="16131" width="10.7109375" style="342" hidden="1" customWidth="1"/>
    <col min="16132" max="16132" width="9.7109375" style="342" hidden="1" customWidth="1"/>
    <col min="16133" max="16133" width="10.7109375" style="342" hidden="1" customWidth="1"/>
    <col min="16134" max="16134" width="19" style="342" hidden="1" customWidth="1"/>
    <col min="16135" max="16136" width="10.7109375" style="342" hidden="1" customWidth="1"/>
    <col min="16137" max="16137" width="9.7109375" style="342" hidden="1" customWidth="1"/>
    <col min="16138" max="16142" width="0" style="342" hidden="1" customWidth="1"/>
    <col min="16143" max="16144" width="17.42578125" style="342" hidden="1" customWidth="1"/>
    <col min="16145" max="16147" width="0" style="342" hidden="1" customWidth="1"/>
    <col min="16148" max="16148" width="11.85546875" style="342" hidden="1" customWidth="1"/>
    <col min="16149" max="16149" width="13.7109375" style="342" hidden="1" customWidth="1"/>
    <col min="16150" max="16150" width="10.140625" style="342" hidden="1" customWidth="1"/>
    <col min="16151" max="16151" width="0" style="342" hidden="1" customWidth="1"/>
    <col min="16152" max="16384" width="0" style="256" hidden="1" customWidth="1"/>
  </cols>
  <sheetData>
    <row r="1" spans="1:23" ht="71.25" customHeight="1" x14ac:dyDescent="0.25">
      <c r="A1" s="10"/>
      <c r="B1" s="269" t="s">
        <v>4</v>
      </c>
      <c r="C1" s="76"/>
      <c r="D1" s="76"/>
      <c r="E1" s="76"/>
      <c r="F1" s="76"/>
      <c r="G1" s="76"/>
      <c r="H1" s="76"/>
      <c r="I1" s="76"/>
      <c r="J1" s="270"/>
      <c r="K1" s="270"/>
      <c r="L1" s="346" t="s">
        <v>1</v>
      </c>
      <c r="M1" s="346" t="s">
        <v>1</v>
      </c>
      <c r="N1" s="346" t="s">
        <v>1</v>
      </c>
      <c r="O1" s="346" t="s">
        <v>1</v>
      </c>
      <c r="P1" s="346" t="s">
        <v>1</v>
      </c>
    </row>
    <row r="2" spans="1:23" ht="23.85" customHeight="1" x14ac:dyDescent="0.25">
      <c r="A2" s="541" t="s">
        <v>5</v>
      </c>
      <c r="B2" s="541"/>
      <c r="C2" s="541"/>
      <c r="D2" s="541"/>
      <c r="E2" s="541"/>
      <c r="F2" s="541"/>
      <c r="G2" s="541"/>
      <c r="H2" s="271"/>
      <c r="I2" s="271"/>
      <c r="J2" s="271"/>
      <c r="K2" s="346"/>
      <c r="L2" s="346"/>
      <c r="M2" s="346"/>
      <c r="N2" s="346"/>
      <c r="O2" s="346"/>
      <c r="P2" s="346"/>
    </row>
    <row r="3" spans="1:23" ht="14.85" customHeight="1" x14ac:dyDescent="0.25">
      <c r="A3" s="259"/>
      <c r="B3" s="272" t="s">
        <v>6</v>
      </c>
      <c r="C3" s="356">
        <v>377564</v>
      </c>
      <c r="D3" s="271"/>
      <c r="E3" s="271"/>
      <c r="F3" s="271"/>
      <c r="G3" s="274"/>
      <c r="H3" s="274"/>
      <c r="I3" s="274"/>
      <c r="J3" s="273"/>
      <c r="K3" s="346"/>
      <c r="L3" s="346"/>
      <c r="M3" s="346"/>
      <c r="N3" s="346"/>
      <c r="O3" s="346"/>
      <c r="P3" s="346"/>
    </row>
    <row r="4" spans="1:23" ht="14.85" customHeight="1" x14ac:dyDescent="0.25">
      <c r="A4" s="259"/>
      <c r="B4" s="272" t="s">
        <v>240</v>
      </c>
      <c r="C4" s="356">
        <v>379801</v>
      </c>
      <c r="D4" s="271"/>
      <c r="E4" s="271"/>
      <c r="F4" s="271"/>
      <c r="G4" s="274"/>
      <c r="H4" s="274"/>
      <c r="I4" s="274"/>
      <c r="J4" s="273"/>
      <c r="K4" s="346"/>
      <c r="L4" s="346"/>
      <c r="M4" s="346"/>
      <c r="N4" s="346"/>
      <c r="O4" s="346"/>
      <c r="P4" s="346"/>
    </row>
    <row r="5" spans="1:23" ht="14.85" customHeight="1" x14ac:dyDescent="0.25">
      <c r="A5" s="259"/>
      <c r="B5" s="272" t="s">
        <v>7</v>
      </c>
      <c r="C5" s="542" t="s">
        <v>325</v>
      </c>
      <c r="D5" s="543"/>
      <c r="E5" s="543"/>
      <c r="F5" s="543"/>
      <c r="G5" s="544"/>
      <c r="H5" s="274"/>
      <c r="I5" s="274"/>
      <c r="J5" s="274"/>
      <c r="K5" s="346"/>
      <c r="L5" s="346"/>
      <c r="M5" s="346"/>
      <c r="N5" s="346"/>
      <c r="O5" s="346"/>
      <c r="P5" s="346"/>
    </row>
    <row r="6" spans="1:23" ht="14.85" customHeight="1" x14ac:dyDescent="0.25">
      <c r="A6" s="259"/>
      <c r="B6" s="272" t="s">
        <v>8</v>
      </c>
      <c r="C6" s="545" t="s">
        <v>322</v>
      </c>
      <c r="D6" s="543"/>
      <c r="E6" s="543"/>
      <c r="F6" s="543"/>
      <c r="G6" s="357"/>
      <c r="H6" s="274"/>
      <c r="I6" s="274"/>
      <c r="J6" s="274"/>
      <c r="K6" s="275"/>
      <c r="L6" s="346"/>
      <c r="M6" s="346"/>
      <c r="N6" s="346"/>
      <c r="O6" s="346"/>
      <c r="P6" s="346"/>
    </row>
    <row r="7" spans="1:23" ht="14.85" customHeight="1" x14ac:dyDescent="0.25">
      <c r="A7" s="259"/>
      <c r="B7" s="272" t="s">
        <v>9</v>
      </c>
      <c r="C7" s="545" t="s">
        <v>323</v>
      </c>
      <c r="D7" s="543"/>
      <c r="E7" s="543"/>
      <c r="F7" s="543"/>
      <c r="G7" s="357"/>
      <c r="H7" s="274"/>
      <c r="I7" s="274"/>
      <c r="J7" s="274"/>
      <c r="K7" s="276"/>
      <c r="L7" s="346"/>
      <c r="M7" s="346"/>
      <c r="N7" s="346"/>
      <c r="O7" s="346"/>
      <c r="P7" s="346"/>
    </row>
    <row r="8" spans="1:23" ht="14.85" customHeight="1" x14ac:dyDescent="0.25">
      <c r="A8" s="259"/>
      <c r="B8" s="272" t="s">
        <v>10</v>
      </c>
      <c r="C8" s="546" t="s">
        <v>324</v>
      </c>
      <c r="D8" s="543"/>
      <c r="E8" s="543"/>
      <c r="F8" s="543"/>
      <c r="G8" s="357"/>
      <c r="H8" s="274"/>
      <c r="I8" s="274"/>
      <c r="J8" s="274"/>
      <c r="K8" s="276"/>
      <c r="L8" s="346"/>
      <c r="M8" s="346"/>
      <c r="N8" s="346"/>
      <c r="O8" s="346"/>
      <c r="P8" s="346"/>
    </row>
    <row r="9" spans="1:23" ht="14.85" customHeight="1" x14ac:dyDescent="0.25">
      <c r="A9" s="259"/>
      <c r="B9" s="272" t="s">
        <v>11</v>
      </c>
      <c r="C9" s="358" t="s">
        <v>12</v>
      </c>
      <c r="D9" s="274"/>
      <c r="E9" s="274"/>
      <c r="F9" s="274"/>
      <c r="G9" s="274"/>
      <c r="H9" s="274"/>
      <c r="I9" s="274"/>
      <c r="J9" s="274"/>
      <c r="K9" s="276"/>
      <c r="L9" s="346"/>
      <c r="M9" s="346"/>
      <c r="N9" s="346"/>
      <c r="O9" s="346"/>
      <c r="P9" s="346"/>
    </row>
    <row r="10" spans="1:23" ht="14.85" customHeight="1" thickBot="1" x14ac:dyDescent="0.3">
      <c r="A10" s="274"/>
      <c r="B10" s="274"/>
      <c r="C10" s="274"/>
      <c r="D10" s="274"/>
      <c r="E10" s="274"/>
      <c r="F10" s="274"/>
      <c r="G10" s="274"/>
      <c r="H10" s="274"/>
      <c r="I10" s="274"/>
      <c r="J10" s="274"/>
      <c r="K10" s="346"/>
      <c r="L10" s="346"/>
      <c r="M10" s="346"/>
      <c r="N10" s="346"/>
      <c r="O10" s="346"/>
      <c r="P10" s="346"/>
    </row>
    <row r="11" spans="1:23" ht="60.75" customHeight="1" thickBot="1" x14ac:dyDescent="0.3">
      <c r="A11" s="534" t="s">
        <v>290</v>
      </c>
      <c r="B11" s="534"/>
      <c r="C11" s="534"/>
      <c r="D11" s="534"/>
      <c r="E11" s="534"/>
      <c r="F11" s="534"/>
      <c r="G11" s="534"/>
      <c r="H11" s="534"/>
      <c r="I11" s="534"/>
      <c r="J11" s="534"/>
      <c r="K11" s="534"/>
      <c r="L11" s="346"/>
      <c r="M11" s="346"/>
      <c r="N11" s="346"/>
      <c r="O11" s="346"/>
      <c r="P11" s="346"/>
    </row>
    <row r="12" spans="1:23" ht="23.25" customHeight="1" thickBot="1" x14ac:dyDescent="0.3">
      <c r="A12" s="446" t="s">
        <v>216</v>
      </c>
      <c r="B12" s="277"/>
      <c r="C12" s="277"/>
      <c r="D12" s="277"/>
      <c r="E12" s="277"/>
      <c r="F12" s="277"/>
      <c r="G12" s="277"/>
      <c r="H12" s="277"/>
      <c r="I12" s="277"/>
      <c r="J12" s="277"/>
      <c r="K12" s="277"/>
      <c r="L12" s="346"/>
      <c r="M12" s="346"/>
      <c r="N12" s="346"/>
      <c r="O12" s="346"/>
      <c r="P12" s="346"/>
    </row>
    <row r="13" spans="1:23" ht="12" customHeight="1" thickTop="1" x14ac:dyDescent="0.25">
      <c r="A13" s="369"/>
      <c r="B13" s="369"/>
      <c r="C13" s="345"/>
      <c r="D13" s="345"/>
      <c r="E13" s="345"/>
      <c r="F13" s="345"/>
      <c r="G13" s="345"/>
      <c r="H13" s="345"/>
      <c r="I13" s="346"/>
      <c r="J13" s="346"/>
      <c r="K13" s="346"/>
      <c r="L13" s="8"/>
      <c r="M13" s="346"/>
      <c r="N13" s="346"/>
      <c r="O13" s="346"/>
      <c r="P13" s="346"/>
      <c r="T13" s="265"/>
      <c r="U13" s="265"/>
      <c r="V13" s="265"/>
      <c r="W13" s="266"/>
    </row>
    <row r="14" spans="1:23" ht="18" customHeight="1" thickBot="1" x14ac:dyDescent="0.3">
      <c r="A14" s="370"/>
      <c r="B14" s="368"/>
      <c r="C14" s="364"/>
      <c r="D14" s="364"/>
      <c r="E14" s="364"/>
      <c r="F14" s="364"/>
      <c r="G14" s="364"/>
      <c r="H14" s="364"/>
      <c r="I14" s="364"/>
      <c r="J14" s="364"/>
      <c r="K14" s="364"/>
      <c r="L14" s="363"/>
      <c r="M14" s="346"/>
      <c r="N14" s="346"/>
      <c r="O14" s="346"/>
      <c r="P14" s="346"/>
      <c r="T14" s="265"/>
      <c r="U14" s="265"/>
      <c r="V14" s="265"/>
      <c r="W14" s="266"/>
    </row>
    <row r="15" spans="1:23" ht="18" customHeight="1" thickBot="1" x14ac:dyDescent="0.3">
      <c r="A15" s="363"/>
      <c r="B15" s="440" t="s">
        <v>309</v>
      </c>
      <c r="C15" s="373"/>
      <c r="D15" s="365"/>
      <c r="E15" s="511" t="s">
        <v>136</v>
      </c>
      <c r="F15" s="365"/>
      <c r="G15" s="365"/>
      <c r="H15" s="365"/>
      <c r="I15" s="365"/>
      <c r="J15" s="365"/>
      <c r="K15" s="365"/>
      <c r="L15" s="363"/>
      <c r="M15" s="346"/>
      <c r="N15" s="346"/>
      <c r="O15" s="346"/>
      <c r="P15" s="512" t="s">
        <v>133</v>
      </c>
      <c r="T15" s="265"/>
      <c r="U15" s="265"/>
      <c r="V15" s="265"/>
      <c r="W15" s="266"/>
    </row>
    <row r="16" spans="1:23" ht="18" customHeight="1" thickBot="1" x14ac:dyDescent="0.3">
      <c r="A16" s="363"/>
      <c r="B16" s="365"/>
      <c r="C16" s="374"/>
      <c r="D16" s="365"/>
      <c r="E16" s="365"/>
      <c r="F16" s="365"/>
      <c r="G16" s="365"/>
      <c r="H16" s="365"/>
      <c r="I16" s="365"/>
      <c r="J16" s="365"/>
      <c r="K16" s="365"/>
      <c r="L16" s="363"/>
      <c r="M16" s="346"/>
      <c r="N16" s="346"/>
      <c r="O16" s="346"/>
      <c r="P16" s="512" t="s">
        <v>282</v>
      </c>
      <c r="T16" s="265"/>
      <c r="U16" s="265"/>
      <c r="V16" s="265"/>
      <c r="W16" s="266"/>
    </row>
    <row r="17" spans="1:23" ht="18" customHeight="1" thickBot="1" x14ac:dyDescent="0.3">
      <c r="A17" s="363"/>
      <c r="B17" s="440" t="s">
        <v>308</v>
      </c>
      <c r="C17" s="375"/>
      <c r="D17" s="365"/>
      <c r="E17" s="511" t="s">
        <v>137</v>
      </c>
      <c r="F17" s="365"/>
      <c r="G17" s="365"/>
      <c r="H17" s="365"/>
      <c r="I17" s="365"/>
      <c r="J17" s="365"/>
      <c r="K17" s="365"/>
      <c r="L17" s="363"/>
      <c r="M17" s="346"/>
      <c r="N17" s="346"/>
      <c r="O17" s="346"/>
      <c r="P17" s="512" t="s">
        <v>134</v>
      </c>
      <c r="T17" s="265"/>
      <c r="U17" s="265"/>
      <c r="V17" s="265"/>
      <c r="W17" s="266"/>
    </row>
    <row r="18" spans="1:23" ht="18" customHeight="1" thickBot="1" x14ac:dyDescent="0.3">
      <c r="A18" s="363"/>
      <c r="B18" s="365"/>
      <c r="C18" s="374"/>
      <c r="D18" s="365"/>
      <c r="E18" s="365"/>
      <c r="F18" s="365"/>
      <c r="G18" s="365"/>
      <c r="H18" s="365"/>
      <c r="I18" s="365"/>
      <c r="J18" s="365"/>
      <c r="K18" s="365"/>
      <c r="L18" s="363"/>
      <c r="M18" s="346"/>
      <c r="N18" s="346"/>
      <c r="O18" s="346"/>
      <c r="P18" s="371"/>
      <c r="T18" s="265"/>
      <c r="U18" s="265"/>
      <c r="V18" s="265"/>
      <c r="W18" s="266"/>
    </row>
    <row r="19" spans="1:23" ht="18" customHeight="1" thickBot="1" x14ac:dyDescent="0.3">
      <c r="A19" s="363"/>
      <c r="B19" s="440" t="s">
        <v>217</v>
      </c>
      <c r="C19" s="375"/>
      <c r="D19" s="365"/>
      <c r="E19" s="511" t="s">
        <v>121</v>
      </c>
      <c r="F19" s="365"/>
      <c r="G19" s="365"/>
      <c r="H19" s="365"/>
      <c r="I19" s="365"/>
      <c r="J19" s="365"/>
      <c r="K19" s="365"/>
      <c r="L19" s="363"/>
      <c r="M19" s="346"/>
      <c r="N19" s="346"/>
      <c r="O19" s="346"/>
      <c r="P19" s="447" t="s">
        <v>1</v>
      </c>
      <c r="T19" s="265"/>
      <c r="U19" s="265"/>
      <c r="V19" s="265"/>
      <c r="W19" s="266"/>
    </row>
    <row r="20" spans="1:23" s="342" customFormat="1" ht="18" customHeight="1" thickBot="1" x14ac:dyDescent="0.25">
      <c r="A20" s="363"/>
      <c r="B20" s="365"/>
      <c r="C20" s="374"/>
      <c r="D20" s="365"/>
      <c r="E20" s="365"/>
      <c r="F20" s="365"/>
      <c r="G20" s="365"/>
      <c r="H20" s="365"/>
      <c r="I20" s="365"/>
      <c r="J20" s="365"/>
      <c r="K20" s="365"/>
      <c r="L20" s="363"/>
      <c r="M20" s="346"/>
      <c r="N20" s="346"/>
      <c r="O20" s="346"/>
      <c r="P20" s="346"/>
      <c r="T20" s="265"/>
      <c r="U20" s="265"/>
      <c r="V20" s="265"/>
      <c r="W20" s="266"/>
    </row>
    <row r="21" spans="1:23" ht="18" customHeight="1" thickBot="1" x14ac:dyDescent="0.3">
      <c r="A21" s="363"/>
      <c r="B21" s="440" t="s">
        <v>218</v>
      </c>
      <c r="C21" s="376"/>
      <c r="D21" s="366"/>
      <c r="E21" s="511" t="s">
        <v>138</v>
      </c>
      <c r="F21" s="366"/>
      <c r="G21" s="366"/>
      <c r="H21" s="366"/>
      <c r="I21" s="366"/>
      <c r="J21" s="366"/>
      <c r="K21" s="366"/>
      <c r="L21" s="363"/>
      <c r="M21" s="346"/>
      <c r="N21" s="346"/>
      <c r="O21" s="346"/>
      <c r="P21" s="512" t="s">
        <v>229</v>
      </c>
      <c r="T21" s="265"/>
      <c r="U21" s="265"/>
      <c r="V21" s="265"/>
      <c r="W21" s="266"/>
    </row>
    <row r="22" spans="1:23" ht="18" customHeight="1" thickBot="1" x14ac:dyDescent="0.3">
      <c r="A22" s="441"/>
      <c r="B22" s="442"/>
      <c r="C22" s="377"/>
      <c r="D22" s="367"/>
      <c r="E22" s="367"/>
      <c r="F22" s="367"/>
      <c r="G22" s="367"/>
      <c r="H22" s="367"/>
      <c r="I22" s="367"/>
      <c r="J22" s="367"/>
      <c r="K22" s="367"/>
      <c r="L22" s="363"/>
      <c r="M22" s="346"/>
      <c r="N22" s="346"/>
      <c r="O22" s="346"/>
      <c r="P22" s="512" t="s">
        <v>129</v>
      </c>
      <c r="T22" s="265"/>
      <c r="U22" s="265"/>
      <c r="V22" s="265"/>
      <c r="W22" s="266"/>
    </row>
    <row r="23" spans="1:23" ht="18" customHeight="1" thickBot="1" x14ac:dyDescent="0.3">
      <c r="A23" s="363"/>
      <c r="B23" s="440" t="s">
        <v>219</v>
      </c>
      <c r="C23" s="376"/>
      <c r="D23" s="365"/>
      <c r="E23" s="511"/>
      <c r="F23" s="365"/>
      <c r="G23" s="365"/>
      <c r="H23" s="365"/>
      <c r="I23" s="365"/>
      <c r="J23" s="365"/>
      <c r="K23" s="365"/>
      <c r="L23" s="363"/>
      <c r="M23" s="346"/>
      <c r="N23" s="346"/>
      <c r="O23" s="346"/>
      <c r="P23" s="512" t="s">
        <v>130</v>
      </c>
      <c r="T23" s="265"/>
      <c r="U23" s="265"/>
      <c r="V23" s="265"/>
      <c r="W23" s="266"/>
    </row>
    <row r="24" spans="1:23" ht="18" customHeight="1" thickBot="1" x14ac:dyDescent="0.3">
      <c r="A24" s="363"/>
      <c r="B24" s="365"/>
      <c r="C24" s="374"/>
      <c r="D24" s="365"/>
      <c r="E24" s="365"/>
      <c r="F24" s="365"/>
      <c r="G24" s="365"/>
      <c r="H24" s="365"/>
      <c r="I24" s="365"/>
      <c r="J24" s="365"/>
      <c r="K24" s="365"/>
      <c r="L24" s="363"/>
      <c r="M24" s="346"/>
      <c r="N24" s="346"/>
      <c r="O24" s="346"/>
      <c r="P24" s="512" t="s">
        <v>131</v>
      </c>
      <c r="T24" s="265"/>
      <c r="U24" s="265"/>
      <c r="V24" s="265"/>
      <c r="W24" s="266"/>
    </row>
    <row r="25" spans="1:23" ht="18" customHeight="1" thickBot="1" x14ac:dyDescent="0.3">
      <c r="A25" s="363"/>
      <c r="B25" s="440" t="s">
        <v>220</v>
      </c>
      <c r="C25" s="376"/>
      <c r="D25" s="365"/>
      <c r="E25" s="511" t="s">
        <v>139</v>
      </c>
      <c r="F25" s="365"/>
      <c r="G25" s="365"/>
      <c r="H25" s="365"/>
      <c r="I25" s="365"/>
      <c r="J25" s="365"/>
      <c r="K25" s="365"/>
      <c r="L25" s="363"/>
      <c r="M25" s="346"/>
      <c r="N25" s="346"/>
      <c r="O25" s="346"/>
      <c r="P25" s="512" t="s">
        <v>132</v>
      </c>
      <c r="T25" s="265"/>
      <c r="U25" s="265"/>
      <c r="V25" s="265"/>
      <c r="W25" s="266"/>
    </row>
    <row r="26" spans="1:23" ht="18" customHeight="1" thickBot="1" x14ac:dyDescent="0.3">
      <c r="A26" s="363"/>
      <c r="B26" s="365"/>
      <c r="C26" s="374"/>
      <c r="D26" s="365"/>
      <c r="E26" s="365"/>
      <c r="F26" s="365"/>
      <c r="G26" s="365"/>
      <c r="H26" s="365"/>
      <c r="I26" s="365"/>
      <c r="J26" s="365"/>
      <c r="K26" s="365"/>
      <c r="L26" s="363"/>
      <c r="M26" s="346"/>
      <c r="N26" s="346"/>
      <c r="O26" s="346"/>
      <c r="P26" s="346"/>
      <c r="T26" s="265"/>
      <c r="U26" s="265"/>
      <c r="V26" s="265"/>
      <c r="W26" s="266"/>
    </row>
    <row r="27" spans="1:23" ht="18" customHeight="1" thickBot="1" x14ac:dyDescent="0.3">
      <c r="A27" s="363"/>
      <c r="B27" s="440" t="s">
        <v>221</v>
      </c>
      <c r="C27" s="376"/>
      <c r="D27" s="365"/>
      <c r="E27" s="511" t="s">
        <v>140</v>
      </c>
      <c r="F27" s="365"/>
      <c r="G27" s="365"/>
      <c r="H27" s="365"/>
      <c r="I27" s="365"/>
      <c r="J27" s="365"/>
      <c r="K27" s="365"/>
      <c r="L27" s="363"/>
      <c r="M27" s="346"/>
      <c r="N27" s="346"/>
      <c r="O27" s="346"/>
      <c r="P27" s="346"/>
      <c r="T27" s="265"/>
      <c r="U27" s="265"/>
      <c r="V27" s="265"/>
      <c r="W27" s="266"/>
    </row>
    <row r="28" spans="1:23" ht="18" customHeight="1" thickBot="1" x14ac:dyDescent="0.3">
      <c r="A28" s="363"/>
      <c r="B28" s="365"/>
      <c r="C28" s="374"/>
      <c r="D28" s="365"/>
      <c r="E28" s="365"/>
      <c r="F28" s="365"/>
      <c r="G28" s="365"/>
      <c r="H28" s="365"/>
      <c r="I28" s="365"/>
      <c r="J28" s="365"/>
      <c r="K28" s="365"/>
      <c r="L28" s="363"/>
      <c r="M28" s="346"/>
      <c r="N28" s="346"/>
      <c r="O28" s="346"/>
      <c r="P28" s="513" t="s">
        <v>276</v>
      </c>
      <c r="T28" s="265"/>
      <c r="U28" s="265"/>
      <c r="V28" s="265"/>
      <c r="W28" s="266"/>
    </row>
    <row r="29" spans="1:23" ht="15.75" thickBot="1" x14ac:dyDescent="0.3">
      <c r="A29" s="371"/>
      <c r="B29" s="440" t="s">
        <v>293</v>
      </c>
      <c r="C29" s="376"/>
      <c r="D29" s="371"/>
      <c r="E29" s="511" t="s">
        <v>239</v>
      </c>
      <c r="F29" s="371"/>
      <c r="G29" s="371"/>
      <c r="H29" s="371"/>
      <c r="I29" s="371"/>
      <c r="J29" s="371"/>
      <c r="K29" s="371"/>
      <c r="L29" s="371"/>
      <c r="M29" s="371"/>
      <c r="N29" s="371"/>
      <c r="O29" s="371"/>
      <c r="P29" s="513" t="s">
        <v>277</v>
      </c>
    </row>
    <row r="30" spans="1:23" ht="18" customHeight="1" thickBot="1" x14ac:dyDescent="0.3">
      <c r="A30" s="363"/>
      <c r="B30" s="365"/>
      <c r="C30" s="374"/>
      <c r="D30" s="365"/>
      <c r="E30" s="365"/>
      <c r="F30" s="365"/>
      <c r="G30" s="365"/>
      <c r="H30" s="365"/>
      <c r="I30" s="365"/>
      <c r="J30" s="365"/>
      <c r="K30" s="365"/>
      <c r="L30" s="363"/>
      <c r="M30" s="346"/>
      <c r="N30" s="346"/>
      <c r="O30" s="346"/>
      <c r="P30" s="513" t="s">
        <v>278</v>
      </c>
      <c r="T30" s="265"/>
      <c r="U30" s="265"/>
      <c r="V30" s="265"/>
      <c r="W30" s="266"/>
    </row>
    <row r="31" spans="1:23" s="342" customFormat="1" ht="18" customHeight="1" thickBot="1" x14ac:dyDescent="0.3">
      <c r="A31" s="363"/>
      <c r="B31" s="440" t="s">
        <v>222</v>
      </c>
      <c r="C31" s="376">
        <v>0.81818181810000001</v>
      </c>
      <c r="D31" s="366"/>
      <c r="E31" s="510" t="s">
        <v>301</v>
      </c>
      <c r="F31" s="366"/>
      <c r="G31" s="366"/>
      <c r="H31" s="366"/>
      <c r="I31" s="366"/>
      <c r="J31" s="366"/>
      <c r="K31" s="522">
        <f>IF(ISBLANK(C31),1,C31)</f>
        <v>0.81818181810000001</v>
      </c>
      <c r="L31" s="363"/>
      <c r="M31" s="346"/>
      <c r="N31" s="346"/>
      <c r="O31" s="346"/>
      <c r="P31" s="513" t="s">
        <v>279</v>
      </c>
      <c r="T31" s="265"/>
      <c r="U31" s="265"/>
      <c r="V31" s="265"/>
      <c r="W31" s="266"/>
    </row>
    <row r="32" spans="1:23" s="268" customFormat="1" ht="18" customHeight="1" thickBot="1" x14ac:dyDescent="0.3">
      <c r="A32" s="443"/>
      <c r="B32" s="444"/>
      <c r="C32" s="445"/>
      <c r="D32" s="443"/>
      <c r="E32" s="458"/>
      <c r="F32" s="443"/>
      <c r="G32" s="443"/>
      <c r="H32" s="443"/>
      <c r="I32" s="443"/>
      <c r="J32" s="443"/>
      <c r="K32" s="443"/>
      <c r="L32" s="363"/>
      <c r="M32" s="346"/>
      <c r="N32" s="346"/>
      <c r="O32" s="346"/>
      <c r="P32" s="513" t="s">
        <v>280</v>
      </c>
    </row>
    <row r="33" spans="1:16" ht="18" customHeight="1" thickBot="1" x14ac:dyDescent="0.3">
      <c r="A33" s="346"/>
      <c r="B33" s="440" t="s">
        <v>223</v>
      </c>
      <c r="C33" s="376"/>
      <c r="D33" s="346"/>
      <c r="E33" s="346"/>
      <c r="F33" s="346"/>
      <c r="G33" s="346"/>
      <c r="H33" s="346"/>
      <c r="I33" s="346"/>
      <c r="J33" s="346"/>
      <c r="K33" s="346"/>
      <c r="L33" s="346"/>
      <c r="M33" s="346"/>
      <c r="N33" s="346"/>
      <c r="O33" s="346"/>
      <c r="P33" s="513" t="s">
        <v>281</v>
      </c>
    </row>
    <row r="34" spans="1:16" ht="18" customHeight="1" thickBot="1" x14ac:dyDescent="0.3">
      <c r="A34" s="346"/>
      <c r="B34" s="346"/>
      <c r="C34" s="378"/>
      <c r="D34" s="346"/>
      <c r="E34" s="346"/>
      <c r="F34" s="346"/>
      <c r="G34" s="346"/>
      <c r="H34" s="346"/>
      <c r="I34" s="346"/>
      <c r="J34" s="346"/>
      <c r="K34" s="346"/>
      <c r="L34" s="346"/>
      <c r="M34" s="346"/>
      <c r="N34" s="346"/>
      <c r="O34" s="346"/>
      <c r="P34" s="346"/>
    </row>
    <row r="35" spans="1:16" ht="18" customHeight="1" thickBot="1" x14ac:dyDescent="0.3">
      <c r="A35" s="346"/>
      <c r="B35" s="440" t="s">
        <v>224</v>
      </c>
      <c r="C35" s="376"/>
      <c r="D35" s="346"/>
      <c r="E35" s="346"/>
      <c r="F35" s="346"/>
      <c r="G35" s="346"/>
      <c r="H35" s="346"/>
      <c r="I35" s="346"/>
      <c r="J35" s="346"/>
      <c r="K35" s="346"/>
      <c r="L35" s="346"/>
      <c r="M35" s="346"/>
      <c r="N35" s="346"/>
      <c r="O35" s="346"/>
      <c r="P35" s="346"/>
    </row>
    <row r="36" spans="1:16" ht="18" customHeight="1" thickBot="1" x14ac:dyDescent="0.3">
      <c r="A36" s="346"/>
      <c r="B36" s="346"/>
      <c r="C36" s="378"/>
      <c r="D36" s="346"/>
      <c r="E36" s="346"/>
      <c r="F36" s="346"/>
      <c r="G36" s="346"/>
      <c r="H36" s="346"/>
      <c r="I36" s="346"/>
      <c r="J36" s="346"/>
      <c r="K36" s="346"/>
      <c r="L36" s="346"/>
      <c r="M36" s="346"/>
      <c r="N36" s="346"/>
      <c r="O36" s="346"/>
      <c r="P36" s="512" t="s">
        <v>283</v>
      </c>
    </row>
    <row r="37" spans="1:16" ht="15.75" thickBot="1" x14ac:dyDescent="0.3">
      <c r="A37" s="346"/>
      <c r="B37" s="440" t="s">
        <v>292</v>
      </c>
      <c r="C37" s="372"/>
      <c r="D37" s="346"/>
      <c r="E37" s="346"/>
      <c r="F37" s="346"/>
      <c r="G37" s="346"/>
      <c r="H37" s="346"/>
      <c r="I37" s="346"/>
      <c r="J37" s="346"/>
      <c r="K37" s="346"/>
      <c r="L37" s="346"/>
      <c r="M37" s="346"/>
      <c r="N37" s="346"/>
      <c r="O37" s="346"/>
      <c r="P37" s="512" t="s">
        <v>284</v>
      </c>
    </row>
    <row r="38" spans="1:16" ht="18" customHeight="1" thickBot="1" x14ac:dyDescent="0.3">
      <c r="A38" s="346"/>
      <c r="B38" s="346"/>
      <c r="C38" s="378"/>
      <c r="D38" s="346"/>
      <c r="E38" s="346"/>
      <c r="F38" s="346"/>
      <c r="G38" s="346"/>
      <c r="H38" s="346"/>
      <c r="I38" s="346"/>
      <c r="J38" s="346"/>
      <c r="K38" s="346"/>
      <c r="L38" s="346"/>
      <c r="M38" s="346"/>
      <c r="N38" s="346"/>
      <c r="O38" s="346"/>
      <c r="P38" s="346"/>
    </row>
    <row r="39" spans="1:16" ht="15.75" thickBot="1" x14ac:dyDescent="0.3">
      <c r="A39" s="346"/>
      <c r="B39" s="440" t="s">
        <v>291</v>
      </c>
      <c r="C39" s="372"/>
      <c r="D39" s="346"/>
      <c r="E39" s="346"/>
      <c r="F39" s="346"/>
      <c r="G39" s="346"/>
      <c r="H39" s="346"/>
      <c r="I39" s="346"/>
      <c r="J39" s="346"/>
      <c r="K39" s="346"/>
      <c r="L39" s="346"/>
      <c r="M39" s="346"/>
      <c r="N39" s="346"/>
      <c r="O39" s="346"/>
      <c r="P39" s="346"/>
    </row>
    <row r="40" spans="1:16" ht="18" customHeight="1" thickBot="1" x14ac:dyDescent="0.3">
      <c r="A40" s="346"/>
      <c r="B40" s="346"/>
      <c r="C40" s="378"/>
      <c r="D40" s="346"/>
      <c r="E40" s="346"/>
      <c r="F40" s="346"/>
      <c r="G40" s="346"/>
      <c r="H40" s="346"/>
      <c r="I40" s="346"/>
      <c r="J40" s="346"/>
      <c r="K40" s="346"/>
      <c r="L40" s="346"/>
      <c r="M40" s="346"/>
      <c r="N40" s="346"/>
      <c r="O40" s="346"/>
      <c r="P40" s="346"/>
    </row>
    <row r="41" spans="1:16" ht="18" customHeight="1" thickBot="1" x14ac:dyDescent="0.3">
      <c r="A41" s="346"/>
      <c r="B41" s="440" t="s">
        <v>225</v>
      </c>
      <c r="C41" s="376"/>
      <c r="D41" s="346"/>
      <c r="E41" s="346"/>
      <c r="F41" s="346"/>
      <c r="G41" s="346"/>
      <c r="H41" s="346"/>
      <c r="I41" s="346"/>
      <c r="J41" s="346"/>
      <c r="K41" s="346"/>
      <c r="L41" s="346"/>
      <c r="M41" s="346"/>
      <c r="N41" s="346"/>
      <c r="O41" s="346"/>
      <c r="P41" s="346"/>
    </row>
    <row r="42" spans="1:16" ht="18" customHeight="1" thickBot="1" x14ac:dyDescent="0.3">
      <c r="A42" s="371"/>
      <c r="B42" s="371"/>
      <c r="C42" s="379"/>
      <c r="D42" s="371"/>
      <c r="E42" s="371"/>
      <c r="F42" s="371"/>
      <c r="G42" s="371"/>
      <c r="H42" s="371"/>
      <c r="I42" s="371"/>
      <c r="J42" s="371"/>
      <c r="K42" s="371"/>
      <c r="L42" s="371"/>
      <c r="M42" s="371"/>
      <c r="N42" s="371"/>
      <c r="O42" s="371"/>
      <c r="P42" s="514" t="s">
        <v>135</v>
      </c>
    </row>
    <row r="43" spans="1:16" ht="18" customHeight="1" thickBot="1" x14ac:dyDescent="0.3">
      <c r="A43" s="371"/>
      <c r="B43" s="440" t="s">
        <v>294</v>
      </c>
      <c r="C43" s="453" t="s">
        <v>326</v>
      </c>
      <c r="D43" s="371"/>
      <c r="E43" s="511" t="s">
        <v>302</v>
      </c>
      <c r="F43" s="371"/>
      <c r="G43" s="371"/>
      <c r="H43" s="371"/>
      <c r="I43" s="371"/>
      <c r="J43" s="371"/>
      <c r="K43" s="371"/>
      <c r="L43" s="371"/>
      <c r="M43" s="371"/>
      <c r="N43" s="371"/>
      <c r="O43" s="371"/>
      <c r="P43" s="515" t="s">
        <v>128</v>
      </c>
    </row>
    <row r="44" spans="1:16" ht="18" customHeight="1" thickBot="1" x14ac:dyDescent="0.3">
      <c r="A44" s="371"/>
      <c r="B44" s="371"/>
      <c r="C44" s="379"/>
      <c r="D44" s="371"/>
      <c r="E44" s="371"/>
      <c r="F44" s="371"/>
      <c r="G44" s="371"/>
      <c r="H44" s="371"/>
      <c r="I44" s="371"/>
      <c r="J44" s="371"/>
      <c r="K44" s="371"/>
      <c r="L44" s="371"/>
      <c r="M44" s="371"/>
      <c r="N44" s="371"/>
      <c r="O44" s="371"/>
      <c r="P44" s="515"/>
    </row>
    <row r="45" spans="1:16" ht="18" customHeight="1" thickBot="1" x14ac:dyDescent="0.3">
      <c r="A45" s="371"/>
      <c r="B45" s="440" t="s">
        <v>295</v>
      </c>
      <c r="C45" s="376"/>
      <c r="D45" s="371"/>
      <c r="E45" s="371"/>
      <c r="F45" s="371"/>
      <c r="G45" s="371"/>
      <c r="H45" s="371"/>
      <c r="I45" s="371"/>
      <c r="J45" s="371"/>
      <c r="K45" s="371"/>
      <c r="L45" s="371"/>
      <c r="M45" s="371"/>
      <c r="N45" s="371"/>
      <c r="O45" s="371"/>
      <c r="P45" s="515" t="s">
        <v>230</v>
      </c>
    </row>
    <row r="46" spans="1:16" ht="18" customHeight="1" thickBot="1" x14ac:dyDescent="0.3">
      <c r="A46" s="371"/>
      <c r="B46" s="371"/>
      <c r="C46" s="379"/>
      <c r="D46" s="371"/>
      <c r="E46" s="371"/>
      <c r="F46" s="371"/>
      <c r="G46" s="371"/>
      <c r="H46" s="371"/>
      <c r="I46" s="371"/>
      <c r="J46" s="371"/>
      <c r="K46" s="371"/>
      <c r="L46" s="371"/>
      <c r="M46" s="371"/>
      <c r="N46" s="371"/>
      <c r="O46" s="371"/>
      <c r="P46" s="515" t="s">
        <v>122</v>
      </c>
    </row>
    <row r="47" spans="1:16" ht="18" customHeight="1" thickBot="1" x14ac:dyDescent="0.3">
      <c r="A47" s="371"/>
      <c r="B47" s="440" t="s">
        <v>226</v>
      </c>
      <c r="C47" s="376" t="s">
        <v>122</v>
      </c>
      <c r="D47" s="371"/>
      <c r="E47" s="371"/>
      <c r="F47" s="371"/>
      <c r="G47" s="371"/>
      <c r="H47" s="371"/>
      <c r="I47" s="371"/>
      <c r="J47" s="371"/>
      <c r="K47" s="371"/>
      <c r="L47" s="371"/>
      <c r="M47" s="371"/>
      <c r="N47" s="371"/>
      <c r="O47" s="371"/>
      <c r="P47" s="515" t="s">
        <v>126</v>
      </c>
    </row>
    <row r="48" spans="1:16" ht="18" customHeight="1" thickBot="1" x14ac:dyDescent="0.3">
      <c r="A48" s="371"/>
      <c r="B48" s="371"/>
      <c r="C48" s="379"/>
      <c r="D48" s="371"/>
      <c r="E48" s="371"/>
      <c r="F48" s="371"/>
      <c r="G48" s="371"/>
      <c r="H48" s="371"/>
      <c r="I48" s="371"/>
      <c r="J48" s="371"/>
      <c r="K48" s="371"/>
      <c r="L48" s="371"/>
      <c r="M48" s="371"/>
      <c r="N48" s="371"/>
      <c r="O48" s="371"/>
      <c r="P48" s="513"/>
    </row>
    <row r="49" spans="1:16151" ht="15.75" thickBot="1" x14ac:dyDescent="0.3">
      <c r="A49" s="371"/>
      <c r="B49" s="440" t="s">
        <v>227</v>
      </c>
      <c r="C49" s="376" t="s">
        <v>127</v>
      </c>
      <c r="D49" s="371"/>
      <c r="E49" s="371"/>
      <c r="F49" s="371"/>
      <c r="G49" s="371"/>
      <c r="H49" s="371"/>
      <c r="I49" s="371"/>
      <c r="J49" s="371"/>
      <c r="K49" s="371"/>
      <c r="L49" s="371"/>
      <c r="M49" s="371"/>
      <c r="N49" s="371"/>
      <c r="O49" s="371"/>
      <c r="P49" s="515" t="s">
        <v>127</v>
      </c>
    </row>
    <row r="50" spans="1:16151" ht="15.75" thickBot="1" x14ac:dyDescent="0.3">
      <c r="A50" s="371"/>
      <c r="B50" s="371"/>
      <c r="C50" s="379"/>
      <c r="D50" s="371"/>
      <c r="E50" s="371"/>
      <c r="F50" s="371"/>
      <c r="G50" s="371"/>
      <c r="H50" s="371"/>
      <c r="I50" s="371"/>
      <c r="J50" s="371"/>
      <c r="K50" s="371"/>
      <c r="L50" s="371"/>
      <c r="M50" s="371"/>
      <c r="N50" s="371"/>
      <c r="O50" s="371"/>
      <c r="P50" s="515" t="s">
        <v>231</v>
      </c>
    </row>
    <row r="51" spans="1:16151" ht="15.75" thickBot="1" x14ac:dyDescent="0.3">
      <c r="A51" s="371"/>
      <c r="B51" s="440" t="s">
        <v>228</v>
      </c>
      <c r="C51" s="376"/>
      <c r="D51" s="371"/>
      <c r="E51" s="371"/>
      <c r="F51" s="371"/>
      <c r="G51" s="371"/>
      <c r="H51" s="371"/>
      <c r="I51" s="371"/>
      <c r="J51" s="371"/>
      <c r="K51" s="371"/>
      <c r="L51" s="371"/>
      <c r="M51" s="371"/>
      <c r="N51" s="371"/>
      <c r="O51" s="371"/>
      <c r="P51" s="515" t="s">
        <v>232</v>
      </c>
    </row>
    <row r="52" spans="1:16151" x14ac:dyDescent="0.25">
      <c r="A52" s="371"/>
      <c r="B52" s="371"/>
      <c r="C52" s="371"/>
      <c r="D52" s="371"/>
      <c r="E52" s="371"/>
      <c r="F52" s="371"/>
      <c r="G52" s="371"/>
      <c r="H52" s="371"/>
      <c r="I52" s="371"/>
      <c r="J52" s="371"/>
      <c r="K52" s="371"/>
      <c r="L52" s="371"/>
      <c r="M52" s="371"/>
      <c r="N52" s="371"/>
      <c r="O52" s="371"/>
      <c r="P52" s="515" t="s">
        <v>126</v>
      </c>
    </row>
    <row r="53" spans="1:16151" x14ac:dyDescent="0.25">
      <c r="A53" s="450"/>
      <c r="B53" s="371"/>
      <c r="C53" s="371"/>
      <c r="D53" s="371"/>
      <c r="E53" s="371"/>
      <c r="F53" s="371"/>
      <c r="G53" s="371"/>
      <c r="H53" s="371"/>
      <c r="I53" s="371"/>
      <c r="J53" s="371"/>
      <c r="K53" s="371"/>
      <c r="L53" s="371"/>
      <c r="M53" s="371"/>
      <c r="N53" s="371"/>
      <c r="O53" s="371"/>
      <c r="P53" s="515"/>
    </row>
    <row r="54" spans="1:16151" x14ac:dyDescent="0.25">
      <c r="A54" s="371"/>
      <c r="B54" s="371"/>
      <c r="C54" s="371"/>
      <c r="D54" s="371"/>
      <c r="E54" s="371"/>
      <c r="F54" s="371"/>
      <c r="G54" s="371"/>
      <c r="H54" s="371"/>
      <c r="I54" s="371"/>
      <c r="J54" s="371"/>
      <c r="K54" s="371"/>
      <c r="L54" s="371"/>
      <c r="M54" s="371"/>
      <c r="N54" s="371"/>
      <c r="O54" s="371"/>
      <c r="P54" s="515" t="s">
        <v>123</v>
      </c>
    </row>
    <row r="55" spans="1:16151" ht="18" x14ac:dyDescent="0.25">
      <c r="A55" s="530" t="s">
        <v>211</v>
      </c>
      <c r="B55" s="371"/>
      <c r="C55" s="371"/>
      <c r="D55" s="371"/>
      <c r="E55" s="371"/>
      <c r="F55" s="371"/>
      <c r="G55" s="371"/>
      <c r="H55" s="371"/>
      <c r="I55" s="371"/>
      <c r="J55" s="371"/>
      <c r="K55" s="371"/>
      <c r="L55" s="371"/>
      <c r="M55" s="371"/>
      <c r="N55" s="371"/>
      <c r="O55" s="371"/>
      <c r="P55" s="515" t="s">
        <v>124</v>
      </c>
    </row>
    <row r="56" spans="1:16151" s="529" customFormat="1" x14ac:dyDescent="0.25">
      <c r="A56" s="527" t="s">
        <v>319</v>
      </c>
      <c r="B56" s="505"/>
      <c r="C56" s="505"/>
      <c r="D56" s="505"/>
      <c r="E56" s="505"/>
      <c r="F56" s="505"/>
      <c r="G56" s="505"/>
      <c r="H56" s="505"/>
      <c r="I56" s="505"/>
      <c r="J56" s="505"/>
      <c r="K56" s="505"/>
      <c r="L56" s="505"/>
      <c r="M56" s="505"/>
      <c r="N56" s="505"/>
      <c r="O56" s="505"/>
      <c r="P56" s="505" t="s">
        <v>125</v>
      </c>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528"/>
      <c r="AY56" s="528"/>
      <c r="AZ56" s="528"/>
      <c r="BA56" s="528"/>
      <c r="BB56" s="528"/>
      <c r="BC56" s="528"/>
      <c r="BD56" s="528"/>
      <c r="BE56" s="528"/>
      <c r="BF56" s="528"/>
      <c r="BG56" s="528"/>
      <c r="BH56" s="528"/>
      <c r="BI56" s="528"/>
      <c r="BJ56" s="528"/>
      <c r="BK56" s="528"/>
      <c r="BL56" s="528"/>
      <c r="BM56" s="528"/>
      <c r="BN56" s="528"/>
      <c r="BO56" s="528"/>
      <c r="BP56" s="528"/>
      <c r="BQ56" s="528"/>
      <c r="BR56" s="528"/>
      <c r="BS56" s="528"/>
      <c r="BT56" s="528"/>
      <c r="BU56" s="528"/>
      <c r="BV56" s="528"/>
      <c r="BW56" s="528"/>
      <c r="BX56" s="528"/>
      <c r="BY56" s="528"/>
      <c r="BZ56" s="528"/>
      <c r="CA56" s="528"/>
      <c r="CB56" s="528"/>
      <c r="CC56" s="528"/>
      <c r="CD56" s="528"/>
      <c r="CE56" s="528"/>
      <c r="CF56" s="528"/>
      <c r="CG56" s="528"/>
      <c r="CH56" s="528"/>
      <c r="CI56" s="528"/>
      <c r="CJ56" s="528"/>
      <c r="CK56" s="528"/>
      <c r="CL56" s="528"/>
      <c r="CM56" s="528"/>
      <c r="CN56" s="528"/>
      <c r="CO56" s="528"/>
      <c r="CP56" s="528"/>
      <c r="CQ56" s="528"/>
      <c r="CR56" s="528"/>
      <c r="CS56" s="528"/>
      <c r="CT56" s="528"/>
      <c r="CU56" s="528"/>
      <c r="CV56" s="528"/>
      <c r="CW56" s="528"/>
      <c r="CX56" s="528"/>
      <c r="CY56" s="528"/>
      <c r="CZ56" s="528"/>
      <c r="DA56" s="528"/>
      <c r="DB56" s="528"/>
      <c r="DC56" s="528"/>
      <c r="DD56" s="528"/>
      <c r="DE56" s="528"/>
      <c r="DF56" s="528"/>
      <c r="DG56" s="528"/>
      <c r="DH56" s="528"/>
      <c r="DI56" s="528"/>
      <c r="DJ56" s="528"/>
      <c r="DK56" s="528"/>
      <c r="DL56" s="528"/>
      <c r="DM56" s="528"/>
      <c r="DN56" s="528"/>
      <c r="DO56" s="528"/>
      <c r="DP56" s="528"/>
      <c r="DQ56" s="528"/>
      <c r="DR56" s="528"/>
      <c r="DS56" s="528"/>
      <c r="DT56" s="528"/>
      <c r="DU56" s="528"/>
      <c r="DV56" s="528"/>
      <c r="DW56" s="528"/>
      <c r="DX56" s="528"/>
      <c r="DY56" s="528"/>
      <c r="DZ56" s="528"/>
      <c r="EA56" s="528"/>
      <c r="EB56" s="528"/>
      <c r="EC56" s="528"/>
      <c r="ED56" s="528"/>
      <c r="EE56" s="528"/>
      <c r="EF56" s="528"/>
      <c r="EG56" s="528"/>
      <c r="EH56" s="528"/>
      <c r="EI56" s="528"/>
      <c r="EJ56" s="528"/>
      <c r="EK56" s="528"/>
      <c r="EL56" s="528"/>
      <c r="EM56" s="528"/>
      <c r="EN56" s="528"/>
      <c r="EO56" s="528"/>
      <c r="EP56" s="528"/>
      <c r="EQ56" s="528"/>
      <c r="ER56" s="528"/>
      <c r="ES56" s="528"/>
      <c r="ET56" s="528"/>
      <c r="EU56" s="528"/>
      <c r="EV56" s="528"/>
      <c r="EW56" s="528"/>
      <c r="EX56" s="528"/>
      <c r="EY56" s="528"/>
      <c r="EZ56" s="528"/>
      <c r="FA56" s="528"/>
      <c r="FB56" s="528"/>
      <c r="FC56" s="528"/>
      <c r="FD56" s="528"/>
      <c r="FE56" s="528"/>
      <c r="FF56" s="528"/>
      <c r="FG56" s="528"/>
      <c r="FH56" s="528"/>
      <c r="FI56" s="528"/>
      <c r="FJ56" s="528"/>
      <c r="FK56" s="528"/>
      <c r="FL56" s="528"/>
      <c r="FM56" s="528"/>
      <c r="FN56" s="528"/>
      <c r="FO56" s="528"/>
      <c r="FP56" s="528"/>
      <c r="FQ56" s="528"/>
      <c r="FR56" s="528"/>
      <c r="FS56" s="528"/>
      <c r="FT56" s="528"/>
      <c r="FU56" s="528"/>
      <c r="FV56" s="528"/>
      <c r="FW56" s="528"/>
      <c r="FX56" s="528"/>
      <c r="FY56" s="528"/>
      <c r="FZ56" s="528"/>
      <c r="GA56" s="528"/>
      <c r="GB56" s="528"/>
      <c r="GC56" s="528"/>
      <c r="GD56" s="528"/>
      <c r="GE56" s="528"/>
      <c r="GF56" s="528"/>
      <c r="GG56" s="528"/>
      <c r="GH56" s="528"/>
      <c r="GI56" s="528"/>
      <c r="GJ56" s="528"/>
      <c r="GK56" s="528"/>
      <c r="GL56" s="528"/>
      <c r="GM56" s="528"/>
      <c r="GN56" s="528"/>
      <c r="GO56" s="528"/>
      <c r="GP56" s="528"/>
      <c r="GQ56" s="528"/>
      <c r="GR56" s="528"/>
      <c r="GS56" s="528"/>
      <c r="GT56" s="528"/>
      <c r="GU56" s="528"/>
      <c r="GV56" s="528"/>
      <c r="GW56" s="528"/>
      <c r="GX56" s="528"/>
      <c r="GY56" s="528"/>
      <c r="GZ56" s="528"/>
      <c r="HA56" s="528"/>
      <c r="HB56" s="528"/>
      <c r="HC56" s="528"/>
      <c r="HD56" s="528"/>
      <c r="HE56" s="528"/>
      <c r="HF56" s="528"/>
      <c r="HG56" s="528"/>
      <c r="HH56" s="528"/>
      <c r="HI56" s="528"/>
      <c r="HJ56" s="528"/>
      <c r="HK56" s="528"/>
      <c r="HL56" s="528"/>
      <c r="HM56" s="528"/>
      <c r="HN56" s="528"/>
      <c r="HO56" s="528"/>
      <c r="HP56" s="528"/>
      <c r="HQ56" s="528"/>
      <c r="HR56" s="528"/>
      <c r="HS56" s="528"/>
      <c r="HT56" s="528"/>
      <c r="HU56" s="528"/>
      <c r="HV56" s="528"/>
      <c r="HW56" s="528"/>
      <c r="HX56" s="528"/>
      <c r="HY56" s="528"/>
      <c r="HZ56" s="528"/>
      <c r="IA56" s="528"/>
      <c r="IB56" s="528"/>
      <c r="IC56" s="528"/>
      <c r="ID56" s="528"/>
      <c r="IE56" s="528"/>
      <c r="IF56" s="528"/>
      <c r="IG56" s="528"/>
      <c r="IH56" s="528"/>
      <c r="II56" s="528"/>
      <c r="IJ56" s="528"/>
      <c r="IK56" s="528"/>
      <c r="IL56" s="528"/>
      <c r="IM56" s="528"/>
      <c r="IN56" s="528"/>
      <c r="IO56" s="528"/>
      <c r="IP56" s="528"/>
      <c r="IQ56" s="528"/>
      <c r="IR56" s="528"/>
      <c r="IS56" s="528"/>
      <c r="IT56" s="528"/>
      <c r="IU56" s="528"/>
      <c r="IV56" s="528"/>
      <c r="IW56" s="528"/>
      <c r="IX56" s="528"/>
      <c r="IY56" s="528"/>
      <c r="IZ56" s="528"/>
      <c r="JA56" s="528"/>
      <c r="JB56" s="528"/>
      <c r="JC56" s="528"/>
      <c r="JD56" s="528"/>
      <c r="JE56" s="528"/>
      <c r="JF56" s="528"/>
      <c r="JG56" s="528"/>
      <c r="JH56" s="528"/>
      <c r="JI56" s="528"/>
      <c r="JJ56" s="528"/>
      <c r="JK56" s="528"/>
      <c r="JL56" s="528"/>
      <c r="JM56" s="528"/>
      <c r="JN56" s="528"/>
      <c r="JO56" s="528"/>
      <c r="JP56" s="528"/>
      <c r="JQ56" s="528"/>
      <c r="JR56" s="528"/>
      <c r="JS56" s="528"/>
      <c r="JT56" s="528"/>
      <c r="JU56" s="528"/>
      <c r="JV56" s="528"/>
      <c r="JW56" s="528"/>
      <c r="JX56" s="528"/>
      <c r="JY56" s="528"/>
      <c r="JZ56" s="528"/>
      <c r="KA56" s="528"/>
      <c r="KB56" s="528"/>
      <c r="KC56" s="528"/>
      <c r="KD56" s="528"/>
      <c r="KE56" s="528"/>
      <c r="KF56" s="528"/>
      <c r="KG56" s="528"/>
      <c r="KH56" s="528"/>
      <c r="KI56" s="528"/>
      <c r="KJ56" s="528"/>
      <c r="KK56" s="528"/>
      <c r="KL56" s="528"/>
      <c r="KM56" s="528"/>
      <c r="KN56" s="528"/>
      <c r="KO56" s="528"/>
      <c r="KP56" s="528"/>
      <c r="KQ56" s="528"/>
      <c r="KR56" s="528"/>
      <c r="KS56" s="528"/>
      <c r="KT56" s="528"/>
      <c r="KU56" s="528"/>
      <c r="KV56" s="528"/>
      <c r="KW56" s="528"/>
      <c r="KX56" s="528"/>
      <c r="KY56" s="528"/>
      <c r="KZ56" s="528"/>
      <c r="LA56" s="528"/>
      <c r="LB56" s="528"/>
      <c r="LC56" s="528"/>
      <c r="LD56" s="528"/>
      <c r="LE56" s="528"/>
      <c r="LF56" s="528"/>
      <c r="LG56" s="528"/>
      <c r="LH56" s="528"/>
      <c r="LI56" s="528"/>
      <c r="LJ56" s="528"/>
      <c r="LK56" s="528"/>
      <c r="LL56" s="528"/>
      <c r="LM56" s="528"/>
      <c r="LN56" s="528"/>
      <c r="LO56" s="528"/>
      <c r="LP56" s="528"/>
      <c r="LQ56" s="528"/>
      <c r="LR56" s="528"/>
      <c r="LS56" s="528"/>
      <c r="LT56" s="528"/>
      <c r="LU56" s="528"/>
      <c r="LV56" s="528"/>
      <c r="LW56" s="528"/>
      <c r="LX56" s="528"/>
      <c r="LY56" s="528"/>
      <c r="LZ56" s="528"/>
      <c r="MA56" s="528"/>
      <c r="MB56" s="528"/>
      <c r="MC56" s="528"/>
      <c r="MD56" s="528"/>
      <c r="ME56" s="528"/>
      <c r="MF56" s="528"/>
      <c r="MG56" s="528"/>
      <c r="MH56" s="528"/>
      <c r="MI56" s="528"/>
      <c r="MJ56" s="528"/>
      <c r="MK56" s="528"/>
      <c r="ML56" s="528"/>
      <c r="MM56" s="528"/>
      <c r="MN56" s="528"/>
      <c r="MO56" s="528"/>
      <c r="MP56" s="528"/>
      <c r="MQ56" s="528"/>
      <c r="MR56" s="528"/>
      <c r="MS56" s="528"/>
      <c r="MT56" s="528"/>
      <c r="MU56" s="528"/>
      <c r="MV56" s="528"/>
      <c r="MW56" s="528"/>
      <c r="MX56" s="528"/>
      <c r="MY56" s="528"/>
      <c r="MZ56" s="528"/>
      <c r="NA56" s="528"/>
      <c r="NB56" s="528"/>
      <c r="NC56" s="528"/>
      <c r="ND56" s="528"/>
      <c r="NE56" s="528"/>
      <c r="NF56" s="528"/>
      <c r="NG56" s="528"/>
      <c r="NH56" s="528"/>
      <c r="NI56" s="528"/>
      <c r="NJ56" s="528"/>
      <c r="NK56" s="528"/>
      <c r="NL56" s="528"/>
      <c r="NM56" s="528"/>
      <c r="NN56" s="528"/>
      <c r="NO56" s="528"/>
      <c r="NP56" s="528"/>
      <c r="NQ56" s="528"/>
      <c r="NR56" s="528"/>
      <c r="NS56" s="528"/>
      <c r="NT56" s="528"/>
      <c r="NU56" s="528"/>
      <c r="NV56" s="528"/>
      <c r="NW56" s="528"/>
      <c r="NX56" s="528"/>
      <c r="NY56" s="528"/>
      <c r="NZ56" s="528"/>
      <c r="OA56" s="528"/>
      <c r="OB56" s="528"/>
      <c r="OC56" s="528"/>
      <c r="OD56" s="528"/>
      <c r="OE56" s="528"/>
      <c r="OF56" s="528"/>
      <c r="OG56" s="528"/>
      <c r="OH56" s="528"/>
      <c r="OI56" s="528"/>
      <c r="OJ56" s="528"/>
      <c r="OK56" s="528"/>
      <c r="OL56" s="528"/>
      <c r="OM56" s="528"/>
      <c r="ON56" s="528"/>
      <c r="OO56" s="528"/>
      <c r="OP56" s="528"/>
      <c r="OQ56" s="528"/>
      <c r="OR56" s="528"/>
      <c r="OS56" s="528"/>
      <c r="OT56" s="528"/>
      <c r="OU56" s="528"/>
      <c r="OV56" s="528"/>
      <c r="OW56" s="528"/>
      <c r="OX56" s="528"/>
      <c r="OY56" s="528"/>
      <c r="OZ56" s="528"/>
      <c r="PA56" s="528"/>
      <c r="PB56" s="528"/>
      <c r="PC56" s="528"/>
      <c r="PD56" s="528"/>
      <c r="PE56" s="528"/>
      <c r="PF56" s="528"/>
      <c r="PG56" s="528"/>
      <c r="PH56" s="528"/>
      <c r="PI56" s="528"/>
      <c r="PJ56" s="528"/>
      <c r="PK56" s="528"/>
      <c r="PL56" s="528"/>
      <c r="PM56" s="528"/>
      <c r="PN56" s="528"/>
      <c r="PO56" s="528"/>
      <c r="PP56" s="528"/>
      <c r="PQ56" s="528"/>
      <c r="PR56" s="528"/>
      <c r="PS56" s="528"/>
      <c r="PT56" s="528"/>
      <c r="PU56" s="528"/>
      <c r="PV56" s="528"/>
      <c r="PW56" s="528"/>
      <c r="PX56" s="528"/>
      <c r="PY56" s="528"/>
      <c r="PZ56" s="528"/>
      <c r="QA56" s="528"/>
      <c r="QB56" s="528"/>
      <c r="QC56" s="528"/>
      <c r="QD56" s="528"/>
      <c r="QE56" s="528"/>
      <c r="QF56" s="528"/>
      <c r="QG56" s="528"/>
      <c r="QH56" s="528"/>
      <c r="QI56" s="528"/>
      <c r="QJ56" s="528"/>
      <c r="QK56" s="528"/>
      <c r="QL56" s="528"/>
      <c r="QM56" s="528"/>
      <c r="QN56" s="528"/>
      <c r="QO56" s="528"/>
      <c r="QP56" s="528"/>
      <c r="QQ56" s="528"/>
      <c r="QR56" s="528"/>
      <c r="QS56" s="528"/>
      <c r="QT56" s="528"/>
      <c r="QU56" s="528"/>
      <c r="QV56" s="528"/>
      <c r="QW56" s="528"/>
      <c r="QX56" s="528"/>
      <c r="QY56" s="528"/>
      <c r="QZ56" s="528"/>
      <c r="RA56" s="528"/>
      <c r="RB56" s="528"/>
      <c r="RC56" s="528"/>
      <c r="RD56" s="528"/>
      <c r="RE56" s="528"/>
      <c r="RF56" s="528"/>
      <c r="RG56" s="528"/>
      <c r="RH56" s="528"/>
      <c r="RI56" s="528"/>
      <c r="RJ56" s="528"/>
      <c r="RK56" s="528"/>
      <c r="RL56" s="528"/>
      <c r="RM56" s="528"/>
      <c r="RN56" s="528"/>
      <c r="RO56" s="528"/>
      <c r="RP56" s="528"/>
      <c r="RQ56" s="528"/>
      <c r="RR56" s="528"/>
      <c r="RS56" s="528"/>
      <c r="RT56" s="528"/>
      <c r="RU56" s="528"/>
      <c r="RV56" s="528"/>
      <c r="RW56" s="528"/>
      <c r="RX56" s="528"/>
      <c r="RY56" s="528"/>
      <c r="RZ56" s="528"/>
      <c r="SA56" s="528"/>
      <c r="SB56" s="528"/>
      <c r="SC56" s="528"/>
      <c r="SD56" s="528"/>
      <c r="SE56" s="528"/>
      <c r="SF56" s="528"/>
      <c r="SG56" s="528"/>
      <c r="SH56" s="528"/>
      <c r="SI56" s="528"/>
      <c r="SJ56" s="528"/>
      <c r="SK56" s="528"/>
      <c r="SL56" s="528"/>
      <c r="SM56" s="528"/>
      <c r="SN56" s="528"/>
      <c r="SO56" s="528"/>
      <c r="SP56" s="528"/>
      <c r="SQ56" s="528"/>
      <c r="SR56" s="528"/>
      <c r="SS56" s="528"/>
      <c r="ST56" s="528"/>
      <c r="SU56" s="528"/>
      <c r="SV56" s="528"/>
      <c r="SW56" s="528"/>
      <c r="SX56" s="528"/>
      <c r="SY56" s="528"/>
      <c r="SZ56" s="528"/>
      <c r="TA56" s="528"/>
      <c r="TB56" s="528"/>
      <c r="TC56" s="528"/>
      <c r="TD56" s="528"/>
      <c r="TE56" s="528"/>
      <c r="TF56" s="528"/>
      <c r="TG56" s="528"/>
      <c r="TH56" s="528"/>
      <c r="TI56" s="528"/>
      <c r="TJ56" s="528"/>
      <c r="TK56" s="528"/>
      <c r="TL56" s="528"/>
      <c r="TM56" s="528"/>
      <c r="TN56" s="528"/>
      <c r="TO56" s="528"/>
      <c r="TP56" s="528"/>
      <c r="TQ56" s="528"/>
      <c r="TR56" s="528"/>
      <c r="TS56" s="528"/>
      <c r="TT56" s="528"/>
      <c r="TU56" s="528"/>
      <c r="TV56" s="528"/>
      <c r="TW56" s="528"/>
      <c r="TX56" s="528"/>
      <c r="TY56" s="528"/>
      <c r="TZ56" s="528"/>
      <c r="UA56" s="528"/>
      <c r="UB56" s="528"/>
      <c r="UC56" s="528"/>
      <c r="UD56" s="528"/>
      <c r="UE56" s="528"/>
      <c r="UF56" s="528"/>
      <c r="UG56" s="528"/>
      <c r="UH56" s="528"/>
      <c r="UI56" s="528"/>
      <c r="UJ56" s="528"/>
      <c r="UK56" s="528"/>
      <c r="UL56" s="528"/>
      <c r="UM56" s="528"/>
      <c r="UN56" s="528"/>
      <c r="UO56" s="528"/>
      <c r="UP56" s="528"/>
      <c r="UQ56" s="528"/>
      <c r="UR56" s="528"/>
      <c r="US56" s="528"/>
      <c r="UT56" s="528"/>
      <c r="UU56" s="528"/>
      <c r="UV56" s="528"/>
      <c r="UW56" s="528"/>
      <c r="UX56" s="528"/>
      <c r="UY56" s="528"/>
      <c r="UZ56" s="528"/>
      <c r="VA56" s="528"/>
      <c r="VB56" s="528"/>
      <c r="VC56" s="528"/>
      <c r="VD56" s="528"/>
      <c r="VE56" s="528"/>
      <c r="VF56" s="528"/>
      <c r="VG56" s="528"/>
      <c r="VH56" s="528"/>
      <c r="VI56" s="528"/>
      <c r="VJ56" s="528"/>
      <c r="VK56" s="528"/>
      <c r="VL56" s="528"/>
      <c r="VM56" s="528"/>
      <c r="VN56" s="528"/>
      <c r="VO56" s="528"/>
      <c r="VP56" s="528"/>
      <c r="VQ56" s="528"/>
      <c r="VR56" s="528"/>
      <c r="VS56" s="528"/>
      <c r="VT56" s="528"/>
      <c r="VU56" s="528"/>
      <c r="VV56" s="528"/>
      <c r="VW56" s="528"/>
      <c r="VX56" s="528"/>
      <c r="VY56" s="528"/>
      <c r="VZ56" s="528"/>
      <c r="WA56" s="528"/>
      <c r="WB56" s="528"/>
      <c r="WC56" s="528"/>
      <c r="WD56" s="528"/>
      <c r="WE56" s="528"/>
      <c r="WF56" s="528"/>
      <c r="WG56" s="528"/>
      <c r="WH56" s="528"/>
      <c r="WI56" s="528"/>
      <c r="WJ56" s="528"/>
      <c r="WK56" s="528"/>
      <c r="WL56" s="528"/>
      <c r="WM56" s="528"/>
      <c r="WN56" s="528"/>
      <c r="WO56" s="528"/>
      <c r="WP56" s="528"/>
      <c r="WQ56" s="528"/>
      <c r="WR56" s="528"/>
      <c r="WS56" s="528"/>
      <c r="WT56" s="528"/>
      <c r="WU56" s="528"/>
      <c r="WV56" s="528"/>
      <c r="WW56" s="528"/>
      <c r="WX56" s="528"/>
      <c r="WY56" s="528"/>
      <c r="WZ56" s="528"/>
      <c r="XA56" s="528"/>
      <c r="XB56" s="528"/>
      <c r="XC56" s="528"/>
      <c r="XD56" s="528"/>
      <c r="XE56" s="528"/>
      <c r="XF56" s="528"/>
      <c r="XG56" s="528"/>
      <c r="XH56" s="528"/>
      <c r="XI56" s="528"/>
      <c r="XJ56" s="528"/>
      <c r="XK56" s="528"/>
      <c r="XL56" s="528"/>
      <c r="XM56" s="528"/>
      <c r="XN56" s="528"/>
      <c r="XO56" s="528"/>
      <c r="XP56" s="528"/>
      <c r="XQ56" s="528"/>
      <c r="XR56" s="528"/>
      <c r="XS56" s="528"/>
      <c r="XT56" s="528"/>
      <c r="XU56" s="528"/>
      <c r="XV56" s="528"/>
      <c r="XW56" s="528"/>
      <c r="XX56" s="528"/>
      <c r="XY56" s="528"/>
      <c r="XZ56" s="528"/>
      <c r="YA56" s="528"/>
      <c r="YB56" s="528"/>
      <c r="YC56" s="528"/>
      <c r="YD56" s="528"/>
      <c r="YE56" s="528"/>
      <c r="YF56" s="528"/>
      <c r="YG56" s="528"/>
      <c r="YH56" s="528"/>
      <c r="YI56" s="528"/>
      <c r="YJ56" s="528"/>
      <c r="YK56" s="528"/>
      <c r="YL56" s="528"/>
      <c r="YM56" s="528"/>
      <c r="YN56" s="528"/>
      <c r="YO56" s="528"/>
      <c r="YP56" s="528"/>
      <c r="YQ56" s="528"/>
      <c r="YR56" s="528"/>
      <c r="YS56" s="528"/>
      <c r="YT56" s="528"/>
      <c r="YU56" s="528"/>
      <c r="YV56" s="528"/>
      <c r="YW56" s="528"/>
      <c r="YX56" s="528"/>
      <c r="YY56" s="528"/>
      <c r="YZ56" s="528"/>
      <c r="ZA56" s="528"/>
      <c r="ZB56" s="528"/>
      <c r="ZC56" s="528"/>
      <c r="ZD56" s="528"/>
      <c r="ZE56" s="528"/>
      <c r="ZF56" s="528"/>
      <c r="ZG56" s="528"/>
      <c r="ZH56" s="528"/>
      <c r="ZI56" s="528"/>
      <c r="ZJ56" s="528"/>
      <c r="ZK56" s="528"/>
      <c r="ZL56" s="528"/>
      <c r="ZM56" s="528"/>
      <c r="ZN56" s="528"/>
      <c r="ZO56" s="528"/>
      <c r="ZP56" s="528"/>
      <c r="ZQ56" s="528"/>
      <c r="ZR56" s="528"/>
      <c r="ZS56" s="528"/>
      <c r="ZT56" s="528"/>
      <c r="ZU56" s="528"/>
      <c r="ZV56" s="528"/>
      <c r="ZW56" s="528"/>
      <c r="ZX56" s="528"/>
      <c r="ZY56" s="528"/>
      <c r="ZZ56" s="528"/>
      <c r="AAA56" s="528"/>
      <c r="AAB56" s="528"/>
      <c r="AAC56" s="528"/>
      <c r="AAD56" s="528"/>
      <c r="AAE56" s="528"/>
      <c r="AAF56" s="528"/>
      <c r="AAG56" s="528"/>
      <c r="AAH56" s="528"/>
      <c r="AAI56" s="528"/>
      <c r="AAJ56" s="528"/>
      <c r="AAK56" s="528"/>
      <c r="AAL56" s="528"/>
      <c r="AAM56" s="528"/>
      <c r="AAN56" s="528"/>
      <c r="AAO56" s="528"/>
      <c r="AAP56" s="528"/>
      <c r="AAQ56" s="528"/>
      <c r="AAR56" s="528"/>
      <c r="AAS56" s="528"/>
      <c r="AAT56" s="528"/>
      <c r="AAU56" s="528"/>
      <c r="AAV56" s="528"/>
      <c r="AAW56" s="528"/>
      <c r="AAX56" s="528"/>
      <c r="AAY56" s="528"/>
      <c r="AAZ56" s="528"/>
      <c r="ABA56" s="528"/>
      <c r="ABB56" s="528"/>
      <c r="ABC56" s="528"/>
      <c r="ABD56" s="528"/>
      <c r="ABE56" s="528"/>
      <c r="ABF56" s="528"/>
      <c r="ABG56" s="528"/>
      <c r="ABH56" s="528"/>
      <c r="ABI56" s="528"/>
      <c r="ABJ56" s="528"/>
      <c r="ABK56" s="528"/>
      <c r="ABL56" s="528"/>
      <c r="ABM56" s="528"/>
      <c r="ABN56" s="528"/>
      <c r="ABO56" s="528"/>
      <c r="ABP56" s="528"/>
      <c r="ABQ56" s="528"/>
      <c r="ABR56" s="528"/>
      <c r="ABS56" s="528"/>
      <c r="ABT56" s="528"/>
      <c r="ABU56" s="528"/>
      <c r="ABV56" s="528"/>
      <c r="ABW56" s="528"/>
      <c r="ABX56" s="528"/>
      <c r="ABY56" s="528"/>
      <c r="ABZ56" s="528"/>
      <c r="ACA56" s="528"/>
      <c r="ACB56" s="528"/>
      <c r="ACC56" s="528"/>
      <c r="ACD56" s="528"/>
      <c r="ACE56" s="528"/>
      <c r="ACF56" s="528"/>
      <c r="ACG56" s="528"/>
      <c r="ACH56" s="528"/>
      <c r="ACI56" s="528"/>
      <c r="ACJ56" s="528"/>
      <c r="ACK56" s="528"/>
      <c r="ACL56" s="528"/>
      <c r="ACM56" s="528"/>
      <c r="ACN56" s="528"/>
      <c r="ACO56" s="528"/>
      <c r="ACP56" s="528"/>
      <c r="ACQ56" s="528"/>
      <c r="ACR56" s="528"/>
      <c r="ACS56" s="528"/>
      <c r="ACT56" s="528"/>
      <c r="ACU56" s="528"/>
      <c r="ACV56" s="528"/>
      <c r="ACW56" s="528"/>
      <c r="ACX56" s="528"/>
      <c r="ACY56" s="528"/>
      <c r="ACZ56" s="528"/>
      <c r="ADA56" s="528"/>
      <c r="ADB56" s="528"/>
      <c r="ADC56" s="528"/>
      <c r="ADD56" s="528"/>
      <c r="ADE56" s="528"/>
      <c r="ADF56" s="528"/>
      <c r="ADG56" s="528"/>
      <c r="ADH56" s="528"/>
      <c r="ADI56" s="528"/>
      <c r="ADJ56" s="528"/>
      <c r="ADK56" s="528"/>
      <c r="ADL56" s="528"/>
      <c r="ADM56" s="528"/>
      <c r="ADN56" s="528"/>
      <c r="ADO56" s="528"/>
      <c r="ADP56" s="528"/>
      <c r="ADQ56" s="528"/>
      <c r="ADR56" s="528"/>
      <c r="ADS56" s="528"/>
      <c r="ADT56" s="528"/>
      <c r="ADU56" s="528"/>
      <c r="ADV56" s="528"/>
      <c r="ADW56" s="528"/>
      <c r="ADX56" s="528"/>
      <c r="ADY56" s="528"/>
      <c r="ADZ56" s="528"/>
      <c r="AEA56" s="528"/>
      <c r="AEB56" s="528"/>
      <c r="AEC56" s="528"/>
      <c r="AED56" s="528"/>
      <c r="AEE56" s="528"/>
      <c r="AEF56" s="528"/>
      <c r="AEG56" s="528"/>
      <c r="AEH56" s="528"/>
      <c r="AEI56" s="528"/>
      <c r="AEJ56" s="528"/>
      <c r="AEK56" s="528"/>
      <c r="AEL56" s="528"/>
      <c r="AEM56" s="528"/>
      <c r="AEN56" s="528"/>
      <c r="AEO56" s="528"/>
      <c r="AEP56" s="528"/>
      <c r="AEQ56" s="528"/>
      <c r="AER56" s="528"/>
      <c r="AES56" s="528"/>
      <c r="AET56" s="528"/>
      <c r="AEU56" s="528"/>
      <c r="AEV56" s="528"/>
      <c r="AEW56" s="528"/>
      <c r="AEX56" s="528"/>
      <c r="AEY56" s="528"/>
      <c r="AEZ56" s="528"/>
      <c r="AFA56" s="528"/>
      <c r="AFB56" s="528"/>
      <c r="AFC56" s="528"/>
      <c r="AFD56" s="528"/>
      <c r="AFE56" s="528"/>
      <c r="AFF56" s="528"/>
      <c r="AFG56" s="528"/>
      <c r="AFH56" s="528"/>
      <c r="AFI56" s="528"/>
      <c r="AFJ56" s="528"/>
      <c r="AFK56" s="528"/>
      <c r="AFL56" s="528"/>
      <c r="AFM56" s="528"/>
      <c r="AFN56" s="528"/>
      <c r="AFO56" s="528"/>
      <c r="AFP56" s="528"/>
      <c r="AFQ56" s="528"/>
      <c r="AFR56" s="528"/>
      <c r="AFS56" s="528"/>
      <c r="AFT56" s="528"/>
      <c r="AFU56" s="528"/>
      <c r="AFV56" s="528"/>
      <c r="AFW56" s="528"/>
      <c r="AFX56" s="528"/>
      <c r="AFY56" s="528"/>
      <c r="AFZ56" s="528"/>
      <c r="AGA56" s="528"/>
      <c r="AGB56" s="528"/>
      <c r="AGC56" s="528"/>
      <c r="AGD56" s="528"/>
      <c r="AGE56" s="528"/>
      <c r="AGF56" s="528"/>
      <c r="AGG56" s="528"/>
      <c r="AGH56" s="528"/>
      <c r="AGI56" s="528"/>
      <c r="AGJ56" s="528"/>
      <c r="AGK56" s="528"/>
      <c r="AGL56" s="528"/>
      <c r="AGM56" s="528"/>
      <c r="AGN56" s="528"/>
      <c r="AGO56" s="528"/>
      <c r="AGP56" s="528"/>
      <c r="AGQ56" s="528"/>
      <c r="AGR56" s="528"/>
      <c r="AGS56" s="528"/>
      <c r="AGT56" s="528"/>
      <c r="AGU56" s="528"/>
      <c r="AGV56" s="528"/>
      <c r="AGW56" s="528"/>
      <c r="AGX56" s="528"/>
      <c r="AGY56" s="528"/>
      <c r="AGZ56" s="528"/>
      <c r="AHA56" s="528"/>
      <c r="AHB56" s="528"/>
      <c r="AHC56" s="528"/>
      <c r="AHD56" s="528"/>
      <c r="AHE56" s="528"/>
      <c r="AHF56" s="528"/>
      <c r="AHG56" s="528"/>
      <c r="AHH56" s="528"/>
      <c r="AHI56" s="528"/>
      <c r="AHJ56" s="528"/>
      <c r="AHK56" s="528"/>
      <c r="AHL56" s="528"/>
      <c r="AHM56" s="528"/>
      <c r="AHN56" s="528"/>
      <c r="AHO56" s="528"/>
      <c r="AHP56" s="528"/>
      <c r="AHQ56" s="528"/>
      <c r="AHR56" s="528"/>
      <c r="AHS56" s="528"/>
      <c r="AHT56" s="528"/>
      <c r="AHU56" s="528"/>
      <c r="AHV56" s="528"/>
      <c r="AHW56" s="528"/>
      <c r="AHX56" s="528"/>
      <c r="AHY56" s="528"/>
      <c r="AHZ56" s="528"/>
      <c r="AIA56" s="528"/>
      <c r="AIB56" s="528"/>
      <c r="AIC56" s="528"/>
      <c r="AID56" s="528"/>
      <c r="AIE56" s="528"/>
      <c r="AIF56" s="528"/>
      <c r="AIG56" s="528"/>
      <c r="AIH56" s="528"/>
      <c r="AII56" s="528"/>
      <c r="AIJ56" s="528"/>
      <c r="AIK56" s="528"/>
      <c r="AIL56" s="528"/>
      <c r="AIM56" s="528"/>
      <c r="AIN56" s="528"/>
      <c r="AIO56" s="528"/>
      <c r="AIP56" s="528"/>
      <c r="AIQ56" s="528"/>
      <c r="AIR56" s="528"/>
      <c r="AIS56" s="528"/>
      <c r="AIT56" s="528"/>
      <c r="AIU56" s="528"/>
      <c r="AIV56" s="528"/>
      <c r="AIW56" s="528"/>
      <c r="AIX56" s="528"/>
      <c r="AIY56" s="528"/>
      <c r="AIZ56" s="528"/>
      <c r="AJA56" s="528"/>
      <c r="AJB56" s="528"/>
      <c r="AJC56" s="528"/>
      <c r="AJD56" s="528"/>
      <c r="AJE56" s="528"/>
      <c r="AJF56" s="528"/>
      <c r="AJG56" s="528"/>
      <c r="AJH56" s="528"/>
      <c r="AJI56" s="528"/>
      <c r="AJJ56" s="528"/>
      <c r="AJK56" s="528"/>
      <c r="AJL56" s="528"/>
      <c r="AJM56" s="528"/>
      <c r="AJN56" s="528"/>
      <c r="AJO56" s="528"/>
      <c r="AJP56" s="528"/>
      <c r="AJQ56" s="528"/>
      <c r="AJR56" s="528"/>
      <c r="AJS56" s="528"/>
      <c r="AJT56" s="528"/>
      <c r="AJU56" s="528"/>
      <c r="AJV56" s="528"/>
      <c r="AJW56" s="528"/>
      <c r="AJX56" s="528"/>
      <c r="AJY56" s="528"/>
      <c r="AJZ56" s="528"/>
      <c r="AKA56" s="528"/>
      <c r="AKB56" s="528"/>
      <c r="AKC56" s="528"/>
      <c r="AKD56" s="528"/>
      <c r="AKE56" s="528"/>
      <c r="AKF56" s="528"/>
      <c r="AKG56" s="528"/>
      <c r="AKH56" s="528"/>
      <c r="AKI56" s="528"/>
      <c r="AKJ56" s="528"/>
      <c r="AKK56" s="528"/>
      <c r="AKL56" s="528"/>
      <c r="AKM56" s="528"/>
      <c r="AKN56" s="528"/>
      <c r="AKO56" s="528"/>
      <c r="AKP56" s="528"/>
      <c r="AKQ56" s="528"/>
      <c r="AKR56" s="528"/>
      <c r="AKS56" s="528"/>
      <c r="AKT56" s="528"/>
      <c r="AKU56" s="528"/>
      <c r="AKV56" s="528"/>
      <c r="AKW56" s="528"/>
      <c r="AKX56" s="528"/>
      <c r="AKY56" s="528"/>
      <c r="AKZ56" s="528"/>
      <c r="ALA56" s="528"/>
      <c r="ALB56" s="528"/>
      <c r="ALC56" s="528"/>
      <c r="ALD56" s="528"/>
      <c r="ALE56" s="528"/>
      <c r="ALF56" s="528"/>
      <c r="ALG56" s="528"/>
      <c r="ALH56" s="528"/>
      <c r="ALI56" s="528"/>
      <c r="ALJ56" s="528"/>
      <c r="ALK56" s="528"/>
      <c r="ALL56" s="528"/>
      <c r="ALM56" s="528"/>
      <c r="ALN56" s="528"/>
      <c r="ALO56" s="528"/>
      <c r="ALP56" s="528"/>
      <c r="ALQ56" s="528"/>
      <c r="ALR56" s="528"/>
      <c r="ALS56" s="528"/>
      <c r="ALT56" s="528"/>
      <c r="ALU56" s="528"/>
      <c r="ALV56" s="528"/>
      <c r="ALW56" s="528"/>
      <c r="ALX56" s="528"/>
      <c r="ALY56" s="528"/>
      <c r="ALZ56" s="528"/>
      <c r="AMA56" s="528"/>
      <c r="AMB56" s="528"/>
      <c r="AMC56" s="528"/>
      <c r="AMD56" s="528"/>
      <c r="AME56" s="528"/>
      <c r="AMF56" s="528"/>
      <c r="AMG56" s="528"/>
      <c r="AMH56" s="528"/>
      <c r="AMI56" s="528"/>
      <c r="AMJ56" s="528"/>
      <c r="AMK56" s="528"/>
      <c r="AML56" s="528"/>
      <c r="AMM56" s="528"/>
      <c r="AMN56" s="528"/>
      <c r="AMO56" s="528"/>
      <c r="AMP56" s="528"/>
      <c r="AMQ56" s="528"/>
      <c r="AMR56" s="528"/>
      <c r="AMS56" s="528"/>
      <c r="AMT56" s="528"/>
      <c r="AMU56" s="528"/>
      <c r="AMV56" s="528"/>
      <c r="AMW56" s="528"/>
      <c r="AMX56" s="528"/>
      <c r="AMY56" s="528"/>
      <c r="AMZ56" s="528"/>
      <c r="ANA56" s="528"/>
      <c r="ANB56" s="528"/>
      <c r="ANC56" s="528"/>
      <c r="AND56" s="528"/>
      <c r="ANE56" s="528"/>
      <c r="ANF56" s="528"/>
      <c r="ANG56" s="528"/>
      <c r="ANH56" s="528"/>
      <c r="ANI56" s="528"/>
      <c r="ANJ56" s="528"/>
      <c r="ANK56" s="528"/>
      <c r="ANL56" s="528"/>
      <c r="ANM56" s="528"/>
      <c r="ANN56" s="528"/>
      <c r="ANO56" s="528"/>
      <c r="ANP56" s="528"/>
      <c r="ANQ56" s="528"/>
      <c r="ANR56" s="528"/>
      <c r="ANS56" s="528"/>
      <c r="ANT56" s="528"/>
      <c r="ANU56" s="528"/>
      <c r="ANV56" s="528"/>
      <c r="ANW56" s="528"/>
      <c r="ANX56" s="528"/>
      <c r="ANY56" s="528"/>
      <c r="ANZ56" s="528"/>
      <c r="AOA56" s="528"/>
      <c r="AOB56" s="528"/>
      <c r="AOC56" s="528"/>
      <c r="AOD56" s="528"/>
      <c r="AOE56" s="528"/>
      <c r="AOF56" s="528"/>
      <c r="AOG56" s="528"/>
      <c r="AOH56" s="528"/>
      <c r="AOI56" s="528"/>
      <c r="AOJ56" s="528"/>
      <c r="AOK56" s="528"/>
      <c r="AOL56" s="528"/>
      <c r="AOM56" s="528"/>
      <c r="AON56" s="528"/>
      <c r="AOO56" s="528"/>
      <c r="AOP56" s="528"/>
      <c r="AOQ56" s="528"/>
      <c r="AOR56" s="528"/>
      <c r="AOS56" s="528"/>
      <c r="AOT56" s="528"/>
      <c r="AOU56" s="528"/>
      <c r="AOV56" s="528"/>
      <c r="AOW56" s="528"/>
      <c r="AOX56" s="528"/>
      <c r="AOY56" s="528"/>
      <c r="AOZ56" s="528"/>
      <c r="APA56" s="528"/>
      <c r="APB56" s="528"/>
      <c r="APC56" s="528"/>
      <c r="APD56" s="528"/>
      <c r="APE56" s="528"/>
      <c r="APF56" s="528"/>
      <c r="APG56" s="528"/>
      <c r="APH56" s="528"/>
      <c r="API56" s="528"/>
      <c r="APJ56" s="528"/>
      <c r="APK56" s="528"/>
      <c r="APL56" s="528"/>
      <c r="APM56" s="528"/>
      <c r="APN56" s="528"/>
      <c r="APO56" s="528"/>
      <c r="APP56" s="528"/>
      <c r="APQ56" s="528"/>
      <c r="APR56" s="528"/>
      <c r="APS56" s="528"/>
      <c r="APT56" s="528"/>
      <c r="APU56" s="528"/>
      <c r="APV56" s="528"/>
      <c r="APW56" s="528"/>
      <c r="APX56" s="528"/>
      <c r="APY56" s="528"/>
      <c r="APZ56" s="528"/>
      <c r="AQA56" s="528"/>
      <c r="AQB56" s="528"/>
      <c r="AQC56" s="528"/>
      <c r="AQD56" s="528"/>
      <c r="AQE56" s="528"/>
      <c r="AQF56" s="528"/>
      <c r="AQG56" s="528"/>
      <c r="AQH56" s="528"/>
      <c r="AQI56" s="528"/>
      <c r="AQJ56" s="528"/>
      <c r="AQK56" s="528"/>
      <c r="AQL56" s="528"/>
      <c r="AQM56" s="528"/>
      <c r="AQN56" s="528"/>
      <c r="AQO56" s="528"/>
      <c r="AQP56" s="528"/>
      <c r="AQQ56" s="528"/>
      <c r="AQR56" s="528"/>
      <c r="AQS56" s="528"/>
      <c r="AQT56" s="528"/>
      <c r="AQU56" s="528"/>
      <c r="AQV56" s="528"/>
      <c r="AQW56" s="528"/>
      <c r="AQX56" s="528"/>
      <c r="AQY56" s="528"/>
      <c r="AQZ56" s="528"/>
      <c r="ARA56" s="528"/>
      <c r="ARB56" s="528"/>
      <c r="ARC56" s="528"/>
      <c r="ARD56" s="528"/>
      <c r="ARE56" s="528"/>
      <c r="ARF56" s="528"/>
      <c r="ARG56" s="528"/>
      <c r="ARH56" s="528"/>
      <c r="ARI56" s="528"/>
      <c r="ARJ56" s="528"/>
      <c r="ARK56" s="528"/>
      <c r="ARL56" s="528"/>
      <c r="ARM56" s="528"/>
      <c r="ARN56" s="528"/>
      <c r="ARO56" s="528"/>
      <c r="ARP56" s="528"/>
      <c r="ARQ56" s="528"/>
      <c r="ARR56" s="528"/>
      <c r="ARS56" s="528"/>
      <c r="ART56" s="528"/>
      <c r="ARU56" s="528"/>
      <c r="ARV56" s="528"/>
      <c r="ARW56" s="528"/>
      <c r="ARX56" s="528"/>
      <c r="ARY56" s="528"/>
      <c r="ARZ56" s="528"/>
      <c r="ASA56" s="528"/>
      <c r="ASB56" s="528"/>
      <c r="ASC56" s="528"/>
      <c r="ASD56" s="528"/>
      <c r="ASE56" s="528"/>
      <c r="ASF56" s="528"/>
      <c r="ASG56" s="528"/>
      <c r="ASH56" s="528"/>
      <c r="ASI56" s="528"/>
      <c r="ASJ56" s="528"/>
      <c r="ASK56" s="528"/>
      <c r="ASL56" s="528"/>
      <c r="ASM56" s="528"/>
      <c r="ASN56" s="528"/>
      <c r="ASO56" s="528"/>
      <c r="ASP56" s="528"/>
      <c r="ASQ56" s="528"/>
      <c r="ASR56" s="528"/>
      <c r="ASS56" s="528"/>
      <c r="AST56" s="528"/>
      <c r="ASU56" s="528"/>
      <c r="ASV56" s="528"/>
      <c r="ASW56" s="528"/>
      <c r="ASX56" s="528"/>
      <c r="ASY56" s="528"/>
      <c r="ASZ56" s="528"/>
      <c r="ATA56" s="528"/>
      <c r="ATB56" s="528"/>
      <c r="ATC56" s="528"/>
      <c r="ATD56" s="528"/>
      <c r="ATE56" s="528"/>
      <c r="ATF56" s="528"/>
      <c r="ATG56" s="528"/>
      <c r="ATH56" s="528"/>
      <c r="ATI56" s="528"/>
      <c r="ATJ56" s="528"/>
      <c r="ATK56" s="528"/>
      <c r="ATL56" s="528"/>
      <c r="ATM56" s="528"/>
      <c r="ATN56" s="528"/>
      <c r="ATO56" s="528"/>
      <c r="ATP56" s="528"/>
      <c r="ATQ56" s="528"/>
      <c r="ATR56" s="528"/>
      <c r="ATS56" s="528"/>
      <c r="ATT56" s="528"/>
      <c r="ATU56" s="528"/>
      <c r="ATV56" s="528"/>
      <c r="ATW56" s="528"/>
      <c r="ATX56" s="528"/>
      <c r="ATY56" s="528"/>
      <c r="ATZ56" s="528"/>
      <c r="AUA56" s="528"/>
      <c r="AUB56" s="528"/>
      <c r="AUC56" s="528"/>
      <c r="AUD56" s="528"/>
      <c r="AUE56" s="528"/>
      <c r="AUF56" s="528"/>
      <c r="AUG56" s="528"/>
      <c r="AUH56" s="528"/>
      <c r="AUI56" s="528"/>
      <c r="AUJ56" s="528"/>
      <c r="AUK56" s="528"/>
      <c r="AUL56" s="528"/>
      <c r="AUM56" s="528"/>
      <c r="AUN56" s="528"/>
      <c r="AUO56" s="528"/>
      <c r="AUP56" s="528"/>
      <c r="AUQ56" s="528"/>
      <c r="AUR56" s="528"/>
      <c r="AUS56" s="528"/>
      <c r="AUT56" s="528"/>
      <c r="AUU56" s="528"/>
      <c r="AUV56" s="528"/>
      <c r="AUW56" s="528"/>
      <c r="AUX56" s="528"/>
      <c r="AUY56" s="528"/>
      <c r="AUZ56" s="528"/>
      <c r="AVA56" s="528"/>
      <c r="AVB56" s="528"/>
      <c r="AVC56" s="528"/>
      <c r="AVD56" s="528"/>
      <c r="AVE56" s="528"/>
      <c r="AVF56" s="528"/>
      <c r="AVG56" s="528"/>
      <c r="AVH56" s="528"/>
      <c r="AVI56" s="528"/>
      <c r="AVJ56" s="528"/>
      <c r="AVK56" s="528"/>
      <c r="AVL56" s="528"/>
      <c r="AVM56" s="528"/>
      <c r="AVN56" s="528"/>
      <c r="AVO56" s="528"/>
      <c r="AVP56" s="528"/>
      <c r="AVQ56" s="528"/>
      <c r="AVR56" s="528"/>
      <c r="AVS56" s="528"/>
      <c r="AVT56" s="528"/>
      <c r="AVU56" s="528"/>
      <c r="AVV56" s="528"/>
      <c r="AVW56" s="528"/>
      <c r="AVX56" s="528"/>
      <c r="AVY56" s="528"/>
      <c r="AVZ56" s="528"/>
      <c r="AWA56" s="528"/>
      <c r="AWB56" s="528"/>
      <c r="AWC56" s="528"/>
      <c r="AWD56" s="528"/>
      <c r="AWE56" s="528"/>
      <c r="AWF56" s="528"/>
      <c r="AWG56" s="528"/>
      <c r="AWH56" s="528"/>
      <c r="AWI56" s="528"/>
      <c r="AWJ56" s="528"/>
      <c r="AWK56" s="528"/>
      <c r="AWL56" s="528"/>
      <c r="AWM56" s="528"/>
      <c r="AWN56" s="528"/>
      <c r="AWO56" s="528"/>
      <c r="AWP56" s="528"/>
      <c r="AWQ56" s="528"/>
      <c r="AWR56" s="528"/>
      <c r="AWS56" s="528"/>
      <c r="AWT56" s="528"/>
      <c r="AWU56" s="528"/>
      <c r="AWV56" s="528"/>
      <c r="AWW56" s="528"/>
      <c r="AWX56" s="528"/>
      <c r="AWY56" s="528"/>
      <c r="AWZ56" s="528"/>
      <c r="AXA56" s="528"/>
      <c r="AXB56" s="528"/>
      <c r="AXC56" s="528"/>
      <c r="AXD56" s="528"/>
      <c r="AXE56" s="528"/>
      <c r="AXF56" s="528"/>
      <c r="AXG56" s="528"/>
      <c r="AXH56" s="528"/>
      <c r="AXI56" s="528"/>
      <c r="AXJ56" s="528"/>
      <c r="AXK56" s="528"/>
      <c r="AXL56" s="528"/>
      <c r="AXM56" s="528"/>
      <c r="AXN56" s="528"/>
      <c r="AXO56" s="528"/>
      <c r="AXP56" s="528"/>
      <c r="AXQ56" s="528"/>
      <c r="AXR56" s="528"/>
      <c r="AXS56" s="528"/>
      <c r="AXT56" s="528"/>
      <c r="AXU56" s="528"/>
      <c r="AXV56" s="528"/>
      <c r="AXW56" s="528"/>
      <c r="AXX56" s="528"/>
      <c r="AXY56" s="528"/>
      <c r="AXZ56" s="528"/>
      <c r="AYA56" s="528"/>
      <c r="AYB56" s="528"/>
      <c r="AYC56" s="528"/>
      <c r="AYD56" s="528"/>
      <c r="AYE56" s="528"/>
      <c r="AYF56" s="528"/>
      <c r="AYG56" s="528"/>
      <c r="AYH56" s="528"/>
      <c r="AYI56" s="528"/>
      <c r="AYJ56" s="528"/>
      <c r="AYK56" s="528"/>
      <c r="AYL56" s="528"/>
      <c r="AYM56" s="528"/>
      <c r="AYN56" s="528"/>
      <c r="AYO56" s="528"/>
      <c r="AYP56" s="528"/>
      <c r="AYQ56" s="528"/>
      <c r="AYR56" s="528"/>
      <c r="AYS56" s="528"/>
      <c r="AYT56" s="528"/>
      <c r="AYU56" s="528"/>
      <c r="AYV56" s="528"/>
      <c r="AYW56" s="528"/>
      <c r="AYX56" s="528"/>
      <c r="AYY56" s="528"/>
      <c r="AYZ56" s="528"/>
      <c r="AZA56" s="528"/>
      <c r="AZB56" s="528"/>
      <c r="AZC56" s="528"/>
      <c r="AZD56" s="528"/>
      <c r="AZE56" s="528"/>
      <c r="AZF56" s="528"/>
      <c r="AZG56" s="528"/>
      <c r="AZH56" s="528"/>
      <c r="AZI56" s="528"/>
      <c r="AZJ56" s="528"/>
      <c r="AZK56" s="528"/>
      <c r="AZL56" s="528"/>
      <c r="AZM56" s="528"/>
      <c r="AZN56" s="528"/>
      <c r="AZO56" s="528"/>
      <c r="AZP56" s="528"/>
      <c r="AZQ56" s="528"/>
      <c r="AZR56" s="528"/>
      <c r="AZS56" s="528"/>
      <c r="AZT56" s="528"/>
      <c r="AZU56" s="528"/>
      <c r="AZV56" s="528"/>
      <c r="AZW56" s="528"/>
      <c r="AZX56" s="528"/>
      <c r="AZY56" s="528"/>
      <c r="AZZ56" s="528"/>
      <c r="BAA56" s="528"/>
      <c r="BAB56" s="528"/>
      <c r="BAC56" s="528"/>
      <c r="BAD56" s="528"/>
      <c r="BAE56" s="528"/>
      <c r="BAF56" s="528"/>
      <c r="BAG56" s="528"/>
      <c r="BAH56" s="528"/>
      <c r="BAI56" s="528"/>
      <c r="BAJ56" s="528"/>
      <c r="BAK56" s="528"/>
      <c r="BAL56" s="528"/>
      <c r="BAM56" s="528"/>
      <c r="BAN56" s="528"/>
      <c r="BAO56" s="528"/>
      <c r="BAP56" s="528"/>
      <c r="BAQ56" s="528"/>
      <c r="BAR56" s="528"/>
      <c r="BAS56" s="528"/>
      <c r="BAT56" s="528"/>
      <c r="BAU56" s="528"/>
      <c r="BAV56" s="528"/>
      <c r="BAW56" s="528"/>
      <c r="BAX56" s="528"/>
      <c r="BAY56" s="528"/>
      <c r="BAZ56" s="528"/>
      <c r="BBA56" s="528"/>
      <c r="BBB56" s="528"/>
      <c r="BBC56" s="528"/>
      <c r="BBD56" s="528"/>
      <c r="BBE56" s="528"/>
      <c r="BBF56" s="528"/>
      <c r="BBG56" s="528"/>
      <c r="BBH56" s="528"/>
      <c r="BBI56" s="528"/>
      <c r="BBJ56" s="528"/>
      <c r="BBK56" s="528"/>
      <c r="BBL56" s="528"/>
      <c r="BBM56" s="528"/>
      <c r="BBN56" s="528"/>
      <c r="BBO56" s="528"/>
      <c r="BBP56" s="528"/>
      <c r="BBQ56" s="528"/>
      <c r="BBR56" s="528"/>
      <c r="BBS56" s="528"/>
      <c r="BBT56" s="528"/>
      <c r="BBU56" s="528"/>
      <c r="BBV56" s="528"/>
      <c r="BBW56" s="528"/>
      <c r="BBX56" s="528"/>
      <c r="BBY56" s="528"/>
      <c r="BBZ56" s="528"/>
      <c r="BCA56" s="528"/>
      <c r="BCB56" s="528"/>
      <c r="BCC56" s="528"/>
      <c r="BCD56" s="528"/>
      <c r="BCE56" s="528"/>
      <c r="BCF56" s="528"/>
      <c r="BCG56" s="528"/>
      <c r="BCH56" s="528"/>
      <c r="BCI56" s="528"/>
      <c r="BCJ56" s="528"/>
      <c r="BCK56" s="528"/>
      <c r="BCL56" s="528"/>
      <c r="BCM56" s="528"/>
      <c r="BCN56" s="528"/>
      <c r="BCO56" s="528"/>
      <c r="BCP56" s="528"/>
      <c r="BCQ56" s="528"/>
      <c r="BCR56" s="528"/>
      <c r="BCS56" s="528"/>
      <c r="BCT56" s="528"/>
      <c r="BCU56" s="528"/>
      <c r="BCV56" s="528"/>
      <c r="BCW56" s="528"/>
      <c r="BCX56" s="528"/>
      <c r="BCY56" s="528"/>
      <c r="BCZ56" s="528"/>
      <c r="BDA56" s="528"/>
      <c r="BDB56" s="528"/>
      <c r="BDC56" s="528"/>
      <c r="BDD56" s="528"/>
      <c r="BDE56" s="528"/>
      <c r="BDF56" s="528"/>
      <c r="BDG56" s="528"/>
      <c r="BDH56" s="528"/>
      <c r="BDI56" s="528"/>
      <c r="BDJ56" s="528"/>
      <c r="BDK56" s="528"/>
      <c r="BDL56" s="528"/>
      <c r="BDM56" s="528"/>
      <c r="BDN56" s="528"/>
      <c r="BDO56" s="528"/>
      <c r="BDP56" s="528"/>
      <c r="BDQ56" s="528"/>
      <c r="BDR56" s="528"/>
      <c r="BDS56" s="528"/>
      <c r="BDT56" s="528"/>
      <c r="BDU56" s="528"/>
      <c r="BDV56" s="528"/>
      <c r="BDW56" s="528"/>
      <c r="BDX56" s="528"/>
      <c r="BDY56" s="528"/>
      <c r="BDZ56" s="528"/>
      <c r="BEA56" s="528"/>
      <c r="BEB56" s="528"/>
      <c r="BEC56" s="528"/>
      <c r="BED56" s="528"/>
      <c r="BEE56" s="528"/>
      <c r="BEF56" s="528"/>
      <c r="BEG56" s="528"/>
      <c r="BEH56" s="528"/>
      <c r="BEI56" s="528"/>
      <c r="BEJ56" s="528"/>
      <c r="BEK56" s="528"/>
      <c r="BEL56" s="528"/>
      <c r="BEM56" s="528"/>
      <c r="BEN56" s="528"/>
      <c r="BEO56" s="528"/>
      <c r="BEP56" s="528"/>
      <c r="BEQ56" s="528"/>
      <c r="BER56" s="528"/>
      <c r="BES56" s="528"/>
      <c r="BET56" s="528"/>
      <c r="BEU56" s="528"/>
      <c r="BEV56" s="528"/>
      <c r="BEW56" s="528"/>
      <c r="BEX56" s="528"/>
      <c r="BEY56" s="528"/>
      <c r="BEZ56" s="528"/>
      <c r="BFA56" s="528"/>
      <c r="BFB56" s="528"/>
      <c r="BFC56" s="528"/>
      <c r="BFD56" s="528"/>
      <c r="BFE56" s="528"/>
      <c r="BFF56" s="528"/>
      <c r="BFG56" s="528"/>
      <c r="BFH56" s="528"/>
      <c r="BFI56" s="528"/>
      <c r="BFJ56" s="528"/>
      <c r="BFK56" s="528"/>
      <c r="BFL56" s="528"/>
      <c r="BFM56" s="528"/>
      <c r="BFN56" s="528"/>
      <c r="BFO56" s="528"/>
      <c r="BFP56" s="528"/>
      <c r="BFQ56" s="528"/>
      <c r="BFR56" s="528"/>
      <c r="BFS56" s="528"/>
      <c r="BFT56" s="528"/>
      <c r="BFU56" s="528"/>
      <c r="BFV56" s="528"/>
      <c r="BFW56" s="528"/>
      <c r="BFX56" s="528"/>
      <c r="BFY56" s="528"/>
      <c r="BFZ56" s="528"/>
      <c r="BGA56" s="528"/>
      <c r="BGB56" s="528"/>
      <c r="BGC56" s="528"/>
      <c r="BGD56" s="528"/>
      <c r="BGE56" s="528"/>
      <c r="BGF56" s="528"/>
      <c r="BGG56" s="528"/>
      <c r="BGH56" s="528"/>
      <c r="BGI56" s="528"/>
      <c r="BGJ56" s="528"/>
      <c r="BGK56" s="528"/>
      <c r="BGL56" s="528"/>
      <c r="BGM56" s="528"/>
      <c r="BGN56" s="528"/>
      <c r="BGO56" s="528"/>
      <c r="BGP56" s="528"/>
      <c r="BGQ56" s="528"/>
      <c r="BGR56" s="528"/>
      <c r="BGS56" s="528"/>
      <c r="BGT56" s="528"/>
      <c r="BGU56" s="528"/>
      <c r="BGV56" s="528"/>
      <c r="BGW56" s="528"/>
      <c r="BGX56" s="528"/>
      <c r="BGY56" s="528"/>
      <c r="BGZ56" s="528"/>
      <c r="BHA56" s="528"/>
      <c r="BHB56" s="528"/>
      <c r="BHC56" s="528"/>
      <c r="BHD56" s="528"/>
      <c r="BHE56" s="528"/>
      <c r="BHF56" s="528"/>
      <c r="BHG56" s="528"/>
      <c r="BHH56" s="528"/>
      <c r="BHI56" s="528"/>
      <c r="BHJ56" s="528"/>
      <c r="BHK56" s="528"/>
      <c r="BHL56" s="528"/>
      <c r="BHM56" s="528"/>
      <c r="BHN56" s="528"/>
      <c r="BHO56" s="528"/>
      <c r="BHP56" s="528"/>
      <c r="BHQ56" s="528"/>
      <c r="BHR56" s="528"/>
      <c r="BHS56" s="528"/>
      <c r="BHT56" s="528"/>
      <c r="BHU56" s="528"/>
      <c r="BHV56" s="528"/>
      <c r="BHW56" s="528"/>
      <c r="BHX56" s="528"/>
      <c r="BHY56" s="528"/>
      <c r="BHZ56" s="528"/>
      <c r="BIA56" s="528"/>
      <c r="BIB56" s="528"/>
      <c r="BIC56" s="528"/>
      <c r="BID56" s="528"/>
      <c r="BIE56" s="528"/>
      <c r="BIF56" s="528"/>
      <c r="BIG56" s="528"/>
      <c r="BIH56" s="528"/>
      <c r="BII56" s="528"/>
      <c r="BIJ56" s="528"/>
      <c r="BIK56" s="528"/>
      <c r="BIL56" s="528"/>
      <c r="BIM56" s="528"/>
      <c r="BIN56" s="528"/>
      <c r="BIO56" s="528"/>
      <c r="BIP56" s="528"/>
      <c r="BIQ56" s="528"/>
      <c r="BIR56" s="528"/>
      <c r="BIS56" s="528"/>
      <c r="BIT56" s="528"/>
      <c r="BIU56" s="528"/>
      <c r="BIV56" s="528"/>
      <c r="BIW56" s="528"/>
      <c r="BIX56" s="528"/>
      <c r="BIY56" s="528"/>
      <c r="BIZ56" s="528"/>
      <c r="BJA56" s="528"/>
      <c r="BJB56" s="528"/>
      <c r="BJC56" s="528"/>
      <c r="BJD56" s="528"/>
      <c r="BJE56" s="528"/>
      <c r="BJF56" s="528"/>
      <c r="BJG56" s="528"/>
      <c r="BJH56" s="528"/>
      <c r="BJI56" s="528"/>
      <c r="BJJ56" s="528"/>
      <c r="BJK56" s="528"/>
      <c r="BJL56" s="528"/>
      <c r="BJM56" s="528"/>
      <c r="BJN56" s="528"/>
      <c r="BJO56" s="528"/>
      <c r="BJP56" s="528"/>
      <c r="BJQ56" s="528"/>
      <c r="BJR56" s="528"/>
      <c r="BJS56" s="528"/>
      <c r="BJT56" s="528"/>
      <c r="BJU56" s="528"/>
      <c r="BJV56" s="528"/>
      <c r="BJW56" s="528"/>
      <c r="BJX56" s="528"/>
      <c r="BJY56" s="528"/>
      <c r="BJZ56" s="528"/>
      <c r="BKA56" s="528"/>
      <c r="BKB56" s="528"/>
      <c r="BKC56" s="528"/>
      <c r="BKD56" s="528"/>
      <c r="BKE56" s="528"/>
      <c r="BKF56" s="528"/>
      <c r="BKG56" s="528"/>
      <c r="BKH56" s="528"/>
      <c r="BKI56" s="528"/>
      <c r="BKJ56" s="528"/>
      <c r="BKK56" s="528"/>
      <c r="BKL56" s="528"/>
      <c r="BKM56" s="528"/>
      <c r="BKN56" s="528"/>
      <c r="BKO56" s="528"/>
      <c r="BKP56" s="528"/>
      <c r="BKQ56" s="528"/>
      <c r="BKR56" s="528"/>
      <c r="BKS56" s="528"/>
      <c r="BKT56" s="528"/>
      <c r="BKU56" s="528"/>
      <c r="BKV56" s="528"/>
      <c r="BKW56" s="528"/>
      <c r="BKX56" s="528"/>
      <c r="BKY56" s="528"/>
      <c r="BKZ56" s="528"/>
      <c r="BLA56" s="528"/>
      <c r="BLB56" s="528"/>
      <c r="BLC56" s="528"/>
      <c r="BLD56" s="528"/>
      <c r="BLE56" s="528"/>
      <c r="BLF56" s="528"/>
      <c r="BLG56" s="528"/>
      <c r="BLH56" s="528"/>
      <c r="BLI56" s="528"/>
      <c r="BLJ56" s="528"/>
      <c r="BLK56" s="528"/>
      <c r="BLL56" s="528"/>
      <c r="BLM56" s="528"/>
      <c r="BLN56" s="528"/>
      <c r="BLO56" s="528"/>
      <c r="BLP56" s="528"/>
      <c r="BLQ56" s="528"/>
      <c r="BLR56" s="528"/>
      <c r="BLS56" s="528"/>
      <c r="BLT56" s="528"/>
      <c r="BLU56" s="528"/>
      <c r="BLV56" s="528"/>
      <c r="BLW56" s="528"/>
      <c r="BLX56" s="528"/>
      <c r="BLY56" s="528"/>
      <c r="BLZ56" s="528"/>
      <c r="BMA56" s="528"/>
      <c r="BMB56" s="528"/>
      <c r="BMC56" s="528"/>
      <c r="BMD56" s="528"/>
      <c r="BME56" s="528"/>
      <c r="BMF56" s="528"/>
      <c r="BMG56" s="528"/>
      <c r="BMH56" s="528"/>
      <c r="BMI56" s="528"/>
      <c r="BMJ56" s="528"/>
      <c r="BMK56" s="528"/>
      <c r="BML56" s="528"/>
      <c r="BMM56" s="528"/>
      <c r="BMN56" s="528"/>
      <c r="BMO56" s="528"/>
      <c r="BMP56" s="528"/>
      <c r="BMQ56" s="528"/>
      <c r="BMR56" s="528"/>
      <c r="BMS56" s="528"/>
      <c r="BMT56" s="528"/>
      <c r="BMU56" s="528"/>
      <c r="BMV56" s="528"/>
      <c r="BMW56" s="528"/>
      <c r="BMX56" s="528"/>
      <c r="BMY56" s="528"/>
      <c r="BMZ56" s="528"/>
      <c r="BNA56" s="528"/>
      <c r="BNB56" s="528"/>
      <c r="BNC56" s="528"/>
      <c r="BND56" s="528"/>
      <c r="BNE56" s="528"/>
      <c r="BNF56" s="528"/>
      <c r="BNG56" s="528"/>
      <c r="BNH56" s="528"/>
      <c r="BNI56" s="528"/>
      <c r="BNJ56" s="528"/>
      <c r="BNK56" s="528"/>
      <c r="BNL56" s="528"/>
      <c r="BNM56" s="528"/>
      <c r="BNN56" s="528"/>
      <c r="BNO56" s="528"/>
      <c r="BNP56" s="528"/>
      <c r="BNQ56" s="528"/>
      <c r="BNR56" s="528"/>
      <c r="BNS56" s="528"/>
      <c r="BNT56" s="528"/>
      <c r="BNU56" s="528"/>
      <c r="BNV56" s="528"/>
      <c r="BNW56" s="528"/>
      <c r="BNX56" s="528"/>
      <c r="BNY56" s="528"/>
      <c r="BNZ56" s="528"/>
      <c r="BOA56" s="528"/>
      <c r="BOB56" s="528"/>
      <c r="BOC56" s="528"/>
      <c r="BOD56" s="528"/>
      <c r="BOE56" s="528"/>
      <c r="BOF56" s="528"/>
      <c r="BOG56" s="528"/>
      <c r="BOH56" s="528"/>
      <c r="BOI56" s="528"/>
      <c r="BOJ56" s="528"/>
      <c r="BOK56" s="528"/>
      <c r="BOL56" s="528"/>
      <c r="BOM56" s="528"/>
      <c r="BON56" s="528"/>
      <c r="BOO56" s="528"/>
      <c r="BOP56" s="528"/>
      <c r="BOQ56" s="528"/>
      <c r="BOR56" s="528"/>
      <c r="BOS56" s="528"/>
      <c r="BOT56" s="528"/>
      <c r="BOU56" s="528"/>
      <c r="BOV56" s="528"/>
      <c r="BOW56" s="528"/>
      <c r="BOX56" s="528"/>
      <c r="BOY56" s="528"/>
      <c r="BOZ56" s="528"/>
      <c r="BPA56" s="528"/>
      <c r="BPB56" s="528"/>
      <c r="BPC56" s="528"/>
      <c r="BPD56" s="528"/>
      <c r="BPE56" s="528"/>
      <c r="BPF56" s="528"/>
      <c r="BPG56" s="528"/>
      <c r="BPH56" s="528"/>
      <c r="BPI56" s="528"/>
      <c r="BPJ56" s="528"/>
      <c r="BPK56" s="528"/>
      <c r="BPL56" s="528"/>
      <c r="BPM56" s="528"/>
      <c r="BPN56" s="528"/>
      <c r="BPO56" s="528"/>
      <c r="BPP56" s="528"/>
      <c r="BPQ56" s="528"/>
      <c r="BPR56" s="528"/>
      <c r="BPS56" s="528"/>
      <c r="BPT56" s="528"/>
      <c r="BPU56" s="528"/>
      <c r="BPV56" s="528"/>
      <c r="BPW56" s="528"/>
      <c r="BPX56" s="528"/>
      <c r="BPY56" s="528"/>
      <c r="BPZ56" s="528"/>
      <c r="BQA56" s="528"/>
      <c r="BQB56" s="528"/>
      <c r="BQC56" s="528"/>
      <c r="BQD56" s="528"/>
      <c r="BQE56" s="528"/>
      <c r="BQF56" s="528"/>
      <c r="BQG56" s="528"/>
      <c r="BQH56" s="528"/>
      <c r="BQI56" s="528"/>
      <c r="BQJ56" s="528"/>
      <c r="BQK56" s="528"/>
      <c r="BQL56" s="528"/>
      <c r="BQM56" s="528"/>
      <c r="BQN56" s="528"/>
      <c r="BQO56" s="528"/>
      <c r="BQP56" s="528"/>
      <c r="BQQ56" s="528"/>
      <c r="BQR56" s="528"/>
      <c r="BQS56" s="528"/>
      <c r="BQT56" s="528"/>
      <c r="BQU56" s="528"/>
      <c r="BQV56" s="528"/>
      <c r="BQW56" s="528"/>
      <c r="BQX56" s="528"/>
      <c r="BQY56" s="528"/>
      <c r="BQZ56" s="528"/>
      <c r="BRA56" s="528"/>
      <c r="BRB56" s="528"/>
      <c r="BRC56" s="528"/>
      <c r="BRD56" s="528"/>
      <c r="BRE56" s="528"/>
      <c r="BRF56" s="528"/>
      <c r="BRG56" s="528"/>
      <c r="BRH56" s="528"/>
      <c r="BRI56" s="528"/>
      <c r="BRJ56" s="528"/>
      <c r="BRK56" s="528"/>
      <c r="BRL56" s="528"/>
      <c r="BRM56" s="528"/>
      <c r="BRN56" s="528"/>
      <c r="BRO56" s="528"/>
      <c r="BRP56" s="528"/>
      <c r="BRQ56" s="528"/>
      <c r="BRR56" s="528"/>
      <c r="BRS56" s="528"/>
      <c r="BRT56" s="528"/>
      <c r="BRU56" s="528"/>
      <c r="BRV56" s="528"/>
      <c r="BRW56" s="528"/>
      <c r="BRX56" s="528"/>
      <c r="BRY56" s="528"/>
      <c r="BRZ56" s="528"/>
      <c r="BSA56" s="528"/>
      <c r="BSB56" s="528"/>
      <c r="BSC56" s="528"/>
      <c r="BSD56" s="528"/>
      <c r="BSE56" s="528"/>
      <c r="BSF56" s="528"/>
      <c r="BSG56" s="528"/>
      <c r="BSH56" s="528"/>
      <c r="BSI56" s="528"/>
      <c r="BSJ56" s="528"/>
      <c r="BSK56" s="528"/>
      <c r="BSL56" s="528"/>
      <c r="BSM56" s="528"/>
      <c r="BSN56" s="528"/>
      <c r="BSO56" s="528"/>
      <c r="BSP56" s="528"/>
      <c r="BSQ56" s="528"/>
      <c r="BSR56" s="528"/>
      <c r="BSS56" s="528"/>
      <c r="BST56" s="528"/>
      <c r="BSU56" s="528"/>
      <c r="BSV56" s="528"/>
      <c r="BSW56" s="528"/>
      <c r="BSX56" s="528"/>
      <c r="BSY56" s="528"/>
      <c r="BSZ56" s="528"/>
      <c r="BTA56" s="528"/>
      <c r="BTB56" s="528"/>
      <c r="BTC56" s="528"/>
      <c r="BTD56" s="528"/>
      <c r="BTE56" s="528"/>
      <c r="BTF56" s="528"/>
      <c r="BTG56" s="528"/>
      <c r="BTH56" s="528"/>
      <c r="BTI56" s="528"/>
      <c r="BTJ56" s="528"/>
      <c r="BTK56" s="528"/>
      <c r="BTL56" s="528"/>
      <c r="BTM56" s="528"/>
      <c r="BTN56" s="528"/>
      <c r="BTO56" s="528"/>
      <c r="BTP56" s="528"/>
      <c r="BTQ56" s="528"/>
      <c r="BTR56" s="528"/>
      <c r="BTS56" s="528"/>
      <c r="BTT56" s="528"/>
      <c r="BTU56" s="528"/>
      <c r="BTV56" s="528"/>
      <c r="BTW56" s="528"/>
      <c r="BTX56" s="528"/>
      <c r="BTY56" s="528"/>
      <c r="BTZ56" s="528"/>
      <c r="BUA56" s="528"/>
      <c r="BUB56" s="528"/>
      <c r="BUC56" s="528"/>
      <c r="BUD56" s="528"/>
      <c r="BUE56" s="528"/>
      <c r="BUF56" s="528"/>
      <c r="BUG56" s="528"/>
      <c r="BUH56" s="528"/>
      <c r="BUI56" s="528"/>
      <c r="BUJ56" s="528"/>
      <c r="BUK56" s="528"/>
      <c r="BUL56" s="528"/>
      <c r="BUM56" s="528"/>
      <c r="BUN56" s="528"/>
      <c r="BUO56" s="528"/>
      <c r="BUP56" s="528"/>
      <c r="BUQ56" s="528"/>
      <c r="BUR56" s="528"/>
      <c r="BUS56" s="528"/>
      <c r="BUT56" s="528"/>
      <c r="BUU56" s="528"/>
      <c r="BUV56" s="528"/>
      <c r="BUW56" s="528"/>
      <c r="BUX56" s="528"/>
      <c r="BUY56" s="528"/>
      <c r="BUZ56" s="528"/>
      <c r="BVA56" s="528"/>
      <c r="BVB56" s="528"/>
      <c r="BVC56" s="528"/>
      <c r="BVD56" s="528"/>
      <c r="BVE56" s="528"/>
      <c r="BVF56" s="528"/>
      <c r="BVG56" s="528"/>
      <c r="BVH56" s="528"/>
      <c r="BVI56" s="528"/>
      <c r="BVJ56" s="528"/>
      <c r="BVK56" s="528"/>
      <c r="BVL56" s="528"/>
      <c r="BVM56" s="528"/>
      <c r="BVN56" s="528"/>
      <c r="BVO56" s="528"/>
      <c r="BVP56" s="528"/>
      <c r="BVQ56" s="528"/>
      <c r="BVR56" s="528"/>
      <c r="BVS56" s="528"/>
      <c r="BVT56" s="528"/>
      <c r="BVU56" s="528"/>
      <c r="BVV56" s="528"/>
      <c r="BVW56" s="528"/>
      <c r="BVX56" s="528"/>
      <c r="BVY56" s="528"/>
      <c r="BVZ56" s="528"/>
      <c r="BWA56" s="528"/>
      <c r="BWB56" s="528"/>
      <c r="BWC56" s="528"/>
      <c r="BWD56" s="528"/>
      <c r="BWE56" s="528"/>
      <c r="BWF56" s="528"/>
      <c r="BWG56" s="528"/>
      <c r="BWH56" s="528"/>
      <c r="BWI56" s="528"/>
      <c r="BWJ56" s="528"/>
      <c r="BWK56" s="528"/>
      <c r="BWL56" s="528"/>
      <c r="BWM56" s="528"/>
      <c r="BWN56" s="528"/>
      <c r="BWO56" s="528"/>
      <c r="BWP56" s="528"/>
      <c r="BWQ56" s="528"/>
      <c r="BWR56" s="528"/>
      <c r="BWS56" s="528"/>
      <c r="BWT56" s="528"/>
      <c r="BWU56" s="528"/>
      <c r="BWV56" s="528"/>
      <c r="BWW56" s="528"/>
      <c r="BWX56" s="528"/>
      <c r="BWY56" s="528"/>
      <c r="BWZ56" s="528"/>
      <c r="BXA56" s="528"/>
      <c r="BXB56" s="528"/>
      <c r="BXC56" s="528"/>
      <c r="BXD56" s="528"/>
      <c r="BXE56" s="528"/>
      <c r="BXF56" s="528"/>
      <c r="BXG56" s="528"/>
      <c r="BXH56" s="528"/>
      <c r="BXI56" s="528"/>
      <c r="BXJ56" s="528"/>
      <c r="BXK56" s="528"/>
      <c r="BXL56" s="528"/>
      <c r="BXM56" s="528"/>
      <c r="BXN56" s="528"/>
      <c r="BXO56" s="528"/>
      <c r="BXP56" s="528"/>
      <c r="BXQ56" s="528"/>
      <c r="BXR56" s="528"/>
      <c r="BXS56" s="528"/>
      <c r="BXT56" s="528"/>
      <c r="BXU56" s="528"/>
      <c r="BXV56" s="528"/>
      <c r="BXW56" s="528"/>
      <c r="BXX56" s="528"/>
      <c r="BXY56" s="528"/>
      <c r="BXZ56" s="528"/>
      <c r="BYA56" s="528"/>
      <c r="BYB56" s="528"/>
      <c r="BYC56" s="528"/>
      <c r="BYD56" s="528"/>
      <c r="BYE56" s="528"/>
      <c r="BYF56" s="528"/>
      <c r="BYG56" s="528"/>
      <c r="BYH56" s="528"/>
      <c r="BYI56" s="528"/>
      <c r="BYJ56" s="528"/>
      <c r="BYK56" s="528"/>
      <c r="BYL56" s="528"/>
      <c r="BYM56" s="528"/>
      <c r="BYN56" s="528"/>
      <c r="BYO56" s="528"/>
      <c r="BYP56" s="528"/>
      <c r="BYQ56" s="528"/>
      <c r="BYR56" s="528"/>
      <c r="BYS56" s="528"/>
      <c r="BYT56" s="528"/>
      <c r="BYU56" s="528"/>
      <c r="BYV56" s="528"/>
      <c r="BYW56" s="528"/>
      <c r="BYX56" s="528"/>
      <c r="BYY56" s="528"/>
      <c r="BYZ56" s="528"/>
      <c r="BZA56" s="528"/>
      <c r="BZB56" s="528"/>
      <c r="BZC56" s="528"/>
      <c r="BZD56" s="528"/>
      <c r="BZE56" s="528"/>
      <c r="BZF56" s="528"/>
      <c r="BZG56" s="528"/>
      <c r="BZH56" s="528"/>
      <c r="BZI56" s="528"/>
      <c r="BZJ56" s="528"/>
      <c r="BZK56" s="528"/>
      <c r="BZL56" s="528"/>
      <c r="BZM56" s="528"/>
      <c r="BZN56" s="528"/>
      <c r="BZO56" s="528"/>
      <c r="BZP56" s="528"/>
      <c r="BZQ56" s="528"/>
      <c r="BZR56" s="528"/>
      <c r="BZS56" s="528"/>
      <c r="BZT56" s="528"/>
      <c r="BZU56" s="528"/>
      <c r="BZV56" s="528"/>
      <c r="BZW56" s="528"/>
      <c r="BZX56" s="528"/>
      <c r="BZY56" s="528"/>
      <c r="BZZ56" s="528"/>
      <c r="CAA56" s="528"/>
      <c r="CAB56" s="528"/>
      <c r="CAC56" s="528"/>
      <c r="CAD56" s="528"/>
      <c r="CAE56" s="528"/>
      <c r="CAF56" s="528"/>
      <c r="CAG56" s="528"/>
      <c r="CAH56" s="528"/>
      <c r="CAI56" s="528"/>
      <c r="CAJ56" s="528"/>
      <c r="CAK56" s="528"/>
      <c r="CAL56" s="528"/>
      <c r="CAM56" s="528"/>
      <c r="CAN56" s="528"/>
      <c r="CAO56" s="528"/>
      <c r="CAP56" s="528"/>
      <c r="CAQ56" s="528"/>
      <c r="CAR56" s="528"/>
      <c r="CAS56" s="528"/>
      <c r="CAT56" s="528"/>
      <c r="CAU56" s="528"/>
      <c r="CAV56" s="528"/>
      <c r="CAW56" s="528"/>
      <c r="CAX56" s="528"/>
      <c r="CAY56" s="528"/>
      <c r="CAZ56" s="528"/>
      <c r="CBA56" s="528"/>
      <c r="CBB56" s="528"/>
      <c r="CBC56" s="528"/>
      <c r="CBD56" s="528"/>
      <c r="CBE56" s="528"/>
      <c r="CBF56" s="528"/>
      <c r="CBG56" s="528"/>
      <c r="CBH56" s="528"/>
      <c r="CBI56" s="528"/>
      <c r="CBJ56" s="528"/>
      <c r="CBK56" s="528"/>
      <c r="CBL56" s="528"/>
      <c r="CBM56" s="528"/>
      <c r="CBN56" s="528"/>
      <c r="CBO56" s="528"/>
      <c r="CBP56" s="528"/>
      <c r="CBQ56" s="528"/>
      <c r="CBR56" s="528"/>
      <c r="CBS56" s="528"/>
      <c r="CBT56" s="528"/>
      <c r="CBU56" s="528"/>
      <c r="CBV56" s="528"/>
      <c r="CBW56" s="528"/>
      <c r="CBX56" s="528"/>
      <c r="CBY56" s="528"/>
      <c r="CBZ56" s="528"/>
      <c r="CCA56" s="528"/>
      <c r="CCB56" s="528"/>
      <c r="CCC56" s="528"/>
      <c r="CCD56" s="528"/>
      <c r="CCE56" s="528"/>
      <c r="CCF56" s="528"/>
      <c r="CCG56" s="528"/>
      <c r="CCH56" s="528"/>
      <c r="CCI56" s="528"/>
      <c r="CCJ56" s="528"/>
      <c r="CCK56" s="528"/>
      <c r="CCL56" s="528"/>
      <c r="CCM56" s="528"/>
      <c r="CCN56" s="528"/>
      <c r="CCO56" s="528"/>
      <c r="CCP56" s="528"/>
      <c r="CCQ56" s="528"/>
      <c r="CCR56" s="528"/>
      <c r="CCS56" s="528"/>
      <c r="CCT56" s="528"/>
      <c r="CCU56" s="528"/>
      <c r="CCV56" s="528"/>
      <c r="CCW56" s="528"/>
      <c r="CCX56" s="528"/>
      <c r="CCY56" s="528"/>
      <c r="CCZ56" s="528"/>
      <c r="CDA56" s="528"/>
      <c r="CDB56" s="528"/>
      <c r="CDC56" s="528"/>
      <c r="CDD56" s="528"/>
      <c r="CDE56" s="528"/>
      <c r="CDF56" s="528"/>
      <c r="CDG56" s="528"/>
      <c r="CDH56" s="528"/>
      <c r="CDI56" s="528"/>
      <c r="CDJ56" s="528"/>
      <c r="CDK56" s="528"/>
      <c r="CDL56" s="528"/>
      <c r="CDM56" s="528"/>
      <c r="CDN56" s="528"/>
      <c r="CDO56" s="528"/>
      <c r="CDP56" s="528"/>
      <c r="CDQ56" s="528"/>
      <c r="CDR56" s="528"/>
      <c r="CDS56" s="528"/>
      <c r="CDT56" s="528"/>
      <c r="CDU56" s="528"/>
      <c r="CDV56" s="528"/>
      <c r="CDW56" s="528"/>
      <c r="CDX56" s="528"/>
      <c r="CDY56" s="528"/>
      <c r="CDZ56" s="528"/>
      <c r="CEA56" s="528"/>
      <c r="CEB56" s="528"/>
      <c r="CEC56" s="528"/>
      <c r="CED56" s="528"/>
      <c r="CEE56" s="528"/>
      <c r="CEF56" s="528"/>
      <c r="CEG56" s="528"/>
      <c r="CEH56" s="528"/>
      <c r="CEI56" s="528"/>
      <c r="CEJ56" s="528"/>
      <c r="CEK56" s="528"/>
      <c r="CEL56" s="528"/>
      <c r="CEM56" s="528"/>
      <c r="CEN56" s="528"/>
      <c r="CEO56" s="528"/>
      <c r="CEP56" s="528"/>
      <c r="CEQ56" s="528"/>
      <c r="CER56" s="528"/>
      <c r="CES56" s="528"/>
      <c r="CET56" s="528"/>
      <c r="CEU56" s="528"/>
      <c r="CEV56" s="528"/>
      <c r="CEW56" s="528"/>
      <c r="CEX56" s="528"/>
      <c r="CEY56" s="528"/>
      <c r="CEZ56" s="528"/>
      <c r="CFA56" s="528"/>
      <c r="CFB56" s="528"/>
      <c r="CFC56" s="528"/>
      <c r="CFD56" s="528"/>
      <c r="CFE56" s="528"/>
      <c r="CFF56" s="528"/>
      <c r="CFG56" s="528"/>
      <c r="CFH56" s="528"/>
      <c r="CFI56" s="528"/>
      <c r="CFJ56" s="528"/>
      <c r="CFK56" s="528"/>
      <c r="CFL56" s="528"/>
      <c r="CFM56" s="528"/>
      <c r="CFN56" s="528"/>
      <c r="CFO56" s="528"/>
      <c r="CFP56" s="528"/>
      <c r="CFQ56" s="528"/>
      <c r="CFR56" s="528"/>
      <c r="CFS56" s="528"/>
      <c r="CFT56" s="528"/>
      <c r="CFU56" s="528"/>
      <c r="CFV56" s="528"/>
      <c r="CFW56" s="528"/>
      <c r="CFX56" s="528"/>
      <c r="CFY56" s="528"/>
      <c r="CFZ56" s="528"/>
      <c r="CGA56" s="528"/>
      <c r="CGB56" s="528"/>
      <c r="CGC56" s="528"/>
      <c r="CGD56" s="528"/>
      <c r="CGE56" s="528"/>
      <c r="CGF56" s="528"/>
      <c r="CGG56" s="528"/>
      <c r="CGH56" s="528"/>
      <c r="CGI56" s="528"/>
      <c r="CGJ56" s="528"/>
      <c r="CGK56" s="528"/>
      <c r="CGL56" s="528"/>
      <c r="CGM56" s="528"/>
      <c r="CGN56" s="528"/>
      <c r="CGO56" s="528"/>
      <c r="CGP56" s="528"/>
      <c r="CGQ56" s="528"/>
      <c r="CGR56" s="528"/>
      <c r="CGS56" s="528"/>
      <c r="CGT56" s="528"/>
      <c r="CGU56" s="528"/>
      <c r="CGV56" s="528"/>
      <c r="CGW56" s="528"/>
      <c r="CGX56" s="528"/>
      <c r="CGY56" s="528"/>
      <c r="CGZ56" s="528"/>
      <c r="CHA56" s="528"/>
      <c r="CHB56" s="528"/>
      <c r="CHC56" s="528"/>
      <c r="CHD56" s="528"/>
      <c r="CHE56" s="528"/>
      <c r="CHF56" s="528"/>
      <c r="CHG56" s="528"/>
      <c r="CHH56" s="528"/>
      <c r="CHI56" s="528"/>
      <c r="CHJ56" s="528"/>
      <c r="CHK56" s="528"/>
      <c r="CHL56" s="528"/>
      <c r="CHM56" s="528"/>
      <c r="CHN56" s="528"/>
      <c r="CHO56" s="528"/>
      <c r="CHP56" s="528"/>
      <c r="CHQ56" s="528"/>
      <c r="CHR56" s="528"/>
      <c r="CHS56" s="528"/>
      <c r="CHT56" s="528"/>
      <c r="CHU56" s="528"/>
      <c r="CHV56" s="528"/>
      <c r="CHW56" s="528"/>
      <c r="CHX56" s="528"/>
      <c r="CHY56" s="528"/>
      <c r="CHZ56" s="528"/>
      <c r="CIA56" s="528"/>
      <c r="CIB56" s="528"/>
      <c r="CIC56" s="528"/>
      <c r="CID56" s="528"/>
      <c r="CIE56" s="528"/>
      <c r="CIF56" s="528"/>
      <c r="CIG56" s="528"/>
      <c r="CIH56" s="528"/>
      <c r="CII56" s="528"/>
      <c r="CIJ56" s="528"/>
      <c r="CIK56" s="528"/>
      <c r="CIL56" s="528"/>
      <c r="CIM56" s="528"/>
      <c r="CIN56" s="528"/>
      <c r="CIO56" s="528"/>
      <c r="CIP56" s="528"/>
      <c r="CIQ56" s="528"/>
      <c r="CIR56" s="528"/>
      <c r="CIS56" s="528"/>
      <c r="CIT56" s="528"/>
      <c r="CIU56" s="528"/>
      <c r="CIV56" s="528"/>
      <c r="CIW56" s="528"/>
      <c r="CIX56" s="528"/>
      <c r="CIY56" s="528"/>
      <c r="CIZ56" s="528"/>
      <c r="CJA56" s="528"/>
      <c r="CJB56" s="528"/>
      <c r="CJC56" s="528"/>
      <c r="CJD56" s="528"/>
      <c r="CJE56" s="528"/>
      <c r="CJF56" s="528"/>
      <c r="CJG56" s="528"/>
      <c r="CJH56" s="528"/>
      <c r="CJI56" s="528"/>
      <c r="CJJ56" s="528"/>
      <c r="CJK56" s="528"/>
      <c r="CJL56" s="528"/>
      <c r="CJM56" s="528"/>
      <c r="CJN56" s="528"/>
      <c r="CJO56" s="528"/>
      <c r="CJP56" s="528"/>
      <c r="CJQ56" s="528"/>
      <c r="CJR56" s="528"/>
      <c r="CJS56" s="528"/>
      <c r="CJT56" s="528"/>
      <c r="CJU56" s="528"/>
      <c r="CJV56" s="528"/>
      <c r="CJW56" s="528"/>
      <c r="CJX56" s="528"/>
      <c r="CJY56" s="528"/>
      <c r="CJZ56" s="528"/>
      <c r="CKA56" s="528"/>
      <c r="CKB56" s="528"/>
      <c r="CKC56" s="528"/>
      <c r="CKD56" s="528"/>
      <c r="CKE56" s="528"/>
      <c r="CKF56" s="528"/>
      <c r="CKG56" s="528"/>
      <c r="CKH56" s="528"/>
      <c r="CKI56" s="528"/>
      <c r="CKJ56" s="528"/>
      <c r="CKK56" s="528"/>
      <c r="CKL56" s="528"/>
      <c r="CKM56" s="528"/>
      <c r="CKN56" s="528"/>
      <c r="CKO56" s="528"/>
      <c r="CKP56" s="528"/>
      <c r="CKQ56" s="528"/>
      <c r="CKR56" s="528"/>
      <c r="CKS56" s="528"/>
      <c r="CKT56" s="528"/>
      <c r="CKU56" s="528"/>
      <c r="CKV56" s="528"/>
      <c r="CKW56" s="528"/>
      <c r="CKX56" s="528"/>
      <c r="CKY56" s="528"/>
      <c r="CKZ56" s="528"/>
      <c r="CLA56" s="528"/>
      <c r="CLB56" s="528"/>
      <c r="CLC56" s="528"/>
      <c r="CLD56" s="528"/>
      <c r="CLE56" s="528"/>
      <c r="CLF56" s="528"/>
      <c r="CLG56" s="528"/>
      <c r="CLH56" s="528"/>
      <c r="CLI56" s="528"/>
      <c r="CLJ56" s="528"/>
      <c r="CLK56" s="528"/>
      <c r="CLL56" s="528"/>
      <c r="CLM56" s="528"/>
      <c r="CLN56" s="528"/>
      <c r="CLO56" s="528"/>
      <c r="CLP56" s="528"/>
      <c r="CLQ56" s="528"/>
      <c r="CLR56" s="528"/>
      <c r="CLS56" s="528"/>
      <c r="CLT56" s="528"/>
      <c r="CLU56" s="528"/>
      <c r="CLV56" s="528"/>
      <c r="CLW56" s="528"/>
      <c r="CLX56" s="528"/>
      <c r="CLY56" s="528"/>
      <c r="CLZ56" s="528"/>
      <c r="CMA56" s="528"/>
      <c r="CMB56" s="528"/>
      <c r="CMC56" s="528"/>
      <c r="CMD56" s="528"/>
      <c r="CME56" s="528"/>
      <c r="CMF56" s="528"/>
      <c r="CMG56" s="528"/>
      <c r="CMH56" s="528"/>
      <c r="CMI56" s="528"/>
      <c r="CMJ56" s="528"/>
      <c r="CMK56" s="528"/>
      <c r="CML56" s="528"/>
      <c r="CMM56" s="528"/>
      <c r="CMN56" s="528"/>
      <c r="CMO56" s="528"/>
      <c r="CMP56" s="528"/>
      <c r="CMQ56" s="528"/>
      <c r="CMR56" s="528"/>
      <c r="CMS56" s="528"/>
      <c r="CMT56" s="528"/>
      <c r="CMU56" s="528"/>
      <c r="CMV56" s="528"/>
      <c r="CMW56" s="528"/>
      <c r="CMX56" s="528"/>
      <c r="CMY56" s="528"/>
      <c r="CMZ56" s="528"/>
      <c r="CNA56" s="528"/>
      <c r="CNB56" s="528"/>
      <c r="CNC56" s="528"/>
      <c r="CND56" s="528"/>
      <c r="CNE56" s="528"/>
      <c r="CNF56" s="528"/>
      <c r="CNG56" s="528"/>
      <c r="CNH56" s="528"/>
      <c r="CNI56" s="528"/>
      <c r="CNJ56" s="528"/>
      <c r="CNK56" s="528"/>
      <c r="CNL56" s="528"/>
      <c r="CNM56" s="528"/>
      <c r="CNN56" s="528"/>
      <c r="CNO56" s="528"/>
      <c r="CNP56" s="528"/>
      <c r="CNQ56" s="528"/>
      <c r="CNR56" s="528"/>
      <c r="CNS56" s="528"/>
      <c r="CNT56" s="528"/>
      <c r="CNU56" s="528"/>
      <c r="CNV56" s="528"/>
      <c r="CNW56" s="528"/>
      <c r="CNX56" s="528"/>
      <c r="CNY56" s="528"/>
      <c r="CNZ56" s="528"/>
      <c r="COA56" s="528"/>
      <c r="COB56" s="528"/>
      <c r="COC56" s="528"/>
      <c r="COD56" s="528"/>
      <c r="COE56" s="528"/>
      <c r="COF56" s="528"/>
      <c r="COG56" s="528"/>
      <c r="COH56" s="528"/>
      <c r="COI56" s="528"/>
      <c r="COJ56" s="528"/>
      <c r="COK56" s="528"/>
      <c r="COL56" s="528"/>
      <c r="COM56" s="528"/>
      <c r="CON56" s="528"/>
      <c r="COO56" s="528"/>
      <c r="COP56" s="528"/>
      <c r="COQ56" s="528"/>
      <c r="COR56" s="528"/>
      <c r="COS56" s="528"/>
      <c r="COT56" s="528"/>
      <c r="COU56" s="528"/>
      <c r="COV56" s="528"/>
      <c r="COW56" s="528"/>
      <c r="COX56" s="528"/>
      <c r="COY56" s="528"/>
      <c r="COZ56" s="528"/>
      <c r="CPA56" s="528"/>
      <c r="CPB56" s="528"/>
      <c r="CPC56" s="528"/>
      <c r="CPD56" s="528"/>
      <c r="CPE56" s="528"/>
      <c r="CPF56" s="528"/>
      <c r="CPG56" s="528"/>
      <c r="CPH56" s="528"/>
      <c r="CPI56" s="528"/>
      <c r="CPJ56" s="528"/>
      <c r="CPK56" s="528"/>
      <c r="CPL56" s="528"/>
      <c r="CPM56" s="528"/>
      <c r="CPN56" s="528"/>
      <c r="CPO56" s="528"/>
      <c r="CPP56" s="528"/>
      <c r="CPQ56" s="528"/>
      <c r="CPR56" s="528"/>
      <c r="CPS56" s="528"/>
      <c r="CPT56" s="528"/>
      <c r="CPU56" s="528"/>
      <c r="CPV56" s="528"/>
      <c r="CPW56" s="528"/>
      <c r="CPX56" s="528"/>
      <c r="CPY56" s="528"/>
      <c r="CPZ56" s="528"/>
      <c r="CQA56" s="528"/>
      <c r="CQB56" s="528"/>
      <c r="CQC56" s="528"/>
      <c r="CQD56" s="528"/>
      <c r="CQE56" s="528"/>
      <c r="CQF56" s="528"/>
      <c r="CQG56" s="528"/>
      <c r="CQH56" s="528"/>
      <c r="CQI56" s="528"/>
      <c r="CQJ56" s="528"/>
      <c r="CQK56" s="528"/>
      <c r="CQL56" s="528"/>
      <c r="CQM56" s="528"/>
      <c r="CQN56" s="528"/>
      <c r="CQO56" s="528"/>
      <c r="CQP56" s="528"/>
      <c r="CQQ56" s="528"/>
      <c r="CQR56" s="528"/>
      <c r="CQS56" s="528"/>
      <c r="CQT56" s="528"/>
      <c r="CQU56" s="528"/>
      <c r="CQV56" s="528"/>
      <c r="CQW56" s="528"/>
      <c r="CQX56" s="528"/>
      <c r="CQY56" s="528"/>
      <c r="CQZ56" s="528"/>
      <c r="CRA56" s="528"/>
      <c r="CRB56" s="528"/>
      <c r="CRC56" s="528"/>
      <c r="CRD56" s="528"/>
      <c r="CRE56" s="528"/>
      <c r="CRF56" s="528"/>
      <c r="CRG56" s="528"/>
      <c r="CRH56" s="528"/>
      <c r="CRI56" s="528"/>
      <c r="CRJ56" s="528"/>
      <c r="CRK56" s="528"/>
      <c r="CRL56" s="528"/>
      <c r="CRM56" s="528"/>
      <c r="CRN56" s="528"/>
      <c r="CRO56" s="528"/>
      <c r="CRP56" s="528"/>
      <c r="CRQ56" s="528"/>
      <c r="CRR56" s="528"/>
      <c r="CRS56" s="528"/>
      <c r="CRT56" s="528"/>
      <c r="CRU56" s="528"/>
      <c r="CRV56" s="528"/>
      <c r="CRW56" s="528"/>
      <c r="CRX56" s="528"/>
      <c r="CRY56" s="528"/>
      <c r="CRZ56" s="528"/>
      <c r="CSA56" s="528"/>
      <c r="CSB56" s="528"/>
      <c r="CSC56" s="528"/>
      <c r="CSD56" s="528"/>
      <c r="CSE56" s="528"/>
      <c r="CSF56" s="528"/>
      <c r="CSG56" s="528"/>
      <c r="CSH56" s="528"/>
      <c r="CSI56" s="528"/>
      <c r="CSJ56" s="528"/>
      <c r="CSK56" s="528"/>
      <c r="CSL56" s="528"/>
      <c r="CSM56" s="528"/>
      <c r="CSN56" s="528"/>
      <c r="CSO56" s="528"/>
      <c r="CSP56" s="528"/>
      <c r="CSQ56" s="528"/>
      <c r="CSR56" s="528"/>
      <c r="CSS56" s="528"/>
      <c r="CST56" s="528"/>
      <c r="CSU56" s="528"/>
      <c r="CSV56" s="528"/>
      <c r="CSW56" s="528"/>
      <c r="CSX56" s="528"/>
      <c r="CSY56" s="528"/>
      <c r="CSZ56" s="528"/>
      <c r="CTA56" s="528"/>
      <c r="CTB56" s="528"/>
      <c r="CTC56" s="528"/>
      <c r="CTD56" s="528"/>
      <c r="CTE56" s="528"/>
      <c r="CTF56" s="528"/>
      <c r="CTG56" s="528"/>
      <c r="CTH56" s="528"/>
      <c r="CTI56" s="528"/>
      <c r="CTJ56" s="528"/>
      <c r="CTK56" s="528"/>
      <c r="CTL56" s="528"/>
      <c r="CTM56" s="528"/>
      <c r="CTN56" s="528"/>
      <c r="CTO56" s="528"/>
      <c r="CTP56" s="528"/>
      <c r="CTQ56" s="528"/>
      <c r="CTR56" s="528"/>
      <c r="CTS56" s="528"/>
      <c r="CTT56" s="528"/>
      <c r="CTU56" s="528"/>
      <c r="CTV56" s="528"/>
      <c r="CTW56" s="528"/>
      <c r="CTX56" s="528"/>
      <c r="CTY56" s="528"/>
      <c r="CTZ56" s="528"/>
      <c r="CUA56" s="528"/>
      <c r="CUB56" s="528"/>
      <c r="CUC56" s="528"/>
      <c r="CUD56" s="528"/>
      <c r="CUE56" s="528"/>
      <c r="CUF56" s="528"/>
      <c r="CUG56" s="528"/>
      <c r="CUH56" s="528"/>
      <c r="CUI56" s="528"/>
      <c r="CUJ56" s="528"/>
      <c r="CUK56" s="528"/>
      <c r="CUL56" s="528"/>
      <c r="CUM56" s="528"/>
      <c r="CUN56" s="528"/>
      <c r="CUO56" s="528"/>
      <c r="CUP56" s="528"/>
      <c r="CUQ56" s="528"/>
      <c r="CUR56" s="528"/>
      <c r="CUS56" s="528"/>
      <c r="CUT56" s="528"/>
      <c r="CUU56" s="528"/>
      <c r="CUV56" s="528"/>
      <c r="CUW56" s="528"/>
      <c r="CUX56" s="528"/>
      <c r="CUY56" s="528"/>
      <c r="CUZ56" s="528"/>
      <c r="CVA56" s="528"/>
      <c r="CVB56" s="528"/>
      <c r="CVC56" s="528"/>
      <c r="CVD56" s="528"/>
      <c r="CVE56" s="528"/>
      <c r="CVF56" s="528"/>
      <c r="CVG56" s="528"/>
      <c r="CVH56" s="528"/>
      <c r="CVI56" s="528"/>
      <c r="CVJ56" s="528"/>
      <c r="CVK56" s="528"/>
      <c r="CVL56" s="528"/>
      <c r="CVM56" s="528"/>
      <c r="CVN56" s="528"/>
      <c r="CVO56" s="528"/>
      <c r="CVP56" s="528"/>
      <c r="CVQ56" s="528"/>
      <c r="CVR56" s="528"/>
      <c r="CVS56" s="528"/>
      <c r="CVT56" s="528"/>
      <c r="CVU56" s="528"/>
      <c r="CVV56" s="528"/>
      <c r="CVW56" s="528"/>
      <c r="CVX56" s="528"/>
      <c r="CVY56" s="528"/>
      <c r="CVZ56" s="528"/>
      <c r="CWA56" s="528"/>
      <c r="CWB56" s="528"/>
      <c r="CWC56" s="528"/>
      <c r="CWD56" s="528"/>
      <c r="CWE56" s="528"/>
      <c r="CWF56" s="528"/>
      <c r="CWG56" s="528"/>
      <c r="CWH56" s="528"/>
      <c r="CWI56" s="528"/>
      <c r="CWJ56" s="528"/>
      <c r="CWK56" s="528"/>
      <c r="CWL56" s="528"/>
      <c r="CWM56" s="528"/>
      <c r="CWN56" s="528"/>
      <c r="CWO56" s="528"/>
      <c r="CWP56" s="528"/>
      <c r="CWQ56" s="528"/>
      <c r="CWR56" s="528"/>
      <c r="CWS56" s="528"/>
      <c r="CWT56" s="528"/>
      <c r="CWU56" s="528"/>
      <c r="CWV56" s="528"/>
      <c r="CWW56" s="528"/>
      <c r="CWX56" s="528"/>
      <c r="CWY56" s="528"/>
      <c r="CWZ56" s="528"/>
      <c r="CXA56" s="528"/>
      <c r="CXB56" s="528"/>
      <c r="CXC56" s="528"/>
      <c r="CXD56" s="528"/>
      <c r="CXE56" s="528"/>
      <c r="CXF56" s="528"/>
      <c r="CXG56" s="528"/>
      <c r="CXH56" s="528"/>
      <c r="CXI56" s="528"/>
      <c r="CXJ56" s="528"/>
      <c r="CXK56" s="528"/>
      <c r="CXL56" s="528"/>
      <c r="CXM56" s="528"/>
      <c r="CXN56" s="528"/>
      <c r="CXO56" s="528"/>
      <c r="CXP56" s="528"/>
      <c r="CXQ56" s="528"/>
      <c r="CXR56" s="528"/>
      <c r="CXS56" s="528"/>
      <c r="CXT56" s="528"/>
      <c r="CXU56" s="528"/>
      <c r="CXV56" s="528"/>
      <c r="CXW56" s="528"/>
      <c r="CXX56" s="528"/>
      <c r="CXY56" s="528"/>
      <c r="CXZ56" s="528"/>
      <c r="CYA56" s="528"/>
      <c r="CYB56" s="528"/>
      <c r="CYC56" s="528"/>
      <c r="CYD56" s="528"/>
      <c r="CYE56" s="528"/>
      <c r="CYF56" s="528"/>
      <c r="CYG56" s="528"/>
      <c r="CYH56" s="528"/>
      <c r="CYI56" s="528"/>
      <c r="CYJ56" s="528"/>
      <c r="CYK56" s="528"/>
      <c r="CYL56" s="528"/>
      <c r="CYM56" s="528"/>
      <c r="CYN56" s="528"/>
      <c r="CYO56" s="528"/>
      <c r="CYP56" s="528"/>
      <c r="CYQ56" s="528"/>
      <c r="CYR56" s="528"/>
      <c r="CYS56" s="528"/>
      <c r="CYT56" s="528"/>
      <c r="CYU56" s="528"/>
      <c r="CYV56" s="528"/>
      <c r="CYW56" s="528"/>
      <c r="CYX56" s="528"/>
      <c r="CYY56" s="528"/>
      <c r="CYZ56" s="528"/>
      <c r="CZA56" s="528"/>
      <c r="CZB56" s="528"/>
      <c r="CZC56" s="528"/>
      <c r="CZD56" s="528"/>
      <c r="CZE56" s="528"/>
      <c r="CZF56" s="528"/>
      <c r="CZG56" s="528"/>
      <c r="CZH56" s="528"/>
      <c r="CZI56" s="528"/>
      <c r="CZJ56" s="528"/>
      <c r="CZK56" s="528"/>
      <c r="CZL56" s="528"/>
      <c r="CZM56" s="528"/>
      <c r="CZN56" s="528"/>
      <c r="CZO56" s="528"/>
      <c r="CZP56" s="528"/>
      <c r="CZQ56" s="528"/>
      <c r="CZR56" s="528"/>
      <c r="CZS56" s="528"/>
      <c r="CZT56" s="528"/>
      <c r="CZU56" s="528"/>
      <c r="CZV56" s="528"/>
      <c r="CZW56" s="528"/>
      <c r="CZX56" s="528"/>
      <c r="CZY56" s="528"/>
      <c r="CZZ56" s="528"/>
      <c r="DAA56" s="528"/>
      <c r="DAB56" s="528"/>
      <c r="DAC56" s="528"/>
      <c r="DAD56" s="528"/>
      <c r="DAE56" s="528"/>
      <c r="DAF56" s="528"/>
      <c r="DAG56" s="528"/>
      <c r="DAH56" s="528"/>
      <c r="DAI56" s="528"/>
      <c r="DAJ56" s="528"/>
      <c r="DAK56" s="528"/>
      <c r="DAL56" s="528"/>
      <c r="DAM56" s="528"/>
      <c r="DAN56" s="528"/>
      <c r="DAO56" s="528"/>
      <c r="DAP56" s="528"/>
      <c r="DAQ56" s="528"/>
      <c r="DAR56" s="528"/>
      <c r="DAS56" s="528"/>
      <c r="DAT56" s="528"/>
      <c r="DAU56" s="528"/>
      <c r="DAV56" s="528"/>
      <c r="DAW56" s="528"/>
      <c r="DAX56" s="528"/>
      <c r="DAY56" s="528"/>
      <c r="DAZ56" s="528"/>
      <c r="DBA56" s="528"/>
      <c r="DBB56" s="528"/>
      <c r="DBC56" s="528"/>
      <c r="DBD56" s="528"/>
      <c r="DBE56" s="528"/>
      <c r="DBF56" s="528"/>
      <c r="DBG56" s="528"/>
      <c r="DBH56" s="528"/>
      <c r="DBI56" s="528"/>
      <c r="DBJ56" s="528"/>
      <c r="DBK56" s="528"/>
      <c r="DBL56" s="528"/>
      <c r="DBM56" s="528"/>
      <c r="DBN56" s="528"/>
      <c r="DBO56" s="528"/>
      <c r="DBP56" s="528"/>
      <c r="DBQ56" s="528"/>
      <c r="DBR56" s="528"/>
      <c r="DBS56" s="528"/>
      <c r="DBT56" s="528"/>
      <c r="DBU56" s="528"/>
      <c r="DBV56" s="528"/>
      <c r="DBW56" s="528"/>
      <c r="DBX56" s="528"/>
      <c r="DBY56" s="528"/>
      <c r="DBZ56" s="528"/>
      <c r="DCA56" s="528"/>
      <c r="DCB56" s="528"/>
      <c r="DCC56" s="528"/>
      <c r="DCD56" s="528"/>
      <c r="DCE56" s="528"/>
      <c r="DCF56" s="528"/>
      <c r="DCG56" s="528"/>
      <c r="DCH56" s="528"/>
      <c r="DCI56" s="528"/>
      <c r="DCJ56" s="528"/>
      <c r="DCK56" s="528"/>
      <c r="DCL56" s="528"/>
      <c r="DCM56" s="528"/>
      <c r="DCN56" s="528"/>
      <c r="DCO56" s="528"/>
      <c r="DCP56" s="528"/>
      <c r="DCQ56" s="528"/>
      <c r="DCR56" s="528"/>
      <c r="DCS56" s="528"/>
      <c r="DCT56" s="528"/>
      <c r="DCU56" s="528"/>
      <c r="DCV56" s="528"/>
      <c r="DCW56" s="528"/>
      <c r="DCX56" s="528"/>
      <c r="DCY56" s="528"/>
      <c r="DCZ56" s="528"/>
      <c r="DDA56" s="528"/>
      <c r="DDB56" s="528"/>
      <c r="DDC56" s="528"/>
      <c r="DDD56" s="528"/>
      <c r="DDE56" s="528"/>
      <c r="DDF56" s="528"/>
      <c r="DDG56" s="528"/>
      <c r="DDH56" s="528"/>
      <c r="DDI56" s="528"/>
      <c r="DDJ56" s="528"/>
      <c r="DDK56" s="528"/>
      <c r="DDL56" s="528"/>
      <c r="DDM56" s="528"/>
      <c r="DDN56" s="528"/>
      <c r="DDO56" s="528"/>
      <c r="DDP56" s="528"/>
      <c r="DDQ56" s="528"/>
      <c r="DDR56" s="528"/>
      <c r="DDS56" s="528"/>
      <c r="DDT56" s="528"/>
      <c r="DDU56" s="528"/>
      <c r="DDV56" s="528"/>
      <c r="DDW56" s="528"/>
      <c r="DDX56" s="528"/>
      <c r="DDY56" s="528"/>
      <c r="DDZ56" s="528"/>
      <c r="DEA56" s="528"/>
      <c r="DEB56" s="528"/>
      <c r="DEC56" s="528"/>
      <c r="DED56" s="528"/>
      <c r="DEE56" s="528"/>
      <c r="DEF56" s="528"/>
      <c r="DEG56" s="528"/>
      <c r="DEH56" s="528"/>
      <c r="DEI56" s="528"/>
      <c r="DEJ56" s="528"/>
      <c r="DEK56" s="528"/>
      <c r="DEL56" s="528"/>
      <c r="DEM56" s="528"/>
      <c r="DEN56" s="528"/>
      <c r="DEO56" s="528"/>
      <c r="DEP56" s="528"/>
      <c r="DEQ56" s="528"/>
      <c r="DER56" s="528"/>
      <c r="DES56" s="528"/>
      <c r="DET56" s="528"/>
      <c r="DEU56" s="528"/>
      <c r="DEV56" s="528"/>
      <c r="DEW56" s="528"/>
      <c r="DEX56" s="528"/>
      <c r="DEY56" s="528"/>
      <c r="DEZ56" s="528"/>
      <c r="DFA56" s="528"/>
      <c r="DFB56" s="528"/>
      <c r="DFC56" s="528"/>
      <c r="DFD56" s="528"/>
      <c r="DFE56" s="528"/>
      <c r="DFF56" s="528"/>
      <c r="DFG56" s="528"/>
      <c r="DFH56" s="528"/>
      <c r="DFI56" s="528"/>
      <c r="DFJ56" s="528"/>
      <c r="DFK56" s="528"/>
      <c r="DFL56" s="528"/>
      <c r="DFM56" s="528"/>
      <c r="DFN56" s="528"/>
      <c r="DFO56" s="528"/>
      <c r="DFP56" s="528"/>
      <c r="DFQ56" s="528"/>
      <c r="DFR56" s="528"/>
      <c r="DFS56" s="528"/>
      <c r="DFT56" s="528"/>
      <c r="DFU56" s="528"/>
      <c r="DFV56" s="528"/>
      <c r="DFW56" s="528"/>
      <c r="DFX56" s="528"/>
      <c r="DFY56" s="528"/>
      <c r="DFZ56" s="528"/>
      <c r="DGA56" s="528"/>
      <c r="DGB56" s="528"/>
      <c r="DGC56" s="528"/>
      <c r="DGD56" s="528"/>
      <c r="DGE56" s="528"/>
      <c r="DGF56" s="528"/>
      <c r="DGG56" s="528"/>
      <c r="DGH56" s="528"/>
      <c r="DGI56" s="528"/>
      <c r="DGJ56" s="528"/>
      <c r="DGK56" s="528"/>
      <c r="DGL56" s="528"/>
      <c r="DGM56" s="528"/>
      <c r="DGN56" s="528"/>
      <c r="DGO56" s="528"/>
      <c r="DGP56" s="528"/>
      <c r="DGQ56" s="528"/>
      <c r="DGR56" s="528"/>
      <c r="DGS56" s="528"/>
      <c r="DGT56" s="528"/>
      <c r="DGU56" s="528"/>
      <c r="DGV56" s="528"/>
      <c r="DGW56" s="528"/>
      <c r="DGX56" s="528"/>
      <c r="DGY56" s="528"/>
      <c r="DGZ56" s="528"/>
      <c r="DHA56" s="528"/>
      <c r="DHB56" s="528"/>
      <c r="DHC56" s="528"/>
      <c r="DHD56" s="528"/>
      <c r="DHE56" s="528"/>
      <c r="DHF56" s="528"/>
      <c r="DHG56" s="528"/>
      <c r="DHH56" s="528"/>
      <c r="DHI56" s="528"/>
      <c r="DHJ56" s="528"/>
      <c r="DHK56" s="528"/>
      <c r="DHL56" s="528"/>
      <c r="DHM56" s="528"/>
      <c r="DHN56" s="528"/>
      <c r="DHO56" s="528"/>
      <c r="DHP56" s="528"/>
      <c r="DHQ56" s="528"/>
      <c r="DHR56" s="528"/>
      <c r="DHS56" s="528"/>
      <c r="DHT56" s="528"/>
      <c r="DHU56" s="528"/>
      <c r="DHV56" s="528"/>
      <c r="DHW56" s="528"/>
      <c r="DHX56" s="528"/>
      <c r="DHY56" s="528"/>
      <c r="DHZ56" s="528"/>
      <c r="DIA56" s="528"/>
      <c r="DIB56" s="528"/>
      <c r="DIC56" s="528"/>
      <c r="DID56" s="528"/>
      <c r="DIE56" s="528"/>
      <c r="DIF56" s="528"/>
      <c r="DIG56" s="528"/>
      <c r="DIH56" s="528"/>
      <c r="DII56" s="528"/>
      <c r="DIJ56" s="528"/>
      <c r="DIK56" s="528"/>
      <c r="DIL56" s="528"/>
      <c r="DIM56" s="528"/>
      <c r="DIN56" s="528"/>
      <c r="DIO56" s="528"/>
      <c r="DIP56" s="528"/>
      <c r="DIQ56" s="528"/>
      <c r="DIR56" s="528"/>
      <c r="DIS56" s="528"/>
      <c r="DIT56" s="528"/>
      <c r="DIU56" s="528"/>
      <c r="DIV56" s="528"/>
      <c r="DIW56" s="528"/>
      <c r="DIX56" s="528"/>
      <c r="DIY56" s="528"/>
      <c r="DIZ56" s="528"/>
      <c r="DJA56" s="528"/>
      <c r="DJB56" s="528"/>
      <c r="DJC56" s="528"/>
      <c r="DJD56" s="528"/>
      <c r="DJE56" s="528"/>
      <c r="DJF56" s="528"/>
      <c r="DJG56" s="528"/>
      <c r="DJH56" s="528"/>
      <c r="DJI56" s="528"/>
      <c r="DJJ56" s="528"/>
      <c r="DJK56" s="528"/>
      <c r="DJL56" s="528"/>
      <c r="DJM56" s="528"/>
      <c r="DJN56" s="528"/>
      <c r="DJO56" s="528"/>
      <c r="DJP56" s="528"/>
      <c r="DJQ56" s="528"/>
      <c r="DJR56" s="528"/>
      <c r="DJS56" s="528"/>
      <c r="DJT56" s="528"/>
      <c r="DJU56" s="528"/>
      <c r="DJV56" s="528"/>
      <c r="DJW56" s="528"/>
      <c r="DJX56" s="528"/>
      <c r="DJY56" s="528"/>
      <c r="DJZ56" s="528"/>
      <c r="DKA56" s="528"/>
      <c r="DKB56" s="528"/>
      <c r="DKC56" s="528"/>
      <c r="DKD56" s="528"/>
      <c r="DKE56" s="528"/>
      <c r="DKF56" s="528"/>
      <c r="DKG56" s="528"/>
      <c r="DKH56" s="528"/>
      <c r="DKI56" s="528"/>
      <c r="DKJ56" s="528"/>
      <c r="DKK56" s="528"/>
      <c r="DKL56" s="528"/>
      <c r="DKM56" s="528"/>
      <c r="DKN56" s="528"/>
      <c r="DKO56" s="528"/>
      <c r="DKP56" s="528"/>
      <c r="DKQ56" s="528"/>
      <c r="DKR56" s="528"/>
      <c r="DKS56" s="528"/>
      <c r="DKT56" s="528"/>
      <c r="DKU56" s="528"/>
      <c r="DKV56" s="528"/>
      <c r="DKW56" s="528"/>
      <c r="DKX56" s="528"/>
      <c r="DKY56" s="528"/>
      <c r="DKZ56" s="528"/>
      <c r="DLA56" s="528"/>
      <c r="DLB56" s="528"/>
      <c r="DLC56" s="528"/>
      <c r="DLD56" s="528"/>
      <c r="DLE56" s="528"/>
      <c r="DLF56" s="528"/>
      <c r="DLG56" s="528"/>
      <c r="DLH56" s="528"/>
      <c r="DLI56" s="528"/>
      <c r="DLJ56" s="528"/>
      <c r="DLK56" s="528"/>
      <c r="DLL56" s="528"/>
      <c r="DLM56" s="528"/>
      <c r="DLN56" s="528"/>
      <c r="DLO56" s="528"/>
      <c r="DLP56" s="528"/>
      <c r="DLQ56" s="528"/>
      <c r="DLR56" s="528"/>
      <c r="DLS56" s="528"/>
      <c r="DLT56" s="528"/>
      <c r="DLU56" s="528"/>
      <c r="DLV56" s="528"/>
      <c r="DLW56" s="528"/>
      <c r="DLX56" s="528"/>
      <c r="DLY56" s="528"/>
      <c r="DLZ56" s="528"/>
      <c r="DMA56" s="528"/>
      <c r="DMB56" s="528"/>
      <c r="DMC56" s="528"/>
      <c r="DMD56" s="528"/>
      <c r="DME56" s="528"/>
      <c r="DMF56" s="528"/>
      <c r="DMG56" s="528"/>
      <c r="DMH56" s="528"/>
      <c r="DMI56" s="528"/>
      <c r="DMJ56" s="528"/>
      <c r="DMK56" s="528"/>
      <c r="DML56" s="528"/>
      <c r="DMM56" s="528"/>
      <c r="DMN56" s="528"/>
      <c r="DMO56" s="528"/>
      <c r="DMP56" s="528"/>
      <c r="DMQ56" s="528"/>
      <c r="DMR56" s="528"/>
      <c r="DMS56" s="528"/>
      <c r="DMT56" s="528"/>
      <c r="DMU56" s="528"/>
      <c r="DMV56" s="528"/>
      <c r="DMW56" s="528"/>
      <c r="DMX56" s="528"/>
      <c r="DMY56" s="528"/>
      <c r="DMZ56" s="528"/>
      <c r="DNA56" s="528"/>
      <c r="DNB56" s="528"/>
      <c r="DNC56" s="528"/>
      <c r="DND56" s="528"/>
      <c r="DNE56" s="528"/>
      <c r="DNF56" s="528"/>
      <c r="DNG56" s="528"/>
      <c r="DNH56" s="528"/>
      <c r="DNI56" s="528"/>
      <c r="DNJ56" s="528"/>
      <c r="DNK56" s="528"/>
      <c r="DNL56" s="528"/>
      <c r="DNM56" s="528"/>
      <c r="DNN56" s="528"/>
      <c r="DNO56" s="528"/>
      <c r="DNP56" s="528"/>
      <c r="DNQ56" s="528"/>
      <c r="DNR56" s="528"/>
      <c r="DNS56" s="528"/>
      <c r="DNT56" s="528"/>
      <c r="DNU56" s="528"/>
      <c r="DNV56" s="528"/>
      <c r="DNW56" s="528"/>
      <c r="DNX56" s="528"/>
      <c r="DNY56" s="528"/>
      <c r="DNZ56" s="528"/>
      <c r="DOA56" s="528"/>
      <c r="DOB56" s="528"/>
      <c r="DOC56" s="528"/>
      <c r="DOD56" s="528"/>
      <c r="DOE56" s="528"/>
      <c r="DOF56" s="528"/>
      <c r="DOG56" s="528"/>
      <c r="DOH56" s="528"/>
      <c r="DOI56" s="528"/>
      <c r="DOJ56" s="528"/>
      <c r="DOK56" s="528"/>
      <c r="DOL56" s="528"/>
      <c r="DOM56" s="528"/>
      <c r="DON56" s="528"/>
      <c r="DOO56" s="528"/>
      <c r="DOP56" s="528"/>
      <c r="DOQ56" s="528"/>
      <c r="DOR56" s="528"/>
      <c r="DOS56" s="528"/>
      <c r="DOT56" s="528"/>
      <c r="DOU56" s="528"/>
      <c r="DOV56" s="528"/>
      <c r="DOW56" s="528"/>
      <c r="DOX56" s="528"/>
      <c r="DOY56" s="528"/>
      <c r="DOZ56" s="528"/>
      <c r="DPA56" s="528"/>
      <c r="DPB56" s="528"/>
      <c r="DPC56" s="528"/>
      <c r="DPD56" s="528"/>
      <c r="DPE56" s="528"/>
      <c r="DPF56" s="528"/>
      <c r="DPG56" s="528"/>
      <c r="DPH56" s="528"/>
      <c r="DPI56" s="528"/>
      <c r="DPJ56" s="528"/>
      <c r="DPK56" s="528"/>
      <c r="DPL56" s="528"/>
      <c r="DPM56" s="528"/>
      <c r="DPN56" s="528"/>
      <c r="DPO56" s="528"/>
      <c r="DPP56" s="528"/>
      <c r="DPQ56" s="528"/>
      <c r="DPR56" s="528"/>
      <c r="DPS56" s="528"/>
      <c r="DPT56" s="528"/>
      <c r="DPU56" s="528"/>
      <c r="DPV56" s="528"/>
      <c r="DPW56" s="528"/>
      <c r="DPX56" s="528"/>
      <c r="DPY56" s="528"/>
      <c r="DPZ56" s="528"/>
      <c r="DQA56" s="528"/>
      <c r="DQB56" s="528"/>
      <c r="DQC56" s="528"/>
      <c r="DQD56" s="528"/>
      <c r="DQE56" s="528"/>
      <c r="DQF56" s="528"/>
      <c r="DQG56" s="528"/>
      <c r="DQH56" s="528"/>
      <c r="DQI56" s="528"/>
      <c r="DQJ56" s="528"/>
      <c r="DQK56" s="528"/>
      <c r="DQL56" s="528"/>
      <c r="DQM56" s="528"/>
      <c r="DQN56" s="528"/>
      <c r="DQO56" s="528"/>
      <c r="DQP56" s="528"/>
      <c r="DQQ56" s="528"/>
      <c r="DQR56" s="528"/>
      <c r="DQS56" s="528"/>
      <c r="DQT56" s="528"/>
      <c r="DQU56" s="528"/>
      <c r="DQV56" s="528"/>
      <c r="DQW56" s="528"/>
      <c r="DQX56" s="528"/>
      <c r="DQY56" s="528"/>
      <c r="DQZ56" s="528"/>
      <c r="DRA56" s="528"/>
      <c r="DRB56" s="528"/>
      <c r="DRC56" s="528"/>
      <c r="DRD56" s="528"/>
      <c r="DRE56" s="528"/>
      <c r="DRF56" s="528"/>
      <c r="DRG56" s="528"/>
      <c r="DRH56" s="528"/>
      <c r="DRI56" s="528"/>
      <c r="DRJ56" s="528"/>
      <c r="DRK56" s="528"/>
      <c r="DRL56" s="528"/>
      <c r="DRM56" s="528"/>
      <c r="DRN56" s="528"/>
      <c r="DRO56" s="528"/>
      <c r="DRP56" s="528"/>
      <c r="DRQ56" s="528"/>
      <c r="DRR56" s="528"/>
      <c r="DRS56" s="528"/>
      <c r="DRT56" s="528"/>
      <c r="DRU56" s="528"/>
      <c r="DRV56" s="528"/>
      <c r="DRW56" s="528"/>
      <c r="DRX56" s="528"/>
      <c r="DRY56" s="528"/>
      <c r="DRZ56" s="528"/>
      <c r="DSA56" s="528"/>
      <c r="DSB56" s="528"/>
      <c r="DSC56" s="528"/>
      <c r="DSD56" s="528"/>
      <c r="DSE56" s="528"/>
      <c r="DSF56" s="528"/>
      <c r="DSG56" s="528"/>
      <c r="DSH56" s="528"/>
      <c r="DSI56" s="528"/>
      <c r="DSJ56" s="528"/>
      <c r="DSK56" s="528"/>
      <c r="DSL56" s="528"/>
      <c r="DSM56" s="528"/>
      <c r="DSN56" s="528"/>
      <c r="DSO56" s="528"/>
      <c r="DSP56" s="528"/>
      <c r="DSQ56" s="528"/>
      <c r="DSR56" s="528"/>
      <c r="DSS56" s="528"/>
      <c r="DST56" s="528"/>
      <c r="DSU56" s="528"/>
      <c r="DSV56" s="528"/>
      <c r="DSW56" s="528"/>
      <c r="DSX56" s="528"/>
      <c r="DSY56" s="528"/>
      <c r="DSZ56" s="528"/>
      <c r="DTA56" s="528"/>
      <c r="DTB56" s="528"/>
      <c r="DTC56" s="528"/>
      <c r="DTD56" s="528"/>
      <c r="DTE56" s="528"/>
      <c r="DTF56" s="528"/>
      <c r="DTG56" s="528"/>
      <c r="DTH56" s="528"/>
      <c r="DTI56" s="528"/>
      <c r="DTJ56" s="528"/>
      <c r="DTK56" s="528"/>
      <c r="DTL56" s="528"/>
      <c r="DTM56" s="528"/>
      <c r="DTN56" s="528"/>
      <c r="DTO56" s="528"/>
      <c r="DTP56" s="528"/>
      <c r="DTQ56" s="528"/>
      <c r="DTR56" s="528"/>
      <c r="DTS56" s="528"/>
      <c r="DTT56" s="528"/>
      <c r="DTU56" s="528"/>
      <c r="DTV56" s="528"/>
      <c r="DTW56" s="528"/>
      <c r="DTX56" s="528"/>
      <c r="DTY56" s="528"/>
      <c r="DTZ56" s="528"/>
      <c r="DUA56" s="528"/>
      <c r="DUB56" s="528"/>
      <c r="DUC56" s="528"/>
      <c r="DUD56" s="528"/>
      <c r="DUE56" s="528"/>
      <c r="DUF56" s="528"/>
      <c r="DUG56" s="528"/>
      <c r="DUH56" s="528"/>
      <c r="DUI56" s="528"/>
      <c r="DUJ56" s="528"/>
      <c r="DUK56" s="528"/>
      <c r="DUL56" s="528"/>
      <c r="DUM56" s="528"/>
      <c r="DUN56" s="528"/>
      <c r="DUO56" s="528"/>
      <c r="DUP56" s="528"/>
      <c r="DUQ56" s="528"/>
      <c r="DUR56" s="528"/>
      <c r="DUS56" s="528"/>
      <c r="DUT56" s="528"/>
      <c r="DUU56" s="528"/>
      <c r="DUV56" s="528"/>
      <c r="DUW56" s="528"/>
      <c r="DUX56" s="528"/>
      <c r="DUY56" s="528"/>
      <c r="DUZ56" s="528"/>
      <c r="DVA56" s="528"/>
      <c r="DVB56" s="528"/>
      <c r="DVC56" s="528"/>
      <c r="DVD56" s="528"/>
      <c r="DVE56" s="528"/>
      <c r="DVF56" s="528"/>
      <c r="DVG56" s="528"/>
      <c r="DVH56" s="528"/>
      <c r="DVI56" s="528"/>
      <c r="DVJ56" s="528"/>
      <c r="DVK56" s="528"/>
      <c r="DVL56" s="528"/>
      <c r="DVM56" s="528"/>
      <c r="DVN56" s="528"/>
      <c r="DVO56" s="528"/>
      <c r="DVP56" s="528"/>
      <c r="DVQ56" s="528"/>
      <c r="DVR56" s="528"/>
      <c r="DVS56" s="528"/>
      <c r="DVT56" s="528"/>
      <c r="DVU56" s="528"/>
      <c r="DVV56" s="528"/>
      <c r="DVW56" s="528"/>
      <c r="DVX56" s="528"/>
      <c r="DVY56" s="528"/>
      <c r="DVZ56" s="528"/>
      <c r="DWA56" s="528"/>
      <c r="DWB56" s="528"/>
      <c r="DWC56" s="528"/>
      <c r="DWD56" s="528"/>
      <c r="DWE56" s="528"/>
      <c r="DWF56" s="528"/>
      <c r="DWG56" s="528"/>
      <c r="DWH56" s="528"/>
      <c r="DWI56" s="528"/>
      <c r="DWJ56" s="528"/>
      <c r="DWK56" s="528"/>
      <c r="DWL56" s="528"/>
      <c r="DWM56" s="528"/>
      <c r="DWN56" s="528"/>
      <c r="DWO56" s="528"/>
      <c r="DWP56" s="528"/>
      <c r="DWQ56" s="528"/>
      <c r="DWR56" s="528"/>
      <c r="DWS56" s="528"/>
      <c r="DWT56" s="528"/>
      <c r="DWU56" s="528"/>
      <c r="DWV56" s="528"/>
      <c r="DWW56" s="528"/>
      <c r="DWX56" s="528"/>
      <c r="DWY56" s="528"/>
      <c r="DWZ56" s="528"/>
      <c r="DXA56" s="528"/>
      <c r="DXB56" s="528"/>
      <c r="DXC56" s="528"/>
      <c r="DXD56" s="528"/>
      <c r="DXE56" s="528"/>
      <c r="DXF56" s="528"/>
      <c r="DXG56" s="528"/>
      <c r="DXH56" s="528"/>
      <c r="DXI56" s="528"/>
      <c r="DXJ56" s="528"/>
      <c r="DXK56" s="528"/>
      <c r="DXL56" s="528"/>
      <c r="DXM56" s="528"/>
      <c r="DXN56" s="528"/>
      <c r="DXO56" s="528"/>
      <c r="DXP56" s="528"/>
      <c r="DXQ56" s="528"/>
      <c r="DXR56" s="528"/>
      <c r="DXS56" s="528"/>
      <c r="DXT56" s="528"/>
      <c r="DXU56" s="528"/>
      <c r="DXV56" s="528"/>
      <c r="DXW56" s="528"/>
      <c r="DXX56" s="528"/>
      <c r="DXY56" s="528"/>
      <c r="DXZ56" s="528"/>
      <c r="DYA56" s="528"/>
      <c r="DYB56" s="528"/>
      <c r="DYC56" s="528"/>
      <c r="DYD56" s="528"/>
      <c r="DYE56" s="528"/>
      <c r="DYF56" s="528"/>
      <c r="DYG56" s="528"/>
      <c r="DYH56" s="528"/>
      <c r="DYI56" s="528"/>
      <c r="DYJ56" s="528"/>
      <c r="DYK56" s="528"/>
      <c r="DYL56" s="528"/>
      <c r="DYM56" s="528"/>
      <c r="DYN56" s="528"/>
      <c r="DYO56" s="528"/>
      <c r="DYP56" s="528"/>
      <c r="DYQ56" s="528"/>
      <c r="DYR56" s="528"/>
      <c r="DYS56" s="528"/>
      <c r="DYT56" s="528"/>
      <c r="DYU56" s="528"/>
      <c r="DYV56" s="528"/>
      <c r="DYW56" s="528"/>
      <c r="DYX56" s="528"/>
      <c r="DYY56" s="528"/>
      <c r="DYZ56" s="528"/>
      <c r="DZA56" s="528"/>
      <c r="DZB56" s="528"/>
      <c r="DZC56" s="528"/>
      <c r="DZD56" s="528"/>
      <c r="DZE56" s="528"/>
      <c r="DZF56" s="528"/>
      <c r="DZG56" s="528"/>
      <c r="DZH56" s="528"/>
      <c r="DZI56" s="528"/>
      <c r="DZJ56" s="528"/>
      <c r="DZK56" s="528"/>
      <c r="DZL56" s="528"/>
      <c r="DZM56" s="528"/>
      <c r="DZN56" s="528"/>
      <c r="DZO56" s="528"/>
      <c r="DZP56" s="528"/>
      <c r="DZQ56" s="528"/>
      <c r="DZR56" s="528"/>
      <c r="DZS56" s="528"/>
      <c r="DZT56" s="528"/>
      <c r="DZU56" s="528"/>
      <c r="DZV56" s="528"/>
      <c r="DZW56" s="528"/>
      <c r="DZX56" s="528"/>
      <c r="DZY56" s="528"/>
      <c r="DZZ56" s="528"/>
      <c r="EAA56" s="528"/>
      <c r="EAB56" s="528"/>
      <c r="EAC56" s="528"/>
      <c r="EAD56" s="528"/>
      <c r="EAE56" s="528"/>
      <c r="EAF56" s="528"/>
      <c r="EAG56" s="528"/>
      <c r="EAH56" s="528"/>
      <c r="EAI56" s="528"/>
      <c r="EAJ56" s="528"/>
      <c r="EAK56" s="528"/>
      <c r="EAL56" s="528"/>
      <c r="EAM56" s="528"/>
      <c r="EAN56" s="528"/>
      <c r="EAO56" s="528"/>
      <c r="EAP56" s="528"/>
      <c r="EAQ56" s="528"/>
      <c r="EAR56" s="528"/>
      <c r="EAS56" s="528"/>
      <c r="EAT56" s="528"/>
      <c r="EAU56" s="528"/>
      <c r="EAV56" s="528"/>
      <c r="EAW56" s="528"/>
      <c r="EAX56" s="528"/>
      <c r="EAY56" s="528"/>
      <c r="EAZ56" s="528"/>
      <c r="EBA56" s="528"/>
      <c r="EBB56" s="528"/>
      <c r="EBC56" s="528"/>
      <c r="EBD56" s="528"/>
      <c r="EBE56" s="528"/>
      <c r="EBF56" s="528"/>
      <c r="EBG56" s="528"/>
      <c r="EBH56" s="528"/>
      <c r="EBI56" s="528"/>
      <c r="EBJ56" s="528"/>
      <c r="EBK56" s="528"/>
      <c r="EBL56" s="528"/>
      <c r="EBM56" s="528"/>
      <c r="EBN56" s="528"/>
      <c r="EBO56" s="528"/>
      <c r="EBP56" s="528"/>
      <c r="EBQ56" s="528"/>
      <c r="EBR56" s="528"/>
      <c r="EBS56" s="528"/>
      <c r="EBT56" s="528"/>
      <c r="EBU56" s="528"/>
      <c r="EBV56" s="528"/>
      <c r="EBW56" s="528"/>
      <c r="EBX56" s="528"/>
      <c r="EBY56" s="528"/>
      <c r="EBZ56" s="528"/>
      <c r="ECA56" s="528"/>
      <c r="ECB56" s="528"/>
      <c r="ECC56" s="528"/>
      <c r="ECD56" s="528"/>
      <c r="ECE56" s="528"/>
      <c r="ECF56" s="528"/>
      <c r="ECG56" s="528"/>
      <c r="ECH56" s="528"/>
      <c r="ECI56" s="528"/>
      <c r="ECJ56" s="528"/>
      <c r="ECK56" s="528"/>
      <c r="ECL56" s="528"/>
      <c r="ECM56" s="528"/>
      <c r="ECN56" s="528"/>
      <c r="ECO56" s="528"/>
      <c r="ECP56" s="528"/>
      <c r="ECQ56" s="528"/>
      <c r="ECR56" s="528"/>
      <c r="ECS56" s="528"/>
      <c r="ECT56" s="528"/>
      <c r="ECU56" s="528"/>
      <c r="ECV56" s="528"/>
      <c r="ECW56" s="528"/>
      <c r="ECX56" s="528"/>
      <c r="ECY56" s="528"/>
      <c r="ECZ56" s="528"/>
      <c r="EDA56" s="528"/>
      <c r="EDB56" s="528"/>
      <c r="EDC56" s="528"/>
      <c r="EDD56" s="528"/>
      <c r="EDE56" s="528"/>
      <c r="EDF56" s="528"/>
      <c r="EDG56" s="528"/>
      <c r="EDH56" s="528"/>
      <c r="EDI56" s="528"/>
      <c r="EDJ56" s="528"/>
      <c r="EDK56" s="528"/>
      <c r="EDL56" s="528"/>
      <c r="EDM56" s="528"/>
      <c r="EDN56" s="528"/>
      <c r="EDO56" s="528"/>
      <c r="EDP56" s="528"/>
      <c r="EDQ56" s="528"/>
      <c r="EDR56" s="528"/>
      <c r="EDS56" s="528"/>
      <c r="EDT56" s="528"/>
      <c r="EDU56" s="528"/>
      <c r="EDV56" s="528"/>
      <c r="EDW56" s="528"/>
      <c r="EDX56" s="528"/>
      <c r="EDY56" s="528"/>
      <c r="EDZ56" s="528"/>
      <c r="EEA56" s="528"/>
      <c r="EEB56" s="528"/>
      <c r="EEC56" s="528"/>
      <c r="EED56" s="528"/>
      <c r="EEE56" s="528"/>
      <c r="EEF56" s="528"/>
      <c r="EEG56" s="528"/>
      <c r="EEH56" s="528"/>
      <c r="EEI56" s="528"/>
      <c r="EEJ56" s="528"/>
      <c r="EEK56" s="528"/>
      <c r="EEL56" s="528"/>
      <c r="EEM56" s="528"/>
      <c r="EEN56" s="528"/>
      <c r="EEO56" s="528"/>
      <c r="EEP56" s="528"/>
      <c r="EEQ56" s="528"/>
      <c r="EER56" s="528"/>
      <c r="EES56" s="528"/>
      <c r="EET56" s="528"/>
      <c r="EEU56" s="528"/>
      <c r="EEV56" s="528"/>
      <c r="EEW56" s="528"/>
      <c r="EEX56" s="528"/>
      <c r="EEY56" s="528"/>
      <c r="EEZ56" s="528"/>
      <c r="EFA56" s="528"/>
      <c r="EFB56" s="528"/>
      <c r="EFC56" s="528"/>
      <c r="EFD56" s="528"/>
      <c r="EFE56" s="528"/>
      <c r="EFF56" s="528"/>
      <c r="EFG56" s="528"/>
      <c r="EFH56" s="528"/>
      <c r="EFI56" s="528"/>
      <c r="EFJ56" s="528"/>
      <c r="EFK56" s="528"/>
      <c r="EFL56" s="528"/>
      <c r="EFM56" s="528"/>
      <c r="EFN56" s="528"/>
      <c r="EFO56" s="528"/>
      <c r="EFP56" s="528"/>
      <c r="EFQ56" s="528"/>
      <c r="EFR56" s="528"/>
      <c r="EFS56" s="528"/>
      <c r="EFT56" s="528"/>
      <c r="EFU56" s="528"/>
      <c r="EFV56" s="528"/>
      <c r="EFW56" s="528"/>
      <c r="EFX56" s="528"/>
      <c r="EFY56" s="528"/>
      <c r="EFZ56" s="528"/>
      <c r="EGA56" s="528"/>
      <c r="EGB56" s="528"/>
      <c r="EGC56" s="528"/>
      <c r="EGD56" s="528"/>
      <c r="EGE56" s="528"/>
      <c r="EGF56" s="528"/>
      <c r="EGG56" s="528"/>
      <c r="EGH56" s="528"/>
      <c r="EGI56" s="528"/>
      <c r="EGJ56" s="528"/>
      <c r="EGK56" s="528"/>
      <c r="EGL56" s="528"/>
      <c r="EGM56" s="528"/>
      <c r="EGN56" s="528"/>
      <c r="EGO56" s="528"/>
      <c r="EGP56" s="528"/>
      <c r="EGQ56" s="528"/>
      <c r="EGR56" s="528"/>
      <c r="EGS56" s="528"/>
      <c r="EGT56" s="528"/>
      <c r="EGU56" s="528"/>
      <c r="EGV56" s="528"/>
      <c r="EGW56" s="528"/>
      <c r="EGX56" s="528"/>
      <c r="EGY56" s="528"/>
      <c r="EGZ56" s="528"/>
      <c r="EHA56" s="528"/>
      <c r="EHB56" s="528"/>
      <c r="EHC56" s="528"/>
      <c r="EHD56" s="528"/>
      <c r="EHE56" s="528"/>
      <c r="EHF56" s="528"/>
      <c r="EHG56" s="528"/>
      <c r="EHH56" s="528"/>
      <c r="EHI56" s="528"/>
      <c r="EHJ56" s="528"/>
      <c r="EHK56" s="528"/>
      <c r="EHL56" s="528"/>
      <c r="EHM56" s="528"/>
      <c r="EHN56" s="528"/>
      <c r="EHO56" s="528"/>
      <c r="EHP56" s="528"/>
      <c r="EHQ56" s="528"/>
      <c r="EHR56" s="528"/>
      <c r="EHS56" s="528"/>
      <c r="EHT56" s="528"/>
      <c r="EHU56" s="528"/>
      <c r="EHV56" s="528"/>
      <c r="EHW56" s="528"/>
      <c r="EHX56" s="528"/>
      <c r="EHY56" s="528"/>
      <c r="EHZ56" s="528"/>
      <c r="EIA56" s="528"/>
      <c r="EIB56" s="528"/>
      <c r="EIC56" s="528"/>
      <c r="EID56" s="528"/>
      <c r="EIE56" s="528"/>
      <c r="EIF56" s="528"/>
      <c r="EIG56" s="528"/>
      <c r="EIH56" s="528"/>
      <c r="EII56" s="528"/>
      <c r="EIJ56" s="528"/>
      <c r="EIK56" s="528"/>
      <c r="EIL56" s="528"/>
      <c r="EIM56" s="528"/>
      <c r="EIN56" s="528"/>
      <c r="EIO56" s="528"/>
      <c r="EIP56" s="528"/>
      <c r="EIQ56" s="528"/>
      <c r="EIR56" s="528"/>
      <c r="EIS56" s="528"/>
      <c r="EIT56" s="528"/>
      <c r="EIU56" s="528"/>
      <c r="EIV56" s="528"/>
      <c r="EIW56" s="528"/>
      <c r="EIX56" s="528"/>
      <c r="EIY56" s="528"/>
      <c r="EIZ56" s="528"/>
      <c r="EJA56" s="528"/>
      <c r="EJB56" s="528"/>
      <c r="EJC56" s="528"/>
      <c r="EJD56" s="528"/>
      <c r="EJE56" s="528"/>
      <c r="EJF56" s="528"/>
      <c r="EJG56" s="528"/>
      <c r="EJH56" s="528"/>
      <c r="EJI56" s="528"/>
      <c r="EJJ56" s="528"/>
      <c r="EJK56" s="528"/>
      <c r="EJL56" s="528"/>
      <c r="EJM56" s="528"/>
      <c r="EJN56" s="528"/>
      <c r="EJO56" s="528"/>
      <c r="EJP56" s="528"/>
      <c r="EJQ56" s="528"/>
      <c r="EJR56" s="528"/>
      <c r="EJS56" s="528"/>
      <c r="EJT56" s="528"/>
      <c r="EJU56" s="528"/>
      <c r="EJV56" s="528"/>
      <c r="EJW56" s="528"/>
      <c r="EJX56" s="528"/>
      <c r="EJY56" s="528"/>
      <c r="EJZ56" s="528"/>
      <c r="EKA56" s="528"/>
      <c r="EKB56" s="528"/>
      <c r="EKC56" s="528"/>
      <c r="EKD56" s="528"/>
      <c r="EKE56" s="528"/>
      <c r="EKF56" s="528"/>
      <c r="EKG56" s="528"/>
      <c r="EKH56" s="528"/>
      <c r="EKI56" s="528"/>
      <c r="EKJ56" s="528"/>
      <c r="EKK56" s="528"/>
      <c r="EKL56" s="528"/>
      <c r="EKM56" s="528"/>
      <c r="EKN56" s="528"/>
      <c r="EKO56" s="528"/>
      <c r="EKP56" s="528"/>
      <c r="EKQ56" s="528"/>
      <c r="EKR56" s="528"/>
      <c r="EKS56" s="528"/>
      <c r="EKT56" s="528"/>
      <c r="EKU56" s="528"/>
      <c r="EKV56" s="528"/>
      <c r="EKW56" s="528"/>
      <c r="EKX56" s="528"/>
      <c r="EKY56" s="528"/>
      <c r="EKZ56" s="528"/>
      <c r="ELA56" s="528"/>
      <c r="ELB56" s="528"/>
      <c r="ELC56" s="528"/>
      <c r="ELD56" s="528"/>
      <c r="ELE56" s="528"/>
      <c r="ELF56" s="528"/>
      <c r="ELG56" s="528"/>
      <c r="ELH56" s="528"/>
      <c r="ELI56" s="528"/>
      <c r="ELJ56" s="528"/>
      <c r="ELK56" s="528"/>
      <c r="ELL56" s="528"/>
      <c r="ELM56" s="528"/>
      <c r="ELN56" s="528"/>
      <c r="ELO56" s="528"/>
      <c r="ELP56" s="528"/>
      <c r="ELQ56" s="528"/>
      <c r="ELR56" s="528"/>
      <c r="ELS56" s="528"/>
      <c r="ELT56" s="528"/>
      <c r="ELU56" s="528"/>
      <c r="ELV56" s="528"/>
      <c r="ELW56" s="528"/>
      <c r="ELX56" s="528"/>
      <c r="ELY56" s="528"/>
      <c r="ELZ56" s="528"/>
      <c r="EMA56" s="528"/>
      <c r="EMB56" s="528"/>
      <c r="EMC56" s="528"/>
      <c r="EMD56" s="528"/>
      <c r="EME56" s="528"/>
      <c r="EMF56" s="528"/>
      <c r="EMG56" s="528"/>
      <c r="EMH56" s="528"/>
      <c r="EMI56" s="528"/>
      <c r="EMJ56" s="528"/>
      <c r="EMK56" s="528"/>
      <c r="EML56" s="528"/>
      <c r="EMM56" s="528"/>
      <c r="EMN56" s="528"/>
      <c r="EMO56" s="528"/>
      <c r="EMP56" s="528"/>
      <c r="EMQ56" s="528"/>
      <c r="EMR56" s="528"/>
      <c r="EMS56" s="528"/>
      <c r="EMT56" s="528"/>
      <c r="EMU56" s="528"/>
      <c r="EMV56" s="528"/>
      <c r="EMW56" s="528"/>
      <c r="EMX56" s="528"/>
      <c r="EMY56" s="528"/>
      <c r="EMZ56" s="528"/>
      <c r="ENA56" s="528"/>
      <c r="ENB56" s="528"/>
      <c r="ENC56" s="528"/>
      <c r="END56" s="528"/>
      <c r="ENE56" s="528"/>
      <c r="ENF56" s="528"/>
      <c r="ENG56" s="528"/>
      <c r="ENH56" s="528"/>
      <c r="ENI56" s="528"/>
      <c r="ENJ56" s="528"/>
      <c r="ENK56" s="528"/>
      <c r="ENL56" s="528"/>
      <c r="ENM56" s="528"/>
      <c r="ENN56" s="528"/>
      <c r="ENO56" s="528"/>
      <c r="ENP56" s="528"/>
      <c r="ENQ56" s="528"/>
      <c r="ENR56" s="528"/>
      <c r="ENS56" s="528"/>
      <c r="ENT56" s="528"/>
      <c r="ENU56" s="528"/>
      <c r="ENV56" s="528"/>
      <c r="ENW56" s="528"/>
      <c r="ENX56" s="528"/>
      <c r="ENY56" s="528"/>
      <c r="ENZ56" s="528"/>
      <c r="EOA56" s="528"/>
      <c r="EOB56" s="528"/>
      <c r="EOC56" s="528"/>
      <c r="EOD56" s="528"/>
      <c r="EOE56" s="528"/>
      <c r="EOF56" s="528"/>
      <c r="EOG56" s="528"/>
      <c r="EOH56" s="528"/>
      <c r="EOI56" s="528"/>
      <c r="EOJ56" s="528"/>
      <c r="EOK56" s="528"/>
      <c r="EOL56" s="528"/>
      <c r="EOM56" s="528"/>
      <c r="EON56" s="528"/>
      <c r="EOO56" s="528"/>
      <c r="EOP56" s="528"/>
      <c r="EOQ56" s="528"/>
      <c r="EOR56" s="528"/>
      <c r="EOS56" s="528"/>
      <c r="EOT56" s="528"/>
      <c r="EOU56" s="528"/>
      <c r="EOV56" s="528"/>
      <c r="EOW56" s="528"/>
      <c r="EOX56" s="528"/>
      <c r="EOY56" s="528"/>
      <c r="EOZ56" s="528"/>
      <c r="EPA56" s="528"/>
      <c r="EPB56" s="528"/>
      <c r="EPC56" s="528"/>
      <c r="EPD56" s="528"/>
      <c r="EPE56" s="528"/>
      <c r="EPF56" s="528"/>
      <c r="EPG56" s="528"/>
      <c r="EPH56" s="528"/>
      <c r="EPI56" s="528"/>
      <c r="EPJ56" s="528"/>
      <c r="EPK56" s="528"/>
      <c r="EPL56" s="528"/>
      <c r="EPM56" s="528"/>
      <c r="EPN56" s="528"/>
      <c r="EPO56" s="528"/>
      <c r="EPP56" s="528"/>
      <c r="EPQ56" s="528"/>
      <c r="EPR56" s="528"/>
      <c r="EPS56" s="528"/>
      <c r="EPT56" s="528"/>
      <c r="EPU56" s="528"/>
      <c r="EPV56" s="528"/>
      <c r="EPW56" s="528"/>
      <c r="EPX56" s="528"/>
      <c r="EPY56" s="528"/>
      <c r="EPZ56" s="528"/>
      <c r="EQA56" s="528"/>
      <c r="EQB56" s="528"/>
      <c r="EQC56" s="528"/>
      <c r="EQD56" s="528"/>
      <c r="EQE56" s="528"/>
      <c r="EQF56" s="528"/>
      <c r="EQG56" s="528"/>
      <c r="EQH56" s="528"/>
      <c r="EQI56" s="528"/>
      <c r="EQJ56" s="528"/>
      <c r="EQK56" s="528"/>
      <c r="EQL56" s="528"/>
      <c r="EQM56" s="528"/>
      <c r="EQN56" s="528"/>
      <c r="EQO56" s="528"/>
      <c r="EQP56" s="528"/>
      <c r="EQQ56" s="528"/>
      <c r="EQR56" s="528"/>
      <c r="EQS56" s="528"/>
      <c r="EQT56" s="528"/>
      <c r="EQU56" s="528"/>
      <c r="EQV56" s="528"/>
      <c r="EQW56" s="528"/>
      <c r="EQX56" s="528"/>
      <c r="EQY56" s="528"/>
      <c r="EQZ56" s="528"/>
      <c r="ERA56" s="528"/>
      <c r="ERB56" s="528"/>
      <c r="ERC56" s="528"/>
      <c r="ERD56" s="528"/>
      <c r="ERE56" s="528"/>
      <c r="ERF56" s="528"/>
      <c r="ERG56" s="528"/>
      <c r="ERH56" s="528"/>
      <c r="ERI56" s="528"/>
      <c r="ERJ56" s="528"/>
      <c r="ERK56" s="528"/>
      <c r="ERL56" s="528"/>
      <c r="ERM56" s="528"/>
      <c r="ERN56" s="528"/>
      <c r="ERO56" s="528"/>
      <c r="ERP56" s="528"/>
      <c r="ERQ56" s="528"/>
      <c r="ERR56" s="528"/>
      <c r="ERS56" s="528"/>
      <c r="ERT56" s="528"/>
      <c r="ERU56" s="528"/>
      <c r="ERV56" s="528"/>
      <c r="ERW56" s="528"/>
      <c r="ERX56" s="528"/>
      <c r="ERY56" s="528"/>
      <c r="ERZ56" s="528"/>
      <c r="ESA56" s="528"/>
      <c r="ESB56" s="528"/>
      <c r="ESC56" s="528"/>
      <c r="ESD56" s="528"/>
      <c r="ESE56" s="528"/>
      <c r="ESF56" s="528"/>
      <c r="ESG56" s="528"/>
      <c r="ESH56" s="528"/>
      <c r="ESI56" s="528"/>
      <c r="ESJ56" s="528"/>
      <c r="ESK56" s="528"/>
      <c r="ESL56" s="528"/>
      <c r="ESM56" s="528"/>
      <c r="ESN56" s="528"/>
      <c r="ESO56" s="528"/>
      <c r="ESP56" s="528"/>
      <c r="ESQ56" s="528"/>
      <c r="ESR56" s="528"/>
      <c r="ESS56" s="528"/>
      <c r="EST56" s="528"/>
      <c r="ESU56" s="528"/>
      <c r="ESV56" s="528"/>
      <c r="ESW56" s="528"/>
      <c r="ESX56" s="528"/>
      <c r="ESY56" s="528"/>
      <c r="ESZ56" s="528"/>
      <c r="ETA56" s="528"/>
      <c r="ETB56" s="528"/>
      <c r="ETC56" s="528"/>
      <c r="ETD56" s="528"/>
      <c r="ETE56" s="528"/>
      <c r="ETF56" s="528"/>
      <c r="ETG56" s="528"/>
      <c r="ETH56" s="528"/>
      <c r="ETI56" s="528"/>
      <c r="ETJ56" s="528"/>
      <c r="ETK56" s="528"/>
      <c r="ETL56" s="528"/>
      <c r="ETM56" s="528"/>
      <c r="ETN56" s="528"/>
      <c r="ETO56" s="528"/>
      <c r="ETP56" s="528"/>
      <c r="ETQ56" s="528"/>
      <c r="ETR56" s="528"/>
      <c r="ETS56" s="528"/>
      <c r="ETT56" s="528"/>
      <c r="ETU56" s="528"/>
      <c r="ETV56" s="528"/>
      <c r="ETW56" s="528"/>
      <c r="ETX56" s="528"/>
      <c r="ETY56" s="528"/>
      <c r="ETZ56" s="528"/>
      <c r="EUA56" s="528"/>
      <c r="EUB56" s="528"/>
      <c r="EUC56" s="528"/>
      <c r="EUD56" s="528"/>
      <c r="EUE56" s="528"/>
      <c r="EUF56" s="528"/>
      <c r="EUG56" s="528"/>
      <c r="EUH56" s="528"/>
      <c r="EUI56" s="528"/>
      <c r="EUJ56" s="528"/>
      <c r="EUK56" s="528"/>
      <c r="EUL56" s="528"/>
      <c r="EUM56" s="528"/>
      <c r="EUN56" s="528"/>
      <c r="EUO56" s="528"/>
      <c r="EUP56" s="528"/>
      <c r="EUQ56" s="528"/>
      <c r="EUR56" s="528"/>
      <c r="EUS56" s="528"/>
      <c r="EUT56" s="528"/>
      <c r="EUU56" s="528"/>
      <c r="EUV56" s="528"/>
      <c r="EUW56" s="528"/>
      <c r="EUX56" s="528"/>
      <c r="EUY56" s="528"/>
      <c r="EUZ56" s="528"/>
      <c r="EVA56" s="528"/>
      <c r="EVB56" s="528"/>
      <c r="EVC56" s="528"/>
      <c r="EVD56" s="528"/>
      <c r="EVE56" s="528"/>
      <c r="EVF56" s="528"/>
      <c r="EVG56" s="528"/>
      <c r="EVH56" s="528"/>
      <c r="EVI56" s="528"/>
      <c r="EVJ56" s="528"/>
      <c r="EVK56" s="528"/>
      <c r="EVL56" s="528"/>
      <c r="EVM56" s="528"/>
      <c r="EVN56" s="528"/>
      <c r="EVO56" s="528"/>
      <c r="EVP56" s="528"/>
      <c r="EVQ56" s="528"/>
      <c r="EVR56" s="528"/>
      <c r="EVS56" s="528"/>
      <c r="EVT56" s="528"/>
      <c r="EVU56" s="528"/>
      <c r="EVV56" s="528"/>
      <c r="EVW56" s="528"/>
      <c r="EVX56" s="528"/>
      <c r="EVY56" s="528"/>
      <c r="EVZ56" s="528"/>
      <c r="EWA56" s="528"/>
      <c r="EWB56" s="528"/>
      <c r="EWC56" s="528"/>
      <c r="EWD56" s="528"/>
      <c r="EWE56" s="528"/>
      <c r="EWF56" s="528"/>
      <c r="EWG56" s="528"/>
      <c r="EWH56" s="528"/>
      <c r="EWI56" s="528"/>
      <c r="EWJ56" s="528"/>
      <c r="EWK56" s="528"/>
      <c r="EWL56" s="528"/>
      <c r="EWM56" s="528"/>
      <c r="EWN56" s="528"/>
      <c r="EWO56" s="528"/>
      <c r="EWP56" s="528"/>
      <c r="EWQ56" s="528"/>
      <c r="EWR56" s="528"/>
      <c r="EWS56" s="528"/>
      <c r="EWT56" s="528"/>
      <c r="EWU56" s="528"/>
      <c r="EWV56" s="528"/>
      <c r="EWW56" s="528"/>
      <c r="EWX56" s="528"/>
      <c r="EWY56" s="528"/>
      <c r="EWZ56" s="528"/>
      <c r="EXA56" s="528"/>
      <c r="EXB56" s="528"/>
      <c r="EXC56" s="528"/>
      <c r="EXD56" s="528"/>
      <c r="EXE56" s="528"/>
      <c r="EXF56" s="528"/>
      <c r="EXG56" s="528"/>
      <c r="EXH56" s="528"/>
      <c r="EXI56" s="528"/>
      <c r="EXJ56" s="528"/>
      <c r="EXK56" s="528"/>
      <c r="EXL56" s="528"/>
      <c r="EXM56" s="528"/>
      <c r="EXN56" s="528"/>
      <c r="EXO56" s="528"/>
      <c r="EXP56" s="528"/>
      <c r="EXQ56" s="528"/>
      <c r="EXR56" s="528"/>
      <c r="EXS56" s="528"/>
      <c r="EXT56" s="528"/>
      <c r="EXU56" s="528"/>
      <c r="EXV56" s="528"/>
      <c r="EXW56" s="528"/>
      <c r="EXX56" s="528"/>
      <c r="EXY56" s="528"/>
      <c r="EXZ56" s="528"/>
      <c r="EYA56" s="528"/>
      <c r="EYB56" s="528"/>
      <c r="EYC56" s="528"/>
      <c r="EYD56" s="528"/>
      <c r="EYE56" s="528"/>
      <c r="EYF56" s="528"/>
      <c r="EYG56" s="528"/>
      <c r="EYH56" s="528"/>
      <c r="EYI56" s="528"/>
      <c r="EYJ56" s="528"/>
      <c r="EYK56" s="528"/>
      <c r="EYL56" s="528"/>
      <c r="EYM56" s="528"/>
      <c r="EYN56" s="528"/>
      <c r="EYO56" s="528"/>
      <c r="EYP56" s="528"/>
      <c r="EYQ56" s="528"/>
      <c r="EYR56" s="528"/>
      <c r="EYS56" s="528"/>
      <c r="EYT56" s="528"/>
      <c r="EYU56" s="528"/>
      <c r="EYV56" s="528"/>
      <c r="EYW56" s="528"/>
      <c r="EYX56" s="528"/>
      <c r="EYY56" s="528"/>
      <c r="EYZ56" s="528"/>
      <c r="EZA56" s="528"/>
      <c r="EZB56" s="528"/>
      <c r="EZC56" s="528"/>
      <c r="EZD56" s="528"/>
      <c r="EZE56" s="528"/>
      <c r="EZF56" s="528"/>
      <c r="EZG56" s="528"/>
      <c r="EZH56" s="528"/>
      <c r="EZI56" s="528"/>
      <c r="EZJ56" s="528"/>
      <c r="EZK56" s="528"/>
      <c r="EZL56" s="528"/>
      <c r="EZM56" s="528"/>
      <c r="EZN56" s="528"/>
      <c r="EZO56" s="528"/>
      <c r="EZP56" s="528"/>
      <c r="EZQ56" s="528"/>
      <c r="EZR56" s="528"/>
      <c r="EZS56" s="528"/>
      <c r="EZT56" s="528"/>
      <c r="EZU56" s="528"/>
      <c r="EZV56" s="528"/>
      <c r="EZW56" s="528"/>
      <c r="EZX56" s="528"/>
      <c r="EZY56" s="528"/>
      <c r="EZZ56" s="528"/>
      <c r="FAA56" s="528"/>
      <c r="FAB56" s="528"/>
      <c r="FAC56" s="528"/>
      <c r="FAD56" s="528"/>
      <c r="FAE56" s="528"/>
      <c r="FAF56" s="528"/>
      <c r="FAG56" s="528"/>
      <c r="FAH56" s="528"/>
      <c r="FAI56" s="528"/>
      <c r="FAJ56" s="528"/>
      <c r="FAK56" s="528"/>
      <c r="FAL56" s="528"/>
      <c r="FAM56" s="528"/>
      <c r="FAN56" s="528"/>
      <c r="FAO56" s="528"/>
      <c r="FAP56" s="528"/>
      <c r="FAQ56" s="528"/>
      <c r="FAR56" s="528"/>
      <c r="FAS56" s="528"/>
      <c r="FAT56" s="528"/>
      <c r="FAU56" s="528"/>
      <c r="FAV56" s="528"/>
      <c r="FAW56" s="528"/>
      <c r="FAX56" s="528"/>
      <c r="FAY56" s="528"/>
      <c r="FAZ56" s="528"/>
      <c r="FBA56" s="528"/>
      <c r="FBB56" s="528"/>
      <c r="FBC56" s="528"/>
      <c r="FBD56" s="528"/>
      <c r="FBE56" s="528"/>
      <c r="FBF56" s="528"/>
      <c r="FBG56" s="528"/>
      <c r="FBH56" s="528"/>
      <c r="FBI56" s="528"/>
      <c r="FBJ56" s="528"/>
      <c r="FBK56" s="528"/>
      <c r="FBL56" s="528"/>
      <c r="FBM56" s="528"/>
      <c r="FBN56" s="528"/>
      <c r="FBO56" s="528"/>
      <c r="FBP56" s="528"/>
      <c r="FBQ56" s="528"/>
      <c r="FBR56" s="528"/>
      <c r="FBS56" s="528"/>
      <c r="FBT56" s="528"/>
      <c r="FBU56" s="528"/>
      <c r="FBV56" s="528"/>
      <c r="FBW56" s="528"/>
      <c r="FBX56" s="528"/>
      <c r="FBY56" s="528"/>
      <c r="FBZ56" s="528"/>
      <c r="FCA56" s="528"/>
      <c r="FCB56" s="528"/>
      <c r="FCC56" s="528"/>
      <c r="FCD56" s="528"/>
      <c r="FCE56" s="528"/>
      <c r="FCF56" s="528"/>
      <c r="FCG56" s="528"/>
      <c r="FCH56" s="528"/>
      <c r="FCI56" s="528"/>
      <c r="FCJ56" s="528"/>
      <c r="FCK56" s="528"/>
      <c r="FCL56" s="528"/>
      <c r="FCM56" s="528"/>
      <c r="FCN56" s="528"/>
      <c r="FCO56" s="528"/>
      <c r="FCP56" s="528"/>
      <c r="FCQ56" s="528"/>
      <c r="FCR56" s="528"/>
      <c r="FCS56" s="528"/>
      <c r="FCT56" s="528"/>
      <c r="FCU56" s="528"/>
      <c r="FCV56" s="528"/>
      <c r="FCW56" s="528"/>
      <c r="FCX56" s="528"/>
      <c r="FCY56" s="528"/>
      <c r="FCZ56" s="528"/>
      <c r="FDA56" s="528"/>
      <c r="FDB56" s="528"/>
      <c r="FDC56" s="528"/>
      <c r="FDD56" s="528"/>
      <c r="FDE56" s="528"/>
      <c r="FDF56" s="528"/>
      <c r="FDG56" s="528"/>
      <c r="FDH56" s="528"/>
      <c r="FDI56" s="528"/>
      <c r="FDJ56" s="528"/>
      <c r="FDK56" s="528"/>
      <c r="FDL56" s="528"/>
      <c r="FDM56" s="528"/>
      <c r="FDN56" s="528"/>
      <c r="FDO56" s="528"/>
      <c r="FDP56" s="528"/>
      <c r="FDQ56" s="528"/>
      <c r="FDR56" s="528"/>
      <c r="FDS56" s="528"/>
      <c r="FDT56" s="528"/>
      <c r="FDU56" s="528"/>
      <c r="FDV56" s="528"/>
      <c r="FDW56" s="528"/>
      <c r="FDX56" s="528"/>
      <c r="FDY56" s="528"/>
      <c r="FDZ56" s="528"/>
      <c r="FEA56" s="528"/>
      <c r="FEB56" s="528"/>
      <c r="FEC56" s="528"/>
      <c r="FED56" s="528"/>
      <c r="FEE56" s="528"/>
      <c r="FEF56" s="528"/>
      <c r="FEG56" s="528"/>
      <c r="FEH56" s="528"/>
      <c r="FEI56" s="528"/>
      <c r="FEJ56" s="528"/>
      <c r="FEK56" s="528"/>
      <c r="FEL56" s="528"/>
      <c r="FEM56" s="528"/>
      <c r="FEN56" s="528"/>
      <c r="FEO56" s="528"/>
      <c r="FEP56" s="528"/>
      <c r="FEQ56" s="528"/>
      <c r="FER56" s="528"/>
      <c r="FES56" s="528"/>
      <c r="FET56" s="528"/>
      <c r="FEU56" s="528"/>
      <c r="FEV56" s="528"/>
      <c r="FEW56" s="528"/>
      <c r="FEX56" s="528"/>
      <c r="FEY56" s="528"/>
      <c r="FEZ56" s="528"/>
      <c r="FFA56" s="528"/>
      <c r="FFB56" s="528"/>
      <c r="FFC56" s="528"/>
      <c r="FFD56" s="528"/>
      <c r="FFE56" s="528"/>
      <c r="FFF56" s="528"/>
      <c r="FFG56" s="528"/>
      <c r="FFH56" s="528"/>
      <c r="FFI56" s="528"/>
      <c r="FFJ56" s="528"/>
      <c r="FFK56" s="528"/>
      <c r="FFL56" s="528"/>
      <c r="FFM56" s="528"/>
      <c r="FFN56" s="528"/>
      <c r="FFO56" s="528"/>
      <c r="FFP56" s="528"/>
      <c r="FFQ56" s="528"/>
      <c r="FFR56" s="528"/>
      <c r="FFS56" s="528"/>
      <c r="FFT56" s="528"/>
      <c r="FFU56" s="528"/>
      <c r="FFV56" s="528"/>
      <c r="FFW56" s="528"/>
      <c r="FFX56" s="528"/>
      <c r="FFY56" s="528"/>
      <c r="FFZ56" s="528"/>
      <c r="FGA56" s="528"/>
      <c r="FGB56" s="528"/>
      <c r="FGC56" s="528"/>
      <c r="FGD56" s="528"/>
      <c r="FGE56" s="528"/>
      <c r="FGF56" s="528"/>
      <c r="FGG56" s="528"/>
      <c r="FGH56" s="528"/>
      <c r="FGI56" s="528"/>
      <c r="FGJ56" s="528"/>
      <c r="FGK56" s="528"/>
      <c r="FGL56" s="528"/>
      <c r="FGM56" s="528"/>
      <c r="FGN56" s="528"/>
      <c r="FGO56" s="528"/>
      <c r="FGP56" s="528"/>
      <c r="FGQ56" s="528"/>
      <c r="FGR56" s="528"/>
      <c r="FGS56" s="528"/>
      <c r="FGT56" s="528"/>
      <c r="FGU56" s="528"/>
      <c r="FGV56" s="528"/>
      <c r="FGW56" s="528"/>
      <c r="FGX56" s="528"/>
      <c r="FGY56" s="528"/>
      <c r="FGZ56" s="528"/>
      <c r="FHA56" s="528"/>
      <c r="FHB56" s="528"/>
      <c r="FHC56" s="528"/>
      <c r="FHD56" s="528"/>
      <c r="FHE56" s="528"/>
      <c r="FHF56" s="528"/>
      <c r="FHG56" s="528"/>
      <c r="FHH56" s="528"/>
      <c r="FHI56" s="528"/>
      <c r="FHJ56" s="528"/>
      <c r="FHK56" s="528"/>
      <c r="FHL56" s="528"/>
      <c r="FHM56" s="528"/>
      <c r="FHN56" s="528"/>
      <c r="FHO56" s="528"/>
      <c r="FHP56" s="528"/>
      <c r="FHQ56" s="528"/>
      <c r="FHR56" s="528"/>
      <c r="FHS56" s="528"/>
      <c r="FHT56" s="528"/>
      <c r="FHU56" s="528"/>
      <c r="FHV56" s="528"/>
      <c r="FHW56" s="528"/>
      <c r="FHX56" s="528"/>
      <c r="FHY56" s="528"/>
      <c r="FHZ56" s="528"/>
      <c r="FIA56" s="528"/>
      <c r="FIB56" s="528"/>
      <c r="FIC56" s="528"/>
      <c r="FID56" s="528"/>
      <c r="FIE56" s="528"/>
      <c r="FIF56" s="528"/>
      <c r="FIG56" s="528"/>
      <c r="FIH56" s="528"/>
      <c r="FII56" s="528"/>
      <c r="FIJ56" s="528"/>
      <c r="FIK56" s="528"/>
      <c r="FIL56" s="528"/>
      <c r="FIM56" s="528"/>
      <c r="FIN56" s="528"/>
      <c r="FIO56" s="528"/>
      <c r="FIP56" s="528"/>
      <c r="FIQ56" s="528"/>
      <c r="FIR56" s="528"/>
      <c r="FIS56" s="528"/>
      <c r="FIT56" s="528"/>
      <c r="FIU56" s="528"/>
      <c r="FIV56" s="528"/>
      <c r="FIW56" s="528"/>
      <c r="FIX56" s="528"/>
      <c r="FIY56" s="528"/>
      <c r="FIZ56" s="528"/>
      <c r="FJA56" s="528"/>
      <c r="FJB56" s="528"/>
      <c r="FJC56" s="528"/>
      <c r="FJD56" s="528"/>
      <c r="FJE56" s="528"/>
      <c r="FJF56" s="528"/>
      <c r="FJG56" s="528"/>
      <c r="FJH56" s="528"/>
      <c r="FJI56" s="528"/>
      <c r="FJJ56" s="528"/>
      <c r="FJK56" s="528"/>
      <c r="FJL56" s="528"/>
      <c r="FJM56" s="528"/>
      <c r="FJN56" s="528"/>
      <c r="FJO56" s="528"/>
      <c r="FJP56" s="528"/>
      <c r="FJQ56" s="528"/>
      <c r="FJR56" s="528"/>
      <c r="FJS56" s="528"/>
      <c r="FJT56" s="528"/>
      <c r="FJU56" s="528"/>
      <c r="FJV56" s="528"/>
      <c r="FJW56" s="528"/>
      <c r="FJX56" s="528"/>
      <c r="FJY56" s="528"/>
      <c r="FJZ56" s="528"/>
      <c r="FKA56" s="528"/>
      <c r="FKB56" s="528"/>
      <c r="FKC56" s="528"/>
      <c r="FKD56" s="528"/>
      <c r="FKE56" s="528"/>
      <c r="FKF56" s="528"/>
      <c r="FKG56" s="528"/>
      <c r="FKH56" s="528"/>
      <c r="FKI56" s="528"/>
      <c r="FKJ56" s="528"/>
      <c r="FKK56" s="528"/>
      <c r="FKL56" s="528"/>
      <c r="FKM56" s="528"/>
      <c r="FKN56" s="528"/>
      <c r="FKO56" s="528"/>
      <c r="FKP56" s="528"/>
      <c r="FKQ56" s="528"/>
      <c r="FKR56" s="528"/>
      <c r="FKS56" s="528"/>
      <c r="FKT56" s="528"/>
      <c r="FKU56" s="528"/>
      <c r="FKV56" s="528"/>
      <c r="FKW56" s="528"/>
      <c r="FKX56" s="528"/>
      <c r="FKY56" s="528"/>
      <c r="FKZ56" s="528"/>
      <c r="FLA56" s="528"/>
      <c r="FLB56" s="528"/>
      <c r="FLC56" s="528"/>
      <c r="FLD56" s="528"/>
      <c r="FLE56" s="528"/>
      <c r="FLF56" s="528"/>
      <c r="FLG56" s="528"/>
      <c r="FLH56" s="528"/>
      <c r="FLI56" s="528"/>
      <c r="FLJ56" s="528"/>
      <c r="FLK56" s="528"/>
      <c r="FLL56" s="528"/>
      <c r="FLM56" s="528"/>
      <c r="FLN56" s="528"/>
      <c r="FLO56" s="528"/>
      <c r="FLP56" s="528"/>
      <c r="FLQ56" s="528"/>
      <c r="FLR56" s="528"/>
      <c r="FLS56" s="528"/>
      <c r="FLT56" s="528"/>
      <c r="FLU56" s="528"/>
      <c r="FLV56" s="528"/>
      <c r="FLW56" s="528"/>
      <c r="FLX56" s="528"/>
      <c r="FLY56" s="528"/>
      <c r="FLZ56" s="528"/>
      <c r="FMA56" s="528"/>
      <c r="FMB56" s="528"/>
      <c r="FMC56" s="528"/>
      <c r="FMD56" s="528"/>
      <c r="FME56" s="528"/>
      <c r="FMF56" s="528"/>
      <c r="FMG56" s="528"/>
      <c r="FMH56" s="528"/>
      <c r="FMI56" s="528"/>
      <c r="FMJ56" s="528"/>
      <c r="FMK56" s="528"/>
      <c r="FML56" s="528"/>
      <c r="FMM56" s="528"/>
      <c r="FMN56" s="528"/>
      <c r="FMO56" s="528"/>
      <c r="FMP56" s="528"/>
      <c r="FMQ56" s="528"/>
      <c r="FMR56" s="528"/>
      <c r="FMS56" s="528"/>
      <c r="FMT56" s="528"/>
      <c r="FMU56" s="528"/>
      <c r="FMV56" s="528"/>
      <c r="FMW56" s="528"/>
      <c r="FMX56" s="528"/>
      <c r="FMY56" s="528"/>
      <c r="FMZ56" s="528"/>
      <c r="FNA56" s="528"/>
      <c r="FNB56" s="528"/>
      <c r="FNC56" s="528"/>
      <c r="FND56" s="528"/>
      <c r="FNE56" s="528"/>
      <c r="FNF56" s="528"/>
      <c r="FNG56" s="528"/>
      <c r="FNH56" s="528"/>
      <c r="FNI56" s="528"/>
      <c r="FNJ56" s="528"/>
      <c r="FNK56" s="528"/>
      <c r="FNL56" s="528"/>
      <c r="FNM56" s="528"/>
      <c r="FNN56" s="528"/>
      <c r="FNO56" s="528"/>
      <c r="FNP56" s="528"/>
      <c r="FNQ56" s="528"/>
      <c r="FNR56" s="528"/>
      <c r="FNS56" s="528"/>
      <c r="FNT56" s="528"/>
      <c r="FNU56" s="528"/>
      <c r="FNV56" s="528"/>
      <c r="FNW56" s="528"/>
      <c r="FNX56" s="528"/>
      <c r="FNY56" s="528"/>
      <c r="FNZ56" s="528"/>
      <c r="FOA56" s="528"/>
      <c r="FOB56" s="528"/>
      <c r="FOC56" s="528"/>
      <c r="FOD56" s="528"/>
      <c r="FOE56" s="528"/>
      <c r="FOF56" s="528"/>
      <c r="FOG56" s="528"/>
      <c r="FOH56" s="528"/>
      <c r="FOI56" s="528"/>
      <c r="FOJ56" s="528"/>
      <c r="FOK56" s="528"/>
      <c r="FOL56" s="528"/>
      <c r="FOM56" s="528"/>
      <c r="FON56" s="528"/>
      <c r="FOO56" s="528"/>
      <c r="FOP56" s="528"/>
      <c r="FOQ56" s="528"/>
      <c r="FOR56" s="528"/>
      <c r="FOS56" s="528"/>
      <c r="FOT56" s="528"/>
      <c r="FOU56" s="528"/>
      <c r="FOV56" s="528"/>
      <c r="FOW56" s="528"/>
      <c r="FOX56" s="528"/>
      <c r="FOY56" s="528"/>
      <c r="FOZ56" s="528"/>
      <c r="FPA56" s="528"/>
      <c r="FPB56" s="528"/>
      <c r="FPC56" s="528"/>
      <c r="FPD56" s="528"/>
      <c r="FPE56" s="528"/>
      <c r="FPF56" s="528"/>
      <c r="FPG56" s="528"/>
      <c r="FPH56" s="528"/>
      <c r="FPI56" s="528"/>
      <c r="FPJ56" s="528"/>
      <c r="FPK56" s="528"/>
      <c r="FPL56" s="528"/>
      <c r="FPM56" s="528"/>
      <c r="FPN56" s="528"/>
      <c r="FPO56" s="528"/>
      <c r="FPP56" s="528"/>
      <c r="FPQ56" s="528"/>
      <c r="FPR56" s="528"/>
      <c r="FPS56" s="528"/>
      <c r="FPT56" s="528"/>
      <c r="FPU56" s="528"/>
      <c r="FPV56" s="528"/>
      <c r="FPW56" s="528"/>
      <c r="FPX56" s="528"/>
      <c r="FPY56" s="528"/>
      <c r="FPZ56" s="528"/>
      <c r="FQA56" s="528"/>
      <c r="FQB56" s="528"/>
      <c r="FQC56" s="528"/>
      <c r="FQD56" s="528"/>
      <c r="FQE56" s="528"/>
      <c r="FQF56" s="528"/>
      <c r="FQG56" s="528"/>
      <c r="FQH56" s="528"/>
      <c r="FQI56" s="528"/>
      <c r="FQJ56" s="528"/>
      <c r="FQK56" s="528"/>
      <c r="FQL56" s="528"/>
      <c r="FQM56" s="528"/>
      <c r="FQN56" s="528"/>
      <c r="FQO56" s="528"/>
      <c r="FQP56" s="528"/>
      <c r="FQQ56" s="528"/>
      <c r="FQR56" s="528"/>
      <c r="FQS56" s="528"/>
      <c r="FQT56" s="528"/>
      <c r="FQU56" s="528"/>
      <c r="FQV56" s="528"/>
      <c r="FQW56" s="528"/>
      <c r="FQX56" s="528"/>
      <c r="FQY56" s="528"/>
      <c r="FQZ56" s="528"/>
      <c r="FRA56" s="528"/>
      <c r="FRB56" s="528"/>
      <c r="FRC56" s="528"/>
      <c r="FRD56" s="528"/>
      <c r="FRE56" s="528"/>
      <c r="FRF56" s="528"/>
      <c r="FRG56" s="528"/>
      <c r="FRH56" s="528"/>
      <c r="FRI56" s="528"/>
      <c r="FRJ56" s="528"/>
      <c r="FRK56" s="528"/>
      <c r="FRL56" s="528"/>
      <c r="FRM56" s="528"/>
      <c r="FRN56" s="528"/>
      <c r="FRO56" s="528"/>
      <c r="FRP56" s="528"/>
      <c r="FRQ56" s="528"/>
      <c r="FRR56" s="528"/>
      <c r="FRS56" s="528"/>
      <c r="FRT56" s="528"/>
      <c r="FRU56" s="528"/>
      <c r="FRV56" s="528"/>
      <c r="FRW56" s="528"/>
      <c r="FRX56" s="528"/>
      <c r="FRY56" s="528"/>
      <c r="FRZ56" s="528"/>
      <c r="FSA56" s="528"/>
      <c r="FSB56" s="528"/>
      <c r="FSC56" s="528"/>
      <c r="FSD56" s="528"/>
      <c r="FSE56" s="528"/>
      <c r="FSF56" s="528"/>
      <c r="FSG56" s="528"/>
      <c r="FSH56" s="528"/>
      <c r="FSI56" s="528"/>
      <c r="FSJ56" s="528"/>
      <c r="FSK56" s="528"/>
      <c r="FSL56" s="528"/>
      <c r="FSM56" s="528"/>
      <c r="FSN56" s="528"/>
      <c r="FSO56" s="528"/>
      <c r="FSP56" s="528"/>
      <c r="FSQ56" s="528"/>
      <c r="FSR56" s="528"/>
      <c r="FSS56" s="528"/>
      <c r="FST56" s="528"/>
      <c r="FSU56" s="528"/>
      <c r="FSV56" s="528"/>
      <c r="FSW56" s="528"/>
      <c r="FSX56" s="528"/>
      <c r="FSY56" s="528"/>
      <c r="FSZ56" s="528"/>
      <c r="FTA56" s="528"/>
      <c r="FTB56" s="528"/>
      <c r="FTC56" s="528"/>
      <c r="FTD56" s="528"/>
      <c r="FTE56" s="528"/>
      <c r="FTF56" s="528"/>
      <c r="FTG56" s="528"/>
      <c r="FTH56" s="528"/>
      <c r="FTI56" s="528"/>
      <c r="FTJ56" s="528"/>
      <c r="FTK56" s="528"/>
      <c r="FTL56" s="528"/>
      <c r="FTM56" s="528"/>
      <c r="FTN56" s="528"/>
      <c r="FTO56" s="528"/>
      <c r="FTP56" s="528"/>
      <c r="FTQ56" s="528"/>
      <c r="FTR56" s="528"/>
      <c r="FTS56" s="528"/>
      <c r="FTT56" s="528"/>
      <c r="FTU56" s="528"/>
      <c r="FTV56" s="528"/>
      <c r="FTW56" s="528"/>
      <c r="FTX56" s="528"/>
      <c r="FTY56" s="528"/>
      <c r="FTZ56" s="528"/>
      <c r="FUA56" s="528"/>
      <c r="FUB56" s="528"/>
      <c r="FUC56" s="528"/>
      <c r="FUD56" s="528"/>
      <c r="FUE56" s="528"/>
      <c r="FUF56" s="528"/>
      <c r="FUG56" s="528"/>
      <c r="FUH56" s="528"/>
      <c r="FUI56" s="528"/>
      <c r="FUJ56" s="528"/>
      <c r="FUK56" s="528"/>
      <c r="FUL56" s="528"/>
      <c r="FUM56" s="528"/>
      <c r="FUN56" s="528"/>
      <c r="FUO56" s="528"/>
      <c r="FUP56" s="528"/>
      <c r="FUQ56" s="528"/>
      <c r="FUR56" s="528"/>
      <c r="FUS56" s="528"/>
      <c r="FUT56" s="528"/>
      <c r="FUU56" s="528"/>
      <c r="FUV56" s="528"/>
      <c r="FUW56" s="528"/>
      <c r="FUX56" s="528"/>
      <c r="FUY56" s="528"/>
      <c r="FUZ56" s="528"/>
      <c r="FVA56" s="528"/>
      <c r="FVB56" s="528"/>
      <c r="FVC56" s="528"/>
      <c r="FVD56" s="528"/>
      <c r="FVE56" s="528"/>
      <c r="FVF56" s="528"/>
      <c r="FVG56" s="528"/>
      <c r="FVH56" s="528"/>
      <c r="FVI56" s="528"/>
      <c r="FVJ56" s="528"/>
      <c r="FVK56" s="528"/>
      <c r="FVL56" s="528"/>
      <c r="FVM56" s="528"/>
      <c r="FVN56" s="528"/>
      <c r="FVO56" s="528"/>
      <c r="FVP56" s="528"/>
      <c r="FVQ56" s="528"/>
      <c r="FVR56" s="528"/>
      <c r="FVS56" s="528"/>
      <c r="FVT56" s="528"/>
      <c r="FVU56" s="528"/>
      <c r="FVV56" s="528"/>
      <c r="FVW56" s="528"/>
      <c r="FVX56" s="528"/>
      <c r="FVY56" s="528"/>
      <c r="FVZ56" s="528"/>
      <c r="FWA56" s="528"/>
      <c r="FWB56" s="528"/>
      <c r="FWC56" s="528"/>
      <c r="FWD56" s="528"/>
      <c r="FWE56" s="528"/>
      <c r="FWF56" s="528"/>
      <c r="FWG56" s="528"/>
      <c r="FWH56" s="528"/>
      <c r="FWI56" s="528"/>
      <c r="FWJ56" s="528"/>
      <c r="FWK56" s="528"/>
      <c r="FWL56" s="528"/>
      <c r="FWM56" s="528"/>
      <c r="FWN56" s="528"/>
      <c r="FWO56" s="528"/>
      <c r="FWP56" s="528"/>
      <c r="FWQ56" s="528"/>
      <c r="FWR56" s="528"/>
      <c r="FWS56" s="528"/>
      <c r="FWT56" s="528"/>
      <c r="FWU56" s="528"/>
      <c r="FWV56" s="528"/>
      <c r="FWW56" s="528"/>
      <c r="FWX56" s="528"/>
      <c r="FWY56" s="528"/>
      <c r="FWZ56" s="528"/>
      <c r="FXA56" s="528"/>
      <c r="FXB56" s="528"/>
      <c r="FXC56" s="528"/>
      <c r="FXD56" s="528"/>
      <c r="FXE56" s="528"/>
      <c r="FXF56" s="528"/>
      <c r="FXG56" s="528"/>
      <c r="FXH56" s="528"/>
      <c r="FXI56" s="528"/>
      <c r="FXJ56" s="528"/>
      <c r="FXK56" s="528"/>
      <c r="FXL56" s="528"/>
      <c r="FXM56" s="528"/>
      <c r="FXN56" s="528"/>
      <c r="FXO56" s="528"/>
      <c r="FXP56" s="528"/>
      <c r="FXQ56" s="528"/>
      <c r="FXR56" s="528"/>
      <c r="FXS56" s="528"/>
      <c r="FXT56" s="528"/>
      <c r="FXU56" s="528"/>
      <c r="FXV56" s="528"/>
      <c r="FXW56" s="528"/>
      <c r="FXX56" s="528"/>
      <c r="FXY56" s="528"/>
      <c r="FXZ56" s="528"/>
      <c r="FYA56" s="528"/>
      <c r="FYB56" s="528"/>
      <c r="FYC56" s="528"/>
      <c r="FYD56" s="528"/>
      <c r="FYE56" s="528"/>
      <c r="FYF56" s="528"/>
      <c r="FYG56" s="528"/>
      <c r="FYH56" s="528"/>
      <c r="FYI56" s="528"/>
      <c r="FYJ56" s="528"/>
      <c r="FYK56" s="528"/>
      <c r="FYL56" s="528"/>
      <c r="FYM56" s="528"/>
      <c r="FYN56" s="528"/>
      <c r="FYO56" s="528"/>
      <c r="FYP56" s="528"/>
      <c r="FYQ56" s="528"/>
      <c r="FYR56" s="528"/>
      <c r="FYS56" s="528"/>
      <c r="FYT56" s="528"/>
      <c r="FYU56" s="528"/>
      <c r="FYV56" s="528"/>
      <c r="FYW56" s="528"/>
      <c r="FYX56" s="528"/>
      <c r="FYY56" s="528"/>
      <c r="FYZ56" s="528"/>
      <c r="FZA56" s="528"/>
      <c r="FZB56" s="528"/>
      <c r="FZC56" s="528"/>
      <c r="FZD56" s="528"/>
      <c r="FZE56" s="528"/>
      <c r="FZF56" s="528"/>
      <c r="FZG56" s="528"/>
      <c r="FZH56" s="528"/>
      <c r="FZI56" s="528"/>
      <c r="FZJ56" s="528"/>
      <c r="FZK56" s="528"/>
      <c r="FZL56" s="528"/>
      <c r="FZM56" s="528"/>
      <c r="FZN56" s="528"/>
      <c r="FZO56" s="528"/>
      <c r="FZP56" s="528"/>
      <c r="FZQ56" s="528"/>
      <c r="FZR56" s="528"/>
      <c r="FZS56" s="528"/>
      <c r="FZT56" s="528"/>
      <c r="FZU56" s="528"/>
      <c r="FZV56" s="528"/>
      <c r="FZW56" s="528"/>
      <c r="FZX56" s="528"/>
      <c r="FZY56" s="528"/>
      <c r="FZZ56" s="528"/>
      <c r="GAA56" s="528"/>
      <c r="GAB56" s="528"/>
      <c r="GAC56" s="528"/>
      <c r="GAD56" s="528"/>
      <c r="GAE56" s="528"/>
      <c r="GAF56" s="528"/>
      <c r="GAG56" s="528"/>
      <c r="GAH56" s="528"/>
      <c r="GAI56" s="528"/>
      <c r="GAJ56" s="528"/>
      <c r="GAK56" s="528"/>
      <c r="GAL56" s="528"/>
      <c r="GAM56" s="528"/>
      <c r="GAN56" s="528"/>
      <c r="GAO56" s="528"/>
      <c r="GAP56" s="528"/>
      <c r="GAQ56" s="528"/>
      <c r="GAR56" s="528"/>
      <c r="GAS56" s="528"/>
      <c r="GAT56" s="528"/>
      <c r="GAU56" s="528"/>
      <c r="GAV56" s="528"/>
      <c r="GAW56" s="528"/>
      <c r="GAX56" s="528"/>
      <c r="GAY56" s="528"/>
      <c r="GAZ56" s="528"/>
      <c r="GBA56" s="528"/>
      <c r="GBB56" s="528"/>
      <c r="GBC56" s="528"/>
      <c r="GBD56" s="528"/>
      <c r="GBE56" s="528"/>
      <c r="GBF56" s="528"/>
      <c r="GBG56" s="528"/>
      <c r="GBH56" s="528"/>
      <c r="GBI56" s="528"/>
      <c r="GBJ56" s="528"/>
      <c r="GBK56" s="528"/>
      <c r="GBL56" s="528"/>
      <c r="GBM56" s="528"/>
      <c r="GBN56" s="528"/>
      <c r="GBO56" s="528"/>
      <c r="GBP56" s="528"/>
      <c r="GBQ56" s="528"/>
      <c r="GBR56" s="528"/>
      <c r="GBS56" s="528"/>
      <c r="GBT56" s="528"/>
      <c r="GBU56" s="528"/>
      <c r="GBV56" s="528"/>
      <c r="GBW56" s="528"/>
      <c r="GBX56" s="528"/>
      <c r="GBY56" s="528"/>
      <c r="GBZ56" s="528"/>
      <c r="GCA56" s="528"/>
      <c r="GCB56" s="528"/>
      <c r="GCC56" s="528"/>
      <c r="GCD56" s="528"/>
      <c r="GCE56" s="528"/>
      <c r="GCF56" s="528"/>
      <c r="GCG56" s="528"/>
      <c r="GCH56" s="528"/>
      <c r="GCI56" s="528"/>
      <c r="GCJ56" s="528"/>
      <c r="GCK56" s="528"/>
      <c r="GCL56" s="528"/>
      <c r="GCM56" s="528"/>
      <c r="GCN56" s="528"/>
      <c r="GCO56" s="528"/>
      <c r="GCP56" s="528"/>
      <c r="GCQ56" s="528"/>
      <c r="GCR56" s="528"/>
      <c r="GCS56" s="528"/>
      <c r="GCT56" s="528"/>
      <c r="GCU56" s="528"/>
      <c r="GCV56" s="528"/>
      <c r="GCW56" s="528"/>
      <c r="GCX56" s="528"/>
      <c r="GCY56" s="528"/>
      <c r="GCZ56" s="528"/>
      <c r="GDA56" s="528"/>
      <c r="GDB56" s="528"/>
      <c r="GDC56" s="528"/>
      <c r="GDD56" s="528"/>
      <c r="GDE56" s="528"/>
      <c r="GDF56" s="528"/>
      <c r="GDG56" s="528"/>
      <c r="GDH56" s="528"/>
      <c r="GDI56" s="528"/>
      <c r="GDJ56" s="528"/>
      <c r="GDK56" s="528"/>
      <c r="GDL56" s="528"/>
      <c r="GDM56" s="528"/>
      <c r="GDN56" s="528"/>
      <c r="GDO56" s="528"/>
      <c r="GDP56" s="528"/>
      <c r="GDQ56" s="528"/>
      <c r="GDR56" s="528"/>
      <c r="GDS56" s="528"/>
      <c r="GDT56" s="528"/>
      <c r="GDU56" s="528"/>
      <c r="GDV56" s="528"/>
      <c r="GDW56" s="528"/>
      <c r="GDX56" s="528"/>
      <c r="GDY56" s="528"/>
      <c r="GDZ56" s="528"/>
      <c r="GEA56" s="528"/>
      <c r="GEB56" s="528"/>
      <c r="GEC56" s="528"/>
      <c r="GED56" s="528"/>
      <c r="GEE56" s="528"/>
      <c r="GEF56" s="528"/>
      <c r="GEG56" s="528"/>
      <c r="GEH56" s="528"/>
      <c r="GEI56" s="528"/>
      <c r="GEJ56" s="528"/>
      <c r="GEK56" s="528"/>
      <c r="GEL56" s="528"/>
      <c r="GEM56" s="528"/>
      <c r="GEN56" s="528"/>
      <c r="GEO56" s="528"/>
      <c r="GEP56" s="528"/>
      <c r="GEQ56" s="528"/>
      <c r="GER56" s="528"/>
      <c r="GES56" s="528"/>
      <c r="GET56" s="528"/>
      <c r="GEU56" s="528"/>
      <c r="GEV56" s="528"/>
      <c r="GEW56" s="528"/>
      <c r="GEX56" s="528"/>
      <c r="GEY56" s="528"/>
      <c r="GEZ56" s="528"/>
      <c r="GFA56" s="528"/>
      <c r="GFB56" s="528"/>
      <c r="GFC56" s="528"/>
      <c r="GFD56" s="528"/>
      <c r="GFE56" s="528"/>
      <c r="GFF56" s="528"/>
      <c r="GFG56" s="528"/>
      <c r="GFH56" s="528"/>
      <c r="GFI56" s="528"/>
      <c r="GFJ56" s="528"/>
      <c r="GFK56" s="528"/>
      <c r="GFL56" s="528"/>
      <c r="GFM56" s="528"/>
      <c r="GFN56" s="528"/>
      <c r="GFO56" s="528"/>
      <c r="GFP56" s="528"/>
      <c r="GFQ56" s="528"/>
      <c r="GFR56" s="528"/>
      <c r="GFS56" s="528"/>
      <c r="GFT56" s="528"/>
      <c r="GFU56" s="528"/>
      <c r="GFV56" s="528"/>
      <c r="GFW56" s="528"/>
      <c r="GFX56" s="528"/>
      <c r="GFY56" s="528"/>
      <c r="GFZ56" s="528"/>
      <c r="GGA56" s="528"/>
      <c r="GGB56" s="528"/>
      <c r="GGC56" s="528"/>
      <c r="GGD56" s="528"/>
      <c r="GGE56" s="528"/>
      <c r="GGF56" s="528"/>
      <c r="GGG56" s="528"/>
      <c r="GGH56" s="528"/>
      <c r="GGI56" s="528"/>
      <c r="GGJ56" s="528"/>
      <c r="GGK56" s="528"/>
      <c r="GGL56" s="528"/>
      <c r="GGM56" s="528"/>
      <c r="GGN56" s="528"/>
      <c r="GGO56" s="528"/>
      <c r="GGP56" s="528"/>
      <c r="GGQ56" s="528"/>
      <c r="GGR56" s="528"/>
      <c r="GGS56" s="528"/>
      <c r="GGT56" s="528"/>
      <c r="GGU56" s="528"/>
      <c r="GGV56" s="528"/>
      <c r="GGW56" s="528"/>
      <c r="GGX56" s="528"/>
      <c r="GGY56" s="528"/>
      <c r="GGZ56" s="528"/>
      <c r="GHA56" s="528"/>
      <c r="GHB56" s="528"/>
      <c r="GHC56" s="528"/>
      <c r="GHD56" s="528"/>
      <c r="GHE56" s="528"/>
      <c r="GHF56" s="528"/>
      <c r="GHG56" s="528"/>
      <c r="GHH56" s="528"/>
      <c r="GHI56" s="528"/>
      <c r="GHJ56" s="528"/>
      <c r="GHK56" s="528"/>
      <c r="GHL56" s="528"/>
      <c r="GHM56" s="528"/>
      <c r="GHN56" s="528"/>
      <c r="GHO56" s="528"/>
      <c r="GHP56" s="528"/>
      <c r="GHQ56" s="528"/>
      <c r="GHR56" s="528"/>
      <c r="GHS56" s="528"/>
      <c r="GHT56" s="528"/>
      <c r="GHU56" s="528"/>
      <c r="GHV56" s="528"/>
      <c r="GHW56" s="528"/>
      <c r="GHX56" s="528"/>
      <c r="GHY56" s="528"/>
      <c r="GHZ56" s="528"/>
      <c r="GIA56" s="528"/>
      <c r="GIB56" s="528"/>
      <c r="GIC56" s="528"/>
      <c r="GID56" s="528"/>
      <c r="GIE56" s="528"/>
      <c r="GIF56" s="528"/>
      <c r="GIG56" s="528"/>
      <c r="GIH56" s="528"/>
      <c r="GII56" s="528"/>
      <c r="GIJ56" s="528"/>
      <c r="GIK56" s="528"/>
      <c r="GIL56" s="528"/>
      <c r="GIM56" s="528"/>
      <c r="GIN56" s="528"/>
      <c r="GIO56" s="528"/>
      <c r="GIP56" s="528"/>
      <c r="GIQ56" s="528"/>
      <c r="GIR56" s="528"/>
      <c r="GIS56" s="528"/>
      <c r="GIT56" s="528"/>
      <c r="GIU56" s="528"/>
      <c r="GIV56" s="528"/>
      <c r="GIW56" s="528"/>
      <c r="GIX56" s="528"/>
      <c r="GIY56" s="528"/>
      <c r="GIZ56" s="528"/>
      <c r="GJA56" s="528"/>
      <c r="GJB56" s="528"/>
      <c r="GJC56" s="528"/>
      <c r="GJD56" s="528"/>
      <c r="GJE56" s="528"/>
      <c r="GJF56" s="528"/>
      <c r="GJG56" s="528"/>
      <c r="GJH56" s="528"/>
      <c r="GJI56" s="528"/>
      <c r="GJJ56" s="528"/>
      <c r="GJK56" s="528"/>
      <c r="GJL56" s="528"/>
      <c r="GJM56" s="528"/>
      <c r="GJN56" s="528"/>
      <c r="GJO56" s="528"/>
      <c r="GJP56" s="528"/>
      <c r="GJQ56" s="528"/>
      <c r="GJR56" s="528"/>
      <c r="GJS56" s="528"/>
      <c r="GJT56" s="528"/>
      <c r="GJU56" s="528"/>
      <c r="GJV56" s="528"/>
      <c r="GJW56" s="528"/>
      <c r="GJX56" s="528"/>
      <c r="GJY56" s="528"/>
      <c r="GJZ56" s="528"/>
      <c r="GKA56" s="528"/>
      <c r="GKB56" s="528"/>
      <c r="GKC56" s="528"/>
      <c r="GKD56" s="528"/>
      <c r="GKE56" s="528"/>
      <c r="GKF56" s="528"/>
      <c r="GKG56" s="528"/>
      <c r="GKH56" s="528"/>
      <c r="GKI56" s="528"/>
      <c r="GKJ56" s="528"/>
      <c r="GKK56" s="528"/>
      <c r="GKL56" s="528"/>
      <c r="GKM56" s="528"/>
      <c r="GKN56" s="528"/>
      <c r="GKO56" s="528"/>
      <c r="GKP56" s="528"/>
      <c r="GKQ56" s="528"/>
      <c r="GKR56" s="528"/>
      <c r="GKS56" s="528"/>
      <c r="GKT56" s="528"/>
      <c r="GKU56" s="528"/>
      <c r="GKV56" s="528"/>
      <c r="GKW56" s="528"/>
      <c r="GKX56" s="528"/>
      <c r="GKY56" s="528"/>
      <c r="GKZ56" s="528"/>
      <c r="GLA56" s="528"/>
      <c r="GLB56" s="528"/>
      <c r="GLC56" s="528"/>
      <c r="GLD56" s="528"/>
      <c r="GLE56" s="528"/>
      <c r="GLF56" s="528"/>
      <c r="GLG56" s="528"/>
      <c r="GLH56" s="528"/>
      <c r="GLI56" s="528"/>
      <c r="GLJ56" s="528"/>
      <c r="GLK56" s="528"/>
      <c r="GLL56" s="528"/>
      <c r="GLM56" s="528"/>
      <c r="GLN56" s="528"/>
      <c r="GLO56" s="528"/>
      <c r="GLP56" s="528"/>
      <c r="GLQ56" s="528"/>
      <c r="GLR56" s="528"/>
      <c r="GLS56" s="528"/>
      <c r="GLT56" s="528"/>
      <c r="GLU56" s="528"/>
      <c r="GLV56" s="528"/>
      <c r="GLW56" s="528"/>
      <c r="GLX56" s="528"/>
      <c r="GLY56" s="528"/>
      <c r="GLZ56" s="528"/>
      <c r="GMA56" s="528"/>
      <c r="GMB56" s="528"/>
      <c r="GMC56" s="528"/>
      <c r="GMD56" s="528"/>
      <c r="GME56" s="528"/>
      <c r="GMF56" s="528"/>
      <c r="GMG56" s="528"/>
      <c r="GMH56" s="528"/>
      <c r="GMI56" s="528"/>
      <c r="GMJ56" s="528"/>
      <c r="GMK56" s="528"/>
      <c r="GML56" s="528"/>
      <c r="GMM56" s="528"/>
      <c r="GMN56" s="528"/>
      <c r="GMO56" s="528"/>
      <c r="GMP56" s="528"/>
      <c r="GMQ56" s="528"/>
      <c r="GMR56" s="528"/>
      <c r="GMS56" s="528"/>
      <c r="GMT56" s="528"/>
      <c r="GMU56" s="528"/>
      <c r="GMV56" s="528"/>
      <c r="GMW56" s="528"/>
      <c r="GMX56" s="528"/>
      <c r="GMY56" s="528"/>
      <c r="GMZ56" s="528"/>
      <c r="GNA56" s="528"/>
      <c r="GNB56" s="528"/>
      <c r="GNC56" s="528"/>
      <c r="GND56" s="528"/>
      <c r="GNE56" s="528"/>
      <c r="GNF56" s="528"/>
      <c r="GNG56" s="528"/>
      <c r="GNH56" s="528"/>
      <c r="GNI56" s="528"/>
      <c r="GNJ56" s="528"/>
      <c r="GNK56" s="528"/>
      <c r="GNL56" s="528"/>
      <c r="GNM56" s="528"/>
      <c r="GNN56" s="528"/>
      <c r="GNO56" s="528"/>
      <c r="GNP56" s="528"/>
      <c r="GNQ56" s="528"/>
      <c r="GNR56" s="528"/>
      <c r="GNS56" s="528"/>
      <c r="GNT56" s="528"/>
      <c r="GNU56" s="528"/>
      <c r="GNV56" s="528"/>
      <c r="GNW56" s="528"/>
      <c r="GNX56" s="528"/>
      <c r="GNY56" s="528"/>
      <c r="GNZ56" s="528"/>
      <c r="GOA56" s="528"/>
      <c r="GOB56" s="528"/>
      <c r="GOC56" s="528"/>
      <c r="GOD56" s="528"/>
      <c r="GOE56" s="528"/>
      <c r="GOF56" s="528"/>
      <c r="GOG56" s="528"/>
      <c r="GOH56" s="528"/>
      <c r="GOI56" s="528"/>
      <c r="GOJ56" s="528"/>
      <c r="GOK56" s="528"/>
      <c r="GOL56" s="528"/>
      <c r="GOM56" s="528"/>
      <c r="GON56" s="528"/>
      <c r="GOO56" s="528"/>
      <c r="GOP56" s="528"/>
      <c r="GOQ56" s="528"/>
      <c r="GOR56" s="528"/>
      <c r="GOS56" s="528"/>
      <c r="GOT56" s="528"/>
      <c r="GOU56" s="528"/>
      <c r="GOV56" s="528"/>
      <c r="GOW56" s="528"/>
      <c r="GOX56" s="528"/>
      <c r="GOY56" s="528"/>
      <c r="GOZ56" s="528"/>
      <c r="GPA56" s="528"/>
      <c r="GPB56" s="528"/>
      <c r="GPC56" s="528"/>
      <c r="GPD56" s="528"/>
      <c r="GPE56" s="528"/>
      <c r="GPF56" s="528"/>
      <c r="GPG56" s="528"/>
      <c r="GPH56" s="528"/>
      <c r="GPI56" s="528"/>
      <c r="GPJ56" s="528"/>
      <c r="GPK56" s="528"/>
      <c r="GPL56" s="528"/>
      <c r="GPM56" s="528"/>
      <c r="GPN56" s="528"/>
      <c r="GPO56" s="528"/>
      <c r="GPP56" s="528"/>
      <c r="GPQ56" s="528"/>
      <c r="GPR56" s="528"/>
      <c r="GPS56" s="528"/>
      <c r="GPT56" s="528"/>
      <c r="GPU56" s="528"/>
      <c r="GPV56" s="528"/>
      <c r="GPW56" s="528"/>
      <c r="GPX56" s="528"/>
      <c r="GPY56" s="528"/>
      <c r="GPZ56" s="528"/>
      <c r="GQA56" s="528"/>
      <c r="GQB56" s="528"/>
      <c r="GQC56" s="528"/>
      <c r="GQD56" s="528"/>
      <c r="GQE56" s="528"/>
      <c r="GQF56" s="528"/>
      <c r="GQG56" s="528"/>
      <c r="GQH56" s="528"/>
      <c r="GQI56" s="528"/>
      <c r="GQJ56" s="528"/>
      <c r="GQK56" s="528"/>
      <c r="GQL56" s="528"/>
      <c r="GQM56" s="528"/>
      <c r="GQN56" s="528"/>
      <c r="GQO56" s="528"/>
      <c r="GQP56" s="528"/>
      <c r="GQQ56" s="528"/>
      <c r="GQR56" s="528"/>
      <c r="GQS56" s="528"/>
      <c r="GQT56" s="528"/>
      <c r="GQU56" s="528"/>
      <c r="GQV56" s="528"/>
      <c r="GQW56" s="528"/>
      <c r="GQX56" s="528"/>
      <c r="GQY56" s="528"/>
      <c r="GQZ56" s="528"/>
      <c r="GRA56" s="528"/>
      <c r="GRB56" s="528"/>
      <c r="GRC56" s="528"/>
      <c r="GRD56" s="528"/>
      <c r="GRE56" s="528"/>
      <c r="GRF56" s="528"/>
      <c r="GRG56" s="528"/>
      <c r="GRH56" s="528"/>
      <c r="GRI56" s="528"/>
      <c r="GRJ56" s="528"/>
      <c r="GRK56" s="528"/>
      <c r="GRL56" s="528"/>
      <c r="GRM56" s="528"/>
      <c r="GRN56" s="528"/>
      <c r="GRO56" s="528"/>
      <c r="GRP56" s="528"/>
      <c r="GRQ56" s="528"/>
      <c r="GRR56" s="528"/>
      <c r="GRS56" s="528"/>
      <c r="GRT56" s="528"/>
      <c r="GRU56" s="528"/>
      <c r="GRV56" s="528"/>
      <c r="GRW56" s="528"/>
      <c r="GRX56" s="528"/>
      <c r="GRY56" s="528"/>
      <c r="GRZ56" s="528"/>
      <c r="GSA56" s="528"/>
      <c r="GSB56" s="528"/>
      <c r="GSC56" s="528"/>
      <c r="GSD56" s="528"/>
      <c r="GSE56" s="528"/>
      <c r="GSF56" s="528"/>
      <c r="GSG56" s="528"/>
      <c r="GSH56" s="528"/>
      <c r="GSI56" s="528"/>
      <c r="GSJ56" s="528"/>
      <c r="GSK56" s="528"/>
      <c r="GSL56" s="528"/>
      <c r="GSM56" s="528"/>
      <c r="GSN56" s="528"/>
      <c r="GSO56" s="528"/>
      <c r="GSP56" s="528"/>
      <c r="GSQ56" s="528"/>
      <c r="GSR56" s="528"/>
      <c r="GSS56" s="528"/>
      <c r="GST56" s="528"/>
      <c r="GSU56" s="528"/>
      <c r="GSV56" s="528"/>
      <c r="GSW56" s="528"/>
      <c r="GSX56" s="528"/>
      <c r="GSY56" s="528"/>
      <c r="GSZ56" s="528"/>
      <c r="GTA56" s="528"/>
      <c r="GTB56" s="528"/>
      <c r="GTC56" s="528"/>
      <c r="GTD56" s="528"/>
      <c r="GTE56" s="528"/>
      <c r="GTF56" s="528"/>
      <c r="GTG56" s="528"/>
      <c r="GTH56" s="528"/>
      <c r="GTI56" s="528"/>
      <c r="GTJ56" s="528"/>
      <c r="GTK56" s="528"/>
      <c r="GTL56" s="528"/>
      <c r="GTM56" s="528"/>
      <c r="GTN56" s="528"/>
      <c r="GTO56" s="528"/>
      <c r="GTP56" s="528"/>
      <c r="GTQ56" s="528"/>
      <c r="GTR56" s="528"/>
      <c r="GTS56" s="528"/>
      <c r="GTT56" s="528"/>
      <c r="GTU56" s="528"/>
      <c r="GTV56" s="528"/>
      <c r="GTW56" s="528"/>
      <c r="GTX56" s="528"/>
      <c r="GTY56" s="528"/>
      <c r="GTZ56" s="528"/>
      <c r="GUA56" s="528"/>
      <c r="GUB56" s="528"/>
      <c r="GUC56" s="528"/>
      <c r="GUD56" s="528"/>
      <c r="GUE56" s="528"/>
      <c r="GUF56" s="528"/>
      <c r="GUG56" s="528"/>
      <c r="GUH56" s="528"/>
      <c r="GUI56" s="528"/>
      <c r="GUJ56" s="528"/>
      <c r="GUK56" s="528"/>
      <c r="GUL56" s="528"/>
      <c r="GUM56" s="528"/>
      <c r="GUN56" s="528"/>
      <c r="GUO56" s="528"/>
      <c r="GUP56" s="528"/>
      <c r="GUQ56" s="528"/>
      <c r="GUR56" s="528"/>
      <c r="GUS56" s="528"/>
      <c r="GUT56" s="528"/>
      <c r="GUU56" s="528"/>
      <c r="GUV56" s="528"/>
      <c r="GUW56" s="528"/>
      <c r="GUX56" s="528"/>
      <c r="GUY56" s="528"/>
      <c r="GUZ56" s="528"/>
      <c r="GVA56" s="528"/>
      <c r="GVB56" s="528"/>
      <c r="GVC56" s="528"/>
      <c r="GVD56" s="528"/>
      <c r="GVE56" s="528"/>
      <c r="GVF56" s="528"/>
      <c r="GVG56" s="528"/>
      <c r="GVH56" s="528"/>
      <c r="GVI56" s="528"/>
      <c r="GVJ56" s="528"/>
      <c r="GVK56" s="528"/>
      <c r="GVL56" s="528"/>
      <c r="GVM56" s="528"/>
      <c r="GVN56" s="528"/>
      <c r="GVO56" s="528"/>
      <c r="GVP56" s="528"/>
      <c r="GVQ56" s="528"/>
      <c r="GVR56" s="528"/>
      <c r="GVS56" s="528"/>
      <c r="GVT56" s="528"/>
      <c r="GVU56" s="528"/>
      <c r="GVV56" s="528"/>
      <c r="GVW56" s="528"/>
      <c r="GVX56" s="528"/>
      <c r="GVY56" s="528"/>
      <c r="GVZ56" s="528"/>
      <c r="GWA56" s="528"/>
      <c r="GWB56" s="528"/>
      <c r="GWC56" s="528"/>
      <c r="GWD56" s="528"/>
      <c r="GWE56" s="528"/>
      <c r="GWF56" s="528"/>
      <c r="GWG56" s="528"/>
      <c r="GWH56" s="528"/>
      <c r="GWI56" s="528"/>
      <c r="GWJ56" s="528"/>
      <c r="GWK56" s="528"/>
      <c r="GWL56" s="528"/>
      <c r="GWM56" s="528"/>
      <c r="GWN56" s="528"/>
      <c r="GWO56" s="528"/>
      <c r="GWP56" s="528"/>
      <c r="GWQ56" s="528"/>
      <c r="GWR56" s="528"/>
      <c r="GWS56" s="528"/>
      <c r="GWT56" s="528"/>
      <c r="GWU56" s="528"/>
      <c r="GWV56" s="528"/>
      <c r="GWW56" s="528"/>
      <c r="GWX56" s="528"/>
      <c r="GWY56" s="528"/>
      <c r="GWZ56" s="528"/>
      <c r="GXA56" s="528"/>
      <c r="GXB56" s="528"/>
      <c r="GXC56" s="528"/>
      <c r="GXD56" s="528"/>
      <c r="GXE56" s="528"/>
      <c r="GXF56" s="528"/>
      <c r="GXG56" s="528"/>
      <c r="GXH56" s="528"/>
      <c r="GXI56" s="528"/>
      <c r="GXJ56" s="528"/>
      <c r="GXK56" s="528"/>
      <c r="GXL56" s="528"/>
      <c r="GXM56" s="528"/>
      <c r="GXN56" s="528"/>
      <c r="GXO56" s="528"/>
      <c r="GXP56" s="528"/>
      <c r="GXQ56" s="528"/>
      <c r="GXR56" s="528"/>
      <c r="GXS56" s="528"/>
      <c r="GXT56" s="528"/>
      <c r="GXU56" s="528"/>
      <c r="GXV56" s="528"/>
      <c r="GXW56" s="528"/>
      <c r="GXX56" s="528"/>
      <c r="GXY56" s="528"/>
      <c r="GXZ56" s="528"/>
      <c r="GYA56" s="528"/>
      <c r="GYB56" s="528"/>
      <c r="GYC56" s="528"/>
      <c r="GYD56" s="528"/>
      <c r="GYE56" s="528"/>
      <c r="GYF56" s="528"/>
      <c r="GYG56" s="528"/>
      <c r="GYH56" s="528"/>
      <c r="GYI56" s="528"/>
      <c r="GYJ56" s="528"/>
      <c r="GYK56" s="528"/>
      <c r="GYL56" s="528"/>
      <c r="GYM56" s="528"/>
      <c r="GYN56" s="528"/>
      <c r="GYO56" s="528"/>
      <c r="GYP56" s="528"/>
      <c r="GYQ56" s="528"/>
      <c r="GYR56" s="528"/>
      <c r="GYS56" s="528"/>
      <c r="GYT56" s="528"/>
      <c r="GYU56" s="528"/>
      <c r="GYV56" s="528"/>
      <c r="GYW56" s="528"/>
      <c r="GYX56" s="528"/>
      <c r="GYY56" s="528"/>
      <c r="GYZ56" s="528"/>
      <c r="GZA56" s="528"/>
      <c r="GZB56" s="528"/>
      <c r="GZC56" s="528"/>
      <c r="GZD56" s="528"/>
      <c r="GZE56" s="528"/>
      <c r="GZF56" s="528"/>
      <c r="GZG56" s="528"/>
      <c r="GZH56" s="528"/>
      <c r="GZI56" s="528"/>
      <c r="GZJ56" s="528"/>
      <c r="GZK56" s="528"/>
      <c r="GZL56" s="528"/>
      <c r="GZM56" s="528"/>
      <c r="GZN56" s="528"/>
      <c r="GZO56" s="528"/>
      <c r="GZP56" s="528"/>
      <c r="GZQ56" s="528"/>
      <c r="GZR56" s="528"/>
      <c r="GZS56" s="528"/>
      <c r="GZT56" s="528"/>
      <c r="GZU56" s="528"/>
      <c r="GZV56" s="528"/>
      <c r="GZW56" s="528"/>
      <c r="GZX56" s="528"/>
      <c r="GZY56" s="528"/>
      <c r="GZZ56" s="528"/>
      <c r="HAA56" s="528"/>
      <c r="HAB56" s="528"/>
      <c r="HAC56" s="528"/>
      <c r="HAD56" s="528"/>
      <c r="HAE56" s="528"/>
      <c r="HAF56" s="528"/>
      <c r="HAG56" s="528"/>
      <c r="HAH56" s="528"/>
      <c r="HAI56" s="528"/>
      <c r="HAJ56" s="528"/>
      <c r="HAK56" s="528"/>
      <c r="HAL56" s="528"/>
      <c r="HAM56" s="528"/>
      <c r="HAN56" s="528"/>
      <c r="HAO56" s="528"/>
      <c r="HAP56" s="528"/>
      <c r="HAQ56" s="528"/>
      <c r="HAR56" s="528"/>
      <c r="HAS56" s="528"/>
      <c r="HAT56" s="528"/>
      <c r="HAU56" s="528"/>
      <c r="HAV56" s="528"/>
      <c r="HAW56" s="528"/>
      <c r="HAX56" s="528"/>
      <c r="HAY56" s="528"/>
      <c r="HAZ56" s="528"/>
      <c r="HBA56" s="528"/>
      <c r="HBB56" s="528"/>
      <c r="HBC56" s="528"/>
      <c r="HBD56" s="528"/>
      <c r="HBE56" s="528"/>
      <c r="HBF56" s="528"/>
      <c r="HBG56" s="528"/>
      <c r="HBH56" s="528"/>
      <c r="HBI56" s="528"/>
      <c r="HBJ56" s="528"/>
      <c r="HBK56" s="528"/>
      <c r="HBL56" s="528"/>
      <c r="HBM56" s="528"/>
      <c r="HBN56" s="528"/>
      <c r="HBO56" s="528"/>
      <c r="HBP56" s="528"/>
      <c r="HBQ56" s="528"/>
      <c r="HBR56" s="528"/>
      <c r="HBS56" s="528"/>
      <c r="HBT56" s="528"/>
      <c r="HBU56" s="528"/>
      <c r="HBV56" s="528"/>
      <c r="HBW56" s="528"/>
      <c r="HBX56" s="528"/>
      <c r="HBY56" s="528"/>
      <c r="HBZ56" s="528"/>
      <c r="HCA56" s="528"/>
      <c r="HCB56" s="528"/>
      <c r="HCC56" s="528"/>
      <c r="HCD56" s="528"/>
      <c r="HCE56" s="528"/>
      <c r="HCF56" s="528"/>
      <c r="HCG56" s="528"/>
      <c r="HCH56" s="528"/>
      <c r="HCI56" s="528"/>
      <c r="HCJ56" s="528"/>
      <c r="HCK56" s="528"/>
      <c r="HCL56" s="528"/>
      <c r="HCM56" s="528"/>
      <c r="HCN56" s="528"/>
      <c r="HCO56" s="528"/>
      <c r="HCP56" s="528"/>
      <c r="HCQ56" s="528"/>
      <c r="HCR56" s="528"/>
      <c r="HCS56" s="528"/>
      <c r="HCT56" s="528"/>
      <c r="HCU56" s="528"/>
      <c r="HCV56" s="528"/>
      <c r="HCW56" s="528"/>
      <c r="HCX56" s="528"/>
      <c r="HCY56" s="528"/>
      <c r="HCZ56" s="528"/>
      <c r="HDA56" s="528"/>
      <c r="HDB56" s="528"/>
      <c r="HDC56" s="528"/>
      <c r="HDD56" s="528"/>
      <c r="HDE56" s="528"/>
      <c r="HDF56" s="528"/>
      <c r="HDG56" s="528"/>
      <c r="HDH56" s="528"/>
      <c r="HDI56" s="528"/>
      <c r="HDJ56" s="528"/>
      <c r="HDK56" s="528"/>
      <c r="HDL56" s="528"/>
      <c r="HDM56" s="528"/>
      <c r="HDN56" s="528"/>
      <c r="HDO56" s="528"/>
      <c r="HDP56" s="528"/>
      <c r="HDQ56" s="528"/>
      <c r="HDR56" s="528"/>
      <c r="HDS56" s="528"/>
      <c r="HDT56" s="528"/>
      <c r="HDU56" s="528"/>
      <c r="HDV56" s="528"/>
      <c r="HDW56" s="528"/>
      <c r="HDX56" s="528"/>
      <c r="HDY56" s="528"/>
      <c r="HDZ56" s="528"/>
      <c r="HEA56" s="528"/>
      <c r="HEB56" s="528"/>
      <c r="HEC56" s="528"/>
      <c r="HED56" s="528"/>
      <c r="HEE56" s="528"/>
      <c r="HEF56" s="528"/>
      <c r="HEG56" s="528"/>
      <c r="HEH56" s="528"/>
      <c r="HEI56" s="528"/>
      <c r="HEJ56" s="528"/>
      <c r="HEK56" s="528"/>
      <c r="HEL56" s="528"/>
      <c r="HEM56" s="528"/>
      <c r="HEN56" s="528"/>
      <c r="HEO56" s="528"/>
      <c r="HEP56" s="528"/>
      <c r="HEQ56" s="528"/>
      <c r="HER56" s="528"/>
      <c r="HES56" s="528"/>
      <c r="HET56" s="528"/>
      <c r="HEU56" s="528"/>
      <c r="HEV56" s="528"/>
      <c r="HEW56" s="528"/>
      <c r="HEX56" s="528"/>
      <c r="HEY56" s="528"/>
      <c r="HEZ56" s="528"/>
      <c r="HFA56" s="528"/>
      <c r="HFB56" s="528"/>
      <c r="HFC56" s="528"/>
      <c r="HFD56" s="528"/>
      <c r="HFE56" s="528"/>
      <c r="HFF56" s="528"/>
      <c r="HFG56" s="528"/>
      <c r="HFH56" s="528"/>
      <c r="HFI56" s="528"/>
      <c r="HFJ56" s="528"/>
      <c r="HFK56" s="528"/>
      <c r="HFL56" s="528"/>
      <c r="HFM56" s="528"/>
      <c r="HFN56" s="528"/>
      <c r="HFO56" s="528"/>
      <c r="HFP56" s="528"/>
      <c r="HFQ56" s="528"/>
      <c r="HFR56" s="528"/>
      <c r="HFS56" s="528"/>
      <c r="HFT56" s="528"/>
      <c r="HFU56" s="528"/>
      <c r="HFV56" s="528"/>
      <c r="HFW56" s="528"/>
      <c r="HFX56" s="528"/>
      <c r="HFY56" s="528"/>
      <c r="HFZ56" s="528"/>
      <c r="HGA56" s="528"/>
      <c r="HGB56" s="528"/>
      <c r="HGC56" s="528"/>
      <c r="HGD56" s="528"/>
      <c r="HGE56" s="528"/>
      <c r="HGF56" s="528"/>
      <c r="HGG56" s="528"/>
      <c r="HGH56" s="528"/>
      <c r="HGI56" s="528"/>
      <c r="HGJ56" s="528"/>
      <c r="HGK56" s="528"/>
      <c r="HGL56" s="528"/>
      <c r="HGM56" s="528"/>
      <c r="HGN56" s="528"/>
      <c r="HGO56" s="528"/>
      <c r="HGP56" s="528"/>
      <c r="HGQ56" s="528"/>
      <c r="HGR56" s="528"/>
      <c r="HGS56" s="528"/>
      <c r="HGT56" s="528"/>
      <c r="HGU56" s="528"/>
      <c r="HGV56" s="528"/>
      <c r="HGW56" s="528"/>
      <c r="HGX56" s="528"/>
      <c r="HGY56" s="528"/>
      <c r="HGZ56" s="528"/>
      <c r="HHA56" s="528"/>
      <c r="HHB56" s="528"/>
      <c r="HHC56" s="528"/>
      <c r="HHD56" s="528"/>
      <c r="HHE56" s="528"/>
      <c r="HHF56" s="528"/>
      <c r="HHG56" s="528"/>
      <c r="HHH56" s="528"/>
      <c r="HHI56" s="528"/>
      <c r="HHJ56" s="528"/>
      <c r="HHK56" s="528"/>
      <c r="HHL56" s="528"/>
      <c r="HHM56" s="528"/>
      <c r="HHN56" s="528"/>
      <c r="HHO56" s="528"/>
      <c r="HHP56" s="528"/>
      <c r="HHQ56" s="528"/>
      <c r="HHR56" s="528"/>
      <c r="HHS56" s="528"/>
      <c r="HHT56" s="528"/>
      <c r="HHU56" s="528"/>
      <c r="HHV56" s="528"/>
      <c r="HHW56" s="528"/>
      <c r="HHX56" s="528"/>
      <c r="HHY56" s="528"/>
      <c r="HHZ56" s="528"/>
      <c r="HIA56" s="528"/>
      <c r="HIB56" s="528"/>
      <c r="HIC56" s="528"/>
      <c r="HID56" s="528"/>
      <c r="HIE56" s="528"/>
      <c r="HIF56" s="528"/>
      <c r="HIG56" s="528"/>
      <c r="HIH56" s="528"/>
      <c r="HII56" s="528"/>
      <c r="HIJ56" s="528"/>
      <c r="HIK56" s="528"/>
      <c r="HIL56" s="528"/>
      <c r="HIM56" s="528"/>
      <c r="HIN56" s="528"/>
      <c r="HIO56" s="528"/>
      <c r="HIP56" s="528"/>
      <c r="HIQ56" s="528"/>
      <c r="HIR56" s="528"/>
      <c r="HIS56" s="528"/>
      <c r="HIT56" s="528"/>
      <c r="HIU56" s="528"/>
      <c r="HIV56" s="528"/>
      <c r="HIW56" s="528"/>
      <c r="HIX56" s="528"/>
      <c r="HIY56" s="528"/>
      <c r="HIZ56" s="528"/>
      <c r="HJA56" s="528"/>
      <c r="HJB56" s="528"/>
      <c r="HJC56" s="528"/>
      <c r="HJD56" s="528"/>
      <c r="HJE56" s="528"/>
      <c r="HJF56" s="528"/>
      <c r="HJG56" s="528"/>
      <c r="HJH56" s="528"/>
      <c r="HJI56" s="528"/>
      <c r="HJJ56" s="528"/>
      <c r="HJK56" s="528"/>
      <c r="HJL56" s="528"/>
      <c r="HJM56" s="528"/>
      <c r="HJN56" s="528"/>
      <c r="HJO56" s="528"/>
      <c r="HJP56" s="528"/>
      <c r="HJQ56" s="528"/>
      <c r="HJR56" s="528"/>
      <c r="HJS56" s="528"/>
      <c r="HJT56" s="528"/>
      <c r="HJU56" s="528"/>
      <c r="HJV56" s="528"/>
      <c r="HJW56" s="528"/>
      <c r="HJX56" s="528"/>
      <c r="HJY56" s="528"/>
      <c r="HJZ56" s="528"/>
      <c r="HKA56" s="528"/>
      <c r="HKB56" s="528"/>
      <c r="HKC56" s="528"/>
      <c r="HKD56" s="528"/>
      <c r="HKE56" s="528"/>
      <c r="HKF56" s="528"/>
      <c r="HKG56" s="528"/>
      <c r="HKH56" s="528"/>
      <c r="HKI56" s="528"/>
      <c r="HKJ56" s="528"/>
      <c r="HKK56" s="528"/>
      <c r="HKL56" s="528"/>
      <c r="HKM56" s="528"/>
      <c r="HKN56" s="528"/>
      <c r="HKO56" s="528"/>
      <c r="HKP56" s="528"/>
      <c r="HKQ56" s="528"/>
      <c r="HKR56" s="528"/>
      <c r="HKS56" s="528"/>
      <c r="HKT56" s="528"/>
      <c r="HKU56" s="528"/>
      <c r="HKV56" s="528"/>
      <c r="HKW56" s="528"/>
      <c r="HKX56" s="528"/>
      <c r="HKY56" s="528"/>
      <c r="HKZ56" s="528"/>
      <c r="HLA56" s="528"/>
      <c r="HLB56" s="528"/>
      <c r="HLC56" s="528"/>
      <c r="HLD56" s="528"/>
      <c r="HLE56" s="528"/>
      <c r="HLF56" s="528"/>
      <c r="HLG56" s="528"/>
      <c r="HLH56" s="528"/>
      <c r="HLI56" s="528"/>
      <c r="HLJ56" s="528"/>
      <c r="HLK56" s="528"/>
      <c r="HLL56" s="528"/>
      <c r="HLM56" s="528"/>
      <c r="HLN56" s="528"/>
      <c r="HLO56" s="528"/>
      <c r="HLP56" s="528"/>
      <c r="HLQ56" s="528"/>
      <c r="HLR56" s="528"/>
      <c r="HLS56" s="528"/>
      <c r="HLT56" s="528"/>
      <c r="HLU56" s="528"/>
      <c r="HLV56" s="528"/>
      <c r="HLW56" s="528"/>
      <c r="HLX56" s="528"/>
      <c r="HLY56" s="528"/>
      <c r="HLZ56" s="528"/>
      <c r="HMA56" s="528"/>
      <c r="HMB56" s="528"/>
      <c r="HMC56" s="528"/>
      <c r="HMD56" s="528"/>
      <c r="HME56" s="528"/>
      <c r="HMF56" s="528"/>
      <c r="HMG56" s="528"/>
      <c r="HMH56" s="528"/>
      <c r="HMI56" s="528"/>
      <c r="HMJ56" s="528"/>
      <c r="HMK56" s="528"/>
      <c r="HML56" s="528"/>
      <c r="HMM56" s="528"/>
      <c r="HMN56" s="528"/>
      <c r="HMO56" s="528"/>
      <c r="HMP56" s="528"/>
      <c r="HMQ56" s="528"/>
      <c r="HMR56" s="528"/>
      <c r="HMS56" s="528"/>
      <c r="HMT56" s="528"/>
      <c r="HMU56" s="528"/>
      <c r="HMV56" s="528"/>
      <c r="HMW56" s="528"/>
      <c r="HMX56" s="528"/>
      <c r="HMY56" s="528"/>
      <c r="HMZ56" s="528"/>
      <c r="HNA56" s="528"/>
      <c r="HNB56" s="528"/>
      <c r="HNC56" s="528"/>
      <c r="HND56" s="528"/>
      <c r="HNE56" s="528"/>
      <c r="HNF56" s="528"/>
      <c r="HNG56" s="528"/>
      <c r="HNH56" s="528"/>
      <c r="HNI56" s="528"/>
      <c r="HNJ56" s="528"/>
      <c r="HNK56" s="528"/>
      <c r="HNL56" s="528"/>
      <c r="HNM56" s="528"/>
      <c r="HNN56" s="528"/>
      <c r="HNO56" s="528"/>
      <c r="HNP56" s="528"/>
      <c r="HNQ56" s="528"/>
      <c r="HNR56" s="528"/>
      <c r="HNS56" s="528"/>
      <c r="HNT56" s="528"/>
      <c r="HNU56" s="528"/>
      <c r="HNV56" s="528"/>
      <c r="HNW56" s="528"/>
      <c r="HNX56" s="528"/>
      <c r="HNY56" s="528"/>
      <c r="HNZ56" s="528"/>
      <c r="HOA56" s="528"/>
      <c r="HOB56" s="528"/>
      <c r="HOC56" s="528"/>
      <c r="HOD56" s="528"/>
      <c r="HOE56" s="528"/>
      <c r="HOF56" s="528"/>
      <c r="HOG56" s="528"/>
      <c r="HOH56" s="528"/>
      <c r="HOI56" s="528"/>
      <c r="HOJ56" s="528"/>
      <c r="HOK56" s="528"/>
      <c r="HOL56" s="528"/>
      <c r="HOM56" s="528"/>
      <c r="HON56" s="528"/>
      <c r="HOO56" s="528"/>
      <c r="HOP56" s="528"/>
      <c r="HOQ56" s="528"/>
      <c r="HOR56" s="528"/>
      <c r="HOS56" s="528"/>
      <c r="HOT56" s="528"/>
      <c r="HOU56" s="528"/>
      <c r="HOV56" s="528"/>
      <c r="HOW56" s="528"/>
      <c r="HOX56" s="528"/>
      <c r="HOY56" s="528"/>
      <c r="HOZ56" s="528"/>
      <c r="HPA56" s="528"/>
      <c r="HPB56" s="528"/>
      <c r="HPC56" s="528"/>
      <c r="HPD56" s="528"/>
      <c r="HPE56" s="528"/>
      <c r="HPF56" s="528"/>
      <c r="HPG56" s="528"/>
      <c r="HPH56" s="528"/>
      <c r="HPI56" s="528"/>
      <c r="HPJ56" s="528"/>
      <c r="HPK56" s="528"/>
      <c r="HPL56" s="528"/>
      <c r="HPM56" s="528"/>
      <c r="HPN56" s="528"/>
      <c r="HPO56" s="528"/>
      <c r="HPP56" s="528"/>
      <c r="HPQ56" s="528"/>
      <c r="HPR56" s="528"/>
      <c r="HPS56" s="528"/>
      <c r="HPT56" s="528"/>
      <c r="HPU56" s="528"/>
      <c r="HPV56" s="528"/>
      <c r="HPW56" s="528"/>
      <c r="HPX56" s="528"/>
      <c r="HPY56" s="528"/>
      <c r="HPZ56" s="528"/>
      <c r="HQA56" s="528"/>
      <c r="HQB56" s="528"/>
      <c r="HQC56" s="528"/>
      <c r="HQD56" s="528"/>
      <c r="HQE56" s="528"/>
      <c r="HQF56" s="528"/>
      <c r="HQG56" s="528"/>
      <c r="HQH56" s="528"/>
      <c r="HQI56" s="528"/>
      <c r="HQJ56" s="528"/>
      <c r="HQK56" s="528"/>
      <c r="HQL56" s="528"/>
      <c r="HQM56" s="528"/>
      <c r="HQN56" s="528"/>
      <c r="HQO56" s="528"/>
      <c r="HQP56" s="528"/>
      <c r="HQQ56" s="528"/>
      <c r="HQR56" s="528"/>
      <c r="HQS56" s="528"/>
      <c r="HQT56" s="528"/>
      <c r="HQU56" s="528"/>
      <c r="HQV56" s="528"/>
      <c r="HQW56" s="528"/>
      <c r="HQX56" s="528"/>
      <c r="HQY56" s="528"/>
      <c r="HQZ56" s="528"/>
      <c r="HRA56" s="528"/>
      <c r="HRB56" s="528"/>
      <c r="HRC56" s="528"/>
      <c r="HRD56" s="528"/>
      <c r="HRE56" s="528"/>
      <c r="HRF56" s="528"/>
      <c r="HRG56" s="528"/>
      <c r="HRH56" s="528"/>
      <c r="HRI56" s="528"/>
      <c r="HRJ56" s="528"/>
      <c r="HRK56" s="528"/>
      <c r="HRL56" s="528"/>
      <c r="HRM56" s="528"/>
      <c r="HRN56" s="528"/>
      <c r="HRO56" s="528"/>
      <c r="HRP56" s="528"/>
      <c r="HRQ56" s="528"/>
      <c r="HRR56" s="528"/>
      <c r="HRS56" s="528"/>
      <c r="HRT56" s="528"/>
      <c r="HRU56" s="528"/>
      <c r="HRV56" s="528"/>
      <c r="HRW56" s="528"/>
      <c r="HRX56" s="528"/>
      <c r="HRY56" s="528"/>
      <c r="HRZ56" s="528"/>
      <c r="HSA56" s="528"/>
      <c r="HSB56" s="528"/>
      <c r="HSC56" s="528"/>
      <c r="HSD56" s="528"/>
      <c r="HSE56" s="528"/>
      <c r="HSF56" s="528"/>
      <c r="HSG56" s="528"/>
      <c r="HSH56" s="528"/>
      <c r="HSI56" s="528"/>
      <c r="HSJ56" s="528"/>
      <c r="HSK56" s="528"/>
      <c r="HSL56" s="528"/>
      <c r="HSM56" s="528"/>
      <c r="HSN56" s="528"/>
      <c r="HSO56" s="528"/>
      <c r="HSP56" s="528"/>
      <c r="HSQ56" s="528"/>
      <c r="HSR56" s="528"/>
      <c r="HSS56" s="528"/>
      <c r="HST56" s="528"/>
      <c r="HSU56" s="528"/>
      <c r="HSV56" s="528"/>
      <c r="HSW56" s="528"/>
      <c r="HSX56" s="528"/>
      <c r="HSY56" s="528"/>
      <c r="HSZ56" s="528"/>
      <c r="HTA56" s="528"/>
      <c r="HTB56" s="528"/>
      <c r="HTC56" s="528"/>
      <c r="HTD56" s="528"/>
      <c r="HTE56" s="528"/>
      <c r="HTF56" s="528"/>
      <c r="HTG56" s="528"/>
      <c r="HTH56" s="528"/>
      <c r="HTI56" s="528"/>
      <c r="HTJ56" s="528"/>
      <c r="HTK56" s="528"/>
      <c r="HTL56" s="528"/>
      <c r="HTM56" s="528"/>
      <c r="HTN56" s="528"/>
      <c r="HTO56" s="528"/>
      <c r="HTP56" s="528"/>
      <c r="HTQ56" s="528"/>
      <c r="HTR56" s="528"/>
      <c r="HTS56" s="528"/>
      <c r="HTT56" s="528"/>
      <c r="HTU56" s="528"/>
      <c r="HTV56" s="528"/>
      <c r="HTW56" s="528"/>
      <c r="HTX56" s="528"/>
      <c r="HTY56" s="528"/>
      <c r="HTZ56" s="528"/>
      <c r="HUA56" s="528"/>
      <c r="HUB56" s="528"/>
      <c r="HUC56" s="528"/>
      <c r="HUD56" s="528"/>
      <c r="HUE56" s="528"/>
      <c r="HUF56" s="528"/>
      <c r="HUG56" s="528"/>
      <c r="HUH56" s="528"/>
      <c r="HUI56" s="528"/>
      <c r="HUJ56" s="528"/>
      <c r="HUK56" s="528"/>
      <c r="HUL56" s="528"/>
      <c r="HUM56" s="528"/>
      <c r="HUN56" s="528"/>
      <c r="HUO56" s="528"/>
      <c r="HUP56" s="528"/>
      <c r="HUQ56" s="528"/>
      <c r="HUR56" s="528"/>
      <c r="HUS56" s="528"/>
      <c r="HUT56" s="528"/>
      <c r="HUU56" s="528"/>
      <c r="HUV56" s="528"/>
      <c r="HUW56" s="528"/>
      <c r="HUX56" s="528"/>
      <c r="HUY56" s="528"/>
      <c r="HUZ56" s="528"/>
      <c r="HVA56" s="528"/>
      <c r="HVB56" s="528"/>
      <c r="HVC56" s="528"/>
      <c r="HVD56" s="528"/>
      <c r="HVE56" s="528"/>
      <c r="HVF56" s="528"/>
      <c r="HVG56" s="528"/>
      <c r="HVH56" s="528"/>
      <c r="HVI56" s="528"/>
      <c r="HVJ56" s="528"/>
      <c r="HVK56" s="528"/>
      <c r="HVL56" s="528"/>
      <c r="HVM56" s="528"/>
      <c r="HVN56" s="528"/>
      <c r="HVO56" s="528"/>
      <c r="HVP56" s="528"/>
      <c r="HVQ56" s="528"/>
      <c r="HVR56" s="528"/>
      <c r="HVS56" s="528"/>
      <c r="HVT56" s="528"/>
      <c r="HVU56" s="528"/>
      <c r="HVV56" s="528"/>
      <c r="HVW56" s="528"/>
      <c r="HVX56" s="528"/>
      <c r="HVY56" s="528"/>
      <c r="HVZ56" s="528"/>
      <c r="HWA56" s="528"/>
      <c r="HWB56" s="528"/>
      <c r="HWC56" s="528"/>
      <c r="HWD56" s="528"/>
      <c r="HWE56" s="528"/>
      <c r="HWF56" s="528"/>
      <c r="HWG56" s="528"/>
      <c r="HWH56" s="528"/>
      <c r="HWI56" s="528"/>
      <c r="HWJ56" s="528"/>
      <c r="HWK56" s="528"/>
      <c r="HWL56" s="528"/>
      <c r="HWM56" s="528"/>
      <c r="HWN56" s="528"/>
      <c r="HWO56" s="528"/>
      <c r="HWP56" s="528"/>
      <c r="HWQ56" s="528"/>
      <c r="HWR56" s="528"/>
      <c r="HWS56" s="528"/>
      <c r="HWT56" s="528"/>
      <c r="HWU56" s="528"/>
      <c r="HWV56" s="528"/>
      <c r="HWW56" s="528"/>
      <c r="HWX56" s="528"/>
      <c r="HWY56" s="528"/>
      <c r="HWZ56" s="528"/>
      <c r="HXA56" s="528"/>
      <c r="HXB56" s="528"/>
      <c r="HXC56" s="528"/>
      <c r="HXD56" s="528"/>
      <c r="HXE56" s="528"/>
      <c r="HXF56" s="528"/>
      <c r="HXG56" s="528"/>
      <c r="HXH56" s="528"/>
      <c r="HXI56" s="528"/>
      <c r="HXJ56" s="528"/>
      <c r="HXK56" s="528"/>
      <c r="HXL56" s="528"/>
      <c r="HXM56" s="528"/>
      <c r="HXN56" s="528"/>
      <c r="HXO56" s="528"/>
      <c r="HXP56" s="528"/>
      <c r="HXQ56" s="528"/>
      <c r="HXR56" s="528"/>
      <c r="HXS56" s="528"/>
      <c r="HXT56" s="528"/>
      <c r="HXU56" s="528"/>
      <c r="HXV56" s="528"/>
      <c r="HXW56" s="528"/>
      <c r="HXX56" s="528"/>
      <c r="HXY56" s="528"/>
      <c r="HXZ56" s="528"/>
      <c r="HYA56" s="528"/>
      <c r="HYB56" s="528"/>
      <c r="HYC56" s="528"/>
      <c r="HYD56" s="528"/>
      <c r="HYE56" s="528"/>
      <c r="HYF56" s="528"/>
      <c r="HYG56" s="528"/>
      <c r="HYH56" s="528"/>
      <c r="HYI56" s="528"/>
      <c r="HYJ56" s="528"/>
      <c r="HYK56" s="528"/>
      <c r="HYL56" s="528"/>
      <c r="HYM56" s="528"/>
      <c r="HYN56" s="528"/>
      <c r="HYO56" s="528"/>
      <c r="HYP56" s="528"/>
      <c r="HYQ56" s="528"/>
      <c r="HYR56" s="528"/>
      <c r="HYS56" s="528"/>
      <c r="HYT56" s="528"/>
      <c r="HYU56" s="528"/>
      <c r="HYV56" s="528"/>
      <c r="HYW56" s="528"/>
      <c r="HYX56" s="528"/>
      <c r="HYY56" s="528"/>
      <c r="HYZ56" s="528"/>
      <c r="HZA56" s="528"/>
      <c r="HZB56" s="528"/>
      <c r="HZC56" s="528"/>
      <c r="HZD56" s="528"/>
      <c r="HZE56" s="528"/>
      <c r="HZF56" s="528"/>
      <c r="HZG56" s="528"/>
      <c r="HZH56" s="528"/>
      <c r="HZI56" s="528"/>
      <c r="HZJ56" s="528"/>
      <c r="HZK56" s="528"/>
      <c r="HZL56" s="528"/>
      <c r="HZM56" s="528"/>
      <c r="HZN56" s="528"/>
      <c r="HZO56" s="528"/>
      <c r="HZP56" s="528"/>
      <c r="HZQ56" s="528"/>
      <c r="HZR56" s="528"/>
      <c r="HZS56" s="528"/>
      <c r="HZT56" s="528"/>
      <c r="HZU56" s="528"/>
      <c r="HZV56" s="528"/>
      <c r="HZW56" s="528"/>
      <c r="HZX56" s="528"/>
      <c r="HZY56" s="528"/>
      <c r="HZZ56" s="528"/>
      <c r="IAA56" s="528"/>
      <c r="IAB56" s="528"/>
      <c r="IAC56" s="528"/>
      <c r="IAD56" s="528"/>
      <c r="IAE56" s="528"/>
      <c r="IAF56" s="528"/>
      <c r="IAG56" s="528"/>
      <c r="IAH56" s="528"/>
      <c r="IAI56" s="528"/>
      <c r="IAJ56" s="528"/>
      <c r="IAK56" s="528"/>
      <c r="IAL56" s="528"/>
      <c r="IAM56" s="528"/>
      <c r="IAN56" s="528"/>
      <c r="IAO56" s="528"/>
      <c r="IAP56" s="528"/>
      <c r="IAQ56" s="528"/>
      <c r="IAR56" s="528"/>
      <c r="IAS56" s="528"/>
      <c r="IAT56" s="528"/>
      <c r="IAU56" s="528"/>
      <c r="IAV56" s="528"/>
      <c r="IAW56" s="528"/>
      <c r="IAX56" s="528"/>
      <c r="IAY56" s="528"/>
      <c r="IAZ56" s="528"/>
      <c r="IBA56" s="528"/>
      <c r="IBB56" s="528"/>
      <c r="IBC56" s="528"/>
      <c r="IBD56" s="528"/>
      <c r="IBE56" s="528"/>
      <c r="IBF56" s="528"/>
      <c r="IBG56" s="528"/>
      <c r="IBH56" s="528"/>
      <c r="IBI56" s="528"/>
      <c r="IBJ56" s="528"/>
      <c r="IBK56" s="528"/>
      <c r="IBL56" s="528"/>
      <c r="IBM56" s="528"/>
      <c r="IBN56" s="528"/>
      <c r="IBO56" s="528"/>
      <c r="IBP56" s="528"/>
      <c r="IBQ56" s="528"/>
      <c r="IBR56" s="528"/>
      <c r="IBS56" s="528"/>
      <c r="IBT56" s="528"/>
      <c r="IBU56" s="528"/>
      <c r="IBV56" s="528"/>
      <c r="IBW56" s="528"/>
      <c r="IBX56" s="528"/>
      <c r="IBY56" s="528"/>
      <c r="IBZ56" s="528"/>
      <c r="ICA56" s="528"/>
      <c r="ICB56" s="528"/>
      <c r="ICC56" s="528"/>
      <c r="ICD56" s="528"/>
      <c r="ICE56" s="528"/>
      <c r="ICF56" s="528"/>
      <c r="ICG56" s="528"/>
      <c r="ICH56" s="528"/>
      <c r="ICI56" s="528"/>
      <c r="ICJ56" s="528"/>
      <c r="ICK56" s="528"/>
      <c r="ICL56" s="528"/>
      <c r="ICM56" s="528"/>
      <c r="ICN56" s="528"/>
      <c r="ICO56" s="528"/>
      <c r="ICP56" s="528"/>
      <c r="ICQ56" s="528"/>
      <c r="ICR56" s="528"/>
      <c r="ICS56" s="528"/>
      <c r="ICT56" s="528"/>
      <c r="ICU56" s="528"/>
      <c r="ICV56" s="528"/>
      <c r="ICW56" s="528"/>
      <c r="ICX56" s="528"/>
      <c r="ICY56" s="528"/>
      <c r="ICZ56" s="528"/>
      <c r="IDA56" s="528"/>
      <c r="IDB56" s="528"/>
      <c r="IDC56" s="528"/>
      <c r="IDD56" s="528"/>
      <c r="IDE56" s="528"/>
      <c r="IDF56" s="528"/>
      <c r="IDG56" s="528"/>
      <c r="IDH56" s="528"/>
      <c r="IDI56" s="528"/>
      <c r="IDJ56" s="528"/>
      <c r="IDK56" s="528"/>
      <c r="IDL56" s="528"/>
      <c r="IDM56" s="528"/>
      <c r="IDN56" s="528"/>
      <c r="IDO56" s="528"/>
      <c r="IDP56" s="528"/>
      <c r="IDQ56" s="528"/>
      <c r="IDR56" s="528"/>
      <c r="IDS56" s="528"/>
      <c r="IDT56" s="528"/>
      <c r="IDU56" s="528"/>
      <c r="IDV56" s="528"/>
      <c r="IDW56" s="528"/>
      <c r="IDX56" s="528"/>
      <c r="IDY56" s="528"/>
      <c r="IDZ56" s="528"/>
      <c r="IEA56" s="528"/>
      <c r="IEB56" s="528"/>
      <c r="IEC56" s="528"/>
      <c r="IED56" s="528"/>
      <c r="IEE56" s="528"/>
      <c r="IEF56" s="528"/>
      <c r="IEG56" s="528"/>
      <c r="IEH56" s="528"/>
      <c r="IEI56" s="528"/>
      <c r="IEJ56" s="528"/>
      <c r="IEK56" s="528"/>
      <c r="IEL56" s="528"/>
      <c r="IEM56" s="528"/>
      <c r="IEN56" s="528"/>
      <c r="IEO56" s="528"/>
      <c r="IEP56" s="528"/>
      <c r="IEQ56" s="528"/>
      <c r="IER56" s="528"/>
      <c r="IES56" s="528"/>
      <c r="IET56" s="528"/>
      <c r="IEU56" s="528"/>
      <c r="IEV56" s="528"/>
      <c r="IEW56" s="528"/>
      <c r="IEX56" s="528"/>
      <c r="IEY56" s="528"/>
      <c r="IEZ56" s="528"/>
      <c r="IFA56" s="528"/>
      <c r="IFB56" s="528"/>
      <c r="IFC56" s="528"/>
      <c r="IFD56" s="528"/>
      <c r="IFE56" s="528"/>
      <c r="IFF56" s="528"/>
      <c r="IFG56" s="528"/>
      <c r="IFH56" s="528"/>
      <c r="IFI56" s="528"/>
      <c r="IFJ56" s="528"/>
      <c r="IFK56" s="528"/>
      <c r="IFL56" s="528"/>
      <c r="IFM56" s="528"/>
      <c r="IFN56" s="528"/>
      <c r="IFO56" s="528"/>
      <c r="IFP56" s="528"/>
      <c r="IFQ56" s="528"/>
      <c r="IFR56" s="528"/>
      <c r="IFS56" s="528"/>
      <c r="IFT56" s="528"/>
      <c r="IFU56" s="528"/>
      <c r="IFV56" s="528"/>
      <c r="IFW56" s="528"/>
      <c r="IFX56" s="528"/>
      <c r="IFY56" s="528"/>
      <c r="IFZ56" s="528"/>
      <c r="IGA56" s="528"/>
      <c r="IGB56" s="528"/>
      <c r="IGC56" s="528"/>
      <c r="IGD56" s="528"/>
      <c r="IGE56" s="528"/>
      <c r="IGF56" s="528"/>
      <c r="IGG56" s="528"/>
      <c r="IGH56" s="528"/>
      <c r="IGI56" s="528"/>
      <c r="IGJ56" s="528"/>
      <c r="IGK56" s="528"/>
      <c r="IGL56" s="528"/>
      <c r="IGM56" s="528"/>
      <c r="IGN56" s="528"/>
      <c r="IGO56" s="528"/>
      <c r="IGP56" s="528"/>
      <c r="IGQ56" s="528"/>
      <c r="IGR56" s="528"/>
      <c r="IGS56" s="528"/>
      <c r="IGT56" s="528"/>
      <c r="IGU56" s="528"/>
      <c r="IGV56" s="528"/>
      <c r="IGW56" s="528"/>
      <c r="IGX56" s="528"/>
      <c r="IGY56" s="528"/>
      <c r="IGZ56" s="528"/>
      <c r="IHA56" s="528"/>
      <c r="IHB56" s="528"/>
      <c r="IHC56" s="528"/>
      <c r="IHD56" s="528"/>
      <c r="IHE56" s="528"/>
      <c r="IHF56" s="528"/>
      <c r="IHG56" s="528"/>
      <c r="IHH56" s="528"/>
      <c r="IHI56" s="528"/>
      <c r="IHJ56" s="528"/>
      <c r="IHK56" s="528"/>
      <c r="IHL56" s="528"/>
      <c r="IHM56" s="528"/>
      <c r="IHN56" s="528"/>
      <c r="IHO56" s="528"/>
      <c r="IHP56" s="528"/>
      <c r="IHQ56" s="528"/>
      <c r="IHR56" s="528"/>
      <c r="IHS56" s="528"/>
      <c r="IHT56" s="528"/>
      <c r="IHU56" s="528"/>
      <c r="IHV56" s="528"/>
      <c r="IHW56" s="528"/>
      <c r="IHX56" s="528"/>
      <c r="IHY56" s="528"/>
      <c r="IHZ56" s="528"/>
      <c r="IIA56" s="528"/>
      <c r="IIB56" s="528"/>
      <c r="IIC56" s="528"/>
      <c r="IID56" s="528"/>
      <c r="IIE56" s="528"/>
      <c r="IIF56" s="528"/>
      <c r="IIG56" s="528"/>
      <c r="IIH56" s="528"/>
      <c r="III56" s="528"/>
      <c r="IIJ56" s="528"/>
      <c r="IIK56" s="528"/>
      <c r="IIL56" s="528"/>
      <c r="IIM56" s="528"/>
      <c r="IIN56" s="528"/>
      <c r="IIO56" s="528"/>
      <c r="IIP56" s="528"/>
      <c r="IIQ56" s="528"/>
      <c r="IIR56" s="528"/>
      <c r="IIS56" s="528"/>
      <c r="IIT56" s="528"/>
      <c r="IIU56" s="528"/>
      <c r="IIV56" s="528"/>
      <c r="IIW56" s="528"/>
      <c r="IIX56" s="528"/>
      <c r="IIY56" s="528"/>
      <c r="IIZ56" s="528"/>
      <c r="IJA56" s="528"/>
      <c r="IJB56" s="528"/>
      <c r="IJC56" s="528"/>
      <c r="IJD56" s="528"/>
      <c r="IJE56" s="528"/>
      <c r="IJF56" s="528"/>
      <c r="IJG56" s="528"/>
      <c r="IJH56" s="528"/>
      <c r="IJI56" s="528"/>
      <c r="IJJ56" s="528"/>
      <c r="IJK56" s="528"/>
      <c r="IJL56" s="528"/>
      <c r="IJM56" s="528"/>
      <c r="IJN56" s="528"/>
      <c r="IJO56" s="528"/>
      <c r="IJP56" s="528"/>
      <c r="IJQ56" s="528"/>
      <c r="IJR56" s="528"/>
      <c r="IJS56" s="528"/>
      <c r="IJT56" s="528"/>
      <c r="IJU56" s="528"/>
      <c r="IJV56" s="528"/>
      <c r="IJW56" s="528"/>
      <c r="IJX56" s="528"/>
      <c r="IJY56" s="528"/>
      <c r="IJZ56" s="528"/>
      <c r="IKA56" s="528"/>
      <c r="IKB56" s="528"/>
      <c r="IKC56" s="528"/>
      <c r="IKD56" s="528"/>
      <c r="IKE56" s="528"/>
      <c r="IKF56" s="528"/>
      <c r="IKG56" s="528"/>
      <c r="IKH56" s="528"/>
      <c r="IKI56" s="528"/>
      <c r="IKJ56" s="528"/>
      <c r="IKK56" s="528"/>
      <c r="IKL56" s="528"/>
      <c r="IKM56" s="528"/>
      <c r="IKN56" s="528"/>
      <c r="IKO56" s="528"/>
      <c r="IKP56" s="528"/>
      <c r="IKQ56" s="528"/>
      <c r="IKR56" s="528"/>
      <c r="IKS56" s="528"/>
      <c r="IKT56" s="528"/>
      <c r="IKU56" s="528"/>
      <c r="IKV56" s="528"/>
      <c r="IKW56" s="528"/>
      <c r="IKX56" s="528"/>
      <c r="IKY56" s="528"/>
      <c r="IKZ56" s="528"/>
      <c r="ILA56" s="528"/>
      <c r="ILB56" s="528"/>
      <c r="ILC56" s="528"/>
      <c r="ILD56" s="528"/>
      <c r="ILE56" s="528"/>
      <c r="ILF56" s="528"/>
      <c r="ILG56" s="528"/>
      <c r="ILH56" s="528"/>
      <c r="ILI56" s="528"/>
      <c r="ILJ56" s="528"/>
      <c r="ILK56" s="528"/>
      <c r="ILL56" s="528"/>
      <c r="ILM56" s="528"/>
      <c r="ILN56" s="528"/>
      <c r="ILO56" s="528"/>
      <c r="ILP56" s="528"/>
      <c r="ILQ56" s="528"/>
      <c r="ILR56" s="528"/>
      <c r="ILS56" s="528"/>
      <c r="ILT56" s="528"/>
      <c r="ILU56" s="528"/>
      <c r="ILV56" s="528"/>
      <c r="ILW56" s="528"/>
      <c r="ILX56" s="528"/>
      <c r="ILY56" s="528"/>
      <c r="ILZ56" s="528"/>
      <c r="IMA56" s="528"/>
      <c r="IMB56" s="528"/>
      <c r="IMC56" s="528"/>
      <c r="IMD56" s="528"/>
      <c r="IME56" s="528"/>
      <c r="IMF56" s="528"/>
      <c r="IMG56" s="528"/>
      <c r="IMH56" s="528"/>
      <c r="IMI56" s="528"/>
      <c r="IMJ56" s="528"/>
      <c r="IMK56" s="528"/>
      <c r="IML56" s="528"/>
      <c r="IMM56" s="528"/>
      <c r="IMN56" s="528"/>
      <c r="IMO56" s="528"/>
      <c r="IMP56" s="528"/>
      <c r="IMQ56" s="528"/>
      <c r="IMR56" s="528"/>
      <c r="IMS56" s="528"/>
      <c r="IMT56" s="528"/>
      <c r="IMU56" s="528"/>
      <c r="IMV56" s="528"/>
      <c r="IMW56" s="528"/>
      <c r="IMX56" s="528"/>
      <c r="IMY56" s="528"/>
      <c r="IMZ56" s="528"/>
      <c r="INA56" s="528"/>
      <c r="INB56" s="528"/>
      <c r="INC56" s="528"/>
      <c r="IND56" s="528"/>
      <c r="INE56" s="528"/>
      <c r="INF56" s="528"/>
      <c r="ING56" s="528"/>
      <c r="INH56" s="528"/>
      <c r="INI56" s="528"/>
      <c r="INJ56" s="528"/>
      <c r="INK56" s="528"/>
      <c r="INL56" s="528"/>
      <c r="INM56" s="528"/>
      <c r="INN56" s="528"/>
      <c r="INO56" s="528"/>
      <c r="INP56" s="528"/>
      <c r="INQ56" s="528"/>
      <c r="INR56" s="528"/>
      <c r="INS56" s="528"/>
      <c r="INT56" s="528"/>
      <c r="INU56" s="528"/>
      <c r="INV56" s="528"/>
      <c r="INW56" s="528"/>
      <c r="INX56" s="528"/>
      <c r="INY56" s="528"/>
      <c r="INZ56" s="528"/>
      <c r="IOA56" s="528"/>
      <c r="IOB56" s="528"/>
      <c r="IOC56" s="528"/>
      <c r="IOD56" s="528"/>
      <c r="IOE56" s="528"/>
      <c r="IOF56" s="528"/>
      <c r="IOG56" s="528"/>
      <c r="IOH56" s="528"/>
      <c r="IOI56" s="528"/>
      <c r="IOJ56" s="528"/>
      <c r="IOK56" s="528"/>
      <c r="IOL56" s="528"/>
      <c r="IOM56" s="528"/>
      <c r="ION56" s="528"/>
      <c r="IOO56" s="528"/>
      <c r="IOP56" s="528"/>
      <c r="IOQ56" s="528"/>
      <c r="IOR56" s="528"/>
      <c r="IOS56" s="528"/>
      <c r="IOT56" s="528"/>
      <c r="IOU56" s="528"/>
      <c r="IOV56" s="528"/>
      <c r="IOW56" s="528"/>
      <c r="IOX56" s="528"/>
      <c r="IOY56" s="528"/>
      <c r="IOZ56" s="528"/>
      <c r="IPA56" s="528"/>
      <c r="IPB56" s="528"/>
      <c r="IPC56" s="528"/>
      <c r="IPD56" s="528"/>
      <c r="IPE56" s="528"/>
      <c r="IPF56" s="528"/>
      <c r="IPG56" s="528"/>
      <c r="IPH56" s="528"/>
      <c r="IPI56" s="528"/>
      <c r="IPJ56" s="528"/>
      <c r="IPK56" s="528"/>
      <c r="IPL56" s="528"/>
      <c r="IPM56" s="528"/>
      <c r="IPN56" s="528"/>
      <c r="IPO56" s="528"/>
      <c r="IPP56" s="528"/>
      <c r="IPQ56" s="528"/>
      <c r="IPR56" s="528"/>
      <c r="IPS56" s="528"/>
      <c r="IPT56" s="528"/>
      <c r="IPU56" s="528"/>
      <c r="IPV56" s="528"/>
      <c r="IPW56" s="528"/>
      <c r="IPX56" s="528"/>
      <c r="IPY56" s="528"/>
      <c r="IPZ56" s="528"/>
      <c r="IQA56" s="528"/>
      <c r="IQB56" s="528"/>
      <c r="IQC56" s="528"/>
      <c r="IQD56" s="528"/>
      <c r="IQE56" s="528"/>
      <c r="IQF56" s="528"/>
      <c r="IQG56" s="528"/>
      <c r="IQH56" s="528"/>
      <c r="IQI56" s="528"/>
      <c r="IQJ56" s="528"/>
      <c r="IQK56" s="528"/>
      <c r="IQL56" s="528"/>
      <c r="IQM56" s="528"/>
      <c r="IQN56" s="528"/>
      <c r="IQO56" s="528"/>
      <c r="IQP56" s="528"/>
      <c r="IQQ56" s="528"/>
      <c r="IQR56" s="528"/>
      <c r="IQS56" s="528"/>
      <c r="IQT56" s="528"/>
      <c r="IQU56" s="528"/>
      <c r="IQV56" s="528"/>
      <c r="IQW56" s="528"/>
      <c r="IQX56" s="528"/>
      <c r="IQY56" s="528"/>
      <c r="IQZ56" s="528"/>
      <c r="IRA56" s="528"/>
      <c r="IRB56" s="528"/>
      <c r="IRC56" s="528"/>
      <c r="IRD56" s="528"/>
      <c r="IRE56" s="528"/>
      <c r="IRF56" s="528"/>
      <c r="IRG56" s="528"/>
      <c r="IRH56" s="528"/>
      <c r="IRI56" s="528"/>
      <c r="IRJ56" s="528"/>
      <c r="IRK56" s="528"/>
      <c r="IRL56" s="528"/>
      <c r="IRM56" s="528"/>
      <c r="IRN56" s="528"/>
      <c r="IRO56" s="528"/>
      <c r="IRP56" s="528"/>
      <c r="IRQ56" s="528"/>
      <c r="IRR56" s="528"/>
      <c r="IRS56" s="528"/>
      <c r="IRT56" s="528"/>
      <c r="IRU56" s="528"/>
      <c r="IRV56" s="528"/>
      <c r="IRW56" s="528"/>
      <c r="IRX56" s="528"/>
      <c r="IRY56" s="528"/>
      <c r="IRZ56" s="528"/>
      <c r="ISA56" s="528"/>
      <c r="ISB56" s="528"/>
      <c r="ISC56" s="528"/>
      <c r="ISD56" s="528"/>
      <c r="ISE56" s="528"/>
      <c r="ISF56" s="528"/>
      <c r="ISG56" s="528"/>
      <c r="ISH56" s="528"/>
      <c r="ISI56" s="528"/>
      <c r="ISJ56" s="528"/>
      <c r="ISK56" s="528"/>
      <c r="ISL56" s="528"/>
      <c r="ISM56" s="528"/>
      <c r="ISN56" s="528"/>
      <c r="ISO56" s="528"/>
      <c r="ISP56" s="528"/>
      <c r="ISQ56" s="528"/>
      <c r="ISR56" s="528"/>
      <c r="ISS56" s="528"/>
      <c r="IST56" s="528"/>
      <c r="ISU56" s="528"/>
      <c r="ISV56" s="528"/>
      <c r="ISW56" s="528"/>
      <c r="ISX56" s="528"/>
      <c r="ISY56" s="528"/>
      <c r="ISZ56" s="528"/>
      <c r="ITA56" s="528"/>
      <c r="ITB56" s="528"/>
      <c r="ITC56" s="528"/>
      <c r="ITD56" s="528"/>
      <c r="ITE56" s="528"/>
      <c r="ITF56" s="528"/>
      <c r="ITG56" s="528"/>
      <c r="ITH56" s="528"/>
      <c r="ITI56" s="528"/>
      <c r="ITJ56" s="528"/>
      <c r="ITK56" s="528"/>
      <c r="ITL56" s="528"/>
      <c r="ITM56" s="528"/>
      <c r="ITN56" s="528"/>
      <c r="ITO56" s="528"/>
      <c r="ITP56" s="528"/>
      <c r="ITQ56" s="528"/>
      <c r="ITR56" s="528"/>
      <c r="ITS56" s="528"/>
      <c r="ITT56" s="528"/>
      <c r="ITU56" s="528"/>
      <c r="ITV56" s="528"/>
      <c r="ITW56" s="528"/>
      <c r="ITX56" s="528"/>
      <c r="ITY56" s="528"/>
      <c r="ITZ56" s="528"/>
      <c r="IUA56" s="528"/>
      <c r="IUB56" s="528"/>
      <c r="IUC56" s="528"/>
      <c r="IUD56" s="528"/>
      <c r="IUE56" s="528"/>
      <c r="IUF56" s="528"/>
      <c r="IUG56" s="528"/>
      <c r="IUH56" s="528"/>
      <c r="IUI56" s="528"/>
      <c r="IUJ56" s="528"/>
      <c r="IUK56" s="528"/>
      <c r="IUL56" s="528"/>
      <c r="IUM56" s="528"/>
      <c r="IUN56" s="528"/>
      <c r="IUO56" s="528"/>
      <c r="IUP56" s="528"/>
      <c r="IUQ56" s="528"/>
      <c r="IUR56" s="528"/>
      <c r="IUS56" s="528"/>
      <c r="IUT56" s="528"/>
      <c r="IUU56" s="528"/>
      <c r="IUV56" s="528"/>
      <c r="IUW56" s="528"/>
      <c r="IUX56" s="528"/>
      <c r="IUY56" s="528"/>
      <c r="IUZ56" s="528"/>
      <c r="IVA56" s="528"/>
      <c r="IVB56" s="528"/>
      <c r="IVC56" s="528"/>
      <c r="IVD56" s="528"/>
      <c r="IVE56" s="528"/>
      <c r="IVF56" s="528"/>
      <c r="IVG56" s="528"/>
      <c r="IVH56" s="528"/>
      <c r="IVI56" s="528"/>
      <c r="IVJ56" s="528"/>
      <c r="IVK56" s="528"/>
      <c r="IVL56" s="528"/>
      <c r="IVM56" s="528"/>
      <c r="IVN56" s="528"/>
      <c r="IVO56" s="528"/>
      <c r="IVP56" s="528"/>
      <c r="IVQ56" s="528"/>
      <c r="IVR56" s="528"/>
      <c r="IVS56" s="528"/>
      <c r="IVT56" s="528"/>
      <c r="IVU56" s="528"/>
      <c r="IVV56" s="528"/>
      <c r="IVW56" s="528"/>
      <c r="IVX56" s="528"/>
      <c r="IVY56" s="528"/>
      <c r="IVZ56" s="528"/>
      <c r="IWA56" s="528"/>
      <c r="IWB56" s="528"/>
      <c r="IWC56" s="528"/>
      <c r="IWD56" s="528"/>
      <c r="IWE56" s="528"/>
      <c r="IWF56" s="528"/>
      <c r="IWG56" s="528"/>
      <c r="IWH56" s="528"/>
      <c r="IWI56" s="528"/>
      <c r="IWJ56" s="528"/>
      <c r="IWK56" s="528"/>
      <c r="IWL56" s="528"/>
      <c r="IWM56" s="528"/>
      <c r="IWN56" s="528"/>
      <c r="IWO56" s="528"/>
      <c r="IWP56" s="528"/>
      <c r="IWQ56" s="528"/>
      <c r="IWR56" s="528"/>
      <c r="IWS56" s="528"/>
      <c r="IWT56" s="528"/>
      <c r="IWU56" s="528"/>
      <c r="IWV56" s="528"/>
      <c r="IWW56" s="528"/>
      <c r="IWX56" s="528"/>
      <c r="IWY56" s="528"/>
      <c r="IWZ56" s="528"/>
      <c r="IXA56" s="528"/>
      <c r="IXB56" s="528"/>
      <c r="IXC56" s="528"/>
      <c r="IXD56" s="528"/>
      <c r="IXE56" s="528"/>
      <c r="IXF56" s="528"/>
      <c r="IXG56" s="528"/>
      <c r="IXH56" s="528"/>
      <c r="IXI56" s="528"/>
      <c r="IXJ56" s="528"/>
      <c r="IXK56" s="528"/>
      <c r="IXL56" s="528"/>
      <c r="IXM56" s="528"/>
      <c r="IXN56" s="528"/>
      <c r="IXO56" s="528"/>
      <c r="IXP56" s="528"/>
      <c r="IXQ56" s="528"/>
      <c r="IXR56" s="528"/>
      <c r="IXS56" s="528"/>
      <c r="IXT56" s="528"/>
      <c r="IXU56" s="528"/>
      <c r="IXV56" s="528"/>
      <c r="IXW56" s="528"/>
      <c r="IXX56" s="528"/>
      <c r="IXY56" s="528"/>
      <c r="IXZ56" s="528"/>
      <c r="IYA56" s="528"/>
      <c r="IYB56" s="528"/>
      <c r="IYC56" s="528"/>
      <c r="IYD56" s="528"/>
      <c r="IYE56" s="528"/>
      <c r="IYF56" s="528"/>
      <c r="IYG56" s="528"/>
      <c r="IYH56" s="528"/>
      <c r="IYI56" s="528"/>
      <c r="IYJ56" s="528"/>
      <c r="IYK56" s="528"/>
      <c r="IYL56" s="528"/>
      <c r="IYM56" s="528"/>
      <c r="IYN56" s="528"/>
      <c r="IYO56" s="528"/>
      <c r="IYP56" s="528"/>
      <c r="IYQ56" s="528"/>
      <c r="IYR56" s="528"/>
      <c r="IYS56" s="528"/>
      <c r="IYT56" s="528"/>
      <c r="IYU56" s="528"/>
      <c r="IYV56" s="528"/>
      <c r="IYW56" s="528"/>
      <c r="IYX56" s="528"/>
      <c r="IYY56" s="528"/>
      <c r="IYZ56" s="528"/>
      <c r="IZA56" s="528"/>
      <c r="IZB56" s="528"/>
      <c r="IZC56" s="528"/>
      <c r="IZD56" s="528"/>
      <c r="IZE56" s="528"/>
      <c r="IZF56" s="528"/>
      <c r="IZG56" s="528"/>
      <c r="IZH56" s="528"/>
      <c r="IZI56" s="528"/>
      <c r="IZJ56" s="528"/>
      <c r="IZK56" s="528"/>
      <c r="IZL56" s="528"/>
      <c r="IZM56" s="528"/>
      <c r="IZN56" s="528"/>
      <c r="IZO56" s="528"/>
      <c r="IZP56" s="528"/>
      <c r="IZQ56" s="528"/>
      <c r="IZR56" s="528"/>
      <c r="IZS56" s="528"/>
      <c r="IZT56" s="528"/>
      <c r="IZU56" s="528"/>
      <c r="IZV56" s="528"/>
      <c r="IZW56" s="528"/>
      <c r="IZX56" s="528"/>
      <c r="IZY56" s="528"/>
      <c r="IZZ56" s="528"/>
      <c r="JAA56" s="528"/>
      <c r="JAB56" s="528"/>
      <c r="JAC56" s="528"/>
      <c r="JAD56" s="528"/>
      <c r="JAE56" s="528"/>
      <c r="JAF56" s="528"/>
      <c r="JAG56" s="528"/>
      <c r="JAH56" s="528"/>
      <c r="JAI56" s="528"/>
      <c r="JAJ56" s="528"/>
      <c r="JAK56" s="528"/>
      <c r="JAL56" s="528"/>
      <c r="JAM56" s="528"/>
      <c r="JAN56" s="528"/>
      <c r="JAO56" s="528"/>
      <c r="JAP56" s="528"/>
      <c r="JAQ56" s="528"/>
      <c r="JAR56" s="528"/>
      <c r="JAS56" s="528"/>
      <c r="JAT56" s="528"/>
      <c r="JAU56" s="528"/>
      <c r="JAV56" s="528"/>
      <c r="JAW56" s="528"/>
      <c r="JAX56" s="528"/>
      <c r="JAY56" s="528"/>
      <c r="JAZ56" s="528"/>
      <c r="JBA56" s="528"/>
      <c r="JBB56" s="528"/>
      <c r="JBC56" s="528"/>
      <c r="JBD56" s="528"/>
      <c r="JBE56" s="528"/>
      <c r="JBF56" s="528"/>
      <c r="JBG56" s="528"/>
      <c r="JBH56" s="528"/>
      <c r="JBI56" s="528"/>
      <c r="JBJ56" s="528"/>
      <c r="JBK56" s="528"/>
      <c r="JBL56" s="528"/>
      <c r="JBM56" s="528"/>
      <c r="JBN56" s="528"/>
      <c r="JBO56" s="528"/>
      <c r="JBP56" s="528"/>
      <c r="JBQ56" s="528"/>
      <c r="JBR56" s="528"/>
      <c r="JBS56" s="528"/>
      <c r="JBT56" s="528"/>
      <c r="JBU56" s="528"/>
      <c r="JBV56" s="528"/>
      <c r="JBW56" s="528"/>
      <c r="JBX56" s="528"/>
      <c r="JBY56" s="528"/>
      <c r="JBZ56" s="528"/>
      <c r="JCA56" s="528"/>
      <c r="JCB56" s="528"/>
      <c r="JCC56" s="528"/>
      <c r="JCD56" s="528"/>
      <c r="JCE56" s="528"/>
      <c r="JCF56" s="528"/>
      <c r="JCG56" s="528"/>
      <c r="JCH56" s="528"/>
      <c r="JCI56" s="528"/>
      <c r="JCJ56" s="528"/>
      <c r="JCK56" s="528"/>
      <c r="JCL56" s="528"/>
      <c r="JCM56" s="528"/>
      <c r="JCN56" s="528"/>
      <c r="JCO56" s="528"/>
      <c r="JCP56" s="528"/>
      <c r="JCQ56" s="528"/>
      <c r="JCR56" s="528"/>
      <c r="JCS56" s="528"/>
      <c r="JCT56" s="528"/>
      <c r="JCU56" s="528"/>
      <c r="JCV56" s="528"/>
      <c r="JCW56" s="528"/>
      <c r="JCX56" s="528"/>
      <c r="JCY56" s="528"/>
      <c r="JCZ56" s="528"/>
      <c r="JDA56" s="528"/>
      <c r="JDB56" s="528"/>
      <c r="JDC56" s="528"/>
      <c r="JDD56" s="528"/>
      <c r="JDE56" s="528"/>
      <c r="JDF56" s="528"/>
      <c r="JDG56" s="528"/>
      <c r="JDH56" s="528"/>
      <c r="JDI56" s="528"/>
      <c r="JDJ56" s="528"/>
      <c r="JDK56" s="528"/>
      <c r="JDL56" s="528"/>
      <c r="JDM56" s="528"/>
      <c r="JDN56" s="528"/>
      <c r="JDO56" s="528"/>
      <c r="JDP56" s="528"/>
      <c r="JDQ56" s="528"/>
      <c r="JDR56" s="528"/>
      <c r="JDS56" s="528"/>
      <c r="JDT56" s="528"/>
      <c r="JDU56" s="528"/>
      <c r="JDV56" s="528"/>
      <c r="JDW56" s="528"/>
      <c r="JDX56" s="528"/>
      <c r="JDY56" s="528"/>
      <c r="JDZ56" s="528"/>
      <c r="JEA56" s="528"/>
      <c r="JEB56" s="528"/>
      <c r="JEC56" s="528"/>
      <c r="JED56" s="528"/>
      <c r="JEE56" s="528"/>
      <c r="JEF56" s="528"/>
      <c r="JEG56" s="528"/>
      <c r="JEH56" s="528"/>
      <c r="JEI56" s="528"/>
      <c r="JEJ56" s="528"/>
      <c r="JEK56" s="528"/>
      <c r="JEL56" s="528"/>
      <c r="JEM56" s="528"/>
      <c r="JEN56" s="528"/>
      <c r="JEO56" s="528"/>
      <c r="JEP56" s="528"/>
      <c r="JEQ56" s="528"/>
      <c r="JER56" s="528"/>
      <c r="JES56" s="528"/>
      <c r="JET56" s="528"/>
      <c r="JEU56" s="528"/>
      <c r="JEV56" s="528"/>
      <c r="JEW56" s="528"/>
      <c r="JEX56" s="528"/>
      <c r="JEY56" s="528"/>
      <c r="JEZ56" s="528"/>
      <c r="JFA56" s="528"/>
      <c r="JFB56" s="528"/>
      <c r="JFC56" s="528"/>
      <c r="JFD56" s="528"/>
      <c r="JFE56" s="528"/>
      <c r="JFF56" s="528"/>
      <c r="JFG56" s="528"/>
      <c r="JFH56" s="528"/>
      <c r="JFI56" s="528"/>
      <c r="JFJ56" s="528"/>
      <c r="JFK56" s="528"/>
      <c r="JFL56" s="528"/>
      <c r="JFM56" s="528"/>
      <c r="JFN56" s="528"/>
      <c r="JFO56" s="528"/>
      <c r="JFP56" s="528"/>
      <c r="JFQ56" s="528"/>
      <c r="JFR56" s="528"/>
      <c r="JFS56" s="528"/>
      <c r="JFT56" s="528"/>
      <c r="JFU56" s="528"/>
      <c r="JFV56" s="528"/>
      <c r="JFW56" s="528"/>
      <c r="JFX56" s="528"/>
      <c r="JFY56" s="528"/>
      <c r="JFZ56" s="528"/>
      <c r="JGA56" s="528"/>
      <c r="JGB56" s="528"/>
      <c r="JGC56" s="528"/>
      <c r="JGD56" s="528"/>
      <c r="JGE56" s="528"/>
      <c r="JGF56" s="528"/>
      <c r="JGG56" s="528"/>
      <c r="JGH56" s="528"/>
      <c r="JGI56" s="528"/>
      <c r="JGJ56" s="528"/>
      <c r="JGK56" s="528"/>
      <c r="JGL56" s="528"/>
      <c r="JGM56" s="528"/>
      <c r="JGN56" s="528"/>
      <c r="JGO56" s="528"/>
      <c r="JGP56" s="528"/>
      <c r="JGQ56" s="528"/>
      <c r="JGR56" s="528"/>
      <c r="JGS56" s="528"/>
      <c r="JGT56" s="528"/>
      <c r="JGU56" s="528"/>
      <c r="JGV56" s="528"/>
      <c r="JGW56" s="528"/>
      <c r="JGX56" s="528"/>
      <c r="JGY56" s="528"/>
      <c r="JGZ56" s="528"/>
      <c r="JHA56" s="528"/>
      <c r="JHB56" s="528"/>
      <c r="JHC56" s="528"/>
      <c r="JHD56" s="528"/>
      <c r="JHE56" s="528"/>
      <c r="JHF56" s="528"/>
      <c r="JHG56" s="528"/>
      <c r="JHH56" s="528"/>
      <c r="JHI56" s="528"/>
      <c r="JHJ56" s="528"/>
      <c r="JHK56" s="528"/>
      <c r="JHL56" s="528"/>
      <c r="JHM56" s="528"/>
      <c r="JHN56" s="528"/>
      <c r="JHO56" s="528"/>
      <c r="JHP56" s="528"/>
      <c r="JHQ56" s="528"/>
      <c r="JHR56" s="528"/>
      <c r="JHS56" s="528"/>
      <c r="JHT56" s="528"/>
      <c r="JHU56" s="528"/>
      <c r="JHV56" s="528"/>
      <c r="JHW56" s="528"/>
      <c r="JHX56" s="528"/>
      <c r="JHY56" s="528"/>
      <c r="JHZ56" s="528"/>
      <c r="JIA56" s="528"/>
      <c r="JIB56" s="528"/>
      <c r="JIC56" s="528"/>
      <c r="JID56" s="528"/>
      <c r="JIE56" s="528"/>
      <c r="JIF56" s="528"/>
      <c r="JIG56" s="528"/>
      <c r="JIH56" s="528"/>
      <c r="JII56" s="528"/>
      <c r="JIJ56" s="528"/>
      <c r="JIK56" s="528"/>
      <c r="JIL56" s="528"/>
      <c r="JIM56" s="528"/>
      <c r="JIN56" s="528"/>
      <c r="JIO56" s="528"/>
      <c r="JIP56" s="528"/>
      <c r="JIQ56" s="528"/>
      <c r="JIR56" s="528"/>
      <c r="JIS56" s="528"/>
      <c r="JIT56" s="528"/>
      <c r="JIU56" s="528"/>
      <c r="JIV56" s="528"/>
      <c r="JIW56" s="528"/>
      <c r="JIX56" s="528"/>
      <c r="JIY56" s="528"/>
      <c r="JIZ56" s="528"/>
      <c r="JJA56" s="528"/>
      <c r="JJB56" s="528"/>
      <c r="JJC56" s="528"/>
      <c r="JJD56" s="528"/>
      <c r="JJE56" s="528"/>
      <c r="JJF56" s="528"/>
      <c r="JJG56" s="528"/>
      <c r="JJH56" s="528"/>
      <c r="JJI56" s="528"/>
      <c r="JJJ56" s="528"/>
      <c r="JJK56" s="528"/>
      <c r="JJL56" s="528"/>
      <c r="JJM56" s="528"/>
      <c r="JJN56" s="528"/>
      <c r="JJO56" s="528"/>
      <c r="JJP56" s="528"/>
      <c r="JJQ56" s="528"/>
      <c r="JJR56" s="528"/>
      <c r="JJS56" s="528"/>
      <c r="JJT56" s="528"/>
      <c r="JJU56" s="528"/>
      <c r="JJV56" s="528"/>
      <c r="JJW56" s="528"/>
      <c r="JJX56" s="528"/>
      <c r="JJY56" s="528"/>
      <c r="JJZ56" s="528"/>
      <c r="JKA56" s="528"/>
      <c r="JKB56" s="528"/>
      <c r="JKC56" s="528"/>
      <c r="JKD56" s="528"/>
      <c r="JKE56" s="528"/>
      <c r="JKF56" s="528"/>
      <c r="JKG56" s="528"/>
      <c r="JKH56" s="528"/>
      <c r="JKI56" s="528"/>
      <c r="JKJ56" s="528"/>
      <c r="JKK56" s="528"/>
      <c r="JKL56" s="528"/>
      <c r="JKM56" s="528"/>
      <c r="JKN56" s="528"/>
      <c r="JKO56" s="528"/>
      <c r="JKP56" s="528"/>
      <c r="JKQ56" s="528"/>
      <c r="JKR56" s="528"/>
      <c r="JKS56" s="528"/>
      <c r="JKT56" s="528"/>
      <c r="JKU56" s="528"/>
      <c r="JKV56" s="528"/>
      <c r="JKW56" s="528"/>
      <c r="JKX56" s="528"/>
      <c r="JKY56" s="528"/>
      <c r="JKZ56" s="528"/>
      <c r="JLA56" s="528"/>
      <c r="JLB56" s="528"/>
      <c r="JLC56" s="528"/>
      <c r="JLD56" s="528"/>
      <c r="JLE56" s="528"/>
      <c r="JLF56" s="528"/>
      <c r="JLG56" s="528"/>
      <c r="JLH56" s="528"/>
      <c r="JLI56" s="528"/>
      <c r="JLJ56" s="528"/>
      <c r="JLK56" s="528"/>
      <c r="JLL56" s="528"/>
      <c r="JLM56" s="528"/>
      <c r="JLN56" s="528"/>
      <c r="JLO56" s="528"/>
      <c r="JLP56" s="528"/>
      <c r="JLQ56" s="528"/>
      <c r="JLR56" s="528"/>
      <c r="JLS56" s="528"/>
      <c r="JLT56" s="528"/>
      <c r="JLU56" s="528"/>
      <c r="JLV56" s="528"/>
      <c r="JLW56" s="528"/>
      <c r="JLX56" s="528"/>
      <c r="JLY56" s="528"/>
      <c r="JLZ56" s="528"/>
      <c r="JMA56" s="528"/>
      <c r="JMB56" s="528"/>
      <c r="JMC56" s="528"/>
      <c r="JMD56" s="528"/>
      <c r="JME56" s="528"/>
      <c r="JMF56" s="528"/>
      <c r="JMG56" s="528"/>
      <c r="JMH56" s="528"/>
      <c r="JMI56" s="528"/>
      <c r="JMJ56" s="528"/>
      <c r="JMK56" s="528"/>
      <c r="JML56" s="528"/>
      <c r="JMM56" s="528"/>
      <c r="JMN56" s="528"/>
      <c r="JMO56" s="528"/>
      <c r="JMP56" s="528"/>
      <c r="JMQ56" s="528"/>
      <c r="JMR56" s="528"/>
      <c r="JMS56" s="528"/>
      <c r="JMT56" s="528"/>
      <c r="JMU56" s="528"/>
      <c r="JMV56" s="528"/>
      <c r="JMW56" s="528"/>
      <c r="JMX56" s="528"/>
      <c r="JMY56" s="528"/>
      <c r="JMZ56" s="528"/>
      <c r="JNA56" s="528"/>
      <c r="JNB56" s="528"/>
      <c r="JNC56" s="528"/>
      <c r="JND56" s="528"/>
      <c r="JNE56" s="528"/>
      <c r="JNF56" s="528"/>
      <c r="JNG56" s="528"/>
      <c r="JNH56" s="528"/>
      <c r="JNI56" s="528"/>
      <c r="JNJ56" s="528"/>
      <c r="JNK56" s="528"/>
      <c r="JNL56" s="528"/>
      <c r="JNM56" s="528"/>
      <c r="JNN56" s="528"/>
      <c r="JNO56" s="528"/>
      <c r="JNP56" s="528"/>
      <c r="JNQ56" s="528"/>
      <c r="JNR56" s="528"/>
      <c r="JNS56" s="528"/>
      <c r="JNT56" s="528"/>
      <c r="JNU56" s="528"/>
      <c r="JNV56" s="528"/>
      <c r="JNW56" s="528"/>
      <c r="JNX56" s="528"/>
      <c r="JNY56" s="528"/>
      <c r="JNZ56" s="528"/>
      <c r="JOA56" s="528"/>
      <c r="JOB56" s="528"/>
      <c r="JOC56" s="528"/>
      <c r="JOD56" s="528"/>
      <c r="JOE56" s="528"/>
      <c r="JOF56" s="528"/>
      <c r="JOG56" s="528"/>
      <c r="JOH56" s="528"/>
      <c r="JOI56" s="528"/>
      <c r="JOJ56" s="528"/>
      <c r="JOK56" s="528"/>
      <c r="JOL56" s="528"/>
      <c r="JOM56" s="528"/>
      <c r="JON56" s="528"/>
      <c r="JOO56" s="528"/>
      <c r="JOP56" s="528"/>
      <c r="JOQ56" s="528"/>
      <c r="JOR56" s="528"/>
      <c r="JOS56" s="528"/>
      <c r="JOT56" s="528"/>
      <c r="JOU56" s="528"/>
      <c r="JOV56" s="528"/>
      <c r="JOW56" s="528"/>
      <c r="JOX56" s="528"/>
      <c r="JOY56" s="528"/>
      <c r="JOZ56" s="528"/>
      <c r="JPA56" s="528"/>
      <c r="JPB56" s="528"/>
      <c r="JPC56" s="528"/>
      <c r="JPD56" s="528"/>
      <c r="JPE56" s="528"/>
      <c r="JPF56" s="528"/>
      <c r="JPG56" s="528"/>
      <c r="JPH56" s="528"/>
      <c r="JPI56" s="528"/>
      <c r="JPJ56" s="528"/>
      <c r="JPK56" s="528"/>
      <c r="JPL56" s="528"/>
      <c r="JPM56" s="528"/>
      <c r="JPN56" s="528"/>
      <c r="JPO56" s="528"/>
      <c r="JPP56" s="528"/>
      <c r="JPQ56" s="528"/>
      <c r="JPR56" s="528"/>
      <c r="JPS56" s="528"/>
      <c r="JPT56" s="528"/>
      <c r="JPU56" s="528"/>
      <c r="JPV56" s="528"/>
      <c r="JPW56" s="528"/>
      <c r="JPX56" s="528"/>
      <c r="JPY56" s="528"/>
      <c r="JPZ56" s="528"/>
      <c r="JQA56" s="528"/>
      <c r="JQB56" s="528"/>
      <c r="JQC56" s="528"/>
      <c r="JQD56" s="528"/>
      <c r="JQE56" s="528"/>
      <c r="JQF56" s="528"/>
      <c r="JQG56" s="528"/>
      <c r="JQH56" s="528"/>
      <c r="JQI56" s="528"/>
      <c r="JQJ56" s="528"/>
      <c r="JQK56" s="528"/>
      <c r="JQL56" s="528"/>
      <c r="JQM56" s="528"/>
      <c r="JQN56" s="528"/>
      <c r="JQO56" s="528"/>
      <c r="JQP56" s="528"/>
      <c r="JQQ56" s="528"/>
      <c r="JQR56" s="528"/>
      <c r="JQS56" s="528"/>
      <c r="JQT56" s="528"/>
      <c r="JQU56" s="528"/>
      <c r="JQV56" s="528"/>
      <c r="JQW56" s="528"/>
      <c r="JQX56" s="528"/>
      <c r="JQY56" s="528"/>
      <c r="JQZ56" s="528"/>
      <c r="JRA56" s="528"/>
      <c r="JRB56" s="528"/>
      <c r="JRC56" s="528"/>
      <c r="JRD56" s="528"/>
      <c r="JRE56" s="528"/>
      <c r="JRF56" s="528"/>
      <c r="JRG56" s="528"/>
      <c r="JRH56" s="528"/>
      <c r="JRI56" s="528"/>
      <c r="JRJ56" s="528"/>
      <c r="JRK56" s="528"/>
      <c r="JRL56" s="528"/>
      <c r="JRM56" s="528"/>
      <c r="JRN56" s="528"/>
      <c r="JRO56" s="528"/>
      <c r="JRP56" s="528"/>
      <c r="JRQ56" s="528"/>
      <c r="JRR56" s="528"/>
      <c r="JRS56" s="528"/>
      <c r="JRT56" s="528"/>
      <c r="JRU56" s="528"/>
      <c r="JRV56" s="528"/>
      <c r="JRW56" s="528"/>
      <c r="JRX56" s="528"/>
      <c r="JRY56" s="528"/>
      <c r="JRZ56" s="528"/>
      <c r="JSA56" s="528"/>
      <c r="JSB56" s="528"/>
      <c r="JSC56" s="528"/>
      <c r="JSD56" s="528"/>
      <c r="JSE56" s="528"/>
      <c r="JSF56" s="528"/>
      <c r="JSG56" s="528"/>
      <c r="JSH56" s="528"/>
      <c r="JSI56" s="528"/>
      <c r="JSJ56" s="528"/>
      <c r="JSK56" s="528"/>
      <c r="JSL56" s="528"/>
      <c r="JSM56" s="528"/>
      <c r="JSN56" s="528"/>
      <c r="JSO56" s="528"/>
      <c r="JSP56" s="528"/>
      <c r="JSQ56" s="528"/>
      <c r="JSR56" s="528"/>
      <c r="JSS56" s="528"/>
      <c r="JST56" s="528"/>
      <c r="JSU56" s="528"/>
      <c r="JSV56" s="528"/>
      <c r="JSW56" s="528"/>
      <c r="JSX56" s="528"/>
      <c r="JSY56" s="528"/>
      <c r="JSZ56" s="528"/>
      <c r="JTA56" s="528"/>
      <c r="JTB56" s="528"/>
      <c r="JTC56" s="528"/>
      <c r="JTD56" s="528"/>
      <c r="JTE56" s="528"/>
      <c r="JTF56" s="528"/>
      <c r="JTG56" s="528"/>
      <c r="JTH56" s="528"/>
      <c r="JTI56" s="528"/>
      <c r="JTJ56" s="528"/>
      <c r="JTK56" s="528"/>
      <c r="JTL56" s="528"/>
      <c r="JTM56" s="528"/>
      <c r="JTN56" s="528"/>
      <c r="JTO56" s="528"/>
      <c r="JTP56" s="528"/>
      <c r="JTQ56" s="528"/>
      <c r="JTR56" s="528"/>
      <c r="JTS56" s="528"/>
      <c r="JTT56" s="528"/>
      <c r="JTU56" s="528"/>
      <c r="JTV56" s="528"/>
      <c r="JTW56" s="528"/>
      <c r="JTX56" s="528"/>
      <c r="JTY56" s="528"/>
      <c r="JTZ56" s="528"/>
      <c r="JUA56" s="528"/>
      <c r="JUB56" s="528"/>
      <c r="JUC56" s="528"/>
      <c r="JUD56" s="528"/>
      <c r="JUE56" s="528"/>
      <c r="JUF56" s="528"/>
      <c r="JUG56" s="528"/>
      <c r="JUH56" s="528"/>
      <c r="JUI56" s="528"/>
      <c r="JUJ56" s="528"/>
      <c r="JUK56" s="528"/>
      <c r="JUL56" s="528"/>
      <c r="JUM56" s="528"/>
      <c r="JUN56" s="528"/>
      <c r="JUO56" s="528"/>
      <c r="JUP56" s="528"/>
      <c r="JUQ56" s="528"/>
      <c r="JUR56" s="528"/>
      <c r="JUS56" s="528"/>
      <c r="JUT56" s="528"/>
      <c r="JUU56" s="528"/>
      <c r="JUV56" s="528"/>
      <c r="JUW56" s="528"/>
      <c r="JUX56" s="528"/>
      <c r="JUY56" s="528"/>
      <c r="JUZ56" s="528"/>
      <c r="JVA56" s="528"/>
      <c r="JVB56" s="528"/>
      <c r="JVC56" s="528"/>
      <c r="JVD56" s="528"/>
      <c r="JVE56" s="528"/>
      <c r="JVF56" s="528"/>
      <c r="JVG56" s="528"/>
      <c r="JVH56" s="528"/>
      <c r="JVI56" s="528"/>
      <c r="JVJ56" s="528"/>
      <c r="JVK56" s="528"/>
      <c r="JVL56" s="528"/>
      <c r="JVM56" s="528"/>
      <c r="JVN56" s="528"/>
      <c r="JVO56" s="528"/>
      <c r="JVP56" s="528"/>
      <c r="JVQ56" s="528"/>
      <c r="JVR56" s="528"/>
      <c r="JVS56" s="528"/>
      <c r="JVT56" s="528"/>
      <c r="JVU56" s="528"/>
      <c r="JVV56" s="528"/>
      <c r="JVW56" s="528"/>
      <c r="JVX56" s="528"/>
      <c r="JVY56" s="528"/>
      <c r="JVZ56" s="528"/>
      <c r="JWA56" s="528"/>
      <c r="JWB56" s="528"/>
      <c r="JWC56" s="528"/>
      <c r="JWD56" s="528"/>
      <c r="JWE56" s="528"/>
      <c r="JWF56" s="528"/>
      <c r="JWG56" s="528"/>
      <c r="JWH56" s="528"/>
      <c r="JWI56" s="528"/>
      <c r="JWJ56" s="528"/>
      <c r="JWK56" s="528"/>
      <c r="JWL56" s="528"/>
      <c r="JWM56" s="528"/>
      <c r="JWN56" s="528"/>
      <c r="JWO56" s="528"/>
      <c r="JWP56" s="528"/>
      <c r="JWQ56" s="528"/>
      <c r="JWR56" s="528"/>
      <c r="JWS56" s="528"/>
      <c r="JWT56" s="528"/>
      <c r="JWU56" s="528"/>
      <c r="JWV56" s="528"/>
      <c r="JWW56" s="528"/>
      <c r="JWX56" s="528"/>
      <c r="JWY56" s="528"/>
      <c r="JWZ56" s="528"/>
      <c r="JXA56" s="528"/>
      <c r="JXB56" s="528"/>
      <c r="JXC56" s="528"/>
      <c r="JXD56" s="528"/>
      <c r="JXE56" s="528"/>
      <c r="JXF56" s="528"/>
      <c r="JXG56" s="528"/>
      <c r="JXH56" s="528"/>
      <c r="JXI56" s="528"/>
      <c r="JXJ56" s="528"/>
      <c r="JXK56" s="528"/>
      <c r="JXL56" s="528"/>
      <c r="JXM56" s="528"/>
      <c r="JXN56" s="528"/>
      <c r="JXO56" s="528"/>
      <c r="JXP56" s="528"/>
      <c r="JXQ56" s="528"/>
      <c r="JXR56" s="528"/>
      <c r="JXS56" s="528"/>
      <c r="JXT56" s="528"/>
      <c r="JXU56" s="528"/>
      <c r="JXV56" s="528"/>
      <c r="JXW56" s="528"/>
      <c r="JXX56" s="528"/>
      <c r="JXY56" s="528"/>
      <c r="JXZ56" s="528"/>
      <c r="JYA56" s="528"/>
      <c r="JYB56" s="528"/>
      <c r="JYC56" s="528"/>
      <c r="JYD56" s="528"/>
      <c r="JYE56" s="528"/>
      <c r="JYF56" s="528"/>
      <c r="JYG56" s="528"/>
      <c r="JYH56" s="528"/>
      <c r="JYI56" s="528"/>
      <c r="JYJ56" s="528"/>
      <c r="JYK56" s="528"/>
      <c r="JYL56" s="528"/>
      <c r="JYM56" s="528"/>
      <c r="JYN56" s="528"/>
      <c r="JYO56" s="528"/>
      <c r="JYP56" s="528"/>
      <c r="JYQ56" s="528"/>
      <c r="JYR56" s="528"/>
      <c r="JYS56" s="528"/>
      <c r="JYT56" s="528"/>
      <c r="JYU56" s="528"/>
      <c r="JYV56" s="528"/>
      <c r="JYW56" s="528"/>
      <c r="JYX56" s="528"/>
      <c r="JYY56" s="528"/>
      <c r="JYZ56" s="528"/>
      <c r="JZA56" s="528"/>
      <c r="JZB56" s="528"/>
      <c r="JZC56" s="528"/>
      <c r="JZD56" s="528"/>
      <c r="JZE56" s="528"/>
      <c r="JZF56" s="528"/>
      <c r="JZG56" s="528"/>
      <c r="JZH56" s="528"/>
      <c r="JZI56" s="528"/>
      <c r="JZJ56" s="528"/>
      <c r="JZK56" s="528"/>
      <c r="JZL56" s="528"/>
      <c r="JZM56" s="528"/>
      <c r="JZN56" s="528"/>
      <c r="JZO56" s="528"/>
      <c r="JZP56" s="528"/>
      <c r="JZQ56" s="528"/>
      <c r="JZR56" s="528"/>
      <c r="JZS56" s="528"/>
      <c r="JZT56" s="528"/>
      <c r="JZU56" s="528"/>
      <c r="JZV56" s="528"/>
      <c r="JZW56" s="528"/>
      <c r="JZX56" s="528"/>
      <c r="JZY56" s="528"/>
      <c r="JZZ56" s="528"/>
      <c r="KAA56" s="528"/>
      <c r="KAB56" s="528"/>
      <c r="KAC56" s="528"/>
      <c r="KAD56" s="528"/>
      <c r="KAE56" s="528"/>
      <c r="KAF56" s="528"/>
      <c r="KAG56" s="528"/>
      <c r="KAH56" s="528"/>
      <c r="KAI56" s="528"/>
      <c r="KAJ56" s="528"/>
      <c r="KAK56" s="528"/>
      <c r="KAL56" s="528"/>
      <c r="KAM56" s="528"/>
      <c r="KAN56" s="528"/>
      <c r="KAO56" s="528"/>
      <c r="KAP56" s="528"/>
      <c r="KAQ56" s="528"/>
      <c r="KAR56" s="528"/>
      <c r="KAS56" s="528"/>
      <c r="KAT56" s="528"/>
      <c r="KAU56" s="528"/>
      <c r="KAV56" s="528"/>
      <c r="KAW56" s="528"/>
      <c r="KAX56" s="528"/>
      <c r="KAY56" s="528"/>
      <c r="KAZ56" s="528"/>
      <c r="KBA56" s="528"/>
      <c r="KBB56" s="528"/>
      <c r="KBC56" s="528"/>
      <c r="KBD56" s="528"/>
      <c r="KBE56" s="528"/>
      <c r="KBF56" s="528"/>
      <c r="KBG56" s="528"/>
      <c r="KBH56" s="528"/>
      <c r="KBI56" s="528"/>
      <c r="KBJ56" s="528"/>
      <c r="KBK56" s="528"/>
      <c r="KBL56" s="528"/>
      <c r="KBM56" s="528"/>
      <c r="KBN56" s="528"/>
      <c r="KBO56" s="528"/>
      <c r="KBP56" s="528"/>
      <c r="KBQ56" s="528"/>
      <c r="KBR56" s="528"/>
      <c r="KBS56" s="528"/>
      <c r="KBT56" s="528"/>
      <c r="KBU56" s="528"/>
      <c r="KBV56" s="528"/>
      <c r="KBW56" s="528"/>
      <c r="KBX56" s="528"/>
      <c r="KBY56" s="528"/>
      <c r="KBZ56" s="528"/>
      <c r="KCA56" s="528"/>
      <c r="KCB56" s="528"/>
      <c r="KCC56" s="528"/>
      <c r="KCD56" s="528"/>
      <c r="KCE56" s="528"/>
      <c r="KCF56" s="528"/>
      <c r="KCG56" s="528"/>
      <c r="KCH56" s="528"/>
      <c r="KCI56" s="528"/>
      <c r="KCJ56" s="528"/>
      <c r="KCK56" s="528"/>
      <c r="KCL56" s="528"/>
      <c r="KCM56" s="528"/>
      <c r="KCN56" s="528"/>
      <c r="KCO56" s="528"/>
      <c r="KCP56" s="528"/>
      <c r="KCQ56" s="528"/>
      <c r="KCR56" s="528"/>
      <c r="KCS56" s="528"/>
      <c r="KCT56" s="528"/>
      <c r="KCU56" s="528"/>
      <c r="KCV56" s="528"/>
      <c r="KCW56" s="528"/>
      <c r="KCX56" s="528"/>
      <c r="KCY56" s="528"/>
      <c r="KCZ56" s="528"/>
      <c r="KDA56" s="528"/>
      <c r="KDB56" s="528"/>
      <c r="KDC56" s="528"/>
      <c r="KDD56" s="528"/>
      <c r="KDE56" s="528"/>
      <c r="KDF56" s="528"/>
      <c r="KDG56" s="528"/>
      <c r="KDH56" s="528"/>
      <c r="KDI56" s="528"/>
      <c r="KDJ56" s="528"/>
      <c r="KDK56" s="528"/>
      <c r="KDL56" s="528"/>
      <c r="KDM56" s="528"/>
      <c r="KDN56" s="528"/>
      <c r="KDO56" s="528"/>
      <c r="KDP56" s="528"/>
      <c r="KDQ56" s="528"/>
      <c r="KDR56" s="528"/>
      <c r="KDS56" s="528"/>
      <c r="KDT56" s="528"/>
      <c r="KDU56" s="528"/>
      <c r="KDV56" s="528"/>
      <c r="KDW56" s="528"/>
      <c r="KDX56" s="528"/>
      <c r="KDY56" s="528"/>
      <c r="KDZ56" s="528"/>
      <c r="KEA56" s="528"/>
      <c r="KEB56" s="528"/>
      <c r="KEC56" s="528"/>
      <c r="KED56" s="528"/>
      <c r="KEE56" s="528"/>
      <c r="KEF56" s="528"/>
      <c r="KEG56" s="528"/>
      <c r="KEH56" s="528"/>
      <c r="KEI56" s="528"/>
      <c r="KEJ56" s="528"/>
      <c r="KEK56" s="528"/>
      <c r="KEL56" s="528"/>
      <c r="KEM56" s="528"/>
      <c r="KEN56" s="528"/>
      <c r="KEO56" s="528"/>
      <c r="KEP56" s="528"/>
      <c r="KEQ56" s="528"/>
      <c r="KER56" s="528"/>
      <c r="KES56" s="528"/>
      <c r="KET56" s="528"/>
      <c r="KEU56" s="528"/>
      <c r="KEV56" s="528"/>
      <c r="KEW56" s="528"/>
      <c r="KEX56" s="528"/>
      <c r="KEY56" s="528"/>
      <c r="KEZ56" s="528"/>
      <c r="KFA56" s="528"/>
      <c r="KFB56" s="528"/>
      <c r="KFC56" s="528"/>
      <c r="KFD56" s="528"/>
      <c r="KFE56" s="528"/>
      <c r="KFF56" s="528"/>
      <c r="KFG56" s="528"/>
      <c r="KFH56" s="528"/>
      <c r="KFI56" s="528"/>
      <c r="KFJ56" s="528"/>
      <c r="KFK56" s="528"/>
      <c r="KFL56" s="528"/>
      <c r="KFM56" s="528"/>
      <c r="KFN56" s="528"/>
      <c r="KFO56" s="528"/>
      <c r="KFP56" s="528"/>
      <c r="KFQ56" s="528"/>
      <c r="KFR56" s="528"/>
      <c r="KFS56" s="528"/>
      <c r="KFT56" s="528"/>
      <c r="KFU56" s="528"/>
      <c r="KFV56" s="528"/>
      <c r="KFW56" s="528"/>
      <c r="KFX56" s="528"/>
      <c r="KFY56" s="528"/>
      <c r="KFZ56" s="528"/>
      <c r="KGA56" s="528"/>
      <c r="KGB56" s="528"/>
      <c r="KGC56" s="528"/>
      <c r="KGD56" s="528"/>
      <c r="KGE56" s="528"/>
      <c r="KGF56" s="528"/>
      <c r="KGG56" s="528"/>
      <c r="KGH56" s="528"/>
      <c r="KGI56" s="528"/>
      <c r="KGJ56" s="528"/>
      <c r="KGK56" s="528"/>
      <c r="KGL56" s="528"/>
      <c r="KGM56" s="528"/>
      <c r="KGN56" s="528"/>
      <c r="KGO56" s="528"/>
      <c r="KGP56" s="528"/>
      <c r="KGQ56" s="528"/>
      <c r="KGR56" s="528"/>
      <c r="KGS56" s="528"/>
      <c r="KGT56" s="528"/>
      <c r="KGU56" s="528"/>
      <c r="KGV56" s="528"/>
      <c r="KGW56" s="528"/>
      <c r="KGX56" s="528"/>
      <c r="KGY56" s="528"/>
      <c r="KGZ56" s="528"/>
      <c r="KHA56" s="528"/>
      <c r="KHB56" s="528"/>
      <c r="KHC56" s="528"/>
      <c r="KHD56" s="528"/>
      <c r="KHE56" s="528"/>
      <c r="KHF56" s="528"/>
      <c r="KHG56" s="528"/>
      <c r="KHH56" s="528"/>
      <c r="KHI56" s="528"/>
      <c r="KHJ56" s="528"/>
      <c r="KHK56" s="528"/>
      <c r="KHL56" s="528"/>
      <c r="KHM56" s="528"/>
      <c r="KHN56" s="528"/>
      <c r="KHO56" s="528"/>
      <c r="KHP56" s="528"/>
      <c r="KHQ56" s="528"/>
      <c r="KHR56" s="528"/>
      <c r="KHS56" s="528"/>
      <c r="KHT56" s="528"/>
      <c r="KHU56" s="528"/>
      <c r="KHV56" s="528"/>
      <c r="KHW56" s="528"/>
      <c r="KHX56" s="528"/>
      <c r="KHY56" s="528"/>
      <c r="KHZ56" s="528"/>
      <c r="KIA56" s="528"/>
      <c r="KIB56" s="528"/>
      <c r="KIC56" s="528"/>
      <c r="KID56" s="528"/>
      <c r="KIE56" s="528"/>
      <c r="KIF56" s="528"/>
      <c r="KIG56" s="528"/>
      <c r="KIH56" s="528"/>
      <c r="KII56" s="528"/>
      <c r="KIJ56" s="528"/>
      <c r="KIK56" s="528"/>
      <c r="KIL56" s="528"/>
      <c r="KIM56" s="528"/>
      <c r="KIN56" s="528"/>
      <c r="KIO56" s="528"/>
      <c r="KIP56" s="528"/>
      <c r="KIQ56" s="528"/>
      <c r="KIR56" s="528"/>
      <c r="KIS56" s="528"/>
      <c r="KIT56" s="528"/>
      <c r="KIU56" s="528"/>
      <c r="KIV56" s="528"/>
      <c r="KIW56" s="528"/>
      <c r="KIX56" s="528"/>
      <c r="KIY56" s="528"/>
      <c r="KIZ56" s="528"/>
      <c r="KJA56" s="528"/>
      <c r="KJB56" s="528"/>
      <c r="KJC56" s="528"/>
      <c r="KJD56" s="528"/>
      <c r="KJE56" s="528"/>
      <c r="KJF56" s="528"/>
      <c r="KJG56" s="528"/>
      <c r="KJH56" s="528"/>
      <c r="KJI56" s="528"/>
      <c r="KJJ56" s="528"/>
      <c r="KJK56" s="528"/>
      <c r="KJL56" s="528"/>
      <c r="KJM56" s="528"/>
      <c r="KJN56" s="528"/>
      <c r="KJO56" s="528"/>
      <c r="KJP56" s="528"/>
      <c r="KJQ56" s="528"/>
      <c r="KJR56" s="528"/>
      <c r="KJS56" s="528"/>
      <c r="KJT56" s="528"/>
      <c r="KJU56" s="528"/>
      <c r="KJV56" s="528"/>
      <c r="KJW56" s="528"/>
      <c r="KJX56" s="528"/>
      <c r="KJY56" s="528"/>
      <c r="KJZ56" s="528"/>
      <c r="KKA56" s="528"/>
      <c r="KKB56" s="528"/>
      <c r="KKC56" s="528"/>
      <c r="KKD56" s="528"/>
      <c r="KKE56" s="528"/>
      <c r="KKF56" s="528"/>
      <c r="KKG56" s="528"/>
      <c r="KKH56" s="528"/>
      <c r="KKI56" s="528"/>
      <c r="KKJ56" s="528"/>
      <c r="KKK56" s="528"/>
      <c r="KKL56" s="528"/>
      <c r="KKM56" s="528"/>
      <c r="KKN56" s="528"/>
      <c r="KKO56" s="528"/>
      <c r="KKP56" s="528"/>
      <c r="KKQ56" s="528"/>
      <c r="KKR56" s="528"/>
      <c r="KKS56" s="528"/>
      <c r="KKT56" s="528"/>
      <c r="KKU56" s="528"/>
      <c r="KKV56" s="528"/>
      <c r="KKW56" s="528"/>
      <c r="KKX56" s="528"/>
      <c r="KKY56" s="528"/>
      <c r="KKZ56" s="528"/>
      <c r="KLA56" s="528"/>
      <c r="KLB56" s="528"/>
      <c r="KLC56" s="528"/>
      <c r="KLD56" s="528"/>
      <c r="KLE56" s="528"/>
      <c r="KLF56" s="528"/>
      <c r="KLG56" s="528"/>
      <c r="KLH56" s="528"/>
      <c r="KLI56" s="528"/>
      <c r="KLJ56" s="528"/>
      <c r="KLK56" s="528"/>
      <c r="KLL56" s="528"/>
      <c r="KLM56" s="528"/>
      <c r="KLN56" s="528"/>
      <c r="KLO56" s="528"/>
      <c r="KLP56" s="528"/>
      <c r="KLQ56" s="528"/>
      <c r="KLR56" s="528"/>
      <c r="KLS56" s="528"/>
      <c r="KLT56" s="528"/>
      <c r="KLU56" s="528"/>
      <c r="KLV56" s="528"/>
      <c r="KLW56" s="528"/>
      <c r="KLX56" s="528"/>
      <c r="KLY56" s="528"/>
      <c r="KLZ56" s="528"/>
      <c r="KMA56" s="528"/>
      <c r="KMB56" s="528"/>
      <c r="KMC56" s="528"/>
      <c r="KMD56" s="528"/>
      <c r="KME56" s="528"/>
      <c r="KMF56" s="528"/>
      <c r="KMG56" s="528"/>
      <c r="KMH56" s="528"/>
      <c r="KMI56" s="528"/>
      <c r="KMJ56" s="528"/>
      <c r="KMK56" s="528"/>
      <c r="KML56" s="528"/>
      <c r="KMM56" s="528"/>
      <c r="KMN56" s="528"/>
      <c r="KMO56" s="528"/>
      <c r="KMP56" s="528"/>
      <c r="KMQ56" s="528"/>
      <c r="KMR56" s="528"/>
      <c r="KMS56" s="528"/>
      <c r="KMT56" s="528"/>
      <c r="KMU56" s="528"/>
      <c r="KMV56" s="528"/>
      <c r="KMW56" s="528"/>
      <c r="KMX56" s="528"/>
      <c r="KMY56" s="528"/>
      <c r="KMZ56" s="528"/>
      <c r="KNA56" s="528"/>
      <c r="KNB56" s="528"/>
      <c r="KNC56" s="528"/>
      <c r="KND56" s="528"/>
      <c r="KNE56" s="528"/>
      <c r="KNF56" s="528"/>
      <c r="KNG56" s="528"/>
      <c r="KNH56" s="528"/>
      <c r="KNI56" s="528"/>
      <c r="KNJ56" s="528"/>
      <c r="KNK56" s="528"/>
      <c r="KNL56" s="528"/>
      <c r="KNM56" s="528"/>
      <c r="KNN56" s="528"/>
      <c r="KNO56" s="528"/>
      <c r="KNP56" s="528"/>
      <c r="KNQ56" s="528"/>
      <c r="KNR56" s="528"/>
      <c r="KNS56" s="528"/>
      <c r="KNT56" s="528"/>
      <c r="KNU56" s="528"/>
      <c r="KNV56" s="528"/>
      <c r="KNW56" s="528"/>
      <c r="KNX56" s="528"/>
      <c r="KNY56" s="528"/>
      <c r="KNZ56" s="528"/>
      <c r="KOA56" s="528"/>
      <c r="KOB56" s="528"/>
      <c r="KOC56" s="528"/>
      <c r="KOD56" s="528"/>
      <c r="KOE56" s="528"/>
      <c r="KOF56" s="528"/>
      <c r="KOG56" s="528"/>
      <c r="KOH56" s="528"/>
      <c r="KOI56" s="528"/>
      <c r="KOJ56" s="528"/>
      <c r="KOK56" s="528"/>
      <c r="KOL56" s="528"/>
      <c r="KOM56" s="528"/>
      <c r="KON56" s="528"/>
      <c r="KOO56" s="528"/>
      <c r="KOP56" s="528"/>
      <c r="KOQ56" s="528"/>
      <c r="KOR56" s="528"/>
      <c r="KOS56" s="528"/>
      <c r="KOT56" s="528"/>
      <c r="KOU56" s="528"/>
      <c r="KOV56" s="528"/>
      <c r="KOW56" s="528"/>
      <c r="KOX56" s="528"/>
      <c r="KOY56" s="528"/>
      <c r="KOZ56" s="528"/>
      <c r="KPA56" s="528"/>
      <c r="KPB56" s="528"/>
      <c r="KPC56" s="528"/>
      <c r="KPD56" s="528"/>
      <c r="KPE56" s="528"/>
      <c r="KPF56" s="528"/>
      <c r="KPG56" s="528"/>
      <c r="KPH56" s="528"/>
      <c r="KPI56" s="528"/>
      <c r="KPJ56" s="528"/>
      <c r="KPK56" s="528"/>
      <c r="KPL56" s="528"/>
      <c r="KPM56" s="528"/>
      <c r="KPN56" s="528"/>
      <c r="KPO56" s="528"/>
      <c r="KPP56" s="528"/>
      <c r="KPQ56" s="528"/>
      <c r="KPR56" s="528"/>
      <c r="KPS56" s="528"/>
      <c r="KPT56" s="528"/>
      <c r="KPU56" s="528"/>
      <c r="KPV56" s="528"/>
      <c r="KPW56" s="528"/>
      <c r="KPX56" s="528"/>
      <c r="KPY56" s="528"/>
      <c r="KPZ56" s="528"/>
      <c r="KQA56" s="528"/>
      <c r="KQB56" s="528"/>
      <c r="KQC56" s="528"/>
      <c r="KQD56" s="528"/>
      <c r="KQE56" s="528"/>
      <c r="KQF56" s="528"/>
      <c r="KQG56" s="528"/>
      <c r="KQH56" s="528"/>
      <c r="KQI56" s="528"/>
      <c r="KQJ56" s="528"/>
      <c r="KQK56" s="528"/>
      <c r="KQL56" s="528"/>
      <c r="KQM56" s="528"/>
      <c r="KQN56" s="528"/>
      <c r="KQO56" s="528"/>
      <c r="KQP56" s="528"/>
      <c r="KQQ56" s="528"/>
      <c r="KQR56" s="528"/>
      <c r="KQS56" s="528"/>
      <c r="KQT56" s="528"/>
      <c r="KQU56" s="528"/>
      <c r="KQV56" s="528"/>
      <c r="KQW56" s="528"/>
      <c r="KQX56" s="528"/>
      <c r="KQY56" s="528"/>
      <c r="KQZ56" s="528"/>
      <c r="KRA56" s="528"/>
      <c r="KRB56" s="528"/>
      <c r="KRC56" s="528"/>
      <c r="KRD56" s="528"/>
      <c r="KRE56" s="528"/>
      <c r="KRF56" s="528"/>
      <c r="KRG56" s="528"/>
      <c r="KRH56" s="528"/>
      <c r="KRI56" s="528"/>
      <c r="KRJ56" s="528"/>
      <c r="KRK56" s="528"/>
      <c r="KRL56" s="528"/>
      <c r="KRM56" s="528"/>
      <c r="KRN56" s="528"/>
      <c r="KRO56" s="528"/>
      <c r="KRP56" s="528"/>
      <c r="KRQ56" s="528"/>
      <c r="KRR56" s="528"/>
      <c r="KRS56" s="528"/>
      <c r="KRT56" s="528"/>
      <c r="KRU56" s="528"/>
      <c r="KRV56" s="528"/>
      <c r="KRW56" s="528"/>
      <c r="KRX56" s="528"/>
      <c r="KRY56" s="528"/>
      <c r="KRZ56" s="528"/>
      <c r="KSA56" s="528"/>
      <c r="KSB56" s="528"/>
      <c r="KSC56" s="528"/>
      <c r="KSD56" s="528"/>
      <c r="KSE56" s="528"/>
      <c r="KSF56" s="528"/>
      <c r="KSG56" s="528"/>
      <c r="KSH56" s="528"/>
      <c r="KSI56" s="528"/>
      <c r="KSJ56" s="528"/>
      <c r="KSK56" s="528"/>
      <c r="KSL56" s="528"/>
      <c r="KSM56" s="528"/>
      <c r="KSN56" s="528"/>
      <c r="KSO56" s="528"/>
      <c r="KSP56" s="528"/>
      <c r="KSQ56" s="528"/>
      <c r="KSR56" s="528"/>
      <c r="KSS56" s="528"/>
      <c r="KST56" s="528"/>
      <c r="KSU56" s="528"/>
      <c r="KSV56" s="528"/>
      <c r="KSW56" s="528"/>
      <c r="KSX56" s="528"/>
      <c r="KSY56" s="528"/>
      <c r="KSZ56" s="528"/>
      <c r="KTA56" s="528"/>
      <c r="KTB56" s="528"/>
      <c r="KTC56" s="528"/>
      <c r="KTD56" s="528"/>
      <c r="KTE56" s="528"/>
      <c r="KTF56" s="528"/>
      <c r="KTG56" s="528"/>
      <c r="KTH56" s="528"/>
      <c r="KTI56" s="528"/>
      <c r="KTJ56" s="528"/>
      <c r="KTK56" s="528"/>
      <c r="KTL56" s="528"/>
      <c r="KTM56" s="528"/>
      <c r="KTN56" s="528"/>
      <c r="KTO56" s="528"/>
      <c r="KTP56" s="528"/>
      <c r="KTQ56" s="528"/>
      <c r="KTR56" s="528"/>
      <c r="KTS56" s="528"/>
      <c r="KTT56" s="528"/>
      <c r="KTU56" s="528"/>
      <c r="KTV56" s="528"/>
      <c r="KTW56" s="528"/>
      <c r="KTX56" s="528"/>
      <c r="KTY56" s="528"/>
      <c r="KTZ56" s="528"/>
      <c r="KUA56" s="528"/>
      <c r="KUB56" s="528"/>
      <c r="KUC56" s="528"/>
      <c r="KUD56" s="528"/>
      <c r="KUE56" s="528"/>
      <c r="KUF56" s="528"/>
      <c r="KUG56" s="528"/>
      <c r="KUH56" s="528"/>
      <c r="KUI56" s="528"/>
      <c r="KUJ56" s="528"/>
      <c r="KUK56" s="528"/>
      <c r="KUL56" s="528"/>
      <c r="KUM56" s="528"/>
      <c r="KUN56" s="528"/>
      <c r="KUO56" s="528"/>
      <c r="KUP56" s="528"/>
      <c r="KUQ56" s="528"/>
      <c r="KUR56" s="528"/>
      <c r="KUS56" s="528"/>
      <c r="KUT56" s="528"/>
      <c r="KUU56" s="528"/>
      <c r="KUV56" s="528"/>
      <c r="KUW56" s="528"/>
      <c r="KUX56" s="528"/>
      <c r="KUY56" s="528"/>
      <c r="KUZ56" s="528"/>
      <c r="KVA56" s="528"/>
      <c r="KVB56" s="528"/>
      <c r="KVC56" s="528"/>
      <c r="KVD56" s="528"/>
      <c r="KVE56" s="528"/>
      <c r="KVF56" s="528"/>
      <c r="KVG56" s="528"/>
      <c r="KVH56" s="528"/>
      <c r="KVI56" s="528"/>
      <c r="KVJ56" s="528"/>
      <c r="KVK56" s="528"/>
      <c r="KVL56" s="528"/>
      <c r="KVM56" s="528"/>
      <c r="KVN56" s="528"/>
      <c r="KVO56" s="528"/>
      <c r="KVP56" s="528"/>
      <c r="KVQ56" s="528"/>
      <c r="KVR56" s="528"/>
      <c r="KVS56" s="528"/>
      <c r="KVT56" s="528"/>
      <c r="KVU56" s="528"/>
      <c r="KVV56" s="528"/>
      <c r="KVW56" s="528"/>
      <c r="KVX56" s="528"/>
      <c r="KVY56" s="528"/>
      <c r="KVZ56" s="528"/>
      <c r="KWA56" s="528"/>
      <c r="KWB56" s="528"/>
      <c r="KWC56" s="528"/>
      <c r="KWD56" s="528"/>
      <c r="KWE56" s="528"/>
      <c r="KWF56" s="528"/>
      <c r="KWG56" s="528"/>
      <c r="KWH56" s="528"/>
      <c r="KWI56" s="528"/>
      <c r="KWJ56" s="528"/>
      <c r="KWK56" s="528"/>
      <c r="KWL56" s="528"/>
      <c r="KWM56" s="528"/>
      <c r="KWN56" s="528"/>
      <c r="KWO56" s="528"/>
      <c r="KWP56" s="528"/>
      <c r="KWQ56" s="528"/>
      <c r="KWR56" s="528"/>
      <c r="KWS56" s="528"/>
      <c r="KWT56" s="528"/>
      <c r="KWU56" s="528"/>
      <c r="KWV56" s="528"/>
      <c r="KWW56" s="528"/>
      <c r="KWX56" s="528"/>
      <c r="KWY56" s="528"/>
      <c r="KWZ56" s="528"/>
      <c r="KXA56" s="528"/>
      <c r="KXB56" s="528"/>
      <c r="KXC56" s="528"/>
      <c r="KXD56" s="528"/>
      <c r="KXE56" s="528"/>
      <c r="KXF56" s="528"/>
      <c r="KXG56" s="528"/>
      <c r="KXH56" s="528"/>
      <c r="KXI56" s="528"/>
      <c r="KXJ56" s="528"/>
      <c r="KXK56" s="528"/>
      <c r="KXL56" s="528"/>
      <c r="KXM56" s="528"/>
      <c r="KXN56" s="528"/>
      <c r="KXO56" s="528"/>
      <c r="KXP56" s="528"/>
      <c r="KXQ56" s="528"/>
      <c r="KXR56" s="528"/>
      <c r="KXS56" s="528"/>
      <c r="KXT56" s="528"/>
      <c r="KXU56" s="528"/>
      <c r="KXV56" s="528"/>
      <c r="KXW56" s="528"/>
      <c r="KXX56" s="528"/>
      <c r="KXY56" s="528"/>
      <c r="KXZ56" s="528"/>
      <c r="KYA56" s="528"/>
      <c r="KYB56" s="528"/>
      <c r="KYC56" s="528"/>
      <c r="KYD56" s="528"/>
      <c r="KYE56" s="528"/>
      <c r="KYF56" s="528"/>
      <c r="KYG56" s="528"/>
      <c r="KYH56" s="528"/>
      <c r="KYI56" s="528"/>
      <c r="KYJ56" s="528"/>
      <c r="KYK56" s="528"/>
      <c r="KYL56" s="528"/>
      <c r="KYM56" s="528"/>
      <c r="KYN56" s="528"/>
      <c r="KYO56" s="528"/>
      <c r="KYP56" s="528"/>
      <c r="KYQ56" s="528"/>
      <c r="KYR56" s="528"/>
      <c r="KYS56" s="528"/>
      <c r="KYT56" s="528"/>
      <c r="KYU56" s="528"/>
      <c r="KYV56" s="528"/>
      <c r="KYW56" s="528"/>
      <c r="KYX56" s="528"/>
      <c r="KYY56" s="528"/>
      <c r="KYZ56" s="528"/>
      <c r="KZA56" s="528"/>
      <c r="KZB56" s="528"/>
      <c r="KZC56" s="528"/>
      <c r="KZD56" s="528"/>
      <c r="KZE56" s="528"/>
      <c r="KZF56" s="528"/>
      <c r="KZG56" s="528"/>
      <c r="KZH56" s="528"/>
      <c r="KZI56" s="528"/>
      <c r="KZJ56" s="528"/>
      <c r="KZK56" s="528"/>
      <c r="KZL56" s="528"/>
      <c r="KZM56" s="528"/>
      <c r="KZN56" s="528"/>
      <c r="KZO56" s="528"/>
      <c r="KZP56" s="528"/>
      <c r="KZQ56" s="528"/>
      <c r="KZR56" s="528"/>
      <c r="KZS56" s="528"/>
      <c r="KZT56" s="528"/>
      <c r="KZU56" s="528"/>
      <c r="KZV56" s="528"/>
      <c r="KZW56" s="528"/>
      <c r="KZX56" s="528"/>
      <c r="KZY56" s="528"/>
      <c r="KZZ56" s="528"/>
      <c r="LAA56" s="528"/>
      <c r="LAB56" s="528"/>
      <c r="LAC56" s="528"/>
      <c r="LAD56" s="528"/>
      <c r="LAE56" s="528"/>
      <c r="LAF56" s="528"/>
      <c r="LAG56" s="528"/>
      <c r="LAH56" s="528"/>
      <c r="LAI56" s="528"/>
      <c r="LAJ56" s="528"/>
      <c r="LAK56" s="528"/>
      <c r="LAL56" s="528"/>
      <c r="LAM56" s="528"/>
      <c r="LAN56" s="528"/>
      <c r="LAO56" s="528"/>
      <c r="LAP56" s="528"/>
      <c r="LAQ56" s="528"/>
      <c r="LAR56" s="528"/>
      <c r="LAS56" s="528"/>
      <c r="LAT56" s="528"/>
      <c r="LAU56" s="528"/>
      <c r="LAV56" s="528"/>
      <c r="LAW56" s="528"/>
      <c r="LAX56" s="528"/>
      <c r="LAY56" s="528"/>
      <c r="LAZ56" s="528"/>
      <c r="LBA56" s="528"/>
      <c r="LBB56" s="528"/>
      <c r="LBC56" s="528"/>
      <c r="LBD56" s="528"/>
      <c r="LBE56" s="528"/>
      <c r="LBF56" s="528"/>
      <c r="LBG56" s="528"/>
      <c r="LBH56" s="528"/>
      <c r="LBI56" s="528"/>
      <c r="LBJ56" s="528"/>
      <c r="LBK56" s="528"/>
      <c r="LBL56" s="528"/>
      <c r="LBM56" s="528"/>
      <c r="LBN56" s="528"/>
      <c r="LBO56" s="528"/>
      <c r="LBP56" s="528"/>
      <c r="LBQ56" s="528"/>
      <c r="LBR56" s="528"/>
      <c r="LBS56" s="528"/>
      <c r="LBT56" s="528"/>
      <c r="LBU56" s="528"/>
      <c r="LBV56" s="528"/>
      <c r="LBW56" s="528"/>
      <c r="LBX56" s="528"/>
      <c r="LBY56" s="528"/>
      <c r="LBZ56" s="528"/>
      <c r="LCA56" s="528"/>
      <c r="LCB56" s="528"/>
      <c r="LCC56" s="528"/>
      <c r="LCD56" s="528"/>
      <c r="LCE56" s="528"/>
      <c r="LCF56" s="528"/>
      <c r="LCG56" s="528"/>
      <c r="LCH56" s="528"/>
      <c r="LCI56" s="528"/>
      <c r="LCJ56" s="528"/>
      <c r="LCK56" s="528"/>
      <c r="LCL56" s="528"/>
      <c r="LCM56" s="528"/>
      <c r="LCN56" s="528"/>
      <c r="LCO56" s="528"/>
      <c r="LCP56" s="528"/>
      <c r="LCQ56" s="528"/>
      <c r="LCR56" s="528"/>
      <c r="LCS56" s="528"/>
      <c r="LCT56" s="528"/>
      <c r="LCU56" s="528"/>
      <c r="LCV56" s="528"/>
      <c r="LCW56" s="528"/>
      <c r="LCX56" s="528"/>
      <c r="LCY56" s="528"/>
      <c r="LCZ56" s="528"/>
      <c r="LDA56" s="528"/>
      <c r="LDB56" s="528"/>
      <c r="LDC56" s="528"/>
      <c r="LDD56" s="528"/>
      <c r="LDE56" s="528"/>
      <c r="LDF56" s="528"/>
      <c r="LDG56" s="528"/>
      <c r="LDH56" s="528"/>
      <c r="LDI56" s="528"/>
      <c r="LDJ56" s="528"/>
      <c r="LDK56" s="528"/>
      <c r="LDL56" s="528"/>
      <c r="LDM56" s="528"/>
      <c r="LDN56" s="528"/>
      <c r="LDO56" s="528"/>
      <c r="LDP56" s="528"/>
      <c r="LDQ56" s="528"/>
      <c r="LDR56" s="528"/>
      <c r="LDS56" s="528"/>
      <c r="LDT56" s="528"/>
      <c r="LDU56" s="528"/>
      <c r="LDV56" s="528"/>
      <c r="LDW56" s="528"/>
      <c r="LDX56" s="528"/>
      <c r="LDY56" s="528"/>
      <c r="LDZ56" s="528"/>
      <c r="LEA56" s="528"/>
      <c r="LEB56" s="528"/>
      <c r="LEC56" s="528"/>
      <c r="LED56" s="528"/>
      <c r="LEE56" s="528"/>
      <c r="LEF56" s="528"/>
      <c r="LEG56" s="528"/>
      <c r="LEH56" s="528"/>
      <c r="LEI56" s="528"/>
      <c r="LEJ56" s="528"/>
      <c r="LEK56" s="528"/>
      <c r="LEL56" s="528"/>
      <c r="LEM56" s="528"/>
      <c r="LEN56" s="528"/>
      <c r="LEO56" s="528"/>
      <c r="LEP56" s="528"/>
      <c r="LEQ56" s="528"/>
      <c r="LER56" s="528"/>
      <c r="LES56" s="528"/>
      <c r="LET56" s="528"/>
      <c r="LEU56" s="528"/>
      <c r="LEV56" s="528"/>
      <c r="LEW56" s="528"/>
      <c r="LEX56" s="528"/>
      <c r="LEY56" s="528"/>
      <c r="LEZ56" s="528"/>
      <c r="LFA56" s="528"/>
      <c r="LFB56" s="528"/>
      <c r="LFC56" s="528"/>
      <c r="LFD56" s="528"/>
      <c r="LFE56" s="528"/>
      <c r="LFF56" s="528"/>
      <c r="LFG56" s="528"/>
      <c r="LFH56" s="528"/>
      <c r="LFI56" s="528"/>
      <c r="LFJ56" s="528"/>
      <c r="LFK56" s="528"/>
      <c r="LFL56" s="528"/>
      <c r="LFM56" s="528"/>
      <c r="LFN56" s="528"/>
      <c r="LFO56" s="528"/>
      <c r="LFP56" s="528"/>
      <c r="LFQ56" s="528"/>
      <c r="LFR56" s="528"/>
      <c r="LFS56" s="528"/>
      <c r="LFT56" s="528"/>
      <c r="LFU56" s="528"/>
      <c r="LFV56" s="528"/>
      <c r="LFW56" s="528"/>
      <c r="LFX56" s="528"/>
      <c r="LFY56" s="528"/>
      <c r="LFZ56" s="528"/>
      <c r="LGA56" s="528"/>
      <c r="LGB56" s="528"/>
      <c r="LGC56" s="528"/>
      <c r="LGD56" s="528"/>
      <c r="LGE56" s="528"/>
      <c r="LGF56" s="528"/>
      <c r="LGG56" s="528"/>
      <c r="LGH56" s="528"/>
      <c r="LGI56" s="528"/>
      <c r="LGJ56" s="528"/>
      <c r="LGK56" s="528"/>
      <c r="LGL56" s="528"/>
      <c r="LGM56" s="528"/>
      <c r="LGN56" s="528"/>
      <c r="LGO56" s="528"/>
      <c r="LGP56" s="528"/>
      <c r="LGQ56" s="528"/>
      <c r="LGR56" s="528"/>
      <c r="LGS56" s="528"/>
      <c r="LGT56" s="528"/>
      <c r="LGU56" s="528"/>
      <c r="LGV56" s="528"/>
      <c r="LGW56" s="528"/>
      <c r="LGX56" s="528"/>
      <c r="LGY56" s="528"/>
      <c r="LGZ56" s="528"/>
      <c r="LHA56" s="528"/>
      <c r="LHB56" s="528"/>
      <c r="LHC56" s="528"/>
      <c r="LHD56" s="528"/>
      <c r="LHE56" s="528"/>
      <c r="LHF56" s="528"/>
      <c r="LHG56" s="528"/>
      <c r="LHH56" s="528"/>
      <c r="LHI56" s="528"/>
      <c r="LHJ56" s="528"/>
      <c r="LHK56" s="528"/>
      <c r="LHL56" s="528"/>
      <c r="LHM56" s="528"/>
      <c r="LHN56" s="528"/>
      <c r="LHO56" s="528"/>
      <c r="LHP56" s="528"/>
      <c r="LHQ56" s="528"/>
      <c r="LHR56" s="528"/>
      <c r="LHS56" s="528"/>
      <c r="LHT56" s="528"/>
      <c r="LHU56" s="528"/>
      <c r="LHV56" s="528"/>
      <c r="LHW56" s="528"/>
      <c r="LHX56" s="528"/>
      <c r="LHY56" s="528"/>
      <c r="LHZ56" s="528"/>
      <c r="LIA56" s="528"/>
      <c r="LIB56" s="528"/>
      <c r="LIC56" s="528"/>
      <c r="LID56" s="528"/>
      <c r="LIE56" s="528"/>
      <c r="LIF56" s="528"/>
      <c r="LIG56" s="528"/>
      <c r="LIH56" s="528"/>
      <c r="LII56" s="528"/>
      <c r="LIJ56" s="528"/>
      <c r="LIK56" s="528"/>
      <c r="LIL56" s="528"/>
      <c r="LIM56" s="528"/>
      <c r="LIN56" s="528"/>
      <c r="LIO56" s="528"/>
      <c r="LIP56" s="528"/>
      <c r="LIQ56" s="528"/>
      <c r="LIR56" s="528"/>
      <c r="LIS56" s="528"/>
      <c r="LIT56" s="528"/>
      <c r="LIU56" s="528"/>
      <c r="LIV56" s="528"/>
      <c r="LIW56" s="528"/>
      <c r="LIX56" s="528"/>
      <c r="LIY56" s="528"/>
      <c r="LIZ56" s="528"/>
      <c r="LJA56" s="528"/>
      <c r="LJB56" s="528"/>
      <c r="LJC56" s="528"/>
      <c r="LJD56" s="528"/>
      <c r="LJE56" s="528"/>
      <c r="LJF56" s="528"/>
      <c r="LJG56" s="528"/>
      <c r="LJH56" s="528"/>
      <c r="LJI56" s="528"/>
      <c r="LJJ56" s="528"/>
      <c r="LJK56" s="528"/>
      <c r="LJL56" s="528"/>
      <c r="LJM56" s="528"/>
      <c r="LJN56" s="528"/>
      <c r="LJO56" s="528"/>
      <c r="LJP56" s="528"/>
      <c r="LJQ56" s="528"/>
      <c r="LJR56" s="528"/>
      <c r="LJS56" s="528"/>
      <c r="LJT56" s="528"/>
      <c r="LJU56" s="528"/>
      <c r="LJV56" s="528"/>
      <c r="LJW56" s="528"/>
      <c r="LJX56" s="528"/>
      <c r="LJY56" s="528"/>
      <c r="LJZ56" s="528"/>
      <c r="LKA56" s="528"/>
      <c r="LKB56" s="528"/>
      <c r="LKC56" s="528"/>
      <c r="LKD56" s="528"/>
      <c r="LKE56" s="528"/>
      <c r="LKF56" s="528"/>
      <c r="LKG56" s="528"/>
      <c r="LKH56" s="528"/>
      <c r="LKI56" s="528"/>
      <c r="LKJ56" s="528"/>
      <c r="LKK56" s="528"/>
      <c r="LKL56" s="528"/>
      <c r="LKM56" s="528"/>
      <c r="LKN56" s="528"/>
      <c r="LKO56" s="528"/>
      <c r="LKP56" s="528"/>
      <c r="LKQ56" s="528"/>
      <c r="LKR56" s="528"/>
      <c r="LKS56" s="528"/>
      <c r="LKT56" s="528"/>
      <c r="LKU56" s="528"/>
      <c r="LKV56" s="528"/>
      <c r="LKW56" s="528"/>
      <c r="LKX56" s="528"/>
      <c r="LKY56" s="528"/>
      <c r="LKZ56" s="528"/>
      <c r="LLA56" s="528"/>
      <c r="LLB56" s="528"/>
      <c r="LLC56" s="528"/>
      <c r="LLD56" s="528"/>
      <c r="LLE56" s="528"/>
      <c r="LLF56" s="528"/>
      <c r="LLG56" s="528"/>
      <c r="LLH56" s="528"/>
      <c r="LLI56" s="528"/>
      <c r="LLJ56" s="528"/>
      <c r="LLK56" s="528"/>
      <c r="LLL56" s="528"/>
      <c r="LLM56" s="528"/>
      <c r="LLN56" s="528"/>
      <c r="LLO56" s="528"/>
      <c r="LLP56" s="528"/>
      <c r="LLQ56" s="528"/>
      <c r="LLR56" s="528"/>
      <c r="LLS56" s="528"/>
      <c r="LLT56" s="528"/>
      <c r="LLU56" s="528"/>
      <c r="LLV56" s="528"/>
      <c r="LLW56" s="528"/>
      <c r="LLX56" s="528"/>
      <c r="LLY56" s="528"/>
      <c r="LLZ56" s="528"/>
      <c r="LMA56" s="528"/>
      <c r="LMB56" s="528"/>
      <c r="LMC56" s="528"/>
      <c r="LMD56" s="528"/>
      <c r="LME56" s="528"/>
      <c r="LMF56" s="528"/>
      <c r="LMG56" s="528"/>
      <c r="LMH56" s="528"/>
      <c r="LMI56" s="528"/>
      <c r="LMJ56" s="528"/>
      <c r="LMK56" s="528"/>
      <c r="LML56" s="528"/>
      <c r="LMM56" s="528"/>
      <c r="LMN56" s="528"/>
      <c r="LMO56" s="528"/>
      <c r="LMP56" s="528"/>
      <c r="LMQ56" s="528"/>
      <c r="LMR56" s="528"/>
      <c r="LMS56" s="528"/>
      <c r="LMT56" s="528"/>
      <c r="LMU56" s="528"/>
      <c r="LMV56" s="528"/>
      <c r="LMW56" s="528"/>
      <c r="LMX56" s="528"/>
      <c r="LMY56" s="528"/>
      <c r="LMZ56" s="528"/>
      <c r="LNA56" s="528"/>
      <c r="LNB56" s="528"/>
      <c r="LNC56" s="528"/>
      <c r="LND56" s="528"/>
      <c r="LNE56" s="528"/>
      <c r="LNF56" s="528"/>
      <c r="LNG56" s="528"/>
      <c r="LNH56" s="528"/>
      <c r="LNI56" s="528"/>
      <c r="LNJ56" s="528"/>
      <c r="LNK56" s="528"/>
      <c r="LNL56" s="528"/>
      <c r="LNM56" s="528"/>
      <c r="LNN56" s="528"/>
      <c r="LNO56" s="528"/>
      <c r="LNP56" s="528"/>
      <c r="LNQ56" s="528"/>
      <c r="LNR56" s="528"/>
      <c r="LNS56" s="528"/>
      <c r="LNT56" s="528"/>
      <c r="LNU56" s="528"/>
      <c r="LNV56" s="528"/>
      <c r="LNW56" s="528"/>
      <c r="LNX56" s="528"/>
      <c r="LNY56" s="528"/>
      <c r="LNZ56" s="528"/>
      <c r="LOA56" s="528"/>
      <c r="LOB56" s="528"/>
      <c r="LOC56" s="528"/>
      <c r="LOD56" s="528"/>
      <c r="LOE56" s="528"/>
      <c r="LOF56" s="528"/>
      <c r="LOG56" s="528"/>
      <c r="LOH56" s="528"/>
      <c r="LOI56" s="528"/>
      <c r="LOJ56" s="528"/>
      <c r="LOK56" s="528"/>
      <c r="LOL56" s="528"/>
      <c r="LOM56" s="528"/>
      <c r="LON56" s="528"/>
      <c r="LOO56" s="528"/>
      <c r="LOP56" s="528"/>
      <c r="LOQ56" s="528"/>
      <c r="LOR56" s="528"/>
      <c r="LOS56" s="528"/>
      <c r="LOT56" s="528"/>
      <c r="LOU56" s="528"/>
      <c r="LOV56" s="528"/>
      <c r="LOW56" s="528"/>
      <c r="LOX56" s="528"/>
      <c r="LOY56" s="528"/>
      <c r="LOZ56" s="528"/>
      <c r="LPA56" s="528"/>
      <c r="LPB56" s="528"/>
      <c r="LPC56" s="528"/>
      <c r="LPD56" s="528"/>
      <c r="LPE56" s="528"/>
      <c r="LPF56" s="528"/>
      <c r="LPG56" s="528"/>
      <c r="LPH56" s="528"/>
      <c r="LPI56" s="528"/>
      <c r="LPJ56" s="528"/>
      <c r="LPK56" s="528"/>
      <c r="LPL56" s="528"/>
      <c r="LPM56" s="528"/>
      <c r="LPN56" s="528"/>
      <c r="LPO56" s="528"/>
      <c r="LPP56" s="528"/>
      <c r="LPQ56" s="528"/>
      <c r="LPR56" s="528"/>
      <c r="LPS56" s="528"/>
      <c r="LPT56" s="528"/>
      <c r="LPU56" s="528"/>
      <c r="LPV56" s="528"/>
      <c r="LPW56" s="528"/>
      <c r="LPX56" s="528"/>
      <c r="LPY56" s="528"/>
      <c r="LPZ56" s="528"/>
      <c r="LQA56" s="528"/>
      <c r="LQB56" s="528"/>
      <c r="LQC56" s="528"/>
      <c r="LQD56" s="528"/>
      <c r="LQE56" s="528"/>
      <c r="LQF56" s="528"/>
      <c r="LQG56" s="528"/>
      <c r="LQH56" s="528"/>
      <c r="LQI56" s="528"/>
      <c r="LQJ56" s="528"/>
      <c r="LQK56" s="528"/>
      <c r="LQL56" s="528"/>
      <c r="LQM56" s="528"/>
      <c r="LQN56" s="528"/>
      <c r="LQO56" s="528"/>
      <c r="LQP56" s="528"/>
      <c r="LQQ56" s="528"/>
      <c r="LQR56" s="528"/>
      <c r="LQS56" s="528"/>
      <c r="LQT56" s="528"/>
      <c r="LQU56" s="528"/>
      <c r="LQV56" s="528"/>
      <c r="LQW56" s="528"/>
      <c r="LQX56" s="528"/>
      <c r="LQY56" s="528"/>
      <c r="LQZ56" s="528"/>
      <c r="LRA56" s="528"/>
      <c r="LRB56" s="528"/>
      <c r="LRC56" s="528"/>
      <c r="LRD56" s="528"/>
      <c r="LRE56" s="528"/>
      <c r="LRF56" s="528"/>
      <c r="LRG56" s="528"/>
      <c r="LRH56" s="528"/>
      <c r="LRI56" s="528"/>
      <c r="LRJ56" s="528"/>
      <c r="LRK56" s="528"/>
      <c r="LRL56" s="528"/>
      <c r="LRM56" s="528"/>
      <c r="LRN56" s="528"/>
      <c r="LRO56" s="528"/>
      <c r="LRP56" s="528"/>
      <c r="LRQ56" s="528"/>
      <c r="LRR56" s="528"/>
      <c r="LRS56" s="528"/>
      <c r="LRT56" s="528"/>
      <c r="LRU56" s="528"/>
      <c r="LRV56" s="528"/>
      <c r="LRW56" s="528"/>
      <c r="LRX56" s="528"/>
      <c r="LRY56" s="528"/>
      <c r="LRZ56" s="528"/>
      <c r="LSA56" s="528"/>
      <c r="LSB56" s="528"/>
      <c r="LSC56" s="528"/>
      <c r="LSD56" s="528"/>
      <c r="LSE56" s="528"/>
      <c r="LSF56" s="528"/>
      <c r="LSG56" s="528"/>
      <c r="LSH56" s="528"/>
      <c r="LSI56" s="528"/>
      <c r="LSJ56" s="528"/>
      <c r="LSK56" s="528"/>
      <c r="LSL56" s="528"/>
      <c r="LSM56" s="528"/>
      <c r="LSN56" s="528"/>
      <c r="LSO56" s="528"/>
      <c r="LSP56" s="528"/>
      <c r="LSQ56" s="528"/>
      <c r="LSR56" s="528"/>
      <c r="LSS56" s="528"/>
      <c r="LST56" s="528"/>
      <c r="LSU56" s="528"/>
      <c r="LSV56" s="528"/>
      <c r="LSW56" s="528"/>
      <c r="LSX56" s="528"/>
      <c r="LSY56" s="528"/>
      <c r="LSZ56" s="528"/>
      <c r="LTA56" s="528"/>
      <c r="LTB56" s="528"/>
      <c r="LTC56" s="528"/>
      <c r="LTD56" s="528"/>
      <c r="LTE56" s="528"/>
      <c r="LTF56" s="528"/>
      <c r="LTG56" s="528"/>
      <c r="LTH56" s="528"/>
      <c r="LTI56" s="528"/>
      <c r="LTJ56" s="528"/>
      <c r="LTK56" s="528"/>
      <c r="LTL56" s="528"/>
      <c r="LTM56" s="528"/>
      <c r="LTN56" s="528"/>
      <c r="LTO56" s="528"/>
      <c r="LTP56" s="528"/>
      <c r="LTQ56" s="528"/>
      <c r="LTR56" s="528"/>
      <c r="LTS56" s="528"/>
      <c r="LTT56" s="528"/>
      <c r="LTU56" s="528"/>
      <c r="LTV56" s="528"/>
      <c r="LTW56" s="528"/>
      <c r="LTX56" s="528"/>
      <c r="LTY56" s="528"/>
      <c r="LTZ56" s="528"/>
      <c r="LUA56" s="528"/>
      <c r="LUB56" s="528"/>
      <c r="LUC56" s="528"/>
      <c r="LUD56" s="528"/>
      <c r="LUE56" s="528"/>
      <c r="LUF56" s="528"/>
      <c r="LUG56" s="528"/>
      <c r="LUH56" s="528"/>
      <c r="LUI56" s="528"/>
      <c r="LUJ56" s="528"/>
      <c r="LUK56" s="528"/>
      <c r="LUL56" s="528"/>
      <c r="LUM56" s="528"/>
      <c r="LUN56" s="528"/>
      <c r="LUO56" s="528"/>
      <c r="LUP56" s="528"/>
      <c r="LUQ56" s="528"/>
      <c r="LUR56" s="528"/>
      <c r="LUS56" s="528"/>
      <c r="LUT56" s="528"/>
      <c r="LUU56" s="528"/>
      <c r="LUV56" s="528"/>
      <c r="LUW56" s="528"/>
      <c r="LUX56" s="528"/>
      <c r="LUY56" s="528"/>
      <c r="LUZ56" s="528"/>
      <c r="LVA56" s="528"/>
      <c r="LVB56" s="528"/>
      <c r="LVC56" s="528"/>
      <c r="LVD56" s="528"/>
      <c r="LVE56" s="528"/>
      <c r="LVF56" s="528"/>
      <c r="LVG56" s="528"/>
      <c r="LVH56" s="528"/>
      <c r="LVI56" s="528"/>
      <c r="LVJ56" s="528"/>
      <c r="LVK56" s="528"/>
      <c r="LVL56" s="528"/>
      <c r="LVM56" s="528"/>
      <c r="LVN56" s="528"/>
      <c r="LVO56" s="528"/>
      <c r="LVP56" s="528"/>
      <c r="LVQ56" s="528"/>
      <c r="LVR56" s="528"/>
      <c r="LVS56" s="528"/>
      <c r="LVT56" s="528"/>
      <c r="LVU56" s="528"/>
      <c r="LVV56" s="528"/>
      <c r="LVW56" s="528"/>
      <c r="LVX56" s="528"/>
      <c r="LVY56" s="528"/>
      <c r="LVZ56" s="528"/>
      <c r="LWA56" s="528"/>
      <c r="LWB56" s="528"/>
      <c r="LWC56" s="528"/>
      <c r="LWD56" s="528"/>
      <c r="LWE56" s="528"/>
      <c r="LWF56" s="528"/>
      <c r="LWG56" s="528"/>
      <c r="LWH56" s="528"/>
      <c r="LWI56" s="528"/>
      <c r="LWJ56" s="528"/>
      <c r="LWK56" s="528"/>
      <c r="LWL56" s="528"/>
      <c r="LWM56" s="528"/>
      <c r="LWN56" s="528"/>
      <c r="LWO56" s="528"/>
      <c r="LWP56" s="528"/>
      <c r="LWQ56" s="528"/>
      <c r="LWR56" s="528"/>
      <c r="LWS56" s="528"/>
      <c r="LWT56" s="528"/>
      <c r="LWU56" s="528"/>
      <c r="LWV56" s="528"/>
      <c r="LWW56" s="528"/>
      <c r="LWX56" s="528"/>
      <c r="LWY56" s="528"/>
      <c r="LWZ56" s="528"/>
      <c r="LXA56" s="528"/>
      <c r="LXB56" s="528"/>
      <c r="LXC56" s="528"/>
      <c r="LXD56" s="528"/>
      <c r="LXE56" s="528"/>
      <c r="LXF56" s="528"/>
      <c r="LXG56" s="528"/>
      <c r="LXH56" s="528"/>
      <c r="LXI56" s="528"/>
      <c r="LXJ56" s="528"/>
      <c r="LXK56" s="528"/>
      <c r="LXL56" s="528"/>
      <c r="LXM56" s="528"/>
      <c r="LXN56" s="528"/>
      <c r="LXO56" s="528"/>
      <c r="LXP56" s="528"/>
      <c r="LXQ56" s="528"/>
      <c r="LXR56" s="528"/>
      <c r="LXS56" s="528"/>
      <c r="LXT56" s="528"/>
      <c r="LXU56" s="528"/>
      <c r="LXV56" s="528"/>
      <c r="LXW56" s="528"/>
      <c r="LXX56" s="528"/>
      <c r="LXY56" s="528"/>
      <c r="LXZ56" s="528"/>
      <c r="LYA56" s="528"/>
      <c r="LYB56" s="528"/>
      <c r="LYC56" s="528"/>
      <c r="LYD56" s="528"/>
      <c r="LYE56" s="528"/>
      <c r="LYF56" s="528"/>
      <c r="LYG56" s="528"/>
      <c r="LYH56" s="528"/>
      <c r="LYI56" s="528"/>
      <c r="LYJ56" s="528"/>
      <c r="LYK56" s="528"/>
      <c r="LYL56" s="528"/>
      <c r="LYM56" s="528"/>
      <c r="LYN56" s="528"/>
      <c r="LYO56" s="528"/>
      <c r="LYP56" s="528"/>
      <c r="LYQ56" s="528"/>
      <c r="LYR56" s="528"/>
      <c r="LYS56" s="528"/>
      <c r="LYT56" s="528"/>
      <c r="LYU56" s="528"/>
      <c r="LYV56" s="528"/>
      <c r="LYW56" s="528"/>
      <c r="LYX56" s="528"/>
      <c r="LYY56" s="528"/>
      <c r="LYZ56" s="528"/>
      <c r="LZA56" s="528"/>
      <c r="LZB56" s="528"/>
      <c r="LZC56" s="528"/>
      <c r="LZD56" s="528"/>
      <c r="LZE56" s="528"/>
      <c r="LZF56" s="528"/>
      <c r="LZG56" s="528"/>
      <c r="LZH56" s="528"/>
      <c r="LZI56" s="528"/>
      <c r="LZJ56" s="528"/>
      <c r="LZK56" s="528"/>
      <c r="LZL56" s="528"/>
      <c r="LZM56" s="528"/>
      <c r="LZN56" s="528"/>
      <c r="LZO56" s="528"/>
      <c r="LZP56" s="528"/>
      <c r="LZQ56" s="528"/>
      <c r="LZR56" s="528"/>
      <c r="LZS56" s="528"/>
      <c r="LZT56" s="528"/>
      <c r="LZU56" s="528"/>
      <c r="LZV56" s="528"/>
      <c r="LZW56" s="528"/>
      <c r="LZX56" s="528"/>
      <c r="LZY56" s="528"/>
      <c r="LZZ56" s="528"/>
      <c r="MAA56" s="528"/>
      <c r="MAB56" s="528"/>
      <c r="MAC56" s="528"/>
      <c r="MAD56" s="528"/>
      <c r="MAE56" s="528"/>
      <c r="MAF56" s="528"/>
      <c r="MAG56" s="528"/>
      <c r="MAH56" s="528"/>
      <c r="MAI56" s="528"/>
      <c r="MAJ56" s="528"/>
      <c r="MAK56" s="528"/>
      <c r="MAL56" s="528"/>
      <c r="MAM56" s="528"/>
      <c r="MAN56" s="528"/>
      <c r="MAO56" s="528"/>
      <c r="MAP56" s="528"/>
      <c r="MAQ56" s="528"/>
      <c r="MAR56" s="528"/>
      <c r="MAS56" s="528"/>
      <c r="MAT56" s="528"/>
      <c r="MAU56" s="528"/>
      <c r="MAV56" s="528"/>
      <c r="MAW56" s="528"/>
      <c r="MAX56" s="528"/>
      <c r="MAY56" s="528"/>
      <c r="MAZ56" s="528"/>
      <c r="MBA56" s="528"/>
      <c r="MBB56" s="528"/>
      <c r="MBC56" s="528"/>
      <c r="MBD56" s="528"/>
      <c r="MBE56" s="528"/>
      <c r="MBF56" s="528"/>
      <c r="MBG56" s="528"/>
      <c r="MBH56" s="528"/>
      <c r="MBI56" s="528"/>
      <c r="MBJ56" s="528"/>
      <c r="MBK56" s="528"/>
      <c r="MBL56" s="528"/>
      <c r="MBM56" s="528"/>
      <c r="MBN56" s="528"/>
      <c r="MBO56" s="528"/>
      <c r="MBP56" s="528"/>
      <c r="MBQ56" s="528"/>
      <c r="MBR56" s="528"/>
      <c r="MBS56" s="528"/>
      <c r="MBT56" s="528"/>
      <c r="MBU56" s="528"/>
      <c r="MBV56" s="528"/>
      <c r="MBW56" s="528"/>
      <c r="MBX56" s="528"/>
      <c r="MBY56" s="528"/>
      <c r="MBZ56" s="528"/>
      <c r="MCA56" s="528"/>
      <c r="MCB56" s="528"/>
      <c r="MCC56" s="528"/>
      <c r="MCD56" s="528"/>
      <c r="MCE56" s="528"/>
      <c r="MCF56" s="528"/>
      <c r="MCG56" s="528"/>
      <c r="MCH56" s="528"/>
      <c r="MCI56" s="528"/>
      <c r="MCJ56" s="528"/>
      <c r="MCK56" s="528"/>
      <c r="MCL56" s="528"/>
      <c r="MCM56" s="528"/>
      <c r="MCN56" s="528"/>
      <c r="MCO56" s="528"/>
      <c r="MCP56" s="528"/>
      <c r="MCQ56" s="528"/>
      <c r="MCR56" s="528"/>
      <c r="MCS56" s="528"/>
      <c r="MCT56" s="528"/>
      <c r="MCU56" s="528"/>
      <c r="MCV56" s="528"/>
      <c r="MCW56" s="528"/>
      <c r="MCX56" s="528"/>
      <c r="MCY56" s="528"/>
      <c r="MCZ56" s="528"/>
      <c r="MDA56" s="528"/>
      <c r="MDB56" s="528"/>
      <c r="MDC56" s="528"/>
      <c r="MDD56" s="528"/>
      <c r="MDE56" s="528"/>
      <c r="MDF56" s="528"/>
      <c r="MDG56" s="528"/>
      <c r="MDH56" s="528"/>
      <c r="MDI56" s="528"/>
      <c r="MDJ56" s="528"/>
      <c r="MDK56" s="528"/>
      <c r="MDL56" s="528"/>
      <c r="MDM56" s="528"/>
      <c r="MDN56" s="528"/>
      <c r="MDO56" s="528"/>
      <c r="MDP56" s="528"/>
      <c r="MDQ56" s="528"/>
      <c r="MDR56" s="528"/>
      <c r="MDS56" s="528"/>
      <c r="MDT56" s="528"/>
      <c r="MDU56" s="528"/>
      <c r="MDV56" s="528"/>
      <c r="MDW56" s="528"/>
      <c r="MDX56" s="528"/>
      <c r="MDY56" s="528"/>
      <c r="MDZ56" s="528"/>
      <c r="MEA56" s="528"/>
      <c r="MEB56" s="528"/>
      <c r="MEC56" s="528"/>
      <c r="MED56" s="528"/>
      <c r="MEE56" s="528"/>
      <c r="MEF56" s="528"/>
      <c r="MEG56" s="528"/>
      <c r="MEH56" s="528"/>
      <c r="MEI56" s="528"/>
      <c r="MEJ56" s="528"/>
      <c r="MEK56" s="528"/>
      <c r="MEL56" s="528"/>
      <c r="MEM56" s="528"/>
      <c r="MEN56" s="528"/>
      <c r="MEO56" s="528"/>
      <c r="MEP56" s="528"/>
      <c r="MEQ56" s="528"/>
      <c r="MER56" s="528"/>
      <c r="MES56" s="528"/>
      <c r="MET56" s="528"/>
      <c r="MEU56" s="528"/>
      <c r="MEV56" s="528"/>
      <c r="MEW56" s="528"/>
      <c r="MEX56" s="528"/>
      <c r="MEY56" s="528"/>
      <c r="MEZ56" s="528"/>
      <c r="MFA56" s="528"/>
      <c r="MFB56" s="528"/>
      <c r="MFC56" s="528"/>
      <c r="MFD56" s="528"/>
      <c r="MFE56" s="528"/>
      <c r="MFF56" s="528"/>
      <c r="MFG56" s="528"/>
      <c r="MFH56" s="528"/>
      <c r="MFI56" s="528"/>
      <c r="MFJ56" s="528"/>
      <c r="MFK56" s="528"/>
      <c r="MFL56" s="528"/>
      <c r="MFM56" s="528"/>
      <c r="MFN56" s="528"/>
      <c r="MFO56" s="528"/>
      <c r="MFP56" s="528"/>
      <c r="MFQ56" s="528"/>
      <c r="MFR56" s="528"/>
      <c r="MFS56" s="528"/>
      <c r="MFT56" s="528"/>
      <c r="MFU56" s="528"/>
      <c r="MFV56" s="528"/>
      <c r="MFW56" s="528"/>
      <c r="MFX56" s="528"/>
      <c r="MFY56" s="528"/>
      <c r="MFZ56" s="528"/>
      <c r="MGA56" s="528"/>
      <c r="MGB56" s="528"/>
      <c r="MGC56" s="528"/>
      <c r="MGD56" s="528"/>
      <c r="MGE56" s="528"/>
      <c r="MGF56" s="528"/>
      <c r="MGG56" s="528"/>
      <c r="MGH56" s="528"/>
      <c r="MGI56" s="528"/>
      <c r="MGJ56" s="528"/>
      <c r="MGK56" s="528"/>
      <c r="MGL56" s="528"/>
      <c r="MGM56" s="528"/>
      <c r="MGN56" s="528"/>
      <c r="MGO56" s="528"/>
      <c r="MGP56" s="528"/>
      <c r="MGQ56" s="528"/>
      <c r="MGR56" s="528"/>
      <c r="MGS56" s="528"/>
      <c r="MGT56" s="528"/>
      <c r="MGU56" s="528"/>
      <c r="MGV56" s="528"/>
      <c r="MGW56" s="528"/>
      <c r="MGX56" s="528"/>
      <c r="MGY56" s="528"/>
      <c r="MGZ56" s="528"/>
      <c r="MHA56" s="528"/>
      <c r="MHB56" s="528"/>
      <c r="MHC56" s="528"/>
      <c r="MHD56" s="528"/>
      <c r="MHE56" s="528"/>
      <c r="MHF56" s="528"/>
      <c r="MHG56" s="528"/>
      <c r="MHH56" s="528"/>
      <c r="MHI56" s="528"/>
      <c r="MHJ56" s="528"/>
      <c r="MHK56" s="528"/>
      <c r="MHL56" s="528"/>
      <c r="MHM56" s="528"/>
      <c r="MHN56" s="528"/>
      <c r="MHO56" s="528"/>
      <c r="MHP56" s="528"/>
      <c r="MHQ56" s="528"/>
      <c r="MHR56" s="528"/>
      <c r="MHS56" s="528"/>
      <c r="MHT56" s="528"/>
      <c r="MHU56" s="528"/>
      <c r="MHV56" s="528"/>
      <c r="MHW56" s="528"/>
      <c r="MHX56" s="528"/>
      <c r="MHY56" s="528"/>
      <c r="MHZ56" s="528"/>
      <c r="MIA56" s="528"/>
      <c r="MIB56" s="528"/>
      <c r="MIC56" s="528"/>
      <c r="MID56" s="528"/>
      <c r="MIE56" s="528"/>
      <c r="MIF56" s="528"/>
      <c r="MIG56" s="528"/>
      <c r="MIH56" s="528"/>
      <c r="MII56" s="528"/>
      <c r="MIJ56" s="528"/>
      <c r="MIK56" s="528"/>
      <c r="MIL56" s="528"/>
      <c r="MIM56" s="528"/>
      <c r="MIN56" s="528"/>
      <c r="MIO56" s="528"/>
      <c r="MIP56" s="528"/>
      <c r="MIQ56" s="528"/>
      <c r="MIR56" s="528"/>
      <c r="MIS56" s="528"/>
      <c r="MIT56" s="528"/>
      <c r="MIU56" s="528"/>
      <c r="MIV56" s="528"/>
      <c r="MIW56" s="528"/>
      <c r="MIX56" s="528"/>
      <c r="MIY56" s="528"/>
      <c r="MIZ56" s="528"/>
      <c r="MJA56" s="528"/>
      <c r="MJB56" s="528"/>
      <c r="MJC56" s="528"/>
      <c r="MJD56" s="528"/>
      <c r="MJE56" s="528"/>
      <c r="MJF56" s="528"/>
      <c r="MJG56" s="528"/>
      <c r="MJH56" s="528"/>
      <c r="MJI56" s="528"/>
      <c r="MJJ56" s="528"/>
      <c r="MJK56" s="528"/>
      <c r="MJL56" s="528"/>
      <c r="MJM56" s="528"/>
      <c r="MJN56" s="528"/>
      <c r="MJO56" s="528"/>
      <c r="MJP56" s="528"/>
      <c r="MJQ56" s="528"/>
      <c r="MJR56" s="528"/>
      <c r="MJS56" s="528"/>
      <c r="MJT56" s="528"/>
      <c r="MJU56" s="528"/>
      <c r="MJV56" s="528"/>
      <c r="MJW56" s="528"/>
      <c r="MJX56" s="528"/>
      <c r="MJY56" s="528"/>
      <c r="MJZ56" s="528"/>
      <c r="MKA56" s="528"/>
      <c r="MKB56" s="528"/>
      <c r="MKC56" s="528"/>
      <c r="MKD56" s="528"/>
      <c r="MKE56" s="528"/>
      <c r="MKF56" s="528"/>
      <c r="MKG56" s="528"/>
      <c r="MKH56" s="528"/>
      <c r="MKI56" s="528"/>
      <c r="MKJ56" s="528"/>
      <c r="MKK56" s="528"/>
      <c r="MKL56" s="528"/>
      <c r="MKM56" s="528"/>
      <c r="MKN56" s="528"/>
      <c r="MKO56" s="528"/>
      <c r="MKP56" s="528"/>
      <c r="MKQ56" s="528"/>
      <c r="MKR56" s="528"/>
      <c r="MKS56" s="528"/>
      <c r="MKT56" s="528"/>
      <c r="MKU56" s="528"/>
      <c r="MKV56" s="528"/>
      <c r="MKW56" s="528"/>
      <c r="MKX56" s="528"/>
      <c r="MKY56" s="528"/>
      <c r="MKZ56" s="528"/>
      <c r="MLA56" s="528"/>
      <c r="MLB56" s="528"/>
      <c r="MLC56" s="528"/>
      <c r="MLD56" s="528"/>
      <c r="MLE56" s="528"/>
      <c r="MLF56" s="528"/>
      <c r="MLG56" s="528"/>
      <c r="MLH56" s="528"/>
      <c r="MLI56" s="528"/>
      <c r="MLJ56" s="528"/>
      <c r="MLK56" s="528"/>
      <c r="MLL56" s="528"/>
      <c r="MLM56" s="528"/>
      <c r="MLN56" s="528"/>
      <c r="MLO56" s="528"/>
      <c r="MLP56" s="528"/>
      <c r="MLQ56" s="528"/>
      <c r="MLR56" s="528"/>
      <c r="MLS56" s="528"/>
      <c r="MLT56" s="528"/>
      <c r="MLU56" s="528"/>
      <c r="MLV56" s="528"/>
      <c r="MLW56" s="528"/>
      <c r="MLX56" s="528"/>
      <c r="MLY56" s="528"/>
      <c r="MLZ56" s="528"/>
      <c r="MMA56" s="528"/>
      <c r="MMB56" s="528"/>
      <c r="MMC56" s="528"/>
      <c r="MMD56" s="528"/>
      <c r="MME56" s="528"/>
      <c r="MMF56" s="528"/>
      <c r="MMG56" s="528"/>
      <c r="MMH56" s="528"/>
      <c r="MMI56" s="528"/>
      <c r="MMJ56" s="528"/>
      <c r="MMK56" s="528"/>
      <c r="MML56" s="528"/>
      <c r="MMM56" s="528"/>
      <c r="MMN56" s="528"/>
      <c r="MMO56" s="528"/>
      <c r="MMP56" s="528"/>
      <c r="MMQ56" s="528"/>
      <c r="MMR56" s="528"/>
      <c r="MMS56" s="528"/>
      <c r="MMT56" s="528"/>
      <c r="MMU56" s="528"/>
      <c r="MMV56" s="528"/>
      <c r="MMW56" s="528"/>
      <c r="MMX56" s="528"/>
      <c r="MMY56" s="528"/>
      <c r="MMZ56" s="528"/>
      <c r="MNA56" s="528"/>
      <c r="MNB56" s="528"/>
      <c r="MNC56" s="528"/>
      <c r="MND56" s="528"/>
      <c r="MNE56" s="528"/>
      <c r="MNF56" s="528"/>
      <c r="MNG56" s="528"/>
      <c r="MNH56" s="528"/>
      <c r="MNI56" s="528"/>
      <c r="MNJ56" s="528"/>
      <c r="MNK56" s="528"/>
      <c r="MNL56" s="528"/>
      <c r="MNM56" s="528"/>
      <c r="MNN56" s="528"/>
      <c r="MNO56" s="528"/>
      <c r="MNP56" s="528"/>
      <c r="MNQ56" s="528"/>
      <c r="MNR56" s="528"/>
      <c r="MNS56" s="528"/>
      <c r="MNT56" s="528"/>
      <c r="MNU56" s="528"/>
      <c r="MNV56" s="528"/>
      <c r="MNW56" s="528"/>
      <c r="MNX56" s="528"/>
      <c r="MNY56" s="528"/>
      <c r="MNZ56" s="528"/>
      <c r="MOA56" s="528"/>
      <c r="MOB56" s="528"/>
      <c r="MOC56" s="528"/>
      <c r="MOD56" s="528"/>
      <c r="MOE56" s="528"/>
      <c r="MOF56" s="528"/>
      <c r="MOG56" s="528"/>
      <c r="MOH56" s="528"/>
      <c r="MOI56" s="528"/>
      <c r="MOJ56" s="528"/>
      <c r="MOK56" s="528"/>
      <c r="MOL56" s="528"/>
      <c r="MOM56" s="528"/>
      <c r="MON56" s="528"/>
      <c r="MOO56" s="528"/>
      <c r="MOP56" s="528"/>
      <c r="MOQ56" s="528"/>
      <c r="MOR56" s="528"/>
      <c r="MOS56" s="528"/>
      <c r="MOT56" s="528"/>
      <c r="MOU56" s="528"/>
      <c r="MOV56" s="528"/>
      <c r="MOW56" s="528"/>
      <c r="MOX56" s="528"/>
      <c r="MOY56" s="528"/>
      <c r="MOZ56" s="528"/>
      <c r="MPA56" s="528"/>
      <c r="MPB56" s="528"/>
      <c r="MPC56" s="528"/>
      <c r="MPD56" s="528"/>
      <c r="MPE56" s="528"/>
      <c r="MPF56" s="528"/>
      <c r="MPG56" s="528"/>
      <c r="MPH56" s="528"/>
      <c r="MPI56" s="528"/>
      <c r="MPJ56" s="528"/>
      <c r="MPK56" s="528"/>
      <c r="MPL56" s="528"/>
      <c r="MPM56" s="528"/>
      <c r="MPN56" s="528"/>
      <c r="MPO56" s="528"/>
      <c r="MPP56" s="528"/>
      <c r="MPQ56" s="528"/>
      <c r="MPR56" s="528"/>
      <c r="MPS56" s="528"/>
      <c r="MPT56" s="528"/>
      <c r="MPU56" s="528"/>
      <c r="MPV56" s="528"/>
      <c r="MPW56" s="528"/>
      <c r="MPX56" s="528"/>
      <c r="MPY56" s="528"/>
      <c r="MPZ56" s="528"/>
      <c r="MQA56" s="528"/>
      <c r="MQB56" s="528"/>
      <c r="MQC56" s="528"/>
      <c r="MQD56" s="528"/>
      <c r="MQE56" s="528"/>
      <c r="MQF56" s="528"/>
      <c r="MQG56" s="528"/>
      <c r="MQH56" s="528"/>
      <c r="MQI56" s="528"/>
      <c r="MQJ56" s="528"/>
      <c r="MQK56" s="528"/>
      <c r="MQL56" s="528"/>
      <c r="MQM56" s="528"/>
      <c r="MQN56" s="528"/>
      <c r="MQO56" s="528"/>
      <c r="MQP56" s="528"/>
      <c r="MQQ56" s="528"/>
      <c r="MQR56" s="528"/>
      <c r="MQS56" s="528"/>
      <c r="MQT56" s="528"/>
      <c r="MQU56" s="528"/>
      <c r="MQV56" s="528"/>
      <c r="MQW56" s="528"/>
      <c r="MQX56" s="528"/>
      <c r="MQY56" s="528"/>
      <c r="MQZ56" s="528"/>
      <c r="MRA56" s="528"/>
      <c r="MRB56" s="528"/>
      <c r="MRC56" s="528"/>
      <c r="MRD56" s="528"/>
      <c r="MRE56" s="528"/>
      <c r="MRF56" s="528"/>
      <c r="MRG56" s="528"/>
      <c r="MRH56" s="528"/>
      <c r="MRI56" s="528"/>
      <c r="MRJ56" s="528"/>
      <c r="MRK56" s="528"/>
      <c r="MRL56" s="528"/>
      <c r="MRM56" s="528"/>
      <c r="MRN56" s="528"/>
      <c r="MRO56" s="528"/>
      <c r="MRP56" s="528"/>
      <c r="MRQ56" s="528"/>
      <c r="MRR56" s="528"/>
      <c r="MRS56" s="528"/>
      <c r="MRT56" s="528"/>
      <c r="MRU56" s="528"/>
      <c r="MRV56" s="528"/>
      <c r="MRW56" s="528"/>
      <c r="MRX56" s="528"/>
      <c r="MRY56" s="528"/>
      <c r="MRZ56" s="528"/>
      <c r="MSA56" s="528"/>
      <c r="MSB56" s="528"/>
      <c r="MSC56" s="528"/>
      <c r="MSD56" s="528"/>
      <c r="MSE56" s="528"/>
      <c r="MSF56" s="528"/>
      <c r="MSG56" s="528"/>
      <c r="MSH56" s="528"/>
      <c r="MSI56" s="528"/>
      <c r="MSJ56" s="528"/>
      <c r="MSK56" s="528"/>
      <c r="MSL56" s="528"/>
      <c r="MSM56" s="528"/>
      <c r="MSN56" s="528"/>
      <c r="MSO56" s="528"/>
      <c r="MSP56" s="528"/>
      <c r="MSQ56" s="528"/>
      <c r="MSR56" s="528"/>
      <c r="MSS56" s="528"/>
      <c r="MST56" s="528"/>
      <c r="MSU56" s="528"/>
      <c r="MSV56" s="528"/>
      <c r="MSW56" s="528"/>
      <c r="MSX56" s="528"/>
      <c r="MSY56" s="528"/>
      <c r="MSZ56" s="528"/>
      <c r="MTA56" s="528"/>
      <c r="MTB56" s="528"/>
      <c r="MTC56" s="528"/>
      <c r="MTD56" s="528"/>
      <c r="MTE56" s="528"/>
      <c r="MTF56" s="528"/>
      <c r="MTG56" s="528"/>
      <c r="MTH56" s="528"/>
      <c r="MTI56" s="528"/>
      <c r="MTJ56" s="528"/>
      <c r="MTK56" s="528"/>
      <c r="MTL56" s="528"/>
      <c r="MTM56" s="528"/>
      <c r="MTN56" s="528"/>
      <c r="MTO56" s="528"/>
      <c r="MTP56" s="528"/>
      <c r="MTQ56" s="528"/>
      <c r="MTR56" s="528"/>
      <c r="MTS56" s="528"/>
      <c r="MTT56" s="528"/>
      <c r="MTU56" s="528"/>
      <c r="MTV56" s="528"/>
      <c r="MTW56" s="528"/>
      <c r="MTX56" s="528"/>
      <c r="MTY56" s="528"/>
      <c r="MTZ56" s="528"/>
      <c r="MUA56" s="528"/>
      <c r="MUB56" s="528"/>
      <c r="MUC56" s="528"/>
      <c r="MUD56" s="528"/>
      <c r="MUE56" s="528"/>
      <c r="MUF56" s="528"/>
      <c r="MUG56" s="528"/>
      <c r="MUH56" s="528"/>
      <c r="MUI56" s="528"/>
      <c r="MUJ56" s="528"/>
      <c r="MUK56" s="528"/>
      <c r="MUL56" s="528"/>
      <c r="MUM56" s="528"/>
      <c r="MUN56" s="528"/>
      <c r="MUO56" s="528"/>
      <c r="MUP56" s="528"/>
      <c r="MUQ56" s="528"/>
      <c r="MUR56" s="528"/>
      <c r="MUS56" s="528"/>
      <c r="MUT56" s="528"/>
      <c r="MUU56" s="528"/>
      <c r="MUV56" s="528"/>
      <c r="MUW56" s="528"/>
      <c r="MUX56" s="528"/>
      <c r="MUY56" s="528"/>
      <c r="MUZ56" s="528"/>
      <c r="MVA56" s="528"/>
      <c r="MVB56" s="528"/>
      <c r="MVC56" s="528"/>
      <c r="MVD56" s="528"/>
      <c r="MVE56" s="528"/>
      <c r="MVF56" s="528"/>
      <c r="MVG56" s="528"/>
      <c r="MVH56" s="528"/>
      <c r="MVI56" s="528"/>
      <c r="MVJ56" s="528"/>
      <c r="MVK56" s="528"/>
      <c r="MVL56" s="528"/>
      <c r="MVM56" s="528"/>
      <c r="MVN56" s="528"/>
      <c r="MVO56" s="528"/>
      <c r="MVP56" s="528"/>
      <c r="MVQ56" s="528"/>
      <c r="MVR56" s="528"/>
      <c r="MVS56" s="528"/>
      <c r="MVT56" s="528"/>
      <c r="MVU56" s="528"/>
      <c r="MVV56" s="528"/>
      <c r="MVW56" s="528"/>
      <c r="MVX56" s="528"/>
      <c r="MVY56" s="528"/>
      <c r="MVZ56" s="528"/>
      <c r="MWA56" s="528"/>
      <c r="MWB56" s="528"/>
      <c r="MWC56" s="528"/>
      <c r="MWD56" s="528"/>
      <c r="MWE56" s="528"/>
      <c r="MWF56" s="528"/>
      <c r="MWG56" s="528"/>
      <c r="MWH56" s="528"/>
      <c r="MWI56" s="528"/>
      <c r="MWJ56" s="528"/>
      <c r="MWK56" s="528"/>
      <c r="MWL56" s="528"/>
      <c r="MWM56" s="528"/>
      <c r="MWN56" s="528"/>
      <c r="MWO56" s="528"/>
      <c r="MWP56" s="528"/>
      <c r="MWQ56" s="528"/>
      <c r="MWR56" s="528"/>
      <c r="MWS56" s="528"/>
      <c r="MWT56" s="528"/>
      <c r="MWU56" s="528"/>
      <c r="MWV56" s="528"/>
      <c r="MWW56" s="528"/>
      <c r="MWX56" s="528"/>
      <c r="MWY56" s="528"/>
      <c r="MWZ56" s="528"/>
      <c r="MXA56" s="528"/>
      <c r="MXB56" s="528"/>
      <c r="MXC56" s="528"/>
      <c r="MXD56" s="528"/>
      <c r="MXE56" s="528"/>
      <c r="MXF56" s="528"/>
      <c r="MXG56" s="528"/>
      <c r="MXH56" s="528"/>
      <c r="MXI56" s="528"/>
      <c r="MXJ56" s="528"/>
      <c r="MXK56" s="528"/>
      <c r="MXL56" s="528"/>
      <c r="MXM56" s="528"/>
      <c r="MXN56" s="528"/>
      <c r="MXO56" s="528"/>
      <c r="MXP56" s="528"/>
      <c r="MXQ56" s="528"/>
      <c r="MXR56" s="528"/>
      <c r="MXS56" s="528"/>
      <c r="MXT56" s="528"/>
      <c r="MXU56" s="528"/>
      <c r="MXV56" s="528"/>
      <c r="MXW56" s="528"/>
      <c r="MXX56" s="528"/>
      <c r="MXY56" s="528"/>
      <c r="MXZ56" s="528"/>
      <c r="MYA56" s="528"/>
      <c r="MYB56" s="528"/>
      <c r="MYC56" s="528"/>
      <c r="MYD56" s="528"/>
      <c r="MYE56" s="528"/>
      <c r="MYF56" s="528"/>
      <c r="MYG56" s="528"/>
      <c r="MYH56" s="528"/>
      <c r="MYI56" s="528"/>
      <c r="MYJ56" s="528"/>
      <c r="MYK56" s="528"/>
      <c r="MYL56" s="528"/>
      <c r="MYM56" s="528"/>
      <c r="MYN56" s="528"/>
      <c r="MYO56" s="528"/>
      <c r="MYP56" s="528"/>
      <c r="MYQ56" s="528"/>
      <c r="MYR56" s="528"/>
      <c r="MYS56" s="528"/>
      <c r="MYT56" s="528"/>
      <c r="MYU56" s="528"/>
      <c r="MYV56" s="528"/>
      <c r="MYW56" s="528"/>
      <c r="MYX56" s="528"/>
      <c r="MYY56" s="528"/>
      <c r="MYZ56" s="528"/>
      <c r="MZA56" s="528"/>
      <c r="MZB56" s="528"/>
      <c r="MZC56" s="528"/>
      <c r="MZD56" s="528"/>
      <c r="MZE56" s="528"/>
      <c r="MZF56" s="528"/>
      <c r="MZG56" s="528"/>
      <c r="MZH56" s="528"/>
      <c r="MZI56" s="528"/>
      <c r="MZJ56" s="528"/>
      <c r="MZK56" s="528"/>
      <c r="MZL56" s="528"/>
      <c r="MZM56" s="528"/>
      <c r="MZN56" s="528"/>
      <c r="MZO56" s="528"/>
      <c r="MZP56" s="528"/>
      <c r="MZQ56" s="528"/>
      <c r="MZR56" s="528"/>
      <c r="MZS56" s="528"/>
      <c r="MZT56" s="528"/>
      <c r="MZU56" s="528"/>
      <c r="MZV56" s="528"/>
      <c r="MZW56" s="528"/>
      <c r="MZX56" s="528"/>
      <c r="MZY56" s="528"/>
      <c r="MZZ56" s="528"/>
      <c r="NAA56" s="528"/>
      <c r="NAB56" s="528"/>
      <c r="NAC56" s="528"/>
      <c r="NAD56" s="528"/>
      <c r="NAE56" s="528"/>
      <c r="NAF56" s="528"/>
      <c r="NAG56" s="528"/>
      <c r="NAH56" s="528"/>
      <c r="NAI56" s="528"/>
      <c r="NAJ56" s="528"/>
      <c r="NAK56" s="528"/>
      <c r="NAL56" s="528"/>
      <c r="NAM56" s="528"/>
      <c r="NAN56" s="528"/>
      <c r="NAO56" s="528"/>
      <c r="NAP56" s="528"/>
      <c r="NAQ56" s="528"/>
      <c r="NAR56" s="528"/>
      <c r="NAS56" s="528"/>
      <c r="NAT56" s="528"/>
      <c r="NAU56" s="528"/>
      <c r="NAV56" s="528"/>
      <c r="NAW56" s="528"/>
      <c r="NAX56" s="528"/>
      <c r="NAY56" s="528"/>
      <c r="NAZ56" s="528"/>
      <c r="NBA56" s="528"/>
      <c r="NBB56" s="528"/>
      <c r="NBC56" s="528"/>
      <c r="NBD56" s="528"/>
      <c r="NBE56" s="528"/>
      <c r="NBF56" s="528"/>
      <c r="NBG56" s="528"/>
      <c r="NBH56" s="528"/>
      <c r="NBI56" s="528"/>
      <c r="NBJ56" s="528"/>
      <c r="NBK56" s="528"/>
      <c r="NBL56" s="528"/>
      <c r="NBM56" s="528"/>
      <c r="NBN56" s="528"/>
      <c r="NBO56" s="528"/>
      <c r="NBP56" s="528"/>
      <c r="NBQ56" s="528"/>
      <c r="NBR56" s="528"/>
      <c r="NBS56" s="528"/>
      <c r="NBT56" s="528"/>
      <c r="NBU56" s="528"/>
      <c r="NBV56" s="528"/>
      <c r="NBW56" s="528"/>
      <c r="NBX56" s="528"/>
      <c r="NBY56" s="528"/>
      <c r="NBZ56" s="528"/>
      <c r="NCA56" s="528"/>
      <c r="NCB56" s="528"/>
      <c r="NCC56" s="528"/>
      <c r="NCD56" s="528"/>
      <c r="NCE56" s="528"/>
      <c r="NCF56" s="528"/>
      <c r="NCG56" s="528"/>
      <c r="NCH56" s="528"/>
      <c r="NCI56" s="528"/>
      <c r="NCJ56" s="528"/>
      <c r="NCK56" s="528"/>
      <c r="NCL56" s="528"/>
      <c r="NCM56" s="528"/>
      <c r="NCN56" s="528"/>
      <c r="NCO56" s="528"/>
      <c r="NCP56" s="528"/>
      <c r="NCQ56" s="528"/>
      <c r="NCR56" s="528"/>
      <c r="NCS56" s="528"/>
      <c r="NCT56" s="528"/>
      <c r="NCU56" s="528"/>
      <c r="NCV56" s="528"/>
      <c r="NCW56" s="528"/>
      <c r="NCX56" s="528"/>
      <c r="NCY56" s="528"/>
      <c r="NCZ56" s="528"/>
      <c r="NDA56" s="528"/>
      <c r="NDB56" s="528"/>
      <c r="NDC56" s="528"/>
      <c r="NDD56" s="528"/>
      <c r="NDE56" s="528"/>
      <c r="NDF56" s="528"/>
      <c r="NDG56" s="528"/>
      <c r="NDH56" s="528"/>
      <c r="NDI56" s="528"/>
      <c r="NDJ56" s="528"/>
      <c r="NDK56" s="528"/>
      <c r="NDL56" s="528"/>
      <c r="NDM56" s="528"/>
      <c r="NDN56" s="528"/>
      <c r="NDO56" s="528"/>
      <c r="NDP56" s="528"/>
      <c r="NDQ56" s="528"/>
      <c r="NDR56" s="528"/>
      <c r="NDS56" s="528"/>
      <c r="NDT56" s="528"/>
      <c r="NDU56" s="528"/>
      <c r="NDV56" s="528"/>
      <c r="NDW56" s="528"/>
      <c r="NDX56" s="528"/>
      <c r="NDY56" s="528"/>
      <c r="NDZ56" s="528"/>
      <c r="NEA56" s="528"/>
      <c r="NEB56" s="528"/>
      <c r="NEC56" s="528"/>
      <c r="NED56" s="528"/>
      <c r="NEE56" s="528"/>
      <c r="NEF56" s="528"/>
      <c r="NEG56" s="528"/>
      <c r="NEH56" s="528"/>
      <c r="NEI56" s="528"/>
      <c r="NEJ56" s="528"/>
      <c r="NEK56" s="528"/>
      <c r="NEL56" s="528"/>
      <c r="NEM56" s="528"/>
      <c r="NEN56" s="528"/>
      <c r="NEO56" s="528"/>
      <c r="NEP56" s="528"/>
      <c r="NEQ56" s="528"/>
      <c r="NER56" s="528"/>
      <c r="NES56" s="528"/>
      <c r="NET56" s="528"/>
      <c r="NEU56" s="528"/>
      <c r="NEV56" s="528"/>
      <c r="NEW56" s="528"/>
      <c r="NEX56" s="528"/>
      <c r="NEY56" s="528"/>
      <c r="NEZ56" s="528"/>
      <c r="NFA56" s="528"/>
      <c r="NFB56" s="528"/>
      <c r="NFC56" s="528"/>
      <c r="NFD56" s="528"/>
      <c r="NFE56" s="528"/>
      <c r="NFF56" s="528"/>
      <c r="NFG56" s="528"/>
      <c r="NFH56" s="528"/>
      <c r="NFI56" s="528"/>
      <c r="NFJ56" s="528"/>
      <c r="NFK56" s="528"/>
      <c r="NFL56" s="528"/>
      <c r="NFM56" s="528"/>
      <c r="NFN56" s="528"/>
      <c r="NFO56" s="528"/>
      <c r="NFP56" s="528"/>
      <c r="NFQ56" s="528"/>
      <c r="NFR56" s="528"/>
      <c r="NFS56" s="528"/>
      <c r="NFT56" s="528"/>
      <c r="NFU56" s="528"/>
      <c r="NFV56" s="528"/>
      <c r="NFW56" s="528"/>
      <c r="NFX56" s="528"/>
      <c r="NFY56" s="528"/>
      <c r="NFZ56" s="528"/>
      <c r="NGA56" s="528"/>
      <c r="NGB56" s="528"/>
      <c r="NGC56" s="528"/>
      <c r="NGD56" s="528"/>
      <c r="NGE56" s="528"/>
      <c r="NGF56" s="528"/>
      <c r="NGG56" s="528"/>
      <c r="NGH56" s="528"/>
      <c r="NGI56" s="528"/>
      <c r="NGJ56" s="528"/>
      <c r="NGK56" s="528"/>
      <c r="NGL56" s="528"/>
      <c r="NGM56" s="528"/>
      <c r="NGN56" s="528"/>
      <c r="NGO56" s="528"/>
      <c r="NGP56" s="528"/>
      <c r="NGQ56" s="528"/>
      <c r="NGR56" s="528"/>
      <c r="NGS56" s="528"/>
      <c r="NGT56" s="528"/>
      <c r="NGU56" s="528"/>
      <c r="NGV56" s="528"/>
      <c r="NGW56" s="528"/>
      <c r="NGX56" s="528"/>
      <c r="NGY56" s="528"/>
      <c r="NGZ56" s="528"/>
      <c r="NHA56" s="528"/>
      <c r="NHB56" s="528"/>
      <c r="NHC56" s="528"/>
      <c r="NHD56" s="528"/>
      <c r="NHE56" s="528"/>
      <c r="NHF56" s="528"/>
      <c r="NHG56" s="528"/>
      <c r="NHH56" s="528"/>
      <c r="NHI56" s="528"/>
      <c r="NHJ56" s="528"/>
      <c r="NHK56" s="528"/>
      <c r="NHL56" s="528"/>
      <c r="NHM56" s="528"/>
      <c r="NHN56" s="528"/>
      <c r="NHO56" s="528"/>
      <c r="NHP56" s="528"/>
      <c r="NHQ56" s="528"/>
      <c r="NHR56" s="528"/>
      <c r="NHS56" s="528"/>
      <c r="NHT56" s="528"/>
      <c r="NHU56" s="528"/>
      <c r="NHV56" s="528"/>
      <c r="NHW56" s="528"/>
      <c r="NHX56" s="528"/>
      <c r="NHY56" s="528"/>
      <c r="NHZ56" s="528"/>
      <c r="NIA56" s="528"/>
      <c r="NIB56" s="528"/>
      <c r="NIC56" s="528"/>
      <c r="NID56" s="528"/>
      <c r="NIE56" s="528"/>
      <c r="NIF56" s="528"/>
      <c r="NIG56" s="528"/>
      <c r="NIH56" s="528"/>
      <c r="NII56" s="528"/>
      <c r="NIJ56" s="528"/>
      <c r="NIK56" s="528"/>
      <c r="NIL56" s="528"/>
      <c r="NIM56" s="528"/>
      <c r="NIN56" s="528"/>
      <c r="NIO56" s="528"/>
      <c r="NIP56" s="528"/>
      <c r="NIQ56" s="528"/>
      <c r="NIR56" s="528"/>
      <c r="NIS56" s="528"/>
      <c r="NIT56" s="528"/>
      <c r="NIU56" s="528"/>
      <c r="NIV56" s="528"/>
      <c r="NIW56" s="528"/>
      <c r="NIX56" s="528"/>
      <c r="NIY56" s="528"/>
      <c r="NIZ56" s="528"/>
      <c r="NJA56" s="528"/>
      <c r="NJB56" s="528"/>
      <c r="NJC56" s="528"/>
      <c r="NJD56" s="528"/>
      <c r="NJE56" s="528"/>
      <c r="NJF56" s="528"/>
      <c r="NJG56" s="528"/>
      <c r="NJH56" s="528"/>
      <c r="NJI56" s="528"/>
      <c r="NJJ56" s="528"/>
      <c r="NJK56" s="528"/>
      <c r="NJL56" s="528"/>
      <c r="NJM56" s="528"/>
      <c r="NJN56" s="528"/>
      <c r="NJO56" s="528"/>
      <c r="NJP56" s="528"/>
      <c r="NJQ56" s="528"/>
      <c r="NJR56" s="528"/>
      <c r="NJS56" s="528"/>
      <c r="NJT56" s="528"/>
      <c r="NJU56" s="528"/>
      <c r="NJV56" s="528"/>
      <c r="NJW56" s="528"/>
      <c r="NJX56" s="528"/>
      <c r="NJY56" s="528"/>
      <c r="NJZ56" s="528"/>
      <c r="NKA56" s="528"/>
      <c r="NKB56" s="528"/>
      <c r="NKC56" s="528"/>
      <c r="NKD56" s="528"/>
      <c r="NKE56" s="528"/>
      <c r="NKF56" s="528"/>
      <c r="NKG56" s="528"/>
      <c r="NKH56" s="528"/>
      <c r="NKI56" s="528"/>
      <c r="NKJ56" s="528"/>
      <c r="NKK56" s="528"/>
      <c r="NKL56" s="528"/>
      <c r="NKM56" s="528"/>
      <c r="NKN56" s="528"/>
      <c r="NKO56" s="528"/>
      <c r="NKP56" s="528"/>
      <c r="NKQ56" s="528"/>
      <c r="NKR56" s="528"/>
      <c r="NKS56" s="528"/>
      <c r="NKT56" s="528"/>
      <c r="NKU56" s="528"/>
      <c r="NKV56" s="528"/>
      <c r="NKW56" s="528"/>
      <c r="NKX56" s="528"/>
      <c r="NKY56" s="528"/>
      <c r="NKZ56" s="528"/>
      <c r="NLA56" s="528"/>
      <c r="NLB56" s="528"/>
      <c r="NLC56" s="528"/>
      <c r="NLD56" s="528"/>
      <c r="NLE56" s="528"/>
      <c r="NLF56" s="528"/>
      <c r="NLG56" s="528"/>
      <c r="NLH56" s="528"/>
      <c r="NLI56" s="528"/>
      <c r="NLJ56" s="528"/>
      <c r="NLK56" s="528"/>
      <c r="NLL56" s="528"/>
      <c r="NLM56" s="528"/>
      <c r="NLN56" s="528"/>
      <c r="NLO56" s="528"/>
      <c r="NLP56" s="528"/>
      <c r="NLQ56" s="528"/>
      <c r="NLR56" s="528"/>
      <c r="NLS56" s="528"/>
      <c r="NLT56" s="528"/>
      <c r="NLU56" s="528"/>
      <c r="NLV56" s="528"/>
      <c r="NLW56" s="528"/>
      <c r="NLX56" s="528"/>
      <c r="NLY56" s="528"/>
      <c r="NLZ56" s="528"/>
      <c r="NMA56" s="528"/>
      <c r="NMB56" s="528"/>
      <c r="NMC56" s="528"/>
      <c r="NMD56" s="528"/>
      <c r="NME56" s="528"/>
      <c r="NMF56" s="528"/>
      <c r="NMG56" s="528"/>
      <c r="NMH56" s="528"/>
      <c r="NMI56" s="528"/>
      <c r="NMJ56" s="528"/>
      <c r="NMK56" s="528"/>
      <c r="NML56" s="528"/>
      <c r="NMM56" s="528"/>
      <c r="NMN56" s="528"/>
      <c r="NMO56" s="528"/>
      <c r="NMP56" s="528"/>
      <c r="NMQ56" s="528"/>
      <c r="NMR56" s="528"/>
      <c r="NMS56" s="528"/>
      <c r="NMT56" s="528"/>
      <c r="NMU56" s="528"/>
      <c r="NMV56" s="528"/>
      <c r="NMW56" s="528"/>
      <c r="NMX56" s="528"/>
      <c r="NMY56" s="528"/>
      <c r="NMZ56" s="528"/>
      <c r="NNA56" s="528"/>
      <c r="NNB56" s="528"/>
      <c r="NNC56" s="528"/>
      <c r="NND56" s="528"/>
      <c r="NNE56" s="528"/>
      <c r="NNF56" s="528"/>
      <c r="NNG56" s="528"/>
      <c r="NNH56" s="528"/>
      <c r="NNI56" s="528"/>
      <c r="NNJ56" s="528"/>
      <c r="NNK56" s="528"/>
      <c r="NNL56" s="528"/>
      <c r="NNM56" s="528"/>
      <c r="NNN56" s="528"/>
      <c r="NNO56" s="528"/>
      <c r="NNP56" s="528"/>
      <c r="NNQ56" s="528"/>
      <c r="NNR56" s="528"/>
      <c r="NNS56" s="528"/>
      <c r="NNT56" s="528"/>
      <c r="NNU56" s="528"/>
      <c r="NNV56" s="528"/>
      <c r="NNW56" s="528"/>
      <c r="NNX56" s="528"/>
      <c r="NNY56" s="528"/>
      <c r="NNZ56" s="528"/>
      <c r="NOA56" s="528"/>
      <c r="NOB56" s="528"/>
      <c r="NOC56" s="528"/>
      <c r="NOD56" s="528"/>
      <c r="NOE56" s="528"/>
      <c r="NOF56" s="528"/>
      <c r="NOG56" s="528"/>
      <c r="NOH56" s="528"/>
      <c r="NOI56" s="528"/>
      <c r="NOJ56" s="528"/>
      <c r="NOK56" s="528"/>
      <c r="NOL56" s="528"/>
      <c r="NOM56" s="528"/>
      <c r="NON56" s="528"/>
      <c r="NOO56" s="528"/>
      <c r="NOP56" s="528"/>
      <c r="NOQ56" s="528"/>
      <c r="NOR56" s="528"/>
      <c r="NOS56" s="528"/>
      <c r="NOT56" s="528"/>
      <c r="NOU56" s="528"/>
      <c r="NOV56" s="528"/>
      <c r="NOW56" s="528"/>
      <c r="NOX56" s="528"/>
      <c r="NOY56" s="528"/>
      <c r="NOZ56" s="528"/>
      <c r="NPA56" s="528"/>
      <c r="NPB56" s="528"/>
      <c r="NPC56" s="528"/>
      <c r="NPD56" s="528"/>
      <c r="NPE56" s="528"/>
      <c r="NPF56" s="528"/>
      <c r="NPG56" s="528"/>
      <c r="NPH56" s="528"/>
      <c r="NPI56" s="528"/>
      <c r="NPJ56" s="528"/>
      <c r="NPK56" s="528"/>
      <c r="NPL56" s="528"/>
      <c r="NPM56" s="528"/>
      <c r="NPN56" s="528"/>
      <c r="NPO56" s="528"/>
      <c r="NPP56" s="528"/>
      <c r="NPQ56" s="528"/>
      <c r="NPR56" s="528"/>
      <c r="NPS56" s="528"/>
      <c r="NPT56" s="528"/>
      <c r="NPU56" s="528"/>
      <c r="NPV56" s="528"/>
      <c r="NPW56" s="528"/>
      <c r="NPX56" s="528"/>
      <c r="NPY56" s="528"/>
      <c r="NPZ56" s="528"/>
      <c r="NQA56" s="528"/>
      <c r="NQB56" s="528"/>
      <c r="NQC56" s="528"/>
      <c r="NQD56" s="528"/>
      <c r="NQE56" s="528"/>
      <c r="NQF56" s="528"/>
      <c r="NQG56" s="528"/>
      <c r="NQH56" s="528"/>
      <c r="NQI56" s="528"/>
      <c r="NQJ56" s="528"/>
      <c r="NQK56" s="528"/>
      <c r="NQL56" s="528"/>
      <c r="NQM56" s="528"/>
      <c r="NQN56" s="528"/>
      <c r="NQO56" s="528"/>
      <c r="NQP56" s="528"/>
      <c r="NQQ56" s="528"/>
      <c r="NQR56" s="528"/>
      <c r="NQS56" s="528"/>
      <c r="NQT56" s="528"/>
      <c r="NQU56" s="528"/>
      <c r="NQV56" s="528"/>
      <c r="NQW56" s="528"/>
      <c r="NQX56" s="528"/>
      <c r="NQY56" s="528"/>
      <c r="NQZ56" s="528"/>
      <c r="NRA56" s="528"/>
      <c r="NRB56" s="528"/>
      <c r="NRC56" s="528"/>
      <c r="NRD56" s="528"/>
      <c r="NRE56" s="528"/>
      <c r="NRF56" s="528"/>
      <c r="NRG56" s="528"/>
      <c r="NRH56" s="528"/>
      <c r="NRI56" s="528"/>
      <c r="NRJ56" s="528"/>
      <c r="NRK56" s="528"/>
      <c r="NRL56" s="528"/>
      <c r="NRM56" s="528"/>
      <c r="NRN56" s="528"/>
      <c r="NRO56" s="528"/>
      <c r="NRP56" s="528"/>
      <c r="NRQ56" s="528"/>
      <c r="NRR56" s="528"/>
      <c r="NRS56" s="528"/>
      <c r="NRT56" s="528"/>
      <c r="NRU56" s="528"/>
      <c r="NRV56" s="528"/>
      <c r="NRW56" s="528"/>
      <c r="NRX56" s="528"/>
      <c r="NRY56" s="528"/>
      <c r="NRZ56" s="528"/>
      <c r="NSA56" s="528"/>
      <c r="NSB56" s="528"/>
      <c r="NSC56" s="528"/>
      <c r="NSD56" s="528"/>
      <c r="NSE56" s="528"/>
      <c r="NSF56" s="528"/>
      <c r="NSG56" s="528"/>
      <c r="NSH56" s="528"/>
      <c r="NSI56" s="528"/>
      <c r="NSJ56" s="528"/>
      <c r="NSK56" s="528"/>
      <c r="NSL56" s="528"/>
      <c r="NSM56" s="528"/>
      <c r="NSN56" s="528"/>
      <c r="NSO56" s="528"/>
      <c r="NSP56" s="528"/>
      <c r="NSQ56" s="528"/>
      <c r="NSR56" s="528"/>
      <c r="NSS56" s="528"/>
      <c r="NST56" s="528"/>
      <c r="NSU56" s="528"/>
      <c r="NSV56" s="528"/>
      <c r="NSW56" s="528"/>
      <c r="NSX56" s="528"/>
      <c r="NSY56" s="528"/>
      <c r="NSZ56" s="528"/>
      <c r="NTA56" s="528"/>
      <c r="NTB56" s="528"/>
      <c r="NTC56" s="528"/>
      <c r="NTD56" s="528"/>
      <c r="NTE56" s="528"/>
      <c r="NTF56" s="528"/>
      <c r="NTG56" s="528"/>
      <c r="NTH56" s="528"/>
      <c r="NTI56" s="528"/>
      <c r="NTJ56" s="528"/>
      <c r="NTK56" s="528"/>
      <c r="NTL56" s="528"/>
      <c r="NTM56" s="528"/>
      <c r="NTN56" s="528"/>
      <c r="NTO56" s="528"/>
      <c r="NTP56" s="528"/>
      <c r="NTQ56" s="528"/>
      <c r="NTR56" s="528"/>
      <c r="NTS56" s="528"/>
      <c r="NTT56" s="528"/>
      <c r="NTU56" s="528"/>
      <c r="NTV56" s="528"/>
      <c r="NTW56" s="528"/>
      <c r="NTX56" s="528"/>
      <c r="NTY56" s="528"/>
      <c r="NTZ56" s="528"/>
      <c r="NUA56" s="528"/>
      <c r="NUB56" s="528"/>
      <c r="NUC56" s="528"/>
      <c r="NUD56" s="528"/>
      <c r="NUE56" s="528"/>
      <c r="NUF56" s="528"/>
      <c r="NUG56" s="528"/>
      <c r="NUH56" s="528"/>
      <c r="NUI56" s="528"/>
      <c r="NUJ56" s="528"/>
      <c r="NUK56" s="528"/>
      <c r="NUL56" s="528"/>
      <c r="NUM56" s="528"/>
      <c r="NUN56" s="528"/>
      <c r="NUO56" s="528"/>
      <c r="NUP56" s="528"/>
      <c r="NUQ56" s="528"/>
      <c r="NUR56" s="528"/>
      <c r="NUS56" s="528"/>
      <c r="NUT56" s="528"/>
      <c r="NUU56" s="528"/>
      <c r="NUV56" s="528"/>
      <c r="NUW56" s="528"/>
      <c r="NUX56" s="528"/>
      <c r="NUY56" s="528"/>
      <c r="NUZ56" s="528"/>
      <c r="NVA56" s="528"/>
      <c r="NVB56" s="528"/>
      <c r="NVC56" s="528"/>
      <c r="NVD56" s="528"/>
      <c r="NVE56" s="528"/>
      <c r="NVF56" s="528"/>
      <c r="NVG56" s="528"/>
      <c r="NVH56" s="528"/>
      <c r="NVI56" s="528"/>
      <c r="NVJ56" s="528"/>
      <c r="NVK56" s="528"/>
      <c r="NVL56" s="528"/>
      <c r="NVM56" s="528"/>
      <c r="NVN56" s="528"/>
      <c r="NVO56" s="528"/>
      <c r="NVP56" s="528"/>
      <c r="NVQ56" s="528"/>
      <c r="NVR56" s="528"/>
      <c r="NVS56" s="528"/>
      <c r="NVT56" s="528"/>
      <c r="NVU56" s="528"/>
      <c r="NVV56" s="528"/>
      <c r="NVW56" s="528"/>
      <c r="NVX56" s="528"/>
      <c r="NVY56" s="528"/>
      <c r="NVZ56" s="528"/>
      <c r="NWA56" s="528"/>
      <c r="NWB56" s="528"/>
      <c r="NWC56" s="528"/>
      <c r="NWD56" s="528"/>
      <c r="NWE56" s="528"/>
      <c r="NWF56" s="528"/>
      <c r="NWG56" s="528"/>
      <c r="NWH56" s="528"/>
      <c r="NWI56" s="528"/>
      <c r="NWJ56" s="528"/>
      <c r="NWK56" s="528"/>
      <c r="NWL56" s="528"/>
      <c r="NWM56" s="528"/>
      <c r="NWN56" s="528"/>
      <c r="NWO56" s="528"/>
      <c r="NWP56" s="528"/>
      <c r="NWQ56" s="528"/>
      <c r="NWR56" s="528"/>
      <c r="NWS56" s="528"/>
      <c r="NWT56" s="528"/>
      <c r="NWU56" s="528"/>
      <c r="NWV56" s="528"/>
      <c r="NWW56" s="528"/>
      <c r="NWX56" s="528"/>
      <c r="NWY56" s="528"/>
      <c r="NWZ56" s="528"/>
      <c r="NXA56" s="528"/>
      <c r="NXB56" s="528"/>
      <c r="NXC56" s="528"/>
      <c r="NXD56" s="528"/>
      <c r="NXE56" s="528"/>
      <c r="NXF56" s="528"/>
      <c r="NXG56" s="528"/>
      <c r="NXH56" s="528"/>
      <c r="NXI56" s="528"/>
      <c r="NXJ56" s="528"/>
      <c r="NXK56" s="528"/>
      <c r="NXL56" s="528"/>
      <c r="NXM56" s="528"/>
      <c r="NXN56" s="528"/>
      <c r="NXO56" s="528"/>
      <c r="NXP56" s="528"/>
      <c r="NXQ56" s="528"/>
      <c r="NXR56" s="528"/>
      <c r="NXS56" s="528"/>
      <c r="NXT56" s="528"/>
      <c r="NXU56" s="528"/>
      <c r="NXV56" s="528"/>
      <c r="NXW56" s="528"/>
      <c r="NXX56" s="528"/>
      <c r="NXY56" s="528"/>
      <c r="NXZ56" s="528"/>
      <c r="NYA56" s="528"/>
      <c r="NYB56" s="528"/>
      <c r="NYC56" s="528"/>
      <c r="NYD56" s="528"/>
      <c r="NYE56" s="528"/>
      <c r="NYF56" s="528"/>
      <c r="NYG56" s="528"/>
      <c r="NYH56" s="528"/>
      <c r="NYI56" s="528"/>
      <c r="NYJ56" s="528"/>
      <c r="NYK56" s="528"/>
      <c r="NYL56" s="528"/>
      <c r="NYM56" s="528"/>
      <c r="NYN56" s="528"/>
      <c r="NYO56" s="528"/>
      <c r="NYP56" s="528"/>
      <c r="NYQ56" s="528"/>
      <c r="NYR56" s="528"/>
      <c r="NYS56" s="528"/>
      <c r="NYT56" s="528"/>
      <c r="NYU56" s="528"/>
      <c r="NYV56" s="528"/>
      <c r="NYW56" s="528"/>
      <c r="NYX56" s="528"/>
      <c r="NYY56" s="528"/>
      <c r="NYZ56" s="528"/>
      <c r="NZA56" s="528"/>
      <c r="NZB56" s="528"/>
      <c r="NZC56" s="528"/>
      <c r="NZD56" s="528"/>
      <c r="NZE56" s="528"/>
      <c r="NZF56" s="528"/>
      <c r="NZG56" s="528"/>
      <c r="NZH56" s="528"/>
      <c r="NZI56" s="528"/>
      <c r="NZJ56" s="528"/>
      <c r="NZK56" s="528"/>
      <c r="NZL56" s="528"/>
      <c r="NZM56" s="528"/>
      <c r="NZN56" s="528"/>
      <c r="NZO56" s="528"/>
      <c r="NZP56" s="528"/>
      <c r="NZQ56" s="528"/>
      <c r="NZR56" s="528"/>
      <c r="NZS56" s="528"/>
      <c r="NZT56" s="528"/>
      <c r="NZU56" s="528"/>
      <c r="NZV56" s="528"/>
      <c r="NZW56" s="528"/>
      <c r="NZX56" s="528"/>
      <c r="NZY56" s="528"/>
      <c r="NZZ56" s="528"/>
      <c r="OAA56" s="528"/>
      <c r="OAB56" s="528"/>
      <c r="OAC56" s="528"/>
      <c r="OAD56" s="528"/>
      <c r="OAE56" s="528"/>
      <c r="OAF56" s="528"/>
      <c r="OAG56" s="528"/>
      <c r="OAH56" s="528"/>
      <c r="OAI56" s="528"/>
      <c r="OAJ56" s="528"/>
      <c r="OAK56" s="528"/>
      <c r="OAL56" s="528"/>
      <c r="OAM56" s="528"/>
      <c r="OAN56" s="528"/>
      <c r="OAO56" s="528"/>
      <c r="OAP56" s="528"/>
      <c r="OAQ56" s="528"/>
      <c r="OAR56" s="528"/>
      <c r="OAS56" s="528"/>
      <c r="OAT56" s="528"/>
      <c r="OAU56" s="528"/>
      <c r="OAV56" s="528"/>
      <c r="OAW56" s="528"/>
      <c r="OAX56" s="528"/>
      <c r="OAY56" s="528"/>
      <c r="OAZ56" s="528"/>
      <c r="OBA56" s="528"/>
      <c r="OBB56" s="528"/>
      <c r="OBC56" s="528"/>
      <c r="OBD56" s="528"/>
      <c r="OBE56" s="528"/>
      <c r="OBF56" s="528"/>
      <c r="OBG56" s="528"/>
      <c r="OBH56" s="528"/>
      <c r="OBI56" s="528"/>
      <c r="OBJ56" s="528"/>
      <c r="OBK56" s="528"/>
      <c r="OBL56" s="528"/>
      <c r="OBM56" s="528"/>
      <c r="OBN56" s="528"/>
      <c r="OBO56" s="528"/>
      <c r="OBP56" s="528"/>
      <c r="OBQ56" s="528"/>
      <c r="OBR56" s="528"/>
      <c r="OBS56" s="528"/>
      <c r="OBT56" s="528"/>
      <c r="OBU56" s="528"/>
      <c r="OBV56" s="528"/>
      <c r="OBW56" s="528"/>
      <c r="OBX56" s="528"/>
      <c r="OBY56" s="528"/>
      <c r="OBZ56" s="528"/>
      <c r="OCA56" s="528"/>
      <c r="OCB56" s="528"/>
      <c r="OCC56" s="528"/>
      <c r="OCD56" s="528"/>
      <c r="OCE56" s="528"/>
      <c r="OCF56" s="528"/>
      <c r="OCG56" s="528"/>
      <c r="OCH56" s="528"/>
      <c r="OCI56" s="528"/>
      <c r="OCJ56" s="528"/>
      <c r="OCK56" s="528"/>
      <c r="OCL56" s="528"/>
      <c r="OCM56" s="528"/>
      <c r="OCN56" s="528"/>
      <c r="OCO56" s="528"/>
      <c r="OCP56" s="528"/>
      <c r="OCQ56" s="528"/>
      <c r="OCR56" s="528"/>
      <c r="OCS56" s="528"/>
      <c r="OCT56" s="528"/>
      <c r="OCU56" s="528"/>
      <c r="OCV56" s="528"/>
      <c r="OCW56" s="528"/>
      <c r="OCX56" s="528"/>
      <c r="OCY56" s="528"/>
      <c r="OCZ56" s="528"/>
      <c r="ODA56" s="528"/>
      <c r="ODB56" s="528"/>
      <c r="ODC56" s="528"/>
      <c r="ODD56" s="528"/>
      <c r="ODE56" s="528"/>
      <c r="ODF56" s="528"/>
      <c r="ODG56" s="528"/>
      <c r="ODH56" s="528"/>
      <c r="ODI56" s="528"/>
      <c r="ODJ56" s="528"/>
      <c r="ODK56" s="528"/>
      <c r="ODL56" s="528"/>
      <c r="ODM56" s="528"/>
      <c r="ODN56" s="528"/>
      <c r="ODO56" s="528"/>
      <c r="ODP56" s="528"/>
      <c r="ODQ56" s="528"/>
      <c r="ODR56" s="528"/>
      <c r="ODS56" s="528"/>
      <c r="ODT56" s="528"/>
      <c r="ODU56" s="528"/>
      <c r="ODV56" s="528"/>
      <c r="ODW56" s="528"/>
      <c r="ODX56" s="528"/>
      <c r="ODY56" s="528"/>
      <c r="ODZ56" s="528"/>
      <c r="OEA56" s="528"/>
      <c r="OEB56" s="528"/>
      <c r="OEC56" s="528"/>
      <c r="OED56" s="528"/>
      <c r="OEE56" s="528"/>
      <c r="OEF56" s="528"/>
      <c r="OEG56" s="528"/>
      <c r="OEH56" s="528"/>
      <c r="OEI56" s="528"/>
      <c r="OEJ56" s="528"/>
      <c r="OEK56" s="528"/>
      <c r="OEL56" s="528"/>
      <c r="OEM56" s="528"/>
      <c r="OEN56" s="528"/>
      <c r="OEO56" s="528"/>
      <c r="OEP56" s="528"/>
      <c r="OEQ56" s="528"/>
      <c r="OER56" s="528"/>
      <c r="OES56" s="528"/>
      <c r="OET56" s="528"/>
      <c r="OEU56" s="528"/>
      <c r="OEV56" s="528"/>
      <c r="OEW56" s="528"/>
      <c r="OEX56" s="528"/>
      <c r="OEY56" s="528"/>
      <c r="OEZ56" s="528"/>
      <c r="OFA56" s="528"/>
      <c r="OFB56" s="528"/>
      <c r="OFC56" s="528"/>
      <c r="OFD56" s="528"/>
      <c r="OFE56" s="528"/>
      <c r="OFF56" s="528"/>
      <c r="OFG56" s="528"/>
      <c r="OFH56" s="528"/>
      <c r="OFI56" s="528"/>
      <c r="OFJ56" s="528"/>
      <c r="OFK56" s="528"/>
      <c r="OFL56" s="528"/>
      <c r="OFM56" s="528"/>
      <c r="OFN56" s="528"/>
      <c r="OFO56" s="528"/>
      <c r="OFP56" s="528"/>
      <c r="OFQ56" s="528"/>
      <c r="OFR56" s="528"/>
      <c r="OFS56" s="528"/>
      <c r="OFT56" s="528"/>
      <c r="OFU56" s="528"/>
      <c r="OFV56" s="528"/>
      <c r="OFW56" s="528"/>
      <c r="OFX56" s="528"/>
      <c r="OFY56" s="528"/>
      <c r="OFZ56" s="528"/>
      <c r="OGA56" s="528"/>
      <c r="OGB56" s="528"/>
      <c r="OGC56" s="528"/>
      <c r="OGD56" s="528"/>
      <c r="OGE56" s="528"/>
      <c r="OGF56" s="528"/>
      <c r="OGG56" s="528"/>
      <c r="OGH56" s="528"/>
      <c r="OGI56" s="528"/>
      <c r="OGJ56" s="528"/>
      <c r="OGK56" s="528"/>
      <c r="OGL56" s="528"/>
      <c r="OGM56" s="528"/>
      <c r="OGN56" s="528"/>
      <c r="OGO56" s="528"/>
      <c r="OGP56" s="528"/>
      <c r="OGQ56" s="528"/>
      <c r="OGR56" s="528"/>
      <c r="OGS56" s="528"/>
      <c r="OGT56" s="528"/>
      <c r="OGU56" s="528"/>
      <c r="OGV56" s="528"/>
      <c r="OGW56" s="528"/>
      <c r="OGX56" s="528"/>
      <c r="OGY56" s="528"/>
      <c r="OGZ56" s="528"/>
      <c r="OHA56" s="528"/>
      <c r="OHB56" s="528"/>
      <c r="OHC56" s="528"/>
      <c r="OHD56" s="528"/>
      <c r="OHE56" s="528"/>
      <c r="OHF56" s="528"/>
      <c r="OHG56" s="528"/>
      <c r="OHH56" s="528"/>
      <c r="OHI56" s="528"/>
      <c r="OHJ56" s="528"/>
      <c r="OHK56" s="528"/>
      <c r="OHL56" s="528"/>
      <c r="OHM56" s="528"/>
      <c r="OHN56" s="528"/>
      <c r="OHO56" s="528"/>
      <c r="OHP56" s="528"/>
      <c r="OHQ56" s="528"/>
      <c r="OHR56" s="528"/>
      <c r="OHS56" s="528"/>
      <c r="OHT56" s="528"/>
      <c r="OHU56" s="528"/>
      <c r="OHV56" s="528"/>
      <c r="OHW56" s="528"/>
      <c r="OHX56" s="528"/>
      <c r="OHY56" s="528"/>
      <c r="OHZ56" s="528"/>
      <c r="OIA56" s="528"/>
      <c r="OIB56" s="528"/>
      <c r="OIC56" s="528"/>
      <c r="OID56" s="528"/>
      <c r="OIE56" s="528"/>
      <c r="OIF56" s="528"/>
      <c r="OIG56" s="528"/>
      <c r="OIH56" s="528"/>
      <c r="OII56" s="528"/>
      <c r="OIJ56" s="528"/>
      <c r="OIK56" s="528"/>
      <c r="OIL56" s="528"/>
      <c r="OIM56" s="528"/>
      <c r="OIN56" s="528"/>
      <c r="OIO56" s="528"/>
      <c r="OIP56" s="528"/>
      <c r="OIQ56" s="528"/>
      <c r="OIR56" s="528"/>
      <c r="OIS56" s="528"/>
      <c r="OIT56" s="528"/>
      <c r="OIU56" s="528"/>
      <c r="OIV56" s="528"/>
      <c r="OIW56" s="528"/>
      <c r="OIX56" s="528"/>
      <c r="OIY56" s="528"/>
      <c r="OIZ56" s="528"/>
      <c r="OJA56" s="528"/>
      <c r="OJB56" s="528"/>
      <c r="OJC56" s="528"/>
      <c r="OJD56" s="528"/>
      <c r="OJE56" s="528"/>
      <c r="OJF56" s="528"/>
      <c r="OJG56" s="528"/>
      <c r="OJH56" s="528"/>
      <c r="OJI56" s="528"/>
      <c r="OJJ56" s="528"/>
      <c r="OJK56" s="528"/>
      <c r="OJL56" s="528"/>
      <c r="OJM56" s="528"/>
      <c r="OJN56" s="528"/>
      <c r="OJO56" s="528"/>
      <c r="OJP56" s="528"/>
      <c r="OJQ56" s="528"/>
      <c r="OJR56" s="528"/>
      <c r="OJS56" s="528"/>
      <c r="OJT56" s="528"/>
      <c r="OJU56" s="528"/>
      <c r="OJV56" s="528"/>
      <c r="OJW56" s="528"/>
      <c r="OJX56" s="528"/>
      <c r="OJY56" s="528"/>
      <c r="OJZ56" s="528"/>
      <c r="OKA56" s="528"/>
      <c r="OKB56" s="528"/>
      <c r="OKC56" s="528"/>
      <c r="OKD56" s="528"/>
      <c r="OKE56" s="528"/>
      <c r="OKF56" s="528"/>
      <c r="OKG56" s="528"/>
      <c r="OKH56" s="528"/>
      <c r="OKI56" s="528"/>
      <c r="OKJ56" s="528"/>
      <c r="OKK56" s="528"/>
      <c r="OKL56" s="528"/>
      <c r="OKM56" s="528"/>
      <c r="OKN56" s="528"/>
      <c r="OKO56" s="528"/>
      <c r="OKP56" s="528"/>
      <c r="OKQ56" s="528"/>
      <c r="OKR56" s="528"/>
      <c r="OKS56" s="528"/>
      <c r="OKT56" s="528"/>
      <c r="OKU56" s="528"/>
      <c r="OKV56" s="528"/>
      <c r="OKW56" s="528"/>
      <c r="OKX56" s="528"/>
      <c r="OKY56" s="528"/>
      <c r="OKZ56" s="528"/>
      <c r="OLA56" s="528"/>
      <c r="OLB56" s="528"/>
      <c r="OLC56" s="528"/>
      <c r="OLD56" s="528"/>
      <c r="OLE56" s="528"/>
      <c r="OLF56" s="528"/>
      <c r="OLG56" s="528"/>
      <c r="OLH56" s="528"/>
      <c r="OLI56" s="528"/>
      <c r="OLJ56" s="528"/>
      <c r="OLK56" s="528"/>
      <c r="OLL56" s="528"/>
      <c r="OLM56" s="528"/>
      <c r="OLN56" s="528"/>
      <c r="OLO56" s="528"/>
      <c r="OLP56" s="528"/>
      <c r="OLQ56" s="528"/>
      <c r="OLR56" s="528"/>
      <c r="OLS56" s="528"/>
      <c r="OLT56" s="528"/>
      <c r="OLU56" s="528"/>
      <c r="OLV56" s="528"/>
      <c r="OLW56" s="528"/>
      <c r="OLX56" s="528"/>
      <c r="OLY56" s="528"/>
      <c r="OLZ56" s="528"/>
      <c r="OMA56" s="528"/>
      <c r="OMB56" s="528"/>
      <c r="OMC56" s="528"/>
      <c r="OMD56" s="528"/>
      <c r="OME56" s="528"/>
      <c r="OMF56" s="528"/>
      <c r="OMG56" s="528"/>
      <c r="OMH56" s="528"/>
      <c r="OMI56" s="528"/>
      <c r="OMJ56" s="528"/>
      <c r="OMK56" s="528"/>
      <c r="OML56" s="528"/>
      <c r="OMM56" s="528"/>
      <c r="OMN56" s="528"/>
      <c r="OMO56" s="528"/>
      <c r="OMP56" s="528"/>
      <c r="OMQ56" s="528"/>
      <c r="OMR56" s="528"/>
      <c r="OMS56" s="528"/>
      <c r="OMT56" s="528"/>
      <c r="OMU56" s="528"/>
      <c r="OMV56" s="528"/>
      <c r="OMW56" s="528"/>
      <c r="OMX56" s="528"/>
      <c r="OMY56" s="528"/>
      <c r="OMZ56" s="528"/>
      <c r="ONA56" s="528"/>
      <c r="ONB56" s="528"/>
      <c r="ONC56" s="528"/>
      <c r="OND56" s="528"/>
      <c r="ONE56" s="528"/>
      <c r="ONF56" s="528"/>
      <c r="ONG56" s="528"/>
      <c r="ONH56" s="528"/>
      <c r="ONI56" s="528"/>
      <c r="ONJ56" s="528"/>
      <c r="ONK56" s="528"/>
      <c r="ONL56" s="528"/>
      <c r="ONM56" s="528"/>
      <c r="ONN56" s="528"/>
      <c r="ONO56" s="528"/>
      <c r="ONP56" s="528"/>
      <c r="ONQ56" s="528"/>
      <c r="ONR56" s="528"/>
      <c r="ONS56" s="528"/>
      <c r="ONT56" s="528"/>
      <c r="ONU56" s="528"/>
      <c r="ONV56" s="528"/>
      <c r="ONW56" s="528"/>
      <c r="ONX56" s="528"/>
      <c r="ONY56" s="528"/>
      <c r="ONZ56" s="528"/>
      <c r="OOA56" s="528"/>
      <c r="OOB56" s="528"/>
      <c r="OOC56" s="528"/>
      <c r="OOD56" s="528"/>
      <c r="OOE56" s="528"/>
      <c r="OOF56" s="528"/>
      <c r="OOG56" s="528"/>
      <c r="OOH56" s="528"/>
      <c r="OOI56" s="528"/>
      <c r="OOJ56" s="528"/>
      <c r="OOK56" s="528"/>
      <c r="OOL56" s="528"/>
      <c r="OOM56" s="528"/>
      <c r="OON56" s="528"/>
      <c r="OOO56" s="528"/>
      <c r="OOP56" s="528"/>
      <c r="OOQ56" s="528"/>
      <c r="OOR56" s="528"/>
      <c r="OOS56" s="528"/>
      <c r="OOT56" s="528"/>
      <c r="OOU56" s="528"/>
      <c r="OOV56" s="528"/>
      <c r="OOW56" s="528"/>
      <c r="OOX56" s="528"/>
      <c r="OOY56" s="528"/>
      <c r="OOZ56" s="528"/>
      <c r="OPA56" s="528"/>
      <c r="OPB56" s="528"/>
      <c r="OPC56" s="528"/>
      <c r="OPD56" s="528"/>
      <c r="OPE56" s="528"/>
      <c r="OPF56" s="528"/>
      <c r="OPG56" s="528"/>
      <c r="OPH56" s="528"/>
      <c r="OPI56" s="528"/>
      <c r="OPJ56" s="528"/>
      <c r="OPK56" s="528"/>
      <c r="OPL56" s="528"/>
      <c r="OPM56" s="528"/>
      <c r="OPN56" s="528"/>
      <c r="OPO56" s="528"/>
      <c r="OPP56" s="528"/>
      <c r="OPQ56" s="528"/>
      <c r="OPR56" s="528"/>
      <c r="OPS56" s="528"/>
      <c r="OPT56" s="528"/>
      <c r="OPU56" s="528"/>
      <c r="OPV56" s="528"/>
      <c r="OPW56" s="528"/>
      <c r="OPX56" s="528"/>
      <c r="OPY56" s="528"/>
      <c r="OPZ56" s="528"/>
      <c r="OQA56" s="528"/>
      <c r="OQB56" s="528"/>
      <c r="OQC56" s="528"/>
      <c r="OQD56" s="528"/>
      <c r="OQE56" s="528"/>
      <c r="OQF56" s="528"/>
      <c r="OQG56" s="528"/>
      <c r="OQH56" s="528"/>
      <c r="OQI56" s="528"/>
      <c r="OQJ56" s="528"/>
      <c r="OQK56" s="528"/>
      <c r="OQL56" s="528"/>
      <c r="OQM56" s="528"/>
      <c r="OQN56" s="528"/>
      <c r="OQO56" s="528"/>
      <c r="OQP56" s="528"/>
      <c r="OQQ56" s="528"/>
      <c r="OQR56" s="528"/>
      <c r="OQS56" s="528"/>
      <c r="OQT56" s="528"/>
      <c r="OQU56" s="528"/>
      <c r="OQV56" s="528"/>
      <c r="OQW56" s="528"/>
      <c r="OQX56" s="528"/>
      <c r="OQY56" s="528"/>
      <c r="OQZ56" s="528"/>
      <c r="ORA56" s="528"/>
      <c r="ORB56" s="528"/>
      <c r="ORC56" s="528"/>
      <c r="ORD56" s="528"/>
      <c r="ORE56" s="528"/>
      <c r="ORF56" s="528"/>
      <c r="ORG56" s="528"/>
      <c r="ORH56" s="528"/>
      <c r="ORI56" s="528"/>
      <c r="ORJ56" s="528"/>
      <c r="ORK56" s="528"/>
      <c r="ORL56" s="528"/>
      <c r="ORM56" s="528"/>
      <c r="ORN56" s="528"/>
      <c r="ORO56" s="528"/>
      <c r="ORP56" s="528"/>
      <c r="ORQ56" s="528"/>
      <c r="ORR56" s="528"/>
      <c r="ORS56" s="528"/>
      <c r="ORT56" s="528"/>
      <c r="ORU56" s="528"/>
      <c r="ORV56" s="528"/>
      <c r="ORW56" s="528"/>
      <c r="ORX56" s="528"/>
      <c r="ORY56" s="528"/>
      <c r="ORZ56" s="528"/>
      <c r="OSA56" s="528"/>
      <c r="OSB56" s="528"/>
      <c r="OSC56" s="528"/>
      <c r="OSD56" s="528"/>
      <c r="OSE56" s="528"/>
      <c r="OSF56" s="528"/>
      <c r="OSG56" s="528"/>
      <c r="OSH56" s="528"/>
      <c r="OSI56" s="528"/>
      <c r="OSJ56" s="528"/>
      <c r="OSK56" s="528"/>
      <c r="OSL56" s="528"/>
      <c r="OSM56" s="528"/>
      <c r="OSN56" s="528"/>
      <c r="OSO56" s="528"/>
      <c r="OSP56" s="528"/>
      <c r="OSQ56" s="528"/>
      <c r="OSR56" s="528"/>
      <c r="OSS56" s="528"/>
      <c r="OST56" s="528"/>
      <c r="OSU56" s="528"/>
      <c r="OSV56" s="528"/>
      <c r="OSW56" s="528"/>
      <c r="OSX56" s="528"/>
      <c r="OSY56" s="528"/>
      <c r="OSZ56" s="528"/>
      <c r="OTA56" s="528"/>
      <c r="OTB56" s="528"/>
      <c r="OTC56" s="528"/>
      <c r="OTD56" s="528"/>
      <c r="OTE56" s="528"/>
      <c r="OTF56" s="528"/>
      <c r="OTG56" s="528"/>
      <c r="OTH56" s="528"/>
      <c r="OTI56" s="528"/>
      <c r="OTJ56" s="528"/>
      <c r="OTK56" s="528"/>
      <c r="OTL56" s="528"/>
      <c r="OTM56" s="528"/>
      <c r="OTN56" s="528"/>
      <c r="OTO56" s="528"/>
      <c r="OTP56" s="528"/>
      <c r="OTQ56" s="528"/>
      <c r="OTR56" s="528"/>
      <c r="OTS56" s="528"/>
      <c r="OTT56" s="528"/>
      <c r="OTU56" s="528"/>
      <c r="OTV56" s="528"/>
      <c r="OTW56" s="528"/>
      <c r="OTX56" s="528"/>
      <c r="OTY56" s="528"/>
      <c r="OTZ56" s="528"/>
      <c r="OUA56" s="528"/>
      <c r="OUB56" s="528"/>
      <c r="OUC56" s="528"/>
      <c r="OUD56" s="528"/>
      <c r="OUE56" s="528"/>
      <c r="OUF56" s="528"/>
      <c r="OUG56" s="528"/>
      <c r="OUH56" s="528"/>
      <c r="OUI56" s="528"/>
      <c r="OUJ56" s="528"/>
      <c r="OUK56" s="528"/>
      <c r="OUL56" s="528"/>
      <c r="OUM56" s="528"/>
      <c r="OUN56" s="528"/>
      <c r="OUO56" s="528"/>
      <c r="OUP56" s="528"/>
      <c r="OUQ56" s="528"/>
      <c r="OUR56" s="528"/>
      <c r="OUS56" s="528"/>
      <c r="OUT56" s="528"/>
      <c r="OUU56" s="528"/>
      <c r="OUV56" s="528"/>
      <c r="OUW56" s="528"/>
      <c r="OUX56" s="528"/>
      <c r="OUY56" s="528"/>
      <c r="OUZ56" s="528"/>
      <c r="OVA56" s="528"/>
      <c r="OVB56" s="528"/>
      <c r="OVC56" s="528"/>
      <c r="OVD56" s="528"/>
      <c r="OVE56" s="528"/>
      <c r="OVF56" s="528"/>
      <c r="OVG56" s="528"/>
      <c r="OVH56" s="528"/>
      <c r="OVI56" s="528"/>
      <c r="OVJ56" s="528"/>
      <c r="OVK56" s="528"/>
      <c r="OVL56" s="528"/>
      <c r="OVM56" s="528"/>
      <c r="OVN56" s="528"/>
      <c r="OVO56" s="528"/>
      <c r="OVP56" s="528"/>
      <c r="OVQ56" s="528"/>
      <c r="OVR56" s="528"/>
      <c r="OVS56" s="528"/>
      <c r="OVT56" s="528"/>
      <c r="OVU56" s="528"/>
      <c r="OVV56" s="528"/>
      <c r="OVW56" s="528"/>
      <c r="OVX56" s="528"/>
      <c r="OVY56" s="528"/>
      <c r="OVZ56" s="528"/>
      <c r="OWA56" s="528"/>
      <c r="OWB56" s="528"/>
      <c r="OWC56" s="528"/>
      <c r="OWD56" s="528"/>
      <c r="OWE56" s="528"/>
      <c r="OWF56" s="528"/>
      <c r="OWG56" s="528"/>
      <c r="OWH56" s="528"/>
      <c r="OWI56" s="528"/>
      <c r="OWJ56" s="528"/>
      <c r="OWK56" s="528"/>
      <c r="OWL56" s="528"/>
      <c r="OWM56" s="528"/>
      <c r="OWN56" s="528"/>
      <c r="OWO56" s="528"/>
      <c r="OWP56" s="528"/>
      <c r="OWQ56" s="528"/>
      <c r="OWR56" s="528"/>
      <c r="OWS56" s="528"/>
      <c r="OWT56" s="528"/>
      <c r="OWU56" s="528"/>
      <c r="OWV56" s="528"/>
      <c r="OWW56" s="528"/>
      <c r="OWX56" s="528"/>
      <c r="OWY56" s="528"/>
      <c r="OWZ56" s="528"/>
      <c r="OXA56" s="528"/>
      <c r="OXB56" s="528"/>
      <c r="OXC56" s="528"/>
      <c r="OXD56" s="528"/>
      <c r="OXE56" s="528"/>
      <c r="OXF56" s="528"/>
      <c r="OXG56" s="528"/>
      <c r="OXH56" s="528"/>
      <c r="OXI56" s="528"/>
      <c r="OXJ56" s="528"/>
      <c r="OXK56" s="528"/>
      <c r="OXL56" s="528"/>
      <c r="OXM56" s="528"/>
      <c r="OXN56" s="528"/>
      <c r="OXO56" s="528"/>
      <c r="OXP56" s="528"/>
      <c r="OXQ56" s="528"/>
      <c r="OXR56" s="528"/>
      <c r="OXS56" s="528"/>
      <c r="OXT56" s="528"/>
      <c r="OXU56" s="528"/>
      <c r="OXV56" s="528"/>
      <c r="OXW56" s="528"/>
      <c r="OXX56" s="528"/>
      <c r="OXY56" s="528"/>
      <c r="OXZ56" s="528"/>
      <c r="OYA56" s="528"/>
      <c r="OYB56" s="528"/>
      <c r="OYC56" s="528"/>
      <c r="OYD56" s="528"/>
      <c r="OYE56" s="528"/>
      <c r="OYF56" s="528"/>
      <c r="OYG56" s="528"/>
      <c r="OYH56" s="528"/>
      <c r="OYI56" s="528"/>
      <c r="OYJ56" s="528"/>
      <c r="OYK56" s="528"/>
      <c r="OYL56" s="528"/>
      <c r="OYM56" s="528"/>
      <c r="OYN56" s="528"/>
      <c r="OYO56" s="528"/>
      <c r="OYP56" s="528"/>
      <c r="OYQ56" s="528"/>
      <c r="OYR56" s="528"/>
      <c r="OYS56" s="528"/>
      <c r="OYT56" s="528"/>
      <c r="OYU56" s="528"/>
      <c r="OYV56" s="528"/>
      <c r="OYW56" s="528"/>
      <c r="OYX56" s="528"/>
      <c r="OYY56" s="528"/>
      <c r="OYZ56" s="528"/>
      <c r="OZA56" s="528"/>
      <c r="OZB56" s="528"/>
      <c r="OZC56" s="528"/>
      <c r="OZD56" s="528"/>
      <c r="OZE56" s="528"/>
      <c r="OZF56" s="528"/>
      <c r="OZG56" s="528"/>
      <c r="OZH56" s="528"/>
      <c r="OZI56" s="528"/>
      <c r="OZJ56" s="528"/>
      <c r="OZK56" s="528"/>
      <c r="OZL56" s="528"/>
      <c r="OZM56" s="528"/>
      <c r="OZN56" s="528"/>
      <c r="OZO56" s="528"/>
      <c r="OZP56" s="528"/>
      <c r="OZQ56" s="528"/>
      <c r="OZR56" s="528"/>
      <c r="OZS56" s="528"/>
      <c r="OZT56" s="528"/>
      <c r="OZU56" s="528"/>
      <c r="OZV56" s="528"/>
      <c r="OZW56" s="528"/>
      <c r="OZX56" s="528"/>
      <c r="OZY56" s="528"/>
      <c r="OZZ56" s="528"/>
      <c r="PAA56" s="528"/>
      <c r="PAB56" s="528"/>
      <c r="PAC56" s="528"/>
      <c r="PAD56" s="528"/>
      <c r="PAE56" s="528"/>
      <c r="PAF56" s="528"/>
      <c r="PAG56" s="528"/>
      <c r="PAH56" s="528"/>
      <c r="PAI56" s="528"/>
      <c r="PAJ56" s="528"/>
      <c r="PAK56" s="528"/>
      <c r="PAL56" s="528"/>
      <c r="PAM56" s="528"/>
      <c r="PAN56" s="528"/>
      <c r="PAO56" s="528"/>
      <c r="PAP56" s="528"/>
      <c r="PAQ56" s="528"/>
      <c r="PAR56" s="528"/>
      <c r="PAS56" s="528"/>
      <c r="PAT56" s="528"/>
      <c r="PAU56" s="528"/>
      <c r="PAV56" s="528"/>
      <c r="PAW56" s="528"/>
      <c r="PAX56" s="528"/>
      <c r="PAY56" s="528"/>
      <c r="PAZ56" s="528"/>
      <c r="PBA56" s="528"/>
      <c r="PBB56" s="528"/>
      <c r="PBC56" s="528"/>
      <c r="PBD56" s="528"/>
      <c r="PBE56" s="528"/>
      <c r="PBF56" s="528"/>
      <c r="PBG56" s="528"/>
      <c r="PBH56" s="528"/>
      <c r="PBI56" s="528"/>
      <c r="PBJ56" s="528"/>
      <c r="PBK56" s="528"/>
      <c r="PBL56" s="528"/>
      <c r="PBM56" s="528"/>
      <c r="PBN56" s="528"/>
      <c r="PBO56" s="528"/>
      <c r="PBP56" s="528"/>
      <c r="PBQ56" s="528"/>
      <c r="PBR56" s="528"/>
      <c r="PBS56" s="528"/>
      <c r="PBT56" s="528"/>
      <c r="PBU56" s="528"/>
      <c r="PBV56" s="528"/>
      <c r="PBW56" s="528"/>
      <c r="PBX56" s="528"/>
      <c r="PBY56" s="528"/>
      <c r="PBZ56" s="528"/>
      <c r="PCA56" s="528"/>
      <c r="PCB56" s="528"/>
      <c r="PCC56" s="528"/>
      <c r="PCD56" s="528"/>
      <c r="PCE56" s="528"/>
      <c r="PCF56" s="528"/>
      <c r="PCG56" s="528"/>
      <c r="PCH56" s="528"/>
      <c r="PCI56" s="528"/>
      <c r="PCJ56" s="528"/>
      <c r="PCK56" s="528"/>
      <c r="PCL56" s="528"/>
      <c r="PCM56" s="528"/>
      <c r="PCN56" s="528"/>
      <c r="PCO56" s="528"/>
      <c r="PCP56" s="528"/>
      <c r="PCQ56" s="528"/>
      <c r="PCR56" s="528"/>
      <c r="PCS56" s="528"/>
      <c r="PCT56" s="528"/>
      <c r="PCU56" s="528"/>
      <c r="PCV56" s="528"/>
      <c r="PCW56" s="528"/>
      <c r="PCX56" s="528"/>
      <c r="PCY56" s="528"/>
      <c r="PCZ56" s="528"/>
      <c r="PDA56" s="528"/>
      <c r="PDB56" s="528"/>
      <c r="PDC56" s="528"/>
      <c r="PDD56" s="528"/>
      <c r="PDE56" s="528"/>
      <c r="PDF56" s="528"/>
      <c r="PDG56" s="528"/>
      <c r="PDH56" s="528"/>
      <c r="PDI56" s="528"/>
      <c r="PDJ56" s="528"/>
      <c r="PDK56" s="528"/>
      <c r="PDL56" s="528"/>
      <c r="PDM56" s="528"/>
      <c r="PDN56" s="528"/>
      <c r="PDO56" s="528"/>
      <c r="PDP56" s="528"/>
      <c r="PDQ56" s="528"/>
      <c r="PDR56" s="528"/>
      <c r="PDS56" s="528"/>
      <c r="PDT56" s="528"/>
      <c r="PDU56" s="528"/>
      <c r="PDV56" s="528"/>
      <c r="PDW56" s="528"/>
      <c r="PDX56" s="528"/>
      <c r="PDY56" s="528"/>
      <c r="PDZ56" s="528"/>
      <c r="PEA56" s="528"/>
      <c r="PEB56" s="528"/>
      <c r="PEC56" s="528"/>
      <c r="PED56" s="528"/>
      <c r="PEE56" s="528"/>
      <c r="PEF56" s="528"/>
      <c r="PEG56" s="528"/>
      <c r="PEH56" s="528"/>
      <c r="PEI56" s="528"/>
      <c r="PEJ56" s="528"/>
      <c r="PEK56" s="528"/>
      <c r="PEL56" s="528"/>
      <c r="PEM56" s="528"/>
      <c r="PEN56" s="528"/>
      <c r="PEO56" s="528"/>
      <c r="PEP56" s="528"/>
      <c r="PEQ56" s="528"/>
      <c r="PER56" s="528"/>
      <c r="PES56" s="528"/>
      <c r="PET56" s="528"/>
      <c r="PEU56" s="528"/>
      <c r="PEV56" s="528"/>
      <c r="PEW56" s="528"/>
      <c r="PEX56" s="528"/>
      <c r="PEY56" s="528"/>
      <c r="PEZ56" s="528"/>
      <c r="PFA56" s="528"/>
      <c r="PFB56" s="528"/>
      <c r="PFC56" s="528"/>
      <c r="PFD56" s="528"/>
      <c r="PFE56" s="528"/>
      <c r="PFF56" s="528"/>
      <c r="PFG56" s="528"/>
      <c r="PFH56" s="528"/>
      <c r="PFI56" s="528"/>
      <c r="PFJ56" s="528"/>
      <c r="PFK56" s="528"/>
      <c r="PFL56" s="528"/>
      <c r="PFM56" s="528"/>
      <c r="PFN56" s="528"/>
      <c r="PFO56" s="528"/>
      <c r="PFP56" s="528"/>
      <c r="PFQ56" s="528"/>
      <c r="PFR56" s="528"/>
      <c r="PFS56" s="528"/>
      <c r="PFT56" s="528"/>
      <c r="PFU56" s="528"/>
      <c r="PFV56" s="528"/>
      <c r="PFW56" s="528"/>
      <c r="PFX56" s="528"/>
      <c r="PFY56" s="528"/>
      <c r="PFZ56" s="528"/>
      <c r="PGA56" s="528"/>
      <c r="PGB56" s="528"/>
      <c r="PGC56" s="528"/>
      <c r="PGD56" s="528"/>
      <c r="PGE56" s="528"/>
      <c r="PGF56" s="528"/>
      <c r="PGG56" s="528"/>
      <c r="PGH56" s="528"/>
      <c r="PGI56" s="528"/>
      <c r="PGJ56" s="528"/>
      <c r="PGK56" s="528"/>
      <c r="PGL56" s="528"/>
      <c r="PGM56" s="528"/>
      <c r="PGN56" s="528"/>
      <c r="PGO56" s="528"/>
      <c r="PGP56" s="528"/>
      <c r="PGQ56" s="528"/>
      <c r="PGR56" s="528"/>
      <c r="PGS56" s="528"/>
      <c r="PGT56" s="528"/>
      <c r="PGU56" s="528"/>
      <c r="PGV56" s="528"/>
      <c r="PGW56" s="528"/>
      <c r="PGX56" s="528"/>
      <c r="PGY56" s="528"/>
      <c r="PGZ56" s="528"/>
      <c r="PHA56" s="528"/>
      <c r="PHB56" s="528"/>
      <c r="PHC56" s="528"/>
      <c r="PHD56" s="528"/>
      <c r="PHE56" s="528"/>
      <c r="PHF56" s="528"/>
      <c r="PHG56" s="528"/>
      <c r="PHH56" s="528"/>
      <c r="PHI56" s="528"/>
      <c r="PHJ56" s="528"/>
      <c r="PHK56" s="528"/>
      <c r="PHL56" s="528"/>
      <c r="PHM56" s="528"/>
      <c r="PHN56" s="528"/>
      <c r="PHO56" s="528"/>
      <c r="PHP56" s="528"/>
      <c r="PHQ56" s="528"/>
      <c r="PHR56" s="528"/>
      <c r="PHS56" s="528"/>
      <c r="PHT56" s="528"/>
      <c r="PHU56" s="528"/>
      <c r="PHV56" s="528"/>
      <c r="PHW56" s="528"/>
      <c r="PHX56" s="528"/>
      <c r="PHY56" s="528"/>
      <c r="PHZ56" s="528"/>
      <c r="PIA56" s="528"/>
      <c r="PIB56" s="528"/>
      <c r="PIC56" s="528"/>
      <c r="PID56" s="528"/>
      <c r="PIE56" s="528"/>
      <c r="PIF56" s="528"/>
      <c r="PIG56" s="528"/>
      <c r="PIH56" s="528"/>
      <c r="PII56" s="528"/>
      <c r="PIJ56" s="528"/>
      <c r="PIK56" s="528"/>
      <c r="PIL56" s="528"/>
      <c r="PIM56" s="528"/>
      <c r="PIN56" s="528"/>
      <c r="PIO56" s="528"/>
      <c r="PIP56" s="528"/>
      <c r="PIQ56" s="528"/>
      <c r="PIR56" s="528"/>
      <c r="PIS56" s="528"/>
      <c r="PIT56" s="528"/>
      <c r="PIU56" s="528"/>
      <c r="PIV56" s="528"/>
      <c r="PIW56" s="528"/>
      <c r="PIX56" s="528"/>
      <c r="PIY56" s="528"/>
      <c r="PIZ56" s="528"/>
      <c r="PJA56" s="528"/>
      <c r="PJB56" s="528"/>
      <c r="PJC56" s="528"/>
      <c r="PJD56" s="528"/>
      <c r="PJE56" s="528"/>
      <c r="PJF56" s="528"/>
      <c r="PJG56" s="528"/>
      <c r="PJH56" s="528"/>
      <c r="PJI56" s="528"/>
      <c r="PJJ56" s="528"/>
      <c r="PJK56" s="528"/>
      <c r="PJL56" s="528"/>
      <c r="PJM56" s="528"/>
      <c r="PJN56" s="528"/>
      <c r="PJO56" s="528"/>
      <c r="PJP56" s="528"/>
      <c r="PJQ56" s="528"/>
      <c r="PJR56" s="528"/>
      <c r="PJS56" s="528"/>
      <c r="PJT56" s="528"/>
      <c r="PJU56" s="528"/>
      <c r="PJV56" s="528"/>
      <c r="PJW56" s="528"/>
      <c r="PJX56" s="528"/>
      <c r="PJY56" s="528"/>
      <c r="PJZ56" s="528"/>
      <c r="PKA56" s="528"/>
      <c r="PKB56" s="528"/>
      <c r="PKC56" s="528"/>
      <c r="PKD56" s="528"/>
      <c r="PKE56" s="528"/>
      <c r="PKF56" s="528"/>
      <c r="PKG56" s="528"/>
      <c r="PKH56" s="528"/>
      <c r="PKI56" s="528"/>
      <c r="PKJ56" s="528"/>
      <c r="PKK56" s="528"/>
      <c r="PKL56" s="528"/>
      <c r="PKM56" s="528"/>
      <c r="PKN56" s="528"/>
      <c r="PKO56" s="528"/>
      <c r="PKP56" s="528"/>
      <c r="PKQ56" s="528"/>
      <c r="PKR56" s="528"/>
      <c r="PKS56" s="528"/>
      <c r="PKT56" s="528"/>
      <c r="PKU56" s="528"/>
      <c r="PKV56" s="528"/>
      <c r="PKW56" s="528"/>
      <c r="PKX56" s="528"/>
      <c r="PKY56" s="528"/>
      <c r="PKZ56" s="528"/>
      <c r="PLA56" s="528"/>
      <c r="PLB56" s="528"/>
      <c r="PLC56" s="528"/>
      <c r="PLD56" s="528"/>
      <c r="PLE56" s="528"/>
      <c r="PLF56" s="528"/>
      <c r="PLG56" s="528"/>
      <c r="PLH56" s="528"/>
      <c r="PLI56" s="528"/>
      <c r="PLJ56" s="528"/>
      <c r="PLK56" s="528"/>
      <c r="PLL56" s="528"/>
      <c r="PLM56" s="528"/>
      <c r="PLN56" s="528"/>
      <c r="PLO56" s="528"/>
      <c r="PLP56" s="528"/>
      <c r="PLQ56" s="528"/>
      <c r="PLR56" s="528"/>
      <c r="PLS56" s="528"/>
      <c r="PLT56" s="528"/>
      <c r="PLU56" s="528"/>
      <c r="PLV56" s="528"/>
      <c r="PLW56" s="528"/>
      <c r="PLX56" s="528"/>
      <c r="PLY56" s="528"/>
      <c r="PLZ56" s="528"/>
      <c r="PMA56" s="528"/>
      <c r="PMB56" s="528"/>
      <c r="PMC56" s="528"/>
      <c r="PMD56" s="528"/>
      <c r="PME56" s="528"/>
      <c r="PMF56" s="528"/>
      <c r="PMG56" s="528"/>
      <c r="PMH56" s="528"/>
      <c r="PMI56" s="528"/>
      <c r="PMJ56" s="528"/>
      <c r="PMK56" s="528"/>
      <c r="PML56" s="528"/>
      <c r="PMM56" s="528"/>
      <c r="PMN56" s="528"/>
      <c r="PMO56" s="528"/>
      <c r="PMP56" s="528"/>
      <c r="PMQ56" s="528"/>
      <c r="PMR56" s="528"/>
      <c r="PMS56" s="528"/>
      <c r="PMT56" s="528"/>
      <c r="PMU56" s="528"/>
      <c r="PMV56" s="528"/>
      <c r="PMW56" s="528"/>
      <c r="PMX56" s="528"/>
      <c r="PMY56" s="528"/>
      <c r="PMZ56" s="528"/>
      <c r="PNA56" s="528"/>
      <c r="PNB56" s="528"/>
      <c r="PNC56" s="528"/>
      <c r="PND56" s="528"/>
      <c r="PNE56" s="528"/>
      <c r="PNF56" s="528"/>
      <c r="PNG56" s="528"/>
      <c r="PNH56" s="528"/>
      <c r="PNI56" s="528"/>
      <c r="PNJ56" s="528"/>
      <c r="PNK56" s="528"/>
      <c r="PNL56" s="528"/>
      <c r="PNM56" s="528"/>
      <c r="PNN56" s="528"/>
      <c r="PNO56" s="528"/>
      <c r="PNP56" s="528"/>
      <c r="PNQ56" s="528"/>
      <c r="PNR56" s="528"/>
      <c r="PNS56" s="528"/>
      <c r="PNT56" s="528"/>
      <c r="PNU56" s="528"/>
      <c r="PNV56" s="528"/>
      <c r="PNW56" s="528"/>
      <c r="PNX56" s="528"/>
      <c r="PNY56" s="528"/>
      <c r="PNZ56" s="528"/>
      <c r="POA56" s="528"/>
      <c r="POB56" s="528"/>
      <c r="POC56" s="528"/>
      <c r="POD56" s="528"/>
      <c r="POE56" s="528"/>
      <c r="POF56" s="528"/>
      <c r="POG56" s="528"/>
      <c r="POH56" s="528"/>
      <c r="POI56" s="528"/>
      <c r="POJ56" s="528"/>
      <c r="POK56" s="528"/>
      <c r="POL56" s="528"/>
      <c r="POM56" s="528"/>
      <c r="PON56" s="528"/>
      <c r="POO56" s="528"/>
      <c r="POP56" s="528"/>
      <c r="POQ56" s="528"/>
      <c r="POR56" s="528"/>
      <c r="POS56" s="528"/>
      <c r="POT56" s="528"/>
      <c r="POU56" s="528"/>
      <c r="POV56" s="528"/>
      <c r="POW56" s="528"/>
      <c r="POX56" s="528"/>
      <c r="POY56" s="528"/>
      <c r="POZ56" s="528"/>
      <c r="PPA56" s="528"/>
      <c r="PPB56" s="528"/>
      <c r="PPC56" s="528"/>
      <c r="PPD56" s="528"/>
      <c r="PPE56" s="528"/>
      <c r="PPF56" s="528"/>
      <c r="PPG56" s="528"/>
      <c r="PPH56" s="528"/>
      <c r="PPI56" s="528"/>
      <c r="PPJ56" s="528"/>
      <c r="PPK56" s="528"/>
      <c r="PPL56" s="528"/>
      <c r="PPM56" s="528"/>
      <c r="PPN56" s="528"/>
      <c r="PPO56" s="528"/>
      <c r="PPP56" s="528"/>
      <c r="PPQ56" s="528"/>
      <c r="PPR56" s="528"/>
      <c r="PPS56" s="528"/>
      <c r="PPT56" s="528"/>
      <c r="PPU56" s="528"/>
      <c r="PPV56" s="528"/>
      <c r="PPW56" s="528"/>
      <c r="PPX56" s="528"/>
      <c r="PPY56" s="528"/>
      <c r="PPZ56" s="528"/>
      <c r="PQA56" s="528"/>
      <c r="PQB56" s="528"/>
      <c r="PQC56" s="528"/>
      <c r="PQD56" s="528"/>
      <c r="PQE56" s="528"/>
      <c r="PQF56" s="528"/>
      <c r="PQG56" s="528"/>
      <c r="PQH56" s="528"/>
      <c r="PQI56" s="528"/>
      <c r="PQJ56" s="528"/>
      <c r="PQK56" s="528"/>
      <c r="PQL56" s="528"/>
      <c r="PQM56" s="528"/>
      <c r="PQN56" s="528"/>
      <c r="PQO56" s="528"/>
      <c r="PQP56" s="528"/>
      <c r="PQQ56" s="528"/>
      <c r="PQR56" s="528"/>
      <c r="PQS56" s="528"/>
      <c r="PQT56" s="528"/>
      <c r="PQU56" s="528"/>
      <c r="PQV56" s="528"/>
      <c r="PQW56" s="528"/>
      <c r="PQX56" s="528"/>
      <c r="PQY56" s="528"/>
      <c r="PQZ56" s="528"/>
      <c r="PRA56" s="528"/>
      <c r="PRB56" s="528"/>
      <c r="PRC56" s="528"/>
      <c r="PRD56" s="528"/>
      <c r="PRE56" s="528"/>
      <c r="PRF56" s="528"/>
      <c r="PRG56" s="528"/>
      <c r="PRH56" s="528"/>
      <c r="PRI56" s="528"/>
      <c r="PRJ56" s="528"/>
      <c r="PRK56" s="528"/>
      <c r="PRL56" s="528"/>
      <c r="PRM56" s="528"/>
      <c r="PRN56" s="528"/>
      <c r="PRO56" s="528"/>
      <c r="PRP56" s="528"/>
      <c r="PRQ56" s="528"/>
      <c r="PRR56" s="528"/>
      <c r="PRS56" s="528"/>
      <c r="PRT56" s="528"/>
      <c r="PRU56" s="528"/>
      <c r="PRV56" s="528"/>
      <c r="PRW56" s="528"/>
      <c r="PRX56" s="528"/>
      <c r="PRY56" s="528"/>
      <c r="PRZ56" s="528"/>
      <c r="PSA56" s="528"/>
      <c r="PSB56" s="528"/>
      <c r="PSC56" s="528"/>
      <c r="PSD56" s="528"/>
      <c r="PSE56" s="528"/>
      <c r="PSF56" s="528"/>
      <c r="PSG56" s="528"/>
      <c r="PSH56" s="528"/>
      <c r="PSI56" s="528"/>
      <c r="PSJ56" s="528"/>
      <c r="PSK56" s="528"/>
      <c r="PSL56" s="528"/>
      <c r="PSM56" s="528"/>
      <c r="PSN56" s="528"/>
      <c r="PSO56" s="528"/>
      <c r="PSP56" s="528"/>
      <c r="PSQ56" s="528"/>
      <c r="PSR56" s="528"/>
      <c r="PSS56" s="528"/>
      <c r="PST56" s="528"/>
      <c r="PSU56" s="528"/>
      <c r="PSV56" s="528"/>
      <c r="PSW56" s="528"/>
      <c r="PSX56" s="528"/>
      <c r="PSY56" s="528"/>
      <c r="PSZ56" s="528"/>
      <c r="PTA56" s="528"/>
      <c r="PTB56" s="528"/>
      <c r="PTC56" s="528"/>
      <c r="PTD56" s="528"/>
      <c r="PTE56" s="528"/>
      <c r="PTF56" s="528"/>
      <c r="PTG56" s="528"/>
      <c r="PTH56" s="528"/>
      <c r="PTI56" s="528"/>
      <c r="PTJ56" s="528"/>
      <c r="PTK56" s="528"/>
      <c r="PTL56" s="528"/>
      <c r="PTM56" s="528"/>
      <c r="PTN56" s="528"/>
      <c r="PTO56" s="528"/>
      <c r="PTP56" s="528"/>
      <c r="PTQ56" s="528"/>
      <c r="PTR56" s="528"/>
      <c r="PTS56" s="528"/>
      <c r="PTT56" s="528"/>
      <c r="PTU56" s="528"/>
      <c r="PTV56" s="528"/>
      <c r="PTW56" s="528"/>
      <c r="PTX56" s="528"/>
      <c r="PTY56" s="528"/>
      <c r="PTZ56" s="528"/>
      <c r="PUA56" s="528"/>
      <c r="PUB56" s="528"/>
      <c r="PUC56" s="528"/>
      <c r="PUD56" s="528"/>
      <c r="PUE56" s="528"/>
      <c r="PUF56" s="528"/>
      <c r="PUG56" s="528"/>
      <c r="PUH56" s="528"/>
      <c r="PUI56" s="528"/>
      <c r="PUJ56" s="528"/>
      <c r="PUK56" s="528"/>
      <c r="PUL56" s="528"/>
      <c r="PUM56" s="528"/>
      <c r="PUN56" s="528"/>
      <c r="PUO56" s="528"/>
      <c r="PUP56" s="528"/>
      <c r="PUQ56" s="528"/>
      <c r="PUR56" s="528"/>
      <c r="PUS56" s="528"/>
      <c r="PUT56" s="528"/>
      <c r="PUU56" s="528"/>
      <c r="PUV56" s="528"/>
      <c r="PUW56" s="528"/>
      <c r="PUX56" s="528"/>
      <c r="PUY56" s="528"/>
      <c r="PUZ56" s="528"/>
      <c r="PVA56" s="528"/>
      <c r="PVB56" s="528"/>
      <c r="PVC56" s="528"/>
      <c r="PVD56" s="528"/>
      <c r="PVE56" s="528"/>
      <c r="PVF56" s="528"/>
      <c r="PVG56" s="528"/>
      <c r="PVH56" s="528"/>
      <c r="PVI56" s="528"/>
      <c r="PVJ56" s="528"/>
      <c r="PVK56" s="528"/>
      <c r="PVL56" s="528"/>
      <c r="PVM56" s="528"/>
      <c r="PVN56" s="528"/>
      <c r="PVO56" s="528"/>
      <c r="PVP56" s="528"/>
      <c r="PVQ56" s="528"/>
      <c r="PVR56" s="528"/>
      <c r="PVS56" s="528"/>
      <c r="PVT56" s="528"/>
      <c r="PVU56" s="528"/>
      <c r="PVV56" s="528"/>
      <c r="PVW56" s="528"/>
      <c r="PVX56" s="528"/>
      <c r="PVY56" s="528"/>
      <c r="PVZ56" s="528"/>
      <c r="PWA56" s="528"/>
      <c r="PWB56" s="528"/>
      <c r="PWC56" s="528"/>
      <c r="PWD56" s="528"/>
      <c r="PWE56" s="528"/>
      <c r="PWF56" s="528"/>
      <c r="PWG56" s="528"/>
      <c r="PWH56" s="528"/>
      <c r="PWI56" s="528"/>
      <c r="PWJ56" s="528"/>
      <c r="PWK56" s="528"/>
      <c r="PWL56" s="528"/>
      <c r="PWM56" s="528"/>
      <c r="PWN56" s="528"/>
      <c r="PWO56" s="528"/>
      <c r="PWP56" s="528"/>
      <c r="PWQ56" s="528"/>
      <c r="PWR56" s="528"/>
      <c r="PWS56" s="528"/>
      <c r="PWT56" s="528"/>
      <c r="PWU56" s="528"/>
      <c r="PWV56" s="528"/>
      <c r="PWW56" s="528"/>
      <c r="PWX56" s="528"/>
      <c r="PWY56" s="528"/>
      <c r="PWZ56" s="528"/>
      <c r="PXA56" s="528"/>
      <c r="PXB56" s="528"/>
      <c r="PXC56" s="528"/>
      <c r="PXD56" s="528"/>
      <c r="PXE56" s="528"/>
      <c r="PXF56" s="528"/>
      <c r="PXG56" s="528"/>
      <c r="PXH56" s="528"/>
      <c r="PXI56" s="528"/>
      <c r="PXJ56" s="528"/>
      <c r="PXK56" s="528"/>
      <c r="PXL56" s="528"/>
      <c r="PXM56" s="528"/>
      <c r="PXN56" s="528"/>
      <c r="PXO56" s="528"/>
      <c r="PXP56" s="528"/>
      <c r="PXQ56" s="528"/>
      <c r="PXR56" s="528"/>
      <c r="PXS56" s="528"/>
      <c r="PXT56" s="528"/>
      <c r="PXU56" s="528"/>
      <c r="PXV56" s="528"/>
      <c r="PXW56" s="528"/>
      <c r="PXX56" s="528"/>
      <c r="PXY56" s="528"/>
      <c r="PXZ56" s="528"/>
      <c r="PYA56" s="528"/>
      <c r="PYB56" s="528"/>
      <c r="PYC56" s="528"/>
      <c r="PYD56" s="528"/>
      <c r="PYE56" s="528"/>
      <c r="PYF56" s="528"/>
      <c r="PYG56" s="528"/>
      <c r="PYH56" s="528"/>
      <c r="PYI56" s="528"/>
      <c r="PYJ56" s="528"/>
      <c r="PYK56" s="528"/>
      <c r="PYL56" s="528"/>
      <c r="PYM56" s="528"/>
      <c r="PYN56" s="528"/>
      <c r="PYO56" s="528"/>
      <c r="PYP56" s="528"/>
      <c r="PYQ56" s="528"/>
      <c r="PYR56" s="528"/>
      <c r="PYS56" s="528"/>
      <c r="PYT56" s="528"/>
      <c r="PYU56" s="528"/>
      <c r="PYV56" s="528"/>
      <c r="PYW56" s="528"/>
      <c r="PYX56" s="528"/>
      <c r="PYY56" s="528"/>
      <c r="PYZ56" s="528"/>
      <c r="PZA56" s="528"/>
      <c r="PZB56" s="528"/>
      <c r="PZC56" s="528"/>
      <c r="PZD56" s="528"/>
      <c r="PZE56" s="528"/>
      <c r="PZF56" s="528"/>
      <c r="PZG56" s="528"/>
      <c r="PZH56" s="528"/>
      <c r="PZI56" s="528"/>
      <c r="PZJ56" s="528"/>
      <c r="PZK56" s="528"/>
      <c r="PZL56" s="528"/>
      <c r="PZM56" s="528"/>
      <c r="PZN56" s="528"/>
      <c r="PZO56" s="528"/>
      <c r="PZP56" s="528"/>
      <c r="PZQ56" s="528"/>
      <c r="PZR56" s="528"/>
      <c r="PZS56" s="528"/>
      <c r="PZT56" s="528"/>
      <c r="PZU56" s="528"/>
      <c r="PZV56" s="528"/>
      <c r="PZW56" s="528"/>
      <c r="PZX56" s="528"/>
      <c r="PZY56" s="528"/>
      <c r="PZZ56" s="528"/>
      <c r="QAA56" s="528"/>
      <c r="QAB56" s="528"/>
      <c r="QAC56" s="528"/>
      <c r="QAD56" s="528"/>
      <c r="QAE56" s="528"/>
      <c r="QAF56" s="528"/>
      <c r="QAG56" s="528"/>
      <c r="QAH56" s="528"/>
      <c r="QAI56" s="528"/>
      <c r="QAJ56" s="528"/>
      <c r="QAK56" s="528"/>
      <c r="QAL56" s="528"/>
      <c r="QAM56" s="528"/>
      <c r="QAN56" s="528"/>
      <c r="QAO56" s="528"/>
      <c r="QAP56" s="528"/>
      <c r="QAQ56" s="528"/>
      <c r="QAR56" s="528"/>
      <c r="QAS56" s="528"/>
      <c r="QAT56" s="528"/>
      <c r="QAU56" s="528"/>
      <c r="QAV56" s="528"/>
      <c r="QAW56" s="528"/>
      <c r="QAX56" s="528"/>
      <c r="QAY56" s="528"/>
      <c r="QAZ56" s="528"/>
      <c r="QBA56" s="528"/>
      <c r="QBB56" s="528"/>
      <c r="QBC56" s="528"/>
      <c r="QBD56" s="528"/>
      <c r="QBE56" s="528"/>
      <c r="QBF56" s="528"/>
      <c r="QBG56" s="528"/>
      <c r="QBH56" s="528"/>
      <c r="QBI56" s="528"/>
      <c r="QBJ56" s="528"/>
      <c r="QBK56" s="528"/>
      <c r="QBL56" s="528"/>
      <c r="QBM56" s="528"/>
      <c r="QBN56" s="528"/>
      <c r="QBO56" s="528"/>
      <c r="QBP56" s="528"/>
      <c r="QBQ56" s="528"/>
      <c r="QBR56" s="528"/>
      <c r="QBS56" s="528"/>
      <c r="QBT56" s="528"/>
      <c r="QBU56" s="528"/>
      <c r="QBV56" s="528"/>
      <c r="QBW56" s="528"/>
      <c r="QBX56" s="528"/>
      <c r="QBY56" s="528"/>
      <c r="QBZ56" s="528"/>
      <c r="QCA56" s="528"/>
      <c r="QCB56" s="528"/>
      <c r="QCC56" s="528"/>
      <c r="QCD56" s="528"/>
      <c r="QCE56" s="528"/>
      <c r="QCF56" s="528"/>
      <c r="QCG56" s="528"/>
      <c r="QCH56" s="528"/>
      <c r="QCI56" s="528"/>
      <c r="QCJ56" s="528"/>
      <c r="QCK56" s="528"/>
      <c r="QCL56" s="528"/>
      <c r="QCM56" s="528"/>
      <c r="QCN56" s="528"/>
      <c r="QCO56" s="528"/>
      <c r="QCP56" s="528"/>
      <c r="QCQ56" s="528"/>
      <c r="QCR56" s="528"/>
      <c r="QCS56" s="528"/>
      <c r="QCT56" s="528"/>
      <c r="QCU56" s="528"/>
      <c r="QCV56" s="528"/>
      <c r="QCW56" s="528"/>
      <c r="QCX56" s="528"/>
      <c r="QCY56" s="528"/>
      <c r="QCZ56" s="528"/>
      <c r="QDA56" s="528"/>
      <c r="QDB56" s="528"/>
      <c r="QDC56" s="528"/>
      <c r="QDD56" s="528"/>
      <c r="QDE56" s="528"/>
      <c r="QDF56" s="528"/>
      <c r="QDG56" s="528"/>
      <c r="QDH56" s="528"/>
      <c r="QDI56" s="528"/>
      <c r="QDJ56" s="528"/>
      <c r="QDK56" s="528"/>
      <c r="QDL56" s="528"/>
      <c r="QDM56" s="528"/>
      <c r="QDN56" s="528"/>
      <c r="QDO56" s="528"/>
      <c r="QDP56" s="528"/>
      <c r="QDQ56" s="528"/>
      <c r="QDR56" s="528"/>
      <c r="QDS56" s="528"/>
      <c r="QDT56" s="528"/>
      <c r="QDU56" s="528"/>
      <c r="QDV56" s="528"/>
      <c r="QDW56" s="528"/>
      <c r="QDX56" s="528"/>
      <c r="QDY56" s="528"/>
      <c r="QDZ56" s="528"/>
      <c r="QEA56" s="528"/>
      <c r="QEB56" s="528"/>
      <c r="QEC56" s="528"/>
      <c r="QED56" s="528"/>
      <c r="QEE56" s="528"/>
      <c r="QEF56" s="528"/>
      <c r="QEG56" s="528"/>
      <c r="QEH56" s="528"/>
      <c r="QEI56" s="528"/>
      <c r="QEJ56" s="528"/>
      <c r="QEK56" s="528"/>
      <c r="QEL56" s="528"/>
      <c r="QEM56" s="528"/>
      <c r="QEN56" s="528"/>
      <c r="QEO56" s="528"/>
      <c r="QEP56" s="528"/>
      <c r="QEQ56" s="528"/>
      <c r="QER56" s="528"/>
      <c r="QES56" s="528"/>
      <c r="QET56" s="528"/>
      <c r="QEU56" s="528"/>
      <c r="QEV56" s="528"/>
      <c r="QEW56" s="528"/>
      <c r="QEX56" s="528"/>
      <c r="QEY56" s="528"/>
      <c r="QEZ56" s="528"/>
      <c r="QFA56" s="528"/>
      <c r="QFB56" s="528"/>
      <c r="QFC56" s="528"/>
      <c r="QFD56" s="528"/>
      <c r="QFE56" s="528"/>
      <c r="QFF56" s="528"/>
      <c r="QFG56" s="528"/>
      <c r="QFH56" s="528"/>
      <c r="QFI56" s="528"/>
      <c r="QFJ56" s="528"/>
      <c r="QFK56" s="528"/>
      <c r="QFL56" s="528"/>
      <c r="QFM56" s="528"/>
      <c r="QFN56" s="528"/>
      <c r="QFO56" s="528"/>
      <c r="QFP56" s="528"/>
      <c r="QFQ56" s="528"/>
      <c r="QFR56" s="528"/>
      <c r="QFS56" s="528"/>
      <c r="QFT56" s="528"/>
      <c r="QFU56" s="528"/>
      <c r="QFV56" s="528"/>
      <c r="QFW56" s="528"/>
      <c r="QFX56" s="528"/>
      <c r="QFY56" s="528"/>
      <c r="QFZ56" s="528"/>
      <c r="QGA56" s="528"/>
      <c r="QGB56" s="528"/>
      <c r="QGC56" s="528"/>
      <c r="QGD56" s="528"/>
      <c r="QGE56" s="528"/>
      <c r="QGF56" s="528"/>
      <c r="QGG56" s="528"/>
      <c r="QGH56" s="528"/>
      <c r="QGI56" s="528"/>
      <c r="QGJ56" s="528"/>
      <c r="QGK56" s="528"/>
      <c r="QGL56" s="528"/>
      <c r="QGM56" s="528"/>
      <c r="QGN56" s="528"/>
      <c r="QGO56" s="528"/>
      <c r="QGP56" s="528"/>
      <c r="QGQ56" s="528"/>
      <c r="QGR56" s="528"/>
      <c r="QGS56" s="528"/>
      <c r="QGT56" s="528"/>
      <c r="QGU56" s="528"/>
      <c r="QGV56" s="528"/>
      <c r="QGW56" s="528"/>
      <c r="QGX56" s="528"/>
      <c r="QGY56" s="528"/>
      <c r="QGZ56" s="528"/>
      <c r="QHA56" s="528"/>
      <c r="QHB56" s="528"/>
      <c r="QHC56" s="528"/>
      <c r="QHD56" s="528"/>
      <c r="QHE56" s="528"/>
      <c r="QHF56" s="528"/>
      <c r="QHG56" s="528"/>
      <c r="QHH56" s="528"/>
      <c r="QHI56" s="528"/>
      <c r="QHJ56" s="528"/>
      <c r="QHK56" s="528"/>
      <c r="QHL56" s="528"/>
      <c r="QHM56" s="528"/>
      <c r="QHN56" s="528"/>
      <c r="QHO56" s="528"/>
      <c r="QHP56" s="528"/>
      <c r="QHQ56" s="528"/>
      <c r="QHR56" s="528"/>
      <c r="QHS56" s="528"/>
      <c r="QHT56" s="528"/>
      <c r="QHU56" s="528"/>
      <c r="QHV56" s="528"/>
      <c r="QHW56" s="528"/>
      <c r="QHX56" s="528"/>
      <c r="QHY56" s="528"/>
      <c r="QHZ56" s="528"/>
      <c r="QIA56" s="528"/>
      <c r="QIB56" s="528"/>
      <c r="QIC56" s="528"/>
      <c r="QID56" s="528"/>
      <c r="QIE56" s="528"/>
      <c r="QIF56" s="528"/>
      <c r="QIG56" s="528"/>
      <c r="QIH56" s="528"/>
      <c r="QII56" s="528"/>
      <c r="QIJ56" s="528"/>
      <c r="QIK56" s="528"/>
      <c r="QIL56" s="528"/>
      <c r="QIM56" s="528"/>
      <c r="QIN56" s="528"/>
      <c r="QIO56" s="528"/>
      <c r="QIP56" s="528"/>
      <c r="QIQ56" s="528"/>
      <c r="QIR56" s="528"/>
      <c r="QIS56" s="528"/>
      <c r="QIT56" s="528"/>
      <c r="QIU56" s="528"/>
      <c r="QIV56" s="528"/>
      <c r="QIW56" s="528"/>
      <c r="QIX56" s="528"/>
      <c r="QIY56" s="528"/>
      <c r="QIZ56" s="528"/>
      <c r="QJA56" s="528"/>
      <c r="QJB56" s="528"/>
      <c r="QJC56" s="528"/>
      <c r="QJD56" s="528"/>
      <c r="QJE56" s="528"/>
      <c r="QJF56" s="528"/>
      <c r="QJG56" s="528"/>
      <c r="QJH56" s="528"/>
      <c r="QJI56" s="528"/>
      <c r="QJJ56" s="528"/>
      <c r="QJK56" s="528"/>
      <c r="QJL56" s="528"/>
      <c r="QJM56" s="528"/>
      <c r="QJN56" s="528"/>
      <c r="QJO56" s="528"/>
      <c r="QJP56" s="528"/>
      <c r="QJQ56" s="528"/>
      <c r="QJR56" s="528"/>
      <c r="QJS56" s="528"/>
      <c r="QJT56" s="528"/>
      <c r="QJU56" s="528"/>
      <c r="QJV56" s="528"/>
      <c r="QJW56" s="528"/>
      <c r="QJX56" s="528"/>
      <c r="QJY56" s="528"/>
      <c r="QJZ56" s="528"/>
      <c r="QKA56" s="528"/>
      <c r="QKB56" s="528"/>
      <c r="QKC56" s="528"/>
      <c r="QKD56" s="528"/>
      <c r="QKE56" s="528"/>
      <c r="QKF56" s="528"/>
      <c r="QKG56" s="528"/>
      <c r="QKH56" s="528"/>
      <c r="QKI56" s="528"/>
      <c r="QKJ56" s="528"/>
      <c r="QKK56" s="528"/>
      <c r="QKL56" s="528"/>
      <c r="QKM56" s="528"/>
      <c r="QKN56" s="528"/>
      <c r="QKO56" s="528"/>
      <c r="QKP56" s="528"/>
      <c r="QKQ56" s="528"/>
      <c r="QKR56" s="528"/>
      <c r="QKS56" s="528"/>
      <c r="QKT56" s="528"/>
      <c r="QKU56" s="528"/>
      <c r="QKV56" s="528"/>
      <c r="QKW56" s="528"/>
      <c r="QKX56" s="528"/>
      <c r="QKY56" s="528"/>
      <c r="QKZ56" s="528"/>
      <c r="QLA56" s="528"/>
      <c r="QLB56" s="528"/>
      <c r="QLC56" s="528"/>
      <c r="QLD56" s="528"/>
      <c r="QLE56" s="528"/>
      <c r="QLF56" s="528"/>
      <c r="QLG56" s="528"/>
      <c r="QLH56" s="528"/>
      <c r="QLI56" s="528"/>
      <c r="QLJ56" s="528"/>
      <c r="QLK56" s="528"/>
      <c r="QLL56" s="528"/>
      <c r="QLM56" s="528"/>
      <c r="QLN56" s="528"/>
      <c r="QLO56" s="528"/>
      <c r="QLP56" s="528"/>
      <c r="QLQ56" s="528"/>
      <c r="QLR56" s="528"/>
      <c r="QLS56" s="528"/>
      <c r="QLT56" s="528"/>
      <c r="QLU56" s="528"/>
      <c r="QLV56" s="528"/>
      <c r="QLW56" s="528"/>
      <c r="QLX56" s="528"/>
      <c r="QLY56" s="528"/>
      <c r="QLZ56" s="528"/>
      <c r="QMA56" s="528"/>
      <c r="QMB56" s="528"/>
      <c r="QMC56" s="528"/>
      <c r="QMD56" s="528"/>
      <c r="QME56" s="528"/>
      <c r="QMF56" s="528"/>
      <c r="QMG56" s="528"/>
      <c r="QMH56" s="528"/>
      <c r="QMI56" s="528"/>
      <c r="QMJ56" s="528"/>
      <c r="QMK56" s="528"/>
      <c r="QML56" s="528"/>
      <c r="QMM56" s="528"/>
      <c r="QMN56" s="528"/>
      <c r="QMO56" s="528"/>
      <c r="QMP56" s="528"/>
      <c r="QMQ56" s="528"/>
      <c r="QMR56" s="528"/>
      <c r="QMS56" s="528"/>
      <c r="QMT56" s="528"/>
      <c r="QMU56" s="528"/>
      <c r="QMV56" s="528"/>
      <c r="QMW56" s="528"/>
      <c r="QMX56" s="528"/>
      <c r="QMY56" s="528"/>
      <c r="QMZ56" s="528"/>
      <c r="QNA56" s="528"/>
      <c r="QNB56" s="528"/>
      <c r="QNC56" s="528"/>
      <c r="QND56" s="528"/>
      <c r="QNE56" s="528"/>
      <c r="QNF56" s="528"/>
      <c r="QNG56" s="528"/>
      <c r="QNH56" s="528"/>
      <c r="QNI56" s="528"/>
      <c r="QNJ56" s="528"/>
      <c r="QNK56" s="528"/>
      <c r="QNL56" s="528"/>
      <c r="QNM56" s="528"/>
      <c r="QNN56" s="528"/>
      <c r="QNO56" s="528"/>
      <c r="QNP56" s="528"/>
      <c r="QNQ56" s="528"/>
      <c r="QNR56" s="528"/>
      <c r="QNS56" s="528"/>
      <c r="QNT56" s="528"/>
      <c r="QNU56" s="528"/>
      <c r="QNV56" s="528"/>
      <c r="QNW56" s="528"/>
      <c r="QNX56" s="528"/>
      <c r="QNY56" s="528"/>
      <c r="QNZ56" s="528"/>
      <c r="QOA56" s="528"/>
      <c r="QOB56" s="528"/>
      <c r="QOC56" s="528"/>
      <c r="QOD56" s="528"/>
      <c r="QOE56" s="528"/>
      <c r="QOF56" s="528"/>
      <c r="QOG56" s="528"/>
      <c r="QOH56" s="528"/>
      <c r="QOI56" s="528"/>
      <c r="QOJ56" s="528"/>
      <c r="QOK56" s="528"/>
      <c r="QOL56" s="528"/>
      <c r="QOM56" s="528"/>
      <c r="QON56" s="528"/>
      <c r="QOO56" s="528"/>
      <c r="QOP56" s="528"/>
      <c r="QOQ56" s="528"/>
      <c r="QOR56" s="528"/>
      <c r="QOS56" s="528"/>
      <c r="QOT56" s="528"/>
      <c r="QOU56" s="528"/>
      <c r="QOV56" s="528"/>
      <c r="QOW56" s="528"/>
      <c r="QOX56" s="528"/>
      <c r="QOY56" s="528"/>
      <c r="QOZ56" s="528"/>
      <c r="QPA56" s="528"/>
      <c r="QPB56" s="528"/>
      <c r="QPC56" s="528"/>
      <c r="QPD56" s="528"/>
      <c r="QPE56" s="528"/>
      <c r="QPF56" s="528"/>
      <c r="QPG56" s="528"/>
      <c r="QPH56" s="528"/>
      <c r="QPI56" s="528"/>
      <c r="QPJ56" s="528"/>
      <c r="QPK56" s="528"/>
      <c r="QPL56" s="528"/>
      <c r="QPM56" s="528"/>
      <c r="QPN56" s="528"/>
      <c r="QPO56" s="528"/>
      <c r="QPP56" s="528"/>
      <c r="QPQ56" s="528"/>
      <c r="QPR56" s="528"/>
      <c r="QPS56" s="528"/>
      <c r="QPT56" s="528"/>
      <c r="QPU56" s="528"/>
      <c r="QPV56" s="528"/>
      <c r="QPW56" s="528"/>
      <c r="QPX56" s="528"/>
      <c r="QPY56" s="528"/>
      <c r="QPZ56" s="528"/>
      <c r="QQA56" s="528"/>
      <c r="QQB56" s="528"/>
      <c r="QQC56" s="528"/>
      <c r="QQD56" s="528"/>
      <c r="QQE56" s="528"/>
      <c r="QQF56" s="528"/>
      <c r="QQG56" s="528"/>
      <c r="QQH56" s="528"/>
      <c r="QQI56" s="528"/>
      <c r="QQJ56" s="528"/>
      <c r="QQK56" s="528"/>
      <c r="QQL56" s="528"/>
      <c r="QQM56" s="528"/>
      <c r="QQN56" s="528"/>
      <c r="QQO56" s="528"/>
      <c r="QQP56" s="528"/>
      <c r="QQQ56" s="528"/>
      <c r="QQR56" s="528"/>
      <c r="QQS56" s="528"/>
      <c r="QQT56" s="528"/>
      <c r="QQU56" s="528"/>
      <c r="QQV56" s="528"/>
      <c r="QQW56" s="528"/>
      <c r="QQX56" s="528"/>
      <c r="QQY56" s="528"/>
      <c r="QQZ56" s="528"/>
      <c r="QRA56" s="528"/>
      <c r="QRB56" s="528"/>
      <c r="QRC56" s="528"/>
      <c r="QRD56" s="528"/>
      <c r="QRE56" s="528"/>
      <c r="QRF56" s="528"/>
      <c r="QRG56" s="528"/>
      <c r="QRH56" s="528"/>
      <c r="QRI56" s="528"/>
      <c r="QRJ56" s="528"/>
      <c r="QRK56" s="528"/>
      <c r="QRL56" s="528"/>
      <c r="QRM56" s="528"/>
      <c r="QRN56" s="528"/>
      <c r="QRO56" s="528"/>
      <c r="QRP56" s="528"/>
      <c r="QRQ56" s="528"/>
      <c r="QRR56" s="528"/>
      <c r="QRS56" s="528"/>
      <c r="QRT56" s="528"/>
      <c r="QRU56" s="528"/>
      <c r="QRV56" s="528"/>
      <c r="QRW56" s="528"/>
      <c r="QRX56" s="528"/>
      <c r="QRY56" s="528"/>
      <c r="QRZ56" s="528"/>
      <c r="QSA56" s="528"/>
      <c r="QSB56" s="528"/>
      <c r="QSC56" s="528"/>
      <c r="QSD56" s="528"/>
      <c r="QSE56" s="528"/>
      <c r="QSF56" s="528"/>
      <c r="QSG56" s="528"/>
      <c r="QSH56" s="528"/>
      <c r="QSI56" s="528"/>
      <c r="QSJ56" s="528"/>
      <c r="QSK56" s="528"/>
      <c r="QSL56" s="528"/>
      <c r="QSM56" s="528"/>
      <c r="QSN56" s="528"/>
      <c r="QSO56" s="528"/>
      <c r="QSP56" s="528"/>
      <c r="QSQ56" s="528"/>
      <c r="QSR56" s="528"/>
      <c r="QSS56" s="528"/>
      <c r="QST56" s="528"/>
      <c r="QSU56" s="528"/>
      <c r="QSV56" s="528"/>
      <c r="QSW56" s="528"/>
      <c r="QSX56" s="528"/>
      <c r="QSY56" s="528"/>
      <c r="QSZ56" s="528"/>
      <c r="QTA56" s="528"/>
      <c r="QTB56" s="528"/>
      <c r="QTC56" s="528"/>
      <c r="QTD56" s="528"/>
      <c r="QTE56" s="528"/>
      <c r="QTF56" s="528"/>
      <c r="QTG56" s="528"/>
      <c r="QTH56" s="528"/>
      <c r="QTI56" s="528"/>
      <c r="QTJ56" s="528"/>
      <c r="QTK56" s="528"/>
      <c r="QTL56" s="528"/>
      <c r="QTM56" s="528"/>
      <c r="QTN56" s="528"/>
      <c r="QTO56" s="528"/>
      <c r="QTP56" s="528"/>
      <c r="QTQ56" s="528"/>
      <c r="QTR56" s="528"/>
      <c r="QTS56" s="528"/>
      <c r="QTT56" s="528"/>
      <c r="QTU56" s="528"/>
      <c r="QTV56" s="528"/>
      <c r="QTW56" s="528"/>
      <c r="QTX56" s="528"/>
      <c r="QTY56" s="528"/>
      <c r="QTZ56" s="528"/>
      <c r="QUA56" s="528"/>
      <c r="QUB56" s="528"/>
      <c r="QUC56" s="528"/>
      <c r="QUD56" s="528"/>
      <c r="QUE56" s="528"/>
      <c r="QUF56" s="528"/>
      <c r="QUG56" s="528"/>
      <c r="QUH56" s="528"/>
      <c r="QUI56" s="528"/>
      <c r="QUJ56" s="528"/>
      <c r="QUK56" s="528"/>
      <c r="QUL56" s="528"/>
      <c r="QUM56" s="528"/>
      <c r="QUN56" s="528"/>
      <c r="QUO56" s="528"/>
      <c r="QUP56" s="528"/>
      <c r="QUQ56" s="528"/>
      <c r="QUR56" s="528"/>
      <c r="QUS56" s="528"/>
      <c r="QUT56" s="528"/>
      <c r="QUU56" s="528"/>
      <c r="QUV56" s="528"/>
      <c r="QUW56" s="528"/>
      <c r="QUX56" s="528"/>
      <c r="QUY56" s="528"/>
      <c r="QUZ56" s="528"/>
      <c r="QVA56" s="528"/>
      <c r="QVB56" s="528"/>
      <c r="QVC56" s="528"/>
      <c r="QVD56" s="528"/>
      <c r="QVE56" s="528"/>
      <c r="QVF56" s="528"/>
      <c r="QVG56" s="528"/>
      <c r="QVH56" s="528"/>
      <c r="QVI56" s="528"/>
      <c r="QVJ56" s="528"/>
      <c r="QVK56" s="528"/>
      <c r="QVL56" s="528"/>
      <c r="QVM56" s="528"/>
      <c r="QVN56" s="528"/>
      <c r="QVO56" s="528"/>
      <c r="QVP56" s="528"/>
      <c r="QVQ56" s="528"/>
      <c r="QVR56" s="528"/>
      <c r="QVS56" s="528"/>
      <c r="QVT56" s="528"/>
      <c r="QVU56" s="528"/>
      <c r="QVV56" s="528"/>
      <c r="QVW56" s="528"/>
      <c r="QVX56" s="528"/>
      <c r="QVY56" s="528"/>
      <c r="QVZ56" s="528"/>
      <c r="QWA56" s="528"/>
      <c r="QWB56" s="528"/>
      <c r="QWC56" s="528"/>
      <c r="QWD56" s="528"/>
      <c r="QWE56" s="528"/>
      <c r="QWF56" s="528"/>
      <c r="QWG56" s="528"/>
      <c r="QWH56" s="528"/>
      <c r="QWI56" s="528"/>
      <c r="QWJ56" s="528"/>
      <c r="QWK56" s="528"/>
      <c r="QWL56" s="528"/>
      <c r="QWM56" s="528"/>
      <c r="QWN56" s="528"/>
      <c r="QWO56" s="528"/>
      <c r="QWP56" s="528"/>
      <c r="QWQ56" s="528"/>
      <c r="QWR56" s="528"/>
      <c r="QWS56" s="528"/>
      <c r="QWT56" s="528"/>
      <c r="QWU56" s="528"/>
      <c r="QWV56" s="528"/>
      <c r="QWW56" s="528"/>
      <c r="QWX56" s="528"/>
      <c r="QWY56" s="528"/>
      <c r="QWZ56" s="528"/>
      <c r="QXA56" s="528"/>
      <c r="QXB56" s="528"/>
      <c r="QXC56" s="528"/>
      <c r="QXD56" s="528"/>
      <c r="QXE56" s="528"/>
      <c r="QXF56" s="528"/>
      <c r="QXG56" s="528"/>
      <c r="QXH56" s="528"/>
      <c r="QXI56" s="528"/>
      <c r="QXJ56" s="528"/>
      <c r="QXK56" s="528"/>
      <c r="QXL56" s="528"/>
      <c r="QXM56" s="528"/>
      <c r="QXN56" s="528"/>
      <c r="QXO56" s="528"/>
      <c r="QXP56" s="528"/>
      <c r="QXQ56" s="528"/>
      <c r="QXR56" s="528"/>
      <c r="QXS56" s="528"/>
      <c r="QXT56" s="528"/>
      <c r="QXU56" s="528"/>
      <c r="QXV56" s="528"/>
      <c r="QXW56" s="528"/>
      <c r="QXX56" s="528"/>
      <c r="QXY56" s="528"/>
      <c r="QXZ56" s="528"/>
      <c r="QYA56" s="528"/>
      <c r="QYB56" s="528"/>
      <c r="QYC56" s="528"/>
      <c r="QYD56" s="528"/>
      <c r="QYE56" s="528"/>
      <c r="QYF56" s="528"/>
      <c r="QYG56" s="528"/>
      <c r="QYH56" s="528"/>
      <c r="QYI56" s="528"/>
      <c r="QYJ56" s="528"/>
      <c r="QYK56" s="528"/>
      <c r="QYL56" s="528"/>
      <c r="QYM56" s="528"/>
      <c r="QYN56" s="528"/>
      <c r="QYO56" s="528"/>
      <c r="QYP56" s="528"/>
      <c r="QYQ56" s="528"/>
      <c r="QYR56" s="528"/>
      <c r="QYS56" s="528"/>
      <c r="QYT56" s="528"/>
      <c r="QYU56" s="528"/>
      <c r="QYV56" s="528"/>
      <c r="QYW56" s="528"/>
      <c r="QYX56" s="528"/>
      <c r="QYY56" s="528"/>
      <c r="QYZ56" s="528"/>
      <c r="QZA56" s="528"/>
      <c r="QZB56" s="528"/>
      <c r="QZC56" s="528"/>
      <c r="QZD56" s="528"/>
      <c r="QZE56" s="528"/>
      <c r="QZF56" s="528"/>
      <c r="QZG56" s="528"/>
      <c r="QZH56" s="528"/>
      <c r="QZI56" s="528"/>
      <c r="QZJ56" s="528"/>
      <c r="QZK56" s="528"/>
      <c r="QZL56" s="528"/>
      <c r="QZM56" s="528"/>
      <c r="QZN56" s="528"/>
      <c r="QZO56" s="528"/>
      <c r="QZP56" s="528"/>
      <c r="QZQ56" s="528"/>
      <c r="QZR56" s="528"/>
      <c r="QZS56" s="528"/>
      <c r="QZT56" s="528"/>
      <c r="QZU56" s="528"/>
      <c r="QZV56" s="528"/>
      <c r="QZW56" s="528"/>
      <c r="QZX56" s="528"/>
      <c r="QZY56" s="528"/>
      <c r="QZZ56" s="528"/>
      <c r="RAA56" s="528"/>
      <c r="RAB56" s="528"/>
      <c r="RAC56" s="528"/>
      <c r="RAD56" s="528"/>
      <c r="RAE56" s="528"/>
      <c r="RAF56" s="528"/>
      <c r="RAG56" s="528"/>
      <c r="RAH56" s="528"/>
      <c r="RAI56" s="528"/>
      <c r="RAJ56" s="528"/>
      <c r="RAK56" s="528"/>
      <c r="RAL56" s="528"/>
      <c r="RAM56" s="528"/>
      <c r="RAN56" s="528"/>
      <c r="RAO56" s="528"/>
      <c r="RAP56" s="528"/>
      <c r="RAQ56" s="528"/>
      <c r="RAR56" s="528"/>
      <c r="RAS56" s="528"/>
      <c r="RAT56" s="528"/>
      <c r="RAU56" s="528"/>
      <c r="RAV56" s="528"/>
      <c r="RAW56" s="528"/>
      <c r="RAX56" s="528"/>
      <c r="RAY56" s="528"/>
      <c r="RAZ56" s="528"/>
      <c r="RBA56" s="528"/>
      <c r="RBB56" s="528"/>
      <c r="RBC56" s="528"/>
      <c r="RBD56" s="528"/>
      <c r="RBE56" s="528"/>
      <c r="RBF56" s="528"/>
      <c r="RBG56" s="528"/>
      <c r="RBH56" s="528"/>
      <c r="RBI56" s="528"/>
      <c r="RBJ56" s="528"/>
      <c r="RBK56" s="528"/>
      <c r="RBL56" s="528"/>
      <c r="RBM56" s="528"/>
      <c r="RBN56" s="528"/>
      <c r="RBO56" s="528"/>
      <c r="RBP56" s="528"/>
      <c r="RBQ56" s="528"/>
      <c r="RBR56" s="528"/>
      <c r="RBS56" s="528"/>
      <c r="RBT56" s="528"/>
      <c r="RBU56" s="528"/>
      <c r="RBV56" s="528"/>
      <c r="RBW56" s="528"/>
      <c r="RBX56" s="528"/>
      <c r="RBY56" s="528"/>
      <c r="RBZ56" s="528"/>
      <c r="RCA56" s="528"/>
      <c r="RCB56" s="528"/>
      <c r="RCC56" s="528"/>
      <c r="RCD56" s="528"/>
      <c r="RCE56" s="528"/>
      <c r="RCF56" s="528"/>
      <c r="RCG56" s="528"/>
      <c r="RCH56" s="528"/>
      <c r="RCI56" s="528"/>
      <c r="RCJ56" s="528"/>
      <c r="RCK56" s="528"/>
      <c r="RCL56" s="528"/>
      <c r="RCM56" s="528"/>
      <c r="RCN56" s="528"/>
      <c r="RCO56" s="528"/>
      <c r="RCP56" s="528"/>
      <c r="RCQ56" s="528"/>
      <c r="RCR56" s="528"/>
      <c r="RCS56" s="528"/>
      <c r="RCT56" s="528"/>
      <c r="RCU56" s="528"/>
      <c r="RCV56" s="528"/>
      <c r="RCW56" s="528"/>
      <c r="RCX56" s="528"/>
      <c r="RCY56" s="528"/>
      <c r="RCZ56" s="528"/>
      <c r="RDA56" s="528"/>
      <c r="RDB56" s="528"/>
      <c r="RDC56" s="528"/>
      <c r="RDD56" s="528"/>
      <c r="RDE56" s="528"/>
      <c r="RDF56" s="528"/>
      <c r="RDG56" s="528"/>
      <c r="RDH56" s="528"/>
      <c r="RDI56" s="528"/>
      <c r="RDJ56" s="528"/>
      <c r="RDK56" s="528"/>
      <c r="RDL56" s="528"/>
      <c r="RDM56" s="528"/>
      <c r="RDN56" s="528"/>
      <c r="RDO56" s="528"/>
      <c r="RDP56" s="528"/>
      <c r="RDQ56" s="528"/>
      <c r="RDR56" s="528"/>
      <c r="RDS56" s="528"/>
      <c r="RDT56" s="528"/>
      <c r="RDU56" s="528"/>
      <c r="RDV56" s="528"/>
      <c r="RDW56" s="528"/>
      <c r="RDX56" s="528"/>
      <c r="RDY56" s="528"/>
      <c r="RDZ56" s="528"/>
      <c r="REA56" s="528"/>
      <c r="REB56" s="528"/>
      <c r="REC56" s="528"/>
      <c r="RED56" s="528"/>
      <c r="REE56" s="528"/>
      <c r="REF56" s="528"/>
      <c r="REG56" s="528"/>
      <c r="REH56" s="528"/>
      <c r="REI56" s="528"/>
      <c r="REJ56" s="528"/>
      <c r="REK56" s="528"/>
      <c r="REL56" s="528"/>
      <c r="REM56" s="528"/>
      <c r="REN56" s="528"/>
      <c r="REO56" s="528"/>
      <c r="REP56" s="528"/>
      <c r="REQ56" s="528"/>
      <c r="RER56" s="528"/>
      <c r="RES56" s="528"/>
      <c r="RET56" s="528"/>
      <c r="REU56" s="528"/>
      <c r="REV56" s="528"/>
      <c r="REW56" s="528"/>
      <c r="REX56" s="528"/>
      <c r="REY56" s="528"/>
      <c r="REZ56" s="528"/>
      <c r="RFA56" s="528"/>
      <c r="RFB56" s="528"/>
      <c r="RFC56" s="528"/>
      <c r="RFD56" s="528"/>
      <c r="RFE56" s="528"/>
      <c r="RFF56" s="528"/>
      <c r="RFG56" s="528"/>
      <c r="RFH56" s="528"/>
      <c r="RFI56" s="528"/>
      <c r="RFJ56" s="528"/>
      <c r="RFK56" s="528"/>
      <c r="RFL56" s="528"/>
      <c r="RFM56" s="528"/>
      <c r="RFN56" s="528"/>
      <c r="RFO56" s="528"/>
      <c r="RFP56" s="528"/>
      <c r="RFQ56" s="528"/>
      <c r="RFR56" s="528"/>
      <c r="RFS56" s="528"/>
      <c r="RFT56" s="528"/>
      <c r="RFU56" s="528"/>
      <c r="RFV56" s="528"/>
      <c r="RFW56" s="528"/>
      <c r="RFX56" s="528"/>
      <c r="RFY56" s="528"/>
      <c r="RFZ56" s="528"/>
      <c r="RGA56" s="528"/>
      <c r="RGB56" s="528"/>
      <c r="RGC56" s="528"/>
      <c r="RGD56" s="528"/>
      <c r="RGE56" s="528"/>
      <c r="RGF56" s="528"/>
      <c r="RGG56" s="528"/>
      <c r="RGH56" s="528"/>
      <c r="RGI56" s="528"/>
      <c r="RGJ56" s="528"/>
      <c r="RGK56" s="528"/>
      <c r="RGL56" s="528"/>
      <c r="RGM56" s="528"/>
      <c r="RGN56" s="528"/>
      <c r="RGO56" s="528"/>
      <c r="RGP56" s="528"/>
      <c r="RGQ56" s="528"/>
      <c r="RGR56" s="528"/>
      <c r="RGS56" s="528"/>
      <c r="RGT56" s="528"/>
      <c r="RGU56" s="528"/>
      <c r="RGV56" s="528"/>
      <c r="RGW56" s="528"/>
      <c r="RGX56" s="528"/>
      <c r="RGY56" s="528"/>
      <c r="RGZ56" s="528"/>
      <c r="RHA56" s="528"/>
      <c r="RHB56" s="528"/>
      <c r="RHC56" s="528"/>
      <c r="RHD56" s="528"/>
      <c r="RHE56" s="528"/>
      <c r="RHF56" s="528"/>
      <c r="RHG56" s="528"/>
      <c r="RHH56" s="528"/>
      <c r="RHI56" s="528"/>
      <c r="RHJ56" s="528"/>
      <c r="RHK56" s="528"/>
      <c r="RHL56" s="528"/>
      <c r="RHM56" s="528"/>
      <c r="RHN56" s="528"/>
      <c r="RHO56" s="528"/>
      <c r="RHP56" s="528"/>
      <c r="RHQ56" s="528"/>
      <c r="RHR56" s="528"/>
      <c r="RHS56" s="528"/>
      <c r="RHT56" s="528"/>
      <c r="RHU56" s="528"/>
      <c r="RHV56" s="528"/>
      <c r="RHW56" s="528"/>
      <c r="RHX56" s="528"/>
      <c r="RHY56" s="528"/>
      <c r="RHZ56" s="528"/>
      <c r="RIA56" s="528"/>
      <c r="RIB56" s="528"/>
      <c r="RIC56" s="528"/>
      <c r="RID56" s="528"/>
      <c r="RIE56" s="528"/>
      <c r="RIF56" s="528"/>
      <c r="RIG56" s="528"/>
      <c r="RIH56" s="528"/>
      <c r="RII56" s="528"/>
      <c r="RIJ56" s="528"/>
      <c r="RIK56" s="528"/>
      <c r="RIL56" s="528"/>
      <c r="RIM56" s="528"/>
      <c r="RIN56" s="528"/>
      <c r="RIO56" s="528"/>
      <c r="RIP56" s="528"/>
      <c r="RIQ56" s="528"/>
      <c r="RIR56" s="528"/>
      <c r="RIS56" s="528"/>
      <c r="RIT56" s="528"/>
      <c r="RIU56" s="528"/>
      <c r="RIV56" s="528"/>
      <c r="RIW56" s="528"/>
      <c r="RIX56" s="528"/>
      <c r="RIY56" s="528"/>
      <c r="RIZ56" s="528"/>
      <c r="RJA56" s="528"/>
      <c r="RJB56" s="528"/>
      <c r="RJC56" s="528"/>
      <c r="RJD56" s="528"/>
      <c r="RJE56" s="528"/>
      <c r="RJF56" s="528"/>
      <c r="RJG56" s="528"/>
      <c r="RJH56" s="528"/>
      <c r="RJI56" s="528"/>
      <c r="RJJ56" s="528"/>
      <c r="RJK56" s="528"/>
      <c r="RJL56" s="528"/>
      <c r="RJM56" s="528"/>
      <c r="RJN56" s="528"/>
      <c r="RJO56" s="528"/>
      <c r="RJP56" s="528"/>
      <c r="RJQ56" s="528"/>
      <c r="RJR56" s="528"/>
      <c r="RJS56" s="528"/>
      <c r="RJT56" s="528"/>
      <c r="RJU56" s="528"/>
      <c r="RJV56" s="528"/>
      <c r="RJW56" s="528"/>
      <c r="RJX56" s="528"/>
      <c r="RJY56" s="528"/>
      <c r="RJZ56" s="528"/>
      <c r="RKA56" s="528"/>
      <c r="RKB56" s="528"/>
      <c r="RKC56" s="528"/>
      <c r="RKD56" s="528"/>
      <c r="RKE56" s="528"/>
      <c r="RKF56" s="528"/>
      <c r="RKG56" s="528"/>
      <c r="RKH56" s="528"/>
      <c r="RKI56" s="528"/>
      <c r="RKJ56" s="528"/>
      <c r="RKK56" s="528"/>
      <c r="RKL56" s="528"/>
      <c r="RKM56" s="528"/>
      <c r="RKN56" s="528"/>
      <c r="RKO56" s="528"/>
      <c r="RKP56" s="528"/>
      <c r="RKQ56" s="528"/>
      <c r="RKR56" s="528"/>
      <c r="RKS56" s="528"/>
      <c r="RKT56" s="528"/>
      <c r="RKU56" s="528"/>
      <c r="RKV56" s="528"/>
      <c r="RKW56" s="528"/>
      <c r="RKX56" s="528"/>
      <c r="RKY56" s="528"/>
      <c r="RKZ56" s="528"/>
      <c r="RLA56" s="528"/>
      <c r="RLB56" s="528"/>
      <c r="RLC56" s="528"/>
      <c r="RLD56" s="528"/>
      <c r="RLE56" s="528"/>
      <c r="RLF56" s="528"/>
      <c r="RLG56" s="528"/>
      <c r="RLH56" s="528"/>
      <c r="RLI56" s="528"/>
      <c r="RLJ56" s="528"/>
      <c r="RLK56" s="528"/>
      <c r="RLL56" s="528"/>
      <c r="RLM56" s="528"/>
      <c r="RLN56" s="528"/>
      <c r="RLO56" s="528"/>
      <c r="RLP56" s="528"/>
      <c r="RLQ56" s="528"/>
      <c r="RLR56" s="528"/>
      <c r="RLS56" s="528"/>
      <c r="RLT56" s="528"/>
      <c r="RLU56" s="528"/>
      <c r="RLV56" s="528"/>
      <c r="RLW56" s="528"/>
      <c r="RLX56" s="528"/>
      <c r="RLY56" s="528"/>
      <c r="RLZ56" s="528"/>
      <c r="RMA56" s="528"/>
      <c r="RMB56" s="528"/>
      <c r="RMC56" s="528"/>
      <c r="RMD56" s="528"/>
      <c r="RME56" s="528"/>
      <c r="RMF56" s="528"/>
      <c r="RMG56" s="528"/>
      <c r="RMH56" s="528"/>
      <c r="RMI56" s="528"/>
      <c r="RMJ56" s="528"/>
      <c r="RMK56" s="528"/>
      <c r="RML56" s="528"/>
      <c r="RMM56" s="528"/>
      <c r="RMN56" s="528"/>
      <c r="RMO56" s="528"/>
      <c r="RMP56" s="528"/>
      <c r="RMQ56" s="528"/>
      <c r="RMR56" s="528"/>
      <c r="RMS56" s="528"/>
      <c r="RMT56" s="528"/>
      <c r="RMU56" s="528"/>
      <c r="RMV56" s="528"/>
      <c r="RMW56" s="528"/>
      <c r="RMX56" s="528"/>
      <c r="RMY56" s="528"/>
      <c r="RMZ56" s="528"/>
      <c r="RNA56" s="528"/>
      <c r="RNB56" s="528"/>
      <c r="RNC56" s="528"/>
      <c r="RND56" s="528"/>
      <c r="RNE56" s="528"/>
      <c r="RNF56" s="528"/>
      <c r="RNG56" s="528"/>
      <c r="RNH56" s="528"/>
      <c r="RNI56" s="528"/>
      <c r="RNJ56" s="528"/>
      <c r="RNK56" s="528"/>
      <c r="RNL56" s="528"/>
      <c r="RNM56" s="528"/>
      <c r="RNN56" s="528"/>
      <c r="RNO56" s="528"/>
      <c r="RNP56" s="528"/>
      <c r="RNQ56" s="528"/>
      <c r="RNR56" s="528"/>
      <c r="RNS56" s="528"/>
      <c r="RNT56" s="528"/>
      <c r="RNU56" s="528"/>
      <c r="RNV56" s="528"/>
      <c r="RNW56" s="528"/>
      <c r="RNX56" s="528"/>
      <c r="RNY56" s="528"/>
      <c r="RNZ56" s="528"/>
      <c r="ROA56" s="528"/>
      <c r="ROB56" s="528"/>
      <c r="ROC56" s="528"/>
      <c r="ROD56" s="528"/>
      <c r="ROE56" s="528"/>
      <c r="ROF56" s="528"/>
      <c r="ROG56" s="528"/>
      <c r="ROH56" s="528"/>
      <c r="ROI56" s="528"/>
      <c r="ROJ56" s="528"/>
      <c r="ROK56" s="528"/>
      <c r="ROL56" s="528"/>
      <c r="ROM56" s="528"/>
      <c r="RON56" s="528"/>
      <c r="ROO56" s="528"/>
      <c r="ROP56" s="528"/>
      <c r="ROQ56" s="528"/>
      <c r="ROR56" s="528"/>
      <c r="ROS56" s="528"/>
      <c r="ROT56" s="528"/>
      <c r="ROU56" s="528"/>
      <c r="ROV56" s="528"/>
      <c r="ROW56" s="528"/>
      <c r="ROX56" s="528"/>
      <c r="ROY56" s="528"/>
      <c r="ROZ56" s="528"/>
      <c r="RPA56" s="528"/>
      <c r="RPB56" s="528"/>
      <c r="RPC56" s="528"/>
      <c r="RPD56" s="528"/>
      <c r="RPE56" s="528"/>
      <c r="RPF56" s="528"/>
      <c r="RPG56" s="528"/>
      <c r="RPH56" s="528"/>
      <c r="RPI56" s="528"/>
      <c r="RPJ56" s="528"/>
      <c r="RPK56" s="528"/>
      <c r="RPL56" s="528"/>
      <c r="RPM56" s="528"/>
      <c r="RPN56" s="528"/>
      <c r="RPO56" s="528"/>
      <c r="RPP56" s="528"/>
      <c r="RPQ56" s="528"/>
      <c r="RPR56" s="528"/>
      <c r="RPS56" s="528"/>
      <c r="RPT56" s="528"/>
      <c r="RPU56" s="528"/>
      <c r="RPV56" s="528"/>
      <c r="RPW56" s="528"/>
      <c r="RPX56" s="528"/>
      <c r="RPY56" s="528"/>
      <c r="RPZ56" s="528"/>
      <c r="RQA56" s="528"/>
      <c r="RQB56" s="528"/>
      <c r="RQC56" s="528"/>
      <c r="RQD56" s="528"/>
      <c r="RQE56" s="528"/>
      <c r="RQF56" s="528"/>
      <c r="RQG56" s="528"/>
      <c r="RQH56" s="528"/>
      <c r="RQI56" s="528"/>
      <c r="RQJ56" s="528"/>
      <c r="RQK56" s="528"/>
      <c r="RQL56" s="528"/>
      <c r="RQM56" s="528"/>
      <c r="RQN56" s="528"/>
      <c r="RQO56" s="528"/>
      <c r="RQP56" s="528"/>
      <c r="RQQ56" s="528"/>
      <c r="RQR56" s="528"/>
      <c r="RQS56" s="528"/>
      <c r="RQT56" s="528"/>
      <c r="RQU56" s="528"/>
      <c r="RQV56" s="528"/>
      <c r="RQW56" s="528"/>
      <c r="RQX56" s="528"/>
      <c r="RQY56" s="528"/>
      <c r="RQZ56" s="528"/>
      <c r="RRA56" s="528"/>
      <c r="RRB56" s="528"/>
      <c r="RRC56" s="528"/>
      <c r="RRD56" s="528"/>
      <c r="RRE56" s="528"/>
      <c r="RRF56" s="528"/>
      <c r="RRG56" s="528"/>
      <c r="RRH56" s="528"/>
      <c r="RRI56" s="528"/>
      <c r="RRJ56" s="528"/>
      <c r="RRK56" s="528"/>
      <c r="RRL56" s="528"/>
      <c r="RRM56" s="528"/>
      <c r="RRN56" s="528"/>
      <c r="RRO56" s="528"/>
      <c r="RRP56" s="528"/>
      <c r="RRQ56" s="528"/>
      <c r="RRR56" s="528"/>
      <c r="RRS56" s="528"/>
      <c r="RRT56" s="528"/>
      <c r="RRU56" s="528"/>
      <c r="RRV56" s="528"/>
      <c r="RRW56" s="528"/>
      <c r="RRX56" s="528"/>
      <c r="RRY56" s="528"/>
      <c r="RRZ56" s="528"/>
      <c r="RSA56" s="528"/>
      <c r="RSB56" s="528"/>
      <c r="RSC56" s="528"/>
      <c r="RSD56" s="528"/>
      <c r="RSE56" s="528"/>
      <c r="RSF56" s="528"/>
      <c r="RSG56" s="528"/>
      <c r="RSH56" s="528"/>
      <c r="RSI56" s="528"/>
      <c r="RSJ56" s="528"/>
      <c r="RSK56" s="528"/>
      <c r="RSL56" s="528"/>
      <c r="RSM56" s="528"/>
      <c r="RSN56" s="528"/>
      <c r="RSO56" s="528"/>
      <c r="RSP56" s="528"/>
      <c r="RSQ56" s="528"/>
      <c r="RSR56" s="528"/>
      <c r="RSS56" s="528"/>
      <c r="RST56" s="528"/>
      <c r="RSU56" s="528"/>
      <c r="RSV56" s="528"/>
      <c r="RSW56" s="528"/>
      <c r="RSX56" s="528"/>
      <c r="RSY56" s="528"/>
      <c r="RSZ56" s="528"/>
      <c r="RTA56" s="528"/>
      <c r="RTB56" s="528"/>
      <c r="RTC56" s="528"/>
      <c r="RTD56" s="528"/>
      <c r="RTE56" s="528"/>
      <c r="RTF56" s="528"/>
      <c r="RTG56" s="528"/>
      <c r="RTH56" s="528"/>
      <c r="RTI56" s="528"/>
      <c r="RTJ56" s="528"/>
      <c r="RTK56" s="528"/>
      <c r="RTL56" s="528"/>
      <c r="RTM56" s="528"/>
      <c r="RTN56" s="528"/>
      <c r="RTO56" s="528"/>
      <c r="RTP56" s="528"/>
      <c r="RTQ56" s="528"/>
      <c r="RTR56" s="528"/>
      <c r="RTS56" s="528"/>
      <c r="RTT56" s="528"/>
      <c r="RTU56" s="528"/>
      <c r="RTV56" s="528"/>
      <c r="RTW56" s="528"/>
      <c r="RTX56" s="528"/>
      <c r="RTY56" s="528"/>
      <c r="RTZ56" s="528"/>
      <c r="RUA56" s="528"/>
      <c r="RUB56" s="528"/>
      <c r="RUC56" s="528"/>
      <c r="RUD56" s="528"/>
      <c r="RUE56" s="528"/>
      <c r="RUF56" s="528"/>
      <c r="RUG56" s="528"/>
      <c r="RUH56" s="528"/>
      <c r="RUI56" s="528"/>
      <c r="RUJ56" s="528"/>
      <c r="RUK56" s="528"/>
      <c r="RUL56" s="528"/>
      <c r="RUM56" s="528"/>
      <c r="RUN56" s="528"/>
      <c r="RUO56" s="528"/>
      <c r="RUP56" s="528"/>
      <c r="RUQ56" s="528"/>
      <c r="RUR56" s="528"/>
      <c r="RUS56" s="528"/>
      <c r="RUT56" s="528"/>
      <c r="RUU56" s="528"/>
      <c r="RUV56" s="528"/>
      <c r="RUW56" s="528"/>
      <c r="RUX56" s="528"/>
      <c r="RUY56" s="528"/>
      <c r="RUZ56" s="528"/>
      <c r="RVA56" s="528"/>
      <c r="RVB56" s="528"/>
      <c r="RVC56" s="528"/>
      <c r="RVD56" s="528"/>
      <c r="RVE56" s="528"/>
      <c r="RVF56" s="528"/>
      <c r="RVG56" s="528"/>
      <c r="RVH56" s="528"/>
      <c r="RVI56" s="528"/>
      <c r="RVJ56" s="528"/>
      <c r="RVK56" s="528"/>
      <c r="RVL56" s="528"/>
      <c r="RVM56" s="528"/>
      <c r="RVN56" s="528"/>
      <c r="RVO56" s="528"/>
      <c r="RVP56" s="528"/>
      <c r="RVQ56" s="528"/>
      <c r="RVR56" s="528"/>
      <c r="RVS56" s="528"/>
      <c r="RVT56" s="528"/>
      <c r="RVU56" s="528"/>
      <c r="RVV56" s="528"/>
      <c r="RVW56" s="528"/>
      <c r="RVX56" s="528"/>
      <c r="RVY56" s="528"/>
      <c r="RVZ56" s="528"/>
      <c r="RWA56" s="528"/>
      <c r="RWB56" s="528"/>
      <c r="RWC56" s="528"/>
      <c r="RWD56" s="528"/>
      <c r="RWE56" s="528"/>
      <c r="RWF56" s="528"/>
      <c r="RWG56" s="528"/>
      <c r="RWH56" s="528"/>
      <c r="RWI56" s="528"/>
      <c r="RWJ56" s="528"/>
      <c r="RWK56" s="528"/>
      <c r="RWL56" s="528"/>
      <c r="RWM56" s="528"/>
      <c r="RWN56" s="528"/>
      <c r="RWO56" s="528"/>
      <c r="RWP56" s="528"/>
      <c r="RWQ56" s="528"/>
      <c r="RWR56" s="528"/>
      <c r="RWS56" s="528"/>
      <c r="RWT56" s="528"/>
      <c r="RWU56" s="528"/>
      <c r="RWV56" s="528"/>
      <c r="RWW56" s="528"/>
      <c r="RWX56" s="528"/>
      <c r="RWY56" s="528"/>
      <c r="RWZ56" s="528"/>
      <c r="RXA56" s="528"/>
      <c r="RXB56" s="528"/>
      <c r="RXC56" s="528"/>
      <c r="RXD56" s="528"/>
      <c r="RXE56" s="528"/>
      <c r="RXF56" s="528"/>
      <c r="RXG56" s="528"/>
      <c r="RXH56" s="528"/>
      <c r="RXI56" s="528"/>
      <c r="RXJ56" s="528"/>
      <c r="RXK56" s="528"/>
      <c r="RXL56" s="528"/>
      <c r="RXM56" s="528"/>
      <c r="RXN56" s="528"/>
      <c r="RXO56" s="528"/>
      <c r="RXP56" s="528"/>
      <c r="RXQ56" s="528"/>
      <c r="RXR56" s="528"/>
      <c r="RXS56" s="528"/>
      <c r="RXT56" s="528"/>
      <c r="RXU56" s="528"/>
      <c r="RXV56" s="528"/>
      <c r="RXW56" s="528"/>
      <c r="RXX56" s="528"/>
      <c r="RXY56" s="528"/>
      <c r="RXZ56" s="528"/>
      <c r="RYA56" s="528"/>
      <c r="RYB56" s="528"/>
      <c r="RYC56" s="528"/>
      <c r="RYD56" s="528"/>
      <c r="RYE56" s="528"/>
      <c r="RYF56" s="528"/>
      <c r="RYG56" s="528"/>
      <c r="RYH56" s="528"/>
      <c r="RYI56" s="528"/>
      <c r="RYJ56" s="528"/>
      <c r="RYK56" s="528"/>
      <c r="RYL56" s="528"/>
      <c r="RYM56" s="528"/>
      <c r="RYN56" s="528"/>
      <c r="RYO56" s="528"/>
      <c r="RYP56" s="528"/>
      <c r="RYQ56" s="528"/>
      <c r="RYR56" s="528"/>
      <c r="RYS56" s="528"/>
      <c r="RYT56" s="528"/>
      <c r="RYU56" s="528"/>
      <c r="RYV56" s="528"/>
      <c r="RYW56" s="528"/>
      <c r="RYX56" s="528"/>
      <c r="RYY56" s="528"/>
      <c r="RYZ56" s="528"/>
      <c r="RZA56" s="528"/>
      <c r="RZB56" s="528"/>
      <c r="RZC56" s="528"/>
      <c r="RZD56" s="528"/>
      <c r="RZE56" s="528"/>
      <c r="RZF56" s="528"/>
      <c r="RZG56" s="528"/>
      <c r="RZH56" s="528"/>
      <c r="RZI56" s="528"/>
      <c r="RZJ56" s="528"/>
      <c r="RZK56" s="528"/>
      <c r="RZL56" s="528"/>
      <c r="RZM56" s="528"/>
      <c r="RZN56" s="528"/>
      <c r="RZO56" s="528"/>
      <c r="RZP56" s="528"/>
      <c r="RZQ56" s="528"/>
      <c r="RZR56" s="528"/>
      <c r="RZS56" s="528"/>
      <c r="RZT56" s="528"/>
      <c r="RZU56" s="528"/>
      <c r="RZV56" s="528"/>
      <c r="RZW56" s="528"/>
      <c r="RZX56" s="528"/>
      <c r="RZY56" s="528"/>
      <c r="RZZ56" s="528"/>
      <c r="SAA56" s="528"/>
      <c r="SAB56" s="528"/>
      <c r="SAC56" s="528"/>
      <c r="SAD56" s="528"/>
      <c r="SAE56" s="528"/>
      <c r="SAF56" s="528"/>
      <c r="SAG56" s="528"/>
      <c r="SAH56" s="528"/>
      <c r="SAI56" s="528"/>
      <c r="SAJ56" s="528"/>
      <c r="SAK56" s="528"/>
      <c r="SAL56" s="528"/>
      <c r="SAM56" s="528"/>
      <c r="SAN56" s="528"/>
      <c r="SAO56" s="528"/>
      <c r="SAP56" s="528"/>
      <c r="SAQ56" s="528"/>
      <c r="SAR56" s="528"/>
      <c r="SAS56" s="528"/>
      <c r="SAT56" s="528"/>
      <c r="SAU56" s="528"/>
      <c r="SAV56" s="528"/>
      <c r="SAW56" s="528"/>
      <c r="SAX56" s="528"/>
      <c r="SAY56" s="528"/>
      <c r="SAZ56" s="528"/>
      <c r="SBA56" s="528"/>
      <c r="SBB56" s="528"/>
      <c r="SBC56" s="528"/>
      <c r="SBD56" s="528"/>
      <c r="SBE56" s="528"/>
      <c r="SBF56" s="528"/>
      <c r="SBG56" s="528"/>
      <c r="SBH56" s="528"/>
      <c r="SBI56" s="528"/>
      <c r="SBJ56" s="528"/>
      <c r="SBK56" s="528"/>
      <c r="SBL56" s="528"/>
      <c r="SBM56" s="528"/>
      <c r="SBN56" s="528"/>
      <c r="SBO56" s="528"/>
      <c r="SBP56" s="528"/>
      <c r="SBQ56" s="528"/>
      <c r="SBR56" s="528"/>
      <c r="SBS56" s="528"/>
      <c r="SBT56" s="528"/>
      <c r="SBU56" s="528"/>
      <c r="SBV56" s="528"/>
      <c r="SBW56" s="528"/>
      <c r="SBX56" s="528"/>
      <c r="SBY56" s="528"/>
      <c r="SBZ56" s="528"/>
      <c r="SCA56" s="528"/>
      <c r="SCB56" s="528"/>
      <c r="SCC56" s="528"/>
      <c r="SCD56" s="528"/>
      <c r="SCE56" s="528"/>
      <c r="SCF56" s="528"/>
      <c r="SCG56" s="528"/>
      <c r="SCH56" s="528"/>
      <c r="SCI56" s="528"/>
      <c r="SCJ56" s="528"/>
      <c r="SCK56" s="528"/>
      <c r="SCL56" s="528"/>
      <c r="SCM56" s="528"/>
      <c r="SCN56" s="528"/>
      <c r="SCO56" s="528"/>
      <c r="SCP56" s="528"/>
      <c r="SCQ56" s="528"/>
      <c r="SCR56" s="528"/>
      <c r="SCS56" s="528"/>
      <c r="SCT56" s="528"/>
      <c r="SCU56" s="528"/>
      <c r="SCV56" s="528"/>
      <c r="SCW56" s="528"/>
      <c r="SCX56" s="528"/>
      <c r="SCY56" s="528"/>
      <c r="SCZ56" s="528"/>
      <c r="SDA56" s="528"/>
      <c r="SDB56" s="528"/>
      <c r="SDC56" s="528"/>
      <c r="SDD56" s="528"/>
      <c r="SDE56" s="528"/>
      <c r="SDF56" s="528"/>
      <c r="SDG56" s="528"/>
      <c r="SDH56" s="528"/>
      <c r="SDI56" s="528"/>
      <c r="SDJ56" s="528"/>
      <c r="SDK56" s="528"/>
      <c r="SDL56" s="528"/>
      <c r="SDM56" s="528"/>
      <c r="SDN56" s="528"/>
      <c r="SDO56" s="528"/>
      <c r="SDP56" s="528"/>
      <c r="SDQ56" s="528"/>
      <c r="SDR56" s="528"/>
      <c r="SDS56" s="528"/>
      <c r="SDT56" s="528"/>
      <c r="SDU56" s="528"/>
      <c r="SDV56" s="528"/>
      <c r="SDW56" s="528"/>
      <c r="SDX56" s="528"/>
      <c r="SDY56" s="528"/>
      <c r="SDZ56" s="528"/>
      <c r="SEA56" s="528"/>
      <c r="SEB56" s="528"/>
      <c r="SEC56" s="528"/>
      <c r="SED56" s="528"/>
      <c r="SEE56" s="528"/>
      <c r="SEF56" s="528"/>
      <c r="SEG56" s="528"/>
      <c r="SEH56" s="528"/>
      <c r="SEI56" s="528"/>
      <c r="SEJ56" s="528"/>
      <c r="SEK56" s="528"/>
      <c r="SEL56" s="528"/>
      <c r="SEM56" s="528"/>
      <c r="SEN56" s="528"/>
      <c r="SEO56" s="528"/>
      <c r="SEP56" s="528"/>
      <c r="SEQ56" s="528"/>
      <c r="SER56" s="528"/>
      <c r="SES56" s="528"/>
      <c r="SET56" s="528"/>
      <c r="SEU56" s="528"/>
      <c r="SEV56" s="528"/>
      <c r="SEW56" s="528"/>
      <c r="SEX56" s="528"/>
      <c r="SEY56" s="528"/>
      <c r="SEZ56" s="528"/>
      <c r="SFA56" s="528"/>
      <c r="SFB56" s="528"/>
      <c r="SFC56" s="528"/>
      <c r="SFD56" s="528"/>
      <c r="SFE56" s="528"/>
      <c r="SFF56" s="528"/>
      <c r="SFG56" s="528"/>
      <c r="SFH56" s="528"/>
      <c r="SFI56" s="528"/>
      <c r="SFJ56" s="528"/>
      <c r="SFK56" s="528"/>
      <c r="SFL56" s="528"/>
      <c r="SFM56" s="528"/>
      <c r="SFN56" s="528"/>
      <c r="SFO56" s="528"/>
      <c r="SFP56" s="528"/>
      <c r="SFQ56" s="528"/>
      <c r="SFR56" s="528"/>
      <c r="SFS56" s="528"/>
      <c r="SFT56" s="528"/>
      <c r="SFU56" s="528"/>
      <c r="SFV56" s="528"/>
      <c r="SFW56" s="528"/>
      <c r="SFX56" s="528"/>
      <c r="SFY56" s="528"/>
      <c r="SFZ56" s="528"/>
      <c r="SGA56" s="528"/>
      <c r="SGB56" s="528"/>
      <c r="SGC56" s="528"/>
      <c r="SGD56" s="528"/>
      <c r="SGE56" s="528"/>
      <c r="SGF56" s="528"/>
      <c r="SGG56" s="528"/>
      <c r="SGH56" s="528"/>
      <c r="SGI56" s="528"/>
      <c r="SGJ56" s="528"/>
      <c r="SGK56" s="528"/>
      <c r="SGL56" s="528"/>
      <c r="SGM56" s="528"/>
      <c r="SGN56" s="528"/>
      <c r="SGO56" s="528"/>
      <c r="SGP56" s="528"/>
      <c r="SGQ56" s="528"/>
      <c r="SGR56" s="528"/>
      <c r="SGS56" s="528"/>
      <c r="SGT56" s="528"/>
      <c r="SGU56" s="528"/>
      <c r="SGV56" s="528"/>
      <c r="SGW56" s="528"/>
      <c r="SGX56" s="528"/>
      <c r="SGY56" s="528"/>
      <c r="SGZ56" s="528"/>
      <c r="SHA56" s="528"/>
      <c r="SHB56" s="528"/>
      <c r="SHC56" s="528"/>
      <c r="SHD56" s="528"/>
      <c r="SHE56" s="528"/>
      <c r="SHF56" s="528"/>
      <c r="SHG56" s="528"/>
      <c r="SHH56" s="528"/>
      <c r="SHI56" s="528"/>
      <c r="SHJ56" s="528"/>
      <c r="SHK56" s="528"/>
      <c r="SHL56" s="528"/>
      <c r="SHM56" s="528"/>
      <c r="SHN56" s="528"/>
      <c r="SHO56" s="528"/>
      <c r="SHP56" s="528"/>
      <c r="SHQ56" s="528"/>
      <c r="SHR56" s="528"/>
      <c r="SHS56" s="528"/>
      <c r="SHT56" s="528"/>
      <c r="SHU56" s="528"/>
      <c r="SHV56" s="528"/>
      <c r="SHW56" s="528"/>
      <c r="SHX56" s="528"/>
      <c r="SHY56" s="528"/>
      <c r="SHZ56" s="528"/>
      <c r="SIA56" s="528"/>
      <c r="SIB56" s="528"/>
      <c r="SIC56" s="528"/>
      <c r="SID56" s="528"/>
      <c r="SIE56" s="528"/>
      <c r="SIF56" s="528"/>
      <c r="SIG56" s="528"/>
      <c r="SIH56" s="528"/>
      <c r="SII56" s="528"/>
      <c r="SIJ56" s="528"/>
      <c r="SIK56" s="528"/>
      <c r="SIL56" s="528"/>
      <c r="SIM56" s="528"/>
      <c r="SIN56" s="528"/>
      <c r="SIO56" s="528"/>
      <c r="SIP56" s="528"/>
      <c r="SIQ56" s="528"/>
      <c r="SIR56" s="528"/>
      <c r="SIS56" s="528"/>
      <c r="SIT56" s="528"/>
      <c r="SIU56" s="528"/>
      <c r="SIV56" s="528"/>
      <c r="SIW56" s="528"/>
      <c r="SIX56" s="528"/>
      <c r="SIY56" s="528"/>
      <c r="SIZ56" s="528"/>
      <c r="SJA56" s="528"/>
      <c r="SJB56" s="528"/>
      <c r="SJC56" s="528"/>
      <c r="SJD56" s="528"/>
      <c r="SJE56" s="528"/>
      <c r="SJF56" s="528"/>
      <c r="SJG56" s="528"/>
      <c r="SJH56" s="528"/>
      <c r="SJI56" s="528"/>
      <c r="SJJ56" s="528"/>
      <c r="SJK56" s="528"/>
      <c r="SJL56" s="528"/>
      <c r="SJM56" s="528"/>
      <c r="SJN56" s="528"/>
      <c r="SJO56" s="528"/>
      <c r="SJP56" s="528"/>
      <c r="SJQ56" s="528"/>
      <c r="SJR56" s="528"/>
      <c r="SJS56" s="528"/>
      <c r="SJT56" s="528"/>
      <c r="SJU56" s="528"/>
      <c r="SJV56" s="528"/>
      <c r="SJW56" s="528"/>
      <c r="SJX56" s="528"/>
      <c r="SJY56" s="528"/>
      <c r="SJZ56" s="528"/>
      <c r="SKA56" s="528"/>
      <c r="SKB56" s="528"/>
      <c r="SKC56" s="528"/>
      <c r="SKD56" s="528"/>
      <c r="SKE56" s="528"/>
      <c r="SKF56" s="528"/>
      <c r="SKG56" s="528"/>
      <c r="SKH56" s="528"/>
      <c r="SKI56" s="528"/>
      <c r="SKJ56" s="528"/>
      <c r="SKK56" s="528"/>
      <c r="SKL56" s="528"/>
      <c r="SKM56" s="528"/>
      <c r="SKN56" s="528"/>
      <c r="SKO56" s="528"/>
      <c r="SKP56" s="528"/>
      <c r="SKQ56" s="528"/>
      <c r="SKR56" s="528"/>
      <c r="SKS56" s="528"/>
      <c r="SKT56" s="528"/>
      <c r="SKU56" s="528"/>
      <c r="SKV56" s="528"/>
      <c r="SKW56" s="528"/>
      <c r="SKX56" s="528"/>
      <c r="SKY56" s="528"/>
      <c r="SKZ56" s="528"/>
      <c r="SLA56" s="528"/>
      <c r="SLB56" s="528"/>
      <c r="SLC56" s="528"/>
      <c r="SLD56" s="528"/>
      <c r="SLE56" s="528"/>
      <c r="SLF56" s="528"/>
      <c r="SLG56" s="528"/>
      <c r="SLH56" s="528"/>
      <c r="SLI56" s="528"/>
      <c r="SLJ56" s="528"/>
      <c r="SLK56" s="528"/>
      <c r="SLL56" s="528"/>
      <c r="SLM56" s="528"/>
      <c r="SLN56" s="528"/>
      <c r="SLO56" s="528"/>
      <c r="SLP56" s="528"/>
      <c r="SLQ56" s="528"/>
      <c r="SLR56" s="528"/>
      <c r="SLS56" s="528"/>
      <c r="SLT56" s="528"/>
      <c r="SLU56" s="528"/>
      <c r="SLV56" s="528"/>
      <c r="SLW56" s="528"/>
      <c r="SLX56" s="528"/>
      <c r="SLY56" s="528"/>
      <c r="SLZ56" s="528"/>
      <c r="SMA56" s="528"/>
      <c r="SMB56" s="528"/>
      <c r="SMC56" s="528"/>
      <c r="SMD56" s="528"/>
      <c r="SME56" s="528"/>
      <c r="SMF56" s="528"/>
      <c r="SMG56" s="528"/>
      <c r="SMH56" s="528"/>
      <c r="SMI56" s="528"/>
      <c r="SMJ56" s="528"/>
      <c r="SMK56" s="528"/>
      <c r="SML56" s="528"/>
      <c r="SMM56" s="528"/>
      <c r="SMN56" s="528"/>
      <c r="SMO56" s="528"/>
      <c r="SMP56" s="528"/>
      <c r="SMQ56" s="528"/>
      <c r="SMR56" s="528"/>
      <c r="SMS56" s="528"/>
      <c r="SMT56" s="528"/>
      <c r="SMU56" s="528"/>
      <c r="SMV56" s="528"/>
      <c r="SMW56" s="528"/>
      <c r="SMX56" s="528"/>
      <c r="SMY56" s="528"/>
      <c r="SMZ56" s="528"/>
      <c r="SNA56" s="528"/>
      <c r="SNB56" s="528"/>
      <c r="SNC56" s="528"/>
      <c r="SND56" s="528"/>
      <c r="SNE56" s="528"/>
      <c r="SNF56" s="528"/>
      <c r="SNG56" s="528"/>
      <c r="SNH56" s="528"/>
      <c r="SNI56" s="528"/>
      <c r="SNJ56" s="528"/>
      <c r="SNK56" s="528"/>
      <c r="SNL56" s="528"/>
      <c r="SNM56" s="528"/>
      <c r="SNN56" s="528"/>
      <c r="SNO56" s="528"/>
      <c r="SNP56" s="528"/>
      <c r="SNQ56" s="528"/>
      <c r="SNR56" s="528"/>
      <c r="SNS56" s="528"/>
      <c r="SNT56" s="528"/>
      <c r="SNU56" s="528"/>
      <c r="SNV56" s="528"/>
      <c r="SNW56" s="528"/>
      <c r="SNX56" s="528"/>
      <c r="SNY56" s="528"/>
      <c r="SNZ56" s="528"/>
      <c r="SOA56" s="528"/>
      <c r="SOB56" s="528"/>
      <c r="SOC56" s="528"/>
      <c r="SOD56" s="528"/>
      <c r="SOE56" s="528"/>
      <c r="SOF56" s="528"/>
      <c r="SOG56" s="528"/>
      <c r="SOH56" s="528"/>
      <c r="SOI56" s="528"/>
      <c r="SOJ56" s="528"/>
      <c r="SOK56" s="528"/>
      <c r="SOL56" s="528"/>
      <c r="SOM56" s="528"/>
      <c r="SON56" s="528"/>
      <c r="SOO56" s="528"/>
      <c r="SOP56" s="528"/>
      <c r="SOQ56" s="528"/>
      <c r="SOR56" s="528"/>
      <c r="SOS56" s="528"/>
      <c r="SOT56" s="528"/>
      <c r="SOU56" s="528"/>
      <c r="SOV56" s="528"/>
      <c r="SOW56" s="528"/>
      <c r="SOX56" s="528"/>
      <c r="SOY56" s="528"/>
      <c r="SOZ56" s="528"/>
      <c r="SPA56" s="528"/>
      <c r="SPB56" s="528"/>
      <c r="SPC56" s="528"/>
      <c r="SPD56" s="528"/>
      <c r="SPE56" s="528"/>
      <c r="SPF56" s="528"/>
      <c r="SPG56" s="528"/>
      <c r="SPH56" s="528"/>
      <c r="SPI56" s="528"/>
      <c r="SPJ56" s="528"/>
      <c r="SPK56" s="528"/>
      <c r="SPL56" s="528"/>
      <c r="SPM56" s="528"/>
      <c r="SPN56" s="528"/>
      <c r="SPO56" s="528"/>
      <c r="SPP56" s="528"/>
      <c r="SPQ56" s="528"/>
      <c r="SPR56" s="528"/>
      <c r="SPS56" s="528"/>
      <c r="SPT56" s="528"/>
      <c r="SPU56" s="528"/>
      <c r="SPV56" s="528"/>
      <c r="SPW56" s="528"/>
      <c r="SPX56" s="528"/>
      <c r="SPY56" s="528"/>
      <c r="SPZ56" s="528"/>
      <c r="SQA56" s="528"/>
      <c r="SQB56" s="528"/>
      <c r="SQC56" s="528"/>
      <c r="SQD56" s="528"/>
      <c r="SQE56" s="528"/>
      <c r="SQF56" s="528"/>
      <c r="SQG56" s="528"/>
      <c r="SQH56" s="528"/>
      <c r="SQI56" s="528"/>
      <c r="SQJ56" s="528"/>
      <c r="SQK56" s="528"/>
      <c r="SQL56" s="528"/>
      <c r="SQM56" s="528"/>
      <c r="SQN56" s="528"/>
      <c r="SQO56" s="528"/>
      <c r="SQP56" s="528"/>
      <c r="SQQ56" s="528"/>
      <c r="SQR56" s="528"/>
      <c r="SQS56" s="528"/>
      <c r="SQT56" s="528"/>
      <c r="SQU56" s="528"/>
      <c r="SQV56" s="528"/>
      <c r="SQW56" s="528"/>
      <c r="SQX56" s="528"/>
      <c r="SQY56" s="528"/>
      <c r="SQZ56" s="528"/>
      <c r="SRA56" s="528"/>
      <c r="SRB56" s="528"/>
      <c r="SRC56" s="528"/>
      <c r="SRD56" s="528"/>
      <c r="SRE56" s="528"/>
      <c r="SRF56" s="528"/>
      <c r="SRG56" s="528"/>
      <c r="SRH56" s="528"/>
      <c r="SRI56" s="528"/>
      <c r="SRJ56" s="528"/>
      <c r="SRK56" s="528"/>
      <c r="SRL56" s="528"/>
      <c r="SRM56" s="528"/>
      <c r="SRN56" s="528"/>
      <c r="SRO56" s="528"/>
      <c r="SRP56" s="528"/>
      <c r="SRQ56" s="528"/>
      <c r="SRR56" s="528"/>
      <c r="SRS56" s="528"/>
      <c r="SRT56" s="528"/>
      <c r="SRU56" s="528"/>
      <c r="SRV56" s="528"/>
      <c r="SRW56" s="528"/>
      <c r="SRX56" s="528"/>
      <c r="SRY56" s="528"/>
      <c r="SRZ56" s="528"/>
      <c r="SSA56" s="528"/>
      <c r="SSB56" s="528"/>
      <c r="SSC56" s="528"/>
      <c r="SSD56" s="528"/>
      <c r="SSE56" s="528"/>
      <c r="SSF56" s="528"/>
      <c r="SSG56" s="528"/>
      <c r="SSH56" s="528"/>
      <c r="SSI56" s="528"/>
      <c r="SSJ56" s="528"/>
      <c r="SSK56" s="528"/>
      <c r="SSL56" s="528"/>
      <c r="SSM56" s="528"/>
      <c r="SSN56" s="528"/>
      <c r="SSO56" s="528"/>
      <c r="SSP56" s="528"/>
      <c r="SSQ56" s="528"/>
      <c r="SSR56" s="528"/>
      <c r="SSS56" s="528"/>
      <c r="SST56" s="528"/>
      <c r="SSU56" s="528"/>
      <c r="SSV56" s="528"/>
      <c r="SSW56" s="528"/>
      <c r="SSX56" s="528"/>
      <c r="SSY56" s="528"/>
      <c r="SSZ56" s="528"/>
      <c r="STA56" s="528"/>
      <c r="STB56" s="528"/>
      <c r="STC56" s="528"/>
      <c r="STD56" s="528"/>
      <c r="STE56" s="528"/>
      <c r="STF56" s="528"/>
      <c r="STG56" s="528"/>
      <c r="STH56" s="528"/>
      <c r="STI56" s="528"/>
      <c r="STJ56" s="528"/>
      <c r="STK56" s="528"/>
      <c r="STL56" s="528"/>
      <c r="STM56" s="528"/>
      <c r="STN56" s="528"/>
      <c r="STO56" s="528"/>
      <c r="STP56" s="528"/>
      <c r="STQ56" s="528"/>
      <c r="STR56" s="528"/>
      <c r="STS56" s="528"/>
      <c r="STT56" s="528"/>
      <c r="STU56" s="528"/>
      <c r="STV56" s="528"/>
      <c r="STW56" s="528"/>
      <c r="STX56" s="528"/>
      <c r="STY56" s="528"/>
      <c r="STZ56" s="528"/>
      <c r="SUA56" s="528"/>
      <c r="SUB56" s="528"/>
      <c r="SUC56" s="528"/>
      <c r="SUD56" s="528"/>
      <c r="SUE56" s="528"/>
      <c r="SUF56" s="528"/>
      <c r="SUG56" s="528"/>
      <c r="SUH56" s="528"/>
      <c r="SUI56" s="528"/>
      <c r="SUJ56" s="528"/>
      <c r="SUK56" s="528"/>
      <c r="SUL56" s="528"/>
      <c r="SUM56" s="528"/>
      <c r="SUN56" s="528"/>
      <c r="SUO56" s="528"/>
      <c r="SUP56" s="528"/>
      <c r="SUQ56" s="528"/>
      <c r="SUR56" s="528"/>
      <c r="SUS56" s="528"/>
      <c r="SUT56" s="528"/>
      <c r="SUU56" s="528"/>
      <c r="SUV56" s="528"/>
      <c r="SUW56" s="528"/>
      <c r="SUX56" s="528"/>
      <c r="SUY56" s="528"/>
      <c r="SUZ56" s="528"/>
      <c r="SVA56" s="528"/>
      <c r="SVB56" s="528"/>
      <c r="SVC56" s="528"/>
      <c r="SVD56" s="528"/>
      <c r="SVE56" s="528"/>
      <c r="SVF56" s="528"/>
      <c r="SVG56" s="528"/>
      <c r="SVH56" s="528"/>
      <c r="SVI56" s="528"/>
      <c r="SVJ56" s="528"/>
      <c r="SVK56" s="528"/>
      <c r="SVL56" s="528"/>
      <c r="SVM56" s="528"/>
      <c r="SVN56" s="528"/>
      <c r="SVO56" s="528"/>
      <c r="SVP56" s="528"/>
      <c r="SVQ56" s="528"/>
      <c r="SVR56" s="528"/>
      <c r="SVS56" s="528"/>
      <c r="SVT56" s="528"/>
      <c r="SVU56" s="528"/>
      <c r="SVV56" s="528"/>
      <c r="SVW56" s="528"/>
      <c r="SVX56" s="528"/>
      <c r="SVY56" s="528"/>
      <c r="SVZ56" s="528"/>
      <c r="SWA56" s="528"/>
      <c r="SWB56" s="528"/>
      <c r="SWC56" s="528"/>
      <c r="SWD56" s="528"/>
      <c r="SWE56" s="528"/>
      <c r="SWF56" s="528"/>
      <c r="SWG56" s="528"/>
      <c r="SWH56" s="528"/>
      <c r="SWI56" s="528"/>
      <c r="SWJ56" s="528"/>
      <c r="SWK56" s="528"/>
      <c r="SWL56" s="528"/>
      <c r="SWM56" s="528"/>
      <c r="SWN56" s="528"/>
      <c r="SWO56" s="528"/>
      <c r="SWP56" s="528"/>
      <c r="SWQ56" s="528"/>
      <c r="SWR56" s="528"/>
      <c r="SWS56" s="528"/>
      <c r="SWT56" s="528"/>
      <c r="SWU56" s="528"/>
      <c r="SWV56" s="528"/>
      <c r="SWW56" s="528"/>
      <c r="SWX56" s="528"/>
      <c r="SWY56" s="528"/>
      <c r="SWZ56" s="528"/>
      <c r="SXA56" s="528"/>
      <c r="SXB56" s="528"/>
      <c r="SXC56" s="528"/>
      <c r="SXD56" s="528"/>
      <c r="SXE56" s="528"/>
      <c r="SXF56" s="528"/>
      <c r="SXG56" s="528"/>
      <c r="SXH56" s="528"/>
      <c r="SXI56" s="528"/>
      <c r="SXJ56" s="528"/>
      <c r="SXK56" s="528"/>
      <c r="SXL56" s="528"/>
      <c r="SXM56" s="528"/>
      <c r="SXN56" s="528"/>
      <c r="SXO56" s="528"/>
      <c r="SXP56" s="528"/>
      <c r="SXQ56" s="528"/>
      <c r="SXR56" s="528"/>
      <c r="SXS56" s="528"/>
      <c r="SXT56" s="528"/>
      <c r="SXU56" s="528"/>
      <c r="SXV56" s="528"/>
      <c r="SXW56" s="528"/>
      <c r="SXX56" s="528"/>
      <c r="SXY56" s="528"/>
      <c r="SXZ56" s="528"/>
      <c r="SYA56" s="528"/>
      <c r="SYB56" s="528"/>
      <c r="SYC56" s="528"/>
      <c r="SYD56" s="528"/>
      <c r="SYE56" s="528"/>
      <c r="SYF56" s="528"/>
      <c r="SYG56" s="528"/>
      <c r="SYH56" s="528"/>
      <c r="SYI56" s="528"/>
      <c r="SYJ56" s="528"/>
      <c r="SYK56" s="528"/>
      <c r="SYL56" s="528"/>
      <c r="SYM56" s="528"/>
      <c r="SYN56" s="528"/>
      <c r="SYO56" s="528"/>
      <c r="SYP56" s="528"/>
      <c r="SYQ56" s="528"/>
      <c r="SYR56" s="528"/>
      <c r="SYS56" s="528"/>
      <c r="SYT56" s="528"/>
      <c r="SYU56" s="528"/>
      <c r="SYV56" s="528"/>
      <c r="SYW56" s="528"/>
      <c r="SYX56" s="528"/>
      <c r="SYY56" s="528"/>
      <c r="SYZ56" s="528"/>
      <c r="SZA56" s="528"/>
      <c r="SZB56" s="528"/>
      <c r="SZC56" s="528"/>
      <c r="SZD56" s="528"/>
      <c r="SZE56" s="528"/>
      <c r="SZF56" s="528"/>
      <c r="SZG56" s="528"/>
      <c r="SZH56" s="528"/>
      <c r="SZI56" s="528"/>
      <c r="SZJ56" s="528"/>
      <c r="SZK56" s="528"/>
      <c r="SZL56" s="528"/>
      <c r="SZM56" s="528"/>
      <c r="SZN56" s="528"/>
      <c r="SZO56" s="528"/>
      <c r="SZP56" s="528"/>
      <c r="SZQ56" s="528"/>
      <c r="SZR56" s="528"/>
      <c r="SZS56" s="528"/>
      <c r="SZT56" s="528"/>
      <c r="SZU56" s="528"/>
      <c r="SZV56" s="528"/>
      <c r="SZW56" s="528"/>
      <c r="SZX56" s="528"/>
      <c r="SZY56" s="528"/>
      <c r="SZZ56" s="528"/>
      <c r="TAA56" s="528"/>
      <c r="TAB56" s="528"/>
      <c r="TAC56" s="528"/>
      <c r="TAD56" s="528"/>
      <c r="TAE56" s="528"/>
      <c r="TAF56" s="528"/>
      <c r="TAG56" s="528"/>
      <c r="TAH56" s="528"/>
      <c r="TAI56" s="528"/>
      <c r="TAJ56" s="528"/>
      <c r="TAK56" s="528"/>
      <c r="TAL56" s="528"/>
      <c r="TAM56" s="528"/>
      <c r="TAN56" s="528"/>
      <c r="TAO56" s="528"/>
      <c r="TAP56" s="528"/>
      <c r="TAQ56" s="528"/>
      <c r="TAR56" s="528"/>
      <c r="TAS56" s="528"/>
      <c r="TAT56" s="528"/>
      <c r="TAU56" s="528"/>
      <c r="TAV56" s="528"/>
      <c r="TAW56" s="528"/>
      <c r="TAX56" s="528"/>
      <c r="TAY56" s="528"/>
      <c r="TAZ56" s="528"/>
      <c r="TBA56" s="528"/>
      <c r="TBB56" s="528"/>
      <c r="TBC56" s="528"/>
      <c r="TBD56" s="528"/>
      <c r="TBE56" s="528"/>
      <c r="TBF56" s="528"/>
      <c r="TBG56" s="528"/>
      <c r="TBH56" s="528"/>
      <c r="TBI56" s="528"/>
      <c r="TBJ56" s="528"/>
      <c r="TBK56" s="528"/>
      <c r="TBL56" s="528"/>
      <c r="TBM56" s="528"/>
      <c r="TBN56" s="528"/>
      <c r="TBO56" s="528"/>
      <c r="TBP56" s="528"/>
      <c r="TBQ56" s="528"/>
      <c r="TBR56" s="528"/>
      <c r="TBS56" s="528"/>
      <c r="TBT56" s="528"/>
      <c r="TBU56" s="528"/>
      <c r="TBV56" s="528"/>
      <c r="TBW56" s="528"/>
      <c r="TBX56" s="528"/>
      <c r="TBY56" s="528"/>
      <c r="TBZ56" s="528"/>
      <c r="TCA56" s="528"/>
      <c r="TCB56" s="528"/>
      <c r="TCC56" s="528"/>
      <c r="TCD56" s="528"/>
      <c r="TCE56" s="528"/>
      <c r="TCF56" s="528"/>
      <c r="TCG56" s="528"/>
      <c r="TCH56" s="528"/>
      <c r="TCI56" s="528"/>
      <c r="TCJ56" s="528"/>
      <c r="TCK56" s="528"/>
      <c r="TCL56" s="528"/>
      <c r="TCM56" s="528"/>
      <c r="TCN56" s="528"/>
      <c r="TCO56" s="528"/>
      <c r="TCP56" s="528"/>
      <c r="TCQ56" s="528"/>
      <c r="TCR56" s="528"/>
      <c r="TCS56" s="528"/>
      <c r="TCT56" s="528"/>
      <c r="TCU56" s="528"/>
      <c r="TCV56" s="528"/>
      <c r="TCW56" s="528"/>
      <c r="TCX56" s="528"/>
      <c r="TCY56" s="528"/>
      <c r="TCZ56" s="528"/>
      <c r="TDA56" s="528"/>
      <c r="TDB56" s="528"/>
      <c r="TDC56" s="528"/>
      <c r="TDD56" s="528"/>
      <c r="TDE56" s="528"/>
      <c r="TDF56" s="528"/>
      <c r="TDG56" s="528"/>
      <c r="TDH56" s="528"/>
      <c r="TDI56" s="528"/>
      <c r="TDJ56" s="528"/>
      <c r="TDK56" s="528"/>
      <c r="TDL56" s="528"/>
      <c r="TDM56" s="528"/>
      <c r="TDN56" s="528"/>
      <c r="TDO56" s="528"/>
      <c r="TDP56" s="528"/>
      <c r="TDQ56" s="528"/>
      <c r="TDR56" s="528"/>
      <c r="TDS56" s="528"/>
      <c r="TDT56" s="528"/>
      <c r="TDU56" s="528"/>
      <c r="TDV56" s="528"/>
      <c r="TDW56" s="528"/>
      <c r="TDX56" s="528"/>
      <c r="TDY56" s="528"/>
      <c r="TDZ56" s="528"/>
      <c r="TEA56" s="528"/>
      <c r="TEB56" s="528"/>
      <c r="TEC56" s="528"/>
      <c r="TED56" s="528"/>
      <c r="TEE56" s="528"/>
      <c r="TEF56" s="528"/>
      <c r="TEG56" s="528"/>
      <c r="TEH56" s="528"/>
      <c r="TEI56" s="528"/>
      <c r="TEJ56" s="528"/>
      <c r="TEK56" s="528"/>
      <c r="TEL56" s="528"/>
      <c r="TEM56" s="528"/>
      <c r="TEN56" s="528"/>
      <c r="TEO56" s="528"/>
      <c r="TEP56" s="528"/>
      <c r="TEQ56" s="528"/>
      <c r="TER56" s="528"/>
      <c r="TES56" s="528"/>
      <c r="TET56" s="528"/>
      <c r="TEU56" s="528"/>
      <c r="TEV56" s="528"/>
      <c r="TEW56" s="528"/>
      <c r="TEX56" s="528"/>
      <c r="TEY56" s="528"/>
      <c r="TEZ56" s="528"/>
      <c r="TFA56" s="528"/>
      <c r="TFB56" s="528"/>
      <c r="TFC56" s="528"/>
      <c r="TFD56" s="528"/>
      <c r="TFE56" s="528"/>
      <c r="TFF56" s="528"/>
      <c r="TFG56" s="528"/>
      <c r="TFH56" s="528"/>
      <c r="TFI56" s="528"/>
      <c r="TFJ56" s="528"/>
      <c r="TFK56" s="528"/>
      <c r="TFL56" s="528"/>
      <c r="TFM56" s="528"/>
      <c r="TFN56" s="528"/>
      <c r="TFO56" s="528"/>
      <c r="TFP56" s="528"/>
      <c r="TFQ56" s="528"/>
      <c r="TFR56" s="528"/>
      <c r="TFS56" s="528"/>
      <c r="TFT56" s="528"/>
      <c r="TFU56" s="528"/>
      <c r="TFV56" s="528"/>
      <c r="TFW56" s="528"/>
      <c r="TFX56" s="528"/>
      <c r="TFY56" s="528"/>
      <c r="TFZ56" s="528"/>
      <c r="TGA56" s="528"/>
      <c r="TGB56" s="528"/>
      <c r="TGC56" s="528"/>
      <c r="TGD56" s="528"/>
      <c r="TGE56" s="528"/>
      <c r="TGF56" s="528"/>
      <c r="TGG56" s="528"/>
      <c r="TGH56" s="528"/>
      <c r="TGI56" s="528"/>
      <c r="TGJ56" s="528"/>
      <c r="TGK56" s="528"/>
      <c r="TGL56" s="528"/>
      <c r="TGM56" s="528"/>
      <c r="TGN56" s="528"/>
      <c r="TGO56" s="528"/>
      <c r="TGP56" s="528"/>
      <c r="TGQ56" s="528"/>
      <c r="TGR56" s="528"/>
      <c r="TGS56" s="528"/>
      <c r="TGT56" s="528"/>
      <c r="TGU56" s="528"/>
      <c r="TGV56" s="528"/>
      <c r="TGW56" s="528"/>
      <c r="TGX56" s="528"/>
      <c r="TGY56" s="528"/>
      <c r="TGZ56" s="528"/>
      <c r="THA56" s="528"/>
      <c r="THB56" s="528"/>
      <c r="THC56" s="528"/>
      <c r="THD56" s="528"/>
      <c r="THE56" s="528"/>
      <c r="THF56" s="528"/>
      <c r="THG56" s="528"/>
      <c r="THH56" s="528"/>
      <c r="THI56" s="528"/>
      <c r="THJ56" s="528"/>
      <c r="THK56" s="528"/>
      <c r="THL56" s="528"/>
      <c r="THM56" s="528"/>
      <c r="THN56" s="528"/>
      <c r="THO56" s="528"/>
      <c r="THP56" s="528"/>
      <c r="THQ56" s="528"/>
      <c r="THR56" s="528"/>
      <c r="THS56" s="528"/>
      <c r="THT56" s="528"/>
      <c r="THU56" s="528"/>
      <c r="THV56" s="528"/>
      <c r="THW56" s="528"/>
      <c r="THX56" s="528"/>
      <c r="THY56" s="528"/>
      <c r="THZ56" s="528"/>
      <c r="TIA56" s="528"/>
      <c r="TIB56" s="528"/>
      <c r="TIC56" s="528"/>
      <c r="TID56" s="528"/>
      <c r="TIE56" s="528"/>
      <c r="TIF56" s="528"/>
      <c r="TIG56" s="528"/>
      <c r="TIH56" s="528"/>
      <c r="TII56" s="528"/>
      <c r="TIJ56" s="528"/>
      <c r="TIK56" s="528"/>
      <c r="TIL56" s="528"/>
      <c r="TIM56" s="528"/>
      <c r="TIN56" s="528"/>
      <c r="TIO56" s="528"/>
      <c r="TIP56" s="528"/>
      <c r="TIQ56" s="528"/>
      <c r="TIR56" s="528"/>
      <c r="TIS56" s="528"/>
      <c r="TIT56" s="528"/>
      <c r="TIU56" s="528"/>
      <c r="TIV56" s="528"/>
      <c r="TIW56" s="528"/>
      <c r="TIX56" s="528"/>
      <c r="TIY56" s="528"/>
      <c r="TIZ56" s="528"/>
      <c r="TJA56" s="528"/>
      <c r="TJB56" s="528"/>
      <c r="TJC56" s="528"/>
      <c r="TJD56" s="528"/>
      <c r="TJE56" s="528"/>
      <c r="TJF56" s="528"/>
      <c r="TJG56" s="528"/>
      <c r="TJH56" s="528"/>
      <c r="TJI56" s="528"/>
      <c r="TJJ56" s="528"/>
      <c r="TJK56" s="528"/>
      <c r="TJL56" s="528"/>
      <c r="TJM56" s="528"/>
      <c r="TJN56" s="528"/>
      <c r="TJO56" s="528"/>
      <c r="TJP56" s="528"/>
      <c r="TJQ56" s="528"/>
      <c r="TJR56" s="528"/>
      <c r="TJS56" s="528"/>
      <c r="TJT56" s="528"/>
      <c r="TJU56" s="528"/>
      <c r="TJV56" s="528"/>
      <c r="TJW56" s="528"/>
      <c r="TJX56" s="528"/>
      <c r="TJY56" s="528"/>
      <c r="TJZ56" s="528"/>
      <c r="TKA56" s="528"/>
      <c r="TKB56" s="528"/>
      <c r="TKC56" s="528"/>
      <c r="TKD56" s="528"/>
      <c r="TKE56" s="528"/>
      <c r="TKF56" s="528"/>
      <c r="TKG56" s="528"/>
      <c r="TKH56" s="528"/>
      <c r="TKI56" s="528"/>
      <c r="TKJ56" s="528"/>
      <c r="TKK56" s="528"/>
      <c r="TKL56" s="528"/>
      <c r="TKM56" s="528"/>
      <c r="TKN56" s="528"/>
      <c r="TKO56" s="528"/>
      <c r="TKP56" s="528"/>
      <c r="TKQ56" s="528"/>
      <c r="TKR56" s="528"/>
      <c r="TKS56" s="528"/>
      <c r="TKT56" s="528"/>
      <c r="TKU56" s="528"/>
      <c r="TKV56" s="528"/>
      <c r="TKW56" s="528"/>
      <c r="TKX56" s="528"/>
      <c r="TKY56" s="528"/>
      <c r="TKZ56" s="528"/>
      <c r="TLA56" s="528"/>
      <c r="TLB56" s="528"/>
      <c r="TLC56" s="528"/>
      <c r="TLD56" s="528"/>
      <c r="TLE56" s="528"/>
      <c r="TLF56" s="528"/>
      <c r="TLG56" s="528"/>
      <c r="TLH56" s="528"/>
      <c r="TLI56" s="528"/>
      <c r="TLJ56" s="528"/>
      <c r="TLK56" s="528"/>
      <c r="TLL56" s="528"/>
      <c r="TLM56" s="528"/>
      <c r="TLN56" s="528"/>
      <c r="TLO56" s="528"/>
      <c r="TLP56" s="528"/>
      <c r="TLQ56" s="528"/>
      <c r="TLR56" s="528"/>
      <c r="TLS56" s="528"/>
      <c r="TLT56" s="528"/>
      <c r="TLU56" s="528"/>
      <c r="TLV56" s="528"/>
      <c r="TLW56" s="528"/>
      <c r="TLX56" s="528"/>
      <c r="TLY56" s="528"/>
      <c r="TLZ56" s="528"/>
      <c r="TMA56" s="528"/>
      <c r="TMB56" s="528"/>
      <c r="TMC56" s="528"/>
      <c r="TMD56" s="528"/>
      <c r="TME56" s="528"/>
      <c r="TMF56" s="528"/>
      <c r="TMG56" s="528"/>
      <c r="TMH56" s="528"/>
      <c r="TMI56" s="528"/>
      <c r="TMJ56" s="528"/>
      <c r="TMK56" s="528"/>
      <c r="TML56" s="528"/>
      <c r="TMM56" s="528"/>
      <c r="TMN56" s="528"/>
      <c r="TMO56" s="528"/>
      <c r="TMP56" s="528"/>
      <c r="TMQ56" s="528"/>
      <c r="TMR56" s="528"/>
      <c r="TMS56" s="528"/>
      <c r="TMT56" s="528"/>
      <c r="TMU56" s="528"/>
      <c r="TMV56" s="528"/>
      <c r="TMW56" s="528"/>
      <c r="TMX56" s="528"/>
      <c r="TMY56" s="528"/>
      <c r="TMZ56" s="528"/>
      <c r="TNA56" s="528"/>
      <c r="TNB56" s="528"/>
      <c r="TNC56" s="528"/>
      <c r="TND56" s="528"/>
      <c r="TNE56" s="528"/>
      <c r="TNF56" s="528"/>
      <c r="TNG56" s="528"/>
      <c r="TNH56" s="528"/>
      <c r="TNI56" s="528"/>
      <c r="TNJ56" s="528"/>
      <c r="TNK56" s="528"/>
      <c r="TNL56" s="528"/>
      <c r="TNM56" s="528"/>
      <c r="TNN56" s="528"/>
      <c r="TNO56" s="528"/>
      <c r="TNP56" s="528"/>
      <c r="TNQ56" s="528"/>
      <c r="TNR56" s="528"/>
      <c r="TNS56" s="528"/>
      <c r="TNT56" s="528"/>
      <c r="TNU56" s="528"/>
      <c r="TNV56" s="528"/>
      <c r="TNW56" s="528"/>
      <c r="TNX56" s="528"/>
      <c r="TNY56" s="528"/>
      <c r="TNZ56" s="528"/>
      <c r="TOA56" s="528"/>
      <c r="TOB56" s="528"/>
      <c r="TOC56" s="528"/>
      <c r="TOD56" s="528"/>
      <c r="TOE56" s="528"/>
      <c r="TOF56" s="528"/>
      <c r="TOG56" s="528"/>
      <c r="TOH56" s="528"/>
      <c r="TOI56" s="528"/>
      <c r="TOJ56" s="528"/>
      <c r="TOK56" s="528"/>
      <c r="TOL56" s="528"/>
      <c r="TOM56" s="528"/>
      <c r="TON56" s="528"/>
      <c r="TOO56" s="528"/>
      <c r="TOP56" s="528"/>
      <c r="TOQ56" s="528"/>
      <c r="TOR56" s="528"/>
      <c r="TOS56" s="528"/>
      <c r="TOT56" s="528"/>
      <c r="TOU56" s="528"/>
      <c r="TOV56" s="528"/>
      <c r="TOW56" s="528"/>
      <c r="TOX56" s="528"/>
      <c r="TOY56" s="528"/>
      <c r="TOZ56" s="528"/>
      <c r="TPA56" s="528"/>
      <c r="TPB56" s="528"/>
      <c r="TPC56" s="528"/>
      <c r="TPD56" s="528"/>
      <c r="TPE56" s="528"/>
      <c r="TPF56" s="528"/>
      <c r="TPG56" s="528"/>
      <c r="TPH56" s="528"/>
      <c r="TPI56" s="528"/>
      <c r="TPJ56" s="528"/>
      <c r="TPK56" s="528"/>
      <c r="TPL56" s="528"/>
      <c r="TPM56" s="528"/>
      <c r="TPN56" s="528"/>
      <c r="TPO56" s="528"/>
      <c r="TPP56" s="528"/>
      <c r="TPQ56" s="528"/>
      <c r="TPR56" s="528"/>
      <c r="TPS56" s="528"/>
      <c r="TPT56" s="528"/>
      <c r="TPU56" s="528"/>
      <c r="TPV56" s="528"/>
      <c r="TPW56" s="528"/>
      <c r="TPX56" s="528"/>
      <c r="TPY56" s="528"/>
      <c r="TPZ56" s="528"/>
      <c r="TQA56" s="528"/>
      <c r="TQB56" s="528"/>
      <c r="TQC56" s="528"/>
      <c r="TQD56" s="528"/>
      <c r="TQE56" s="528"/>
      <c r="TQF56" s="528"/>
      <c r="TQG56" s="528"/>
      <c r="TQH56" s="528"/>
      <c r="TQI56" s="528"/>
      <c r="TQJ56" s="528"/>
      <c r="TQK56" s="528"/>
      <c r="TQL56" s="528"/>
      <c r="TQM56" s="528"/>
      <c r="TQN56" s="528"/>
      <c r="TQO56" s="528"/>
      <c r="TQP56" s="528"/>
      <c r="TQQ56" s="528"/>
      <c r="TQR56" s="528"/>
      <c r="TQS56" s="528"/>
      <c r="TQT56" s="528"/>
      <c r="TQU56" s="528"/>
      <c r="TQV56" s="528"/>
      <c r="TQW56" s="528"/>
      <c r="TQX56" s="528"/>
      <c r="TQY56" s="528"/>
      <c r="TQZ56" s="528"/>
      <c r="TRA56" s="528"/>
      <c r="TRB56" s="528"/>
      <c r="TRC56" s="528"/>
      <c r="TRD56" s="528"/>
      <c r="TRE56" s="528"/>
      <c r="TRF56" s="528"/>
      <c r="TRG56" s="528"/>
      <c r="TRH56" s="528"/>
      <c r="TRI56" s="528"/>
      <c r="TRJ56" s="528"/>
      <c r="TRK56" s="528"/>
      <c r="TRL56" s="528"/>
      <c r="TRM56" s="528"/>
      <c r="TRN56" s="528"/>
      <c r="TRO56" s="528"/>
      <c r="TRP56" s="528"/>
      <c r="TRQ56" s="528"/>
      <c r="TRR56" s="528"/>
      <c r="TRS56" s="528"/>
      <c r="TRT56" s="528"/>
      <c r="TRU56" s="528"/>
      <c r="TRV56" s="528"/>
      <c r="TRW56" s="528"/>
      <c r="TRX56" s="528"/>
      <c r="TRY56" s="528"/>
      <c r="TRZ56" s="528"/>
      <c r="TSA56" s="528"/>
      <c r="TSB56" s="528"/>
      <c r="TSC56" s="528"/>
      <c r="TSD56" s="528"/>
      <c r="TSE56" s="528"/>
      <c r="TSF56" s="528"/>
      <c r="TSG56" s="528"/>
      <c r="TSH56" s="528"/>
      <c r="TSI56" s="528"/>
      <c r="TSJ56" s="528"/>
      <c r="TSK56" s="528"/>
      <c r="TSL56" s="528"/>
      <c r="TSM56" s="528"/>
      <c r="TSN56" s="528"/>
      <c r="TSO56" s="528"/>
      <c r="TSP56" s="528"/>
      <c r="TSQ56" s="528"/>
      <c r="TSR56" s="528"/>
      <c r="TSS56" s="528"/>
      <c r="TST56" s="528"/>
      <c r="TSU56" s="528"/>
      <c r="TSV56" s="528"/>
      <c r="TSW56" s="528"/>
      <c r="TSX56" s="528"/>
      <c r="TSY56" s="528"/>
      <c r="TSZ56" s="528"/>
      <c r="TTA56" s="528"/>
      <c r="TTB56" s="528"/>
      <c r="TTC56" s="528"/>
      <c r="TTD56" s="528"/>
      <c r="TTE56" s="528"/>
      <c r="TTF56" s="528"/>
      <c r="TTG56" s="528"/>
      <c r="TTH56" s="528"/>
      <c r="TTI56" s="528"/>
      <c r="TTJ56" s="528"/>
      <c r="TTK56" s="528"/>
      <c r="TTL56" s="528"/>
      <c r="TTM56" s="528"/>
      <c r="TTN56" s="528"/>
      <c r="TTO56" s="528"/>
      <c r="TTP56" s="528"/>
      <c r="TTQ56" s="528"/>
      <c r="TTR56" s="528"/>
      <c r="TTS56" s="528"/>
      <c r="TTT56" s="528"/>
      <c r="TTU56" s="528"/>
      <c r="TTV56" s="528"/>
      <c r="TTW56" s="528"/>
      <c r="TTX56" s="528"/>
      <c r="TTY56" s="528"/>
      <c r="TTZ56" s="528"/>
      <c r="TUA56" s="528"/>
      <c r="TUB56" s="528"/>
      <c r="TUC56" s="528"/>
      <c r="TUD56" s="528"/>
      <c r="TUE56" s="528"/>
      <c r="TUF56" s="528"/>
      <c r="TUG56" s="528"/>
      <c r="TUH56" s="528"/>
      <c r="TUI56" s="528"/>
      <c r="TUJ56" s="528"/>
      <c r="TUK56" s="528"/>
      <c r="TUL56" s="528"/>
      <c r="TUM56" s="528"/>
      <c r="TUN56" s="528"/>
      <c r="TUO56" s="528"/>
      <c r="TUP56" s="528"/>
      <c r="TUQ56" s="528"/>
      <c r="TUR56" s="528"/>
      <c r="TUS56" s="528"/>
      <c r="TUT56" s="528"/>
      <c r="TUU56" s="528"/>
      <c r="TUV56" s="528"/>
      <c r="TUW56" s="528"/>
      <c r="TUX56" s="528"/>
      <c r="TUY56" s="528"/>
      <c r="TUZ56" s="528"/>
      <c r="TVA56" s="528"/>
      <c r="TVB56" s="528"/>
      <c r="TVC56" s="528"/>
      <c r="TVD56" s="528"/>
      <c r="TVE56" s="528"/>
      <c r="TVF56" s="528"/>
      <c r="TVG56" s="528"/>
      <c r="TVH56" s="528"/>
      <c r="TVI56" s="528"/>
      <c r="TVJ56" s="528"/>
      <c r="TVK56" s="528"/>
      <c r="TVL56" s="528"/>
      <c r="TVM56" s="528"/>
      <c r="TVN56" s="528"/>
      <c r="TVO56" s="528"/>
      <c r="TVP56" s="528"/>
      <c r="TVQ56" s="528"/>
      <c r="TVR56" s="528"/>
      <c r="TVS56" s="528"/>
      <c r="TVT56" s="528"/>
      <c r="TVU56" s="528"/>
      <c r="TVV56" s="528"/>
      <c r="TVW56" s="528"/>
      <c r="TVX56" s="528"/>
      <c r="TVY56" s="528"/>
      <c r="TVZ56" s="528"/>
      <c r="TWA56" s="528"/>
      <c r="TWB56" s="528"/>
      <c r="TWC56" s="528"/>
      <c r="TWD56" s="528"/>
      <c r="TWE56" s="528"/>
      <c r="TWF56" s="528"/>
      <c r="TWG56" s="528"/>
      <c r="TWH56" s="528"/>
      <c r="TWI56" s="528"/>
      <c r="TWJ56" s="528"/>
      <c r="TWK56" s="528"/>
      <c r="TWL56" s="528"/>
      <c r="TWM56" s="528"/>
      <c r="TWN56" s="528"/>
      <c r="TWO56" s="528"/>
      <c r="TWP56" s="528"/>
      <c r="TWQ56" s="528"/>
      <c r="TWR56" s="528"/>
      <c r="TWS56" s="528"/>
      <c r="TWT56" s="528"/>
      <c r="TWU56" s="528"/>
      <c r="TWV56" s="528"/>
      <c r="TWW56" s="528"/>
      <c r="TWX56" s="528"/>
      <c r="TWY56" s="528"/>
      <c r="TWZ56" s="528"/>
      <c r="TXA56" s="528"/>
      <c r="TXB56" s="528"/>
      <c r="TXC56" s="528"/>
      <c r="TXD56" s="528"/>
      <c r="TXE56" s="528"/>
      <c r="TXF56" s="528"/>
      <c r="TXG56" s="528"/>
      <c r="TXH56" s="528"/>
      <c r="TXI56" s="528"/>
      <c r="TXJ56" s="528"/>
      <c r="TXK56" s="528"/>
      <c r="TXL56" s="528"/>
      <c r="TXM56" s="528"/>
      <c r="TXN56" s="528"/>
      <c r="TXO56" s="528"/>
      <c r="TXP56" s="528"/>
      <c r="TXQ56" s="528"/>
      <c r="TXR56" s="528"/>
      <c r="TXS56" s="528"/>
      <c r="TXT56" s="528"/>
      <c r="TXU56" s="528"/>
      <c r="TXV56" s="528"/>
      <c r="TXW56" s="528"/>
      <c r="TXX56" s="528"/>
      <c r="TXY56" s="528"/>
      <c r="TXZ56" s="528"/>
      <c r="TYA56" s="528"/>
      <c r="TYB56" s="528"/>
      <c r="TYC56" s="528"/>
      <c r="TYD56" s="528"/>
      <c r="TYE56" s="528"/>
      <c r="TYF56" s="528"/>
      <c r="TYG56" s="528"/>
      <c r="TYH56" s="528"/>
      <c r="TYI56" s="528"/>
      <c r="TYJ56" s="528"/>
      <c r="TYK56" s="528"/>
      <c r="TYL56" s="528"/>
      <c r="TYM56" s="528"/>
      <c r="TYN56" s="528"/>
      <c r="TYO56" s="528"/>
      <c r="TYP56" s="528"/>
      <c r="TYQ56" s="528"/>
      <c r="TYR56" s="528"/>
      <c r="TYS56" s="528"/>
      <c r="TYT56" s="528"/>
      <c r="TYU56" s="528"/>
      <c r="TYV56" s="528"/>
      <c r="TYW56" s="528"/>
      <c r="TYX56" s="528"/>
      <c r="TYY56" s="528"/>
      <c r="TYZ56" s="528"/>
      <c r="TZA56" s="528"/>
      <c r="TZB56" s="528"/>
      <c r="TZC56" s="528"/>
      <c r="TZD56" s="528"/>
      <c r="TZE56" s="528"/>
      <c r="TZF56" s="528"/>
      <c r="TZG56" s="528"/>
      <c r="TZH56" s="528"/>
      <c r="TZI56" s="528"/>
      <c r="TZJ56" s="528"/>
      <c r="TZK56" s="528"/>
      <c r="TZL56" s="528"/>
      <c r="TZM56" s="528"/>
      <c r="TZN56" s="528"/>
      <c r="TZO56" s="528"/>
      <c r="TZP56" s="528"/>
      <c r="TZQ56" s="528"/>
      <c r="TZR56" s="528"/>
      <c r="TZS56" s="528"/>
      <c r="TZT56" s="528"/>
      <c r="TZU56" s="528"/>
      <c r="TZV56" s="528"/>
      <c r="TZW56" s="528"/>
      <c r="TZX56" s="528"/>
      <c r="TZY56" s="528"/>
      <c r="TZZ56" s="528"/>
      <c r="UAA56" s="528"/>
      <c r="UAB56" s="528"/>
      <c r="UAC56" s="528"/>
      <c r="UAD56" s="528"/>
      <c r="UAE56" s="528"/>
      <c r="UAF56" s="528"/>
      <c r="UAG56" s="528"/>
      <c r="UAH56" s="528"/>
      <c r="UAI56" s="528"/>
      <c r="UAJ56" s="528"/>
      <c r="UAK56" s="528"/>
      <c r="UAL56" s="528"/>
      <c r="UAM56" s="528"/>
      <c r="UAN56" s="528"/>
      <c r="UAO56" s="528"/>
      <c r="UAP56" s="528"/>
      <c r="UAQ56" s="528"/>
      <c r="UAR56" s="528"/>
      <c r="UAS56" s="528"/>
      <c r="UAT56" s="528"/>
      <c r="UAU56" s="528"/>
      <c r="UAV56" s="528"/>
      <c r="UAW56" s="528"/>
      <c r="UAX56" s="528"/>
      <c r="UAY56" s="528"/>
      <c r="UAZ56" s="528"/>
      <c r="UBA56" s="528"/>
      <c r="UBB56" s="528"/>
      <c r="UBC56" s="528"/>
      <c r="UBD56" s="528"/>
      <c r="UBE56" s="528"/>
      <c r="UBF56" s="528"/>
      <c r="UBG56" s="528"/>
      <c r="UBH56" s="528"/>
      <c r="UBI56" s="528"/>
      <c r="UBJ56" s="528"/>
      <c r="UBK56" s="528"/>
      <c r="UBL56" s="528"/>
      <c r="UBM56" s="528"/>
      <c r="UBN56" s="528"/>
      <c r="UBO56" s="528"/>
      <c r="UBP56" s="528"/>
      <c r="UBQ56" s="528"/>
      <c r="UBR56" s="528"/>
      <c r="UBS56" s="528"/>
      <c r="UBT56" s="528"/>
      <c r="UBU56" s="528"/>
      <c r="UBV56" s="528"/>
      <c r="UBW56" s="528"/>
      <c r="UBX56" s="528"/>
      <c r="UBY56" s="528"/>
      <c r="UBZ56" s="528"/>
      <c r="UCA56" s="528"/>
      <c r="UCB56" s="528"/>
      <c r="UCC56" s="528"/>
      <c r="UCD56" s="528"/>
      <c r="UCE56" s="528"/>
      <c r="UCF56" s="528"/>
      <c r="UCG56" s="528"/>
      <c r="UCH56" s="528"/>
      <c r="UCI56" s="528"/>
      <c r="UCJ56" s="528"/>
      <c r="UCK56" s="528"/>
      <c r="UCL56" s="528"/>
      <c r="UCM56" s="528"/>
      <c r="UCN56" s="528"/>
      <c r="UCO56" s="528"/>
      <c r="UCP56" s="528"/>
      <c r="UCQ56" s="528"/>
      <c r="UCR56" s="528"/>
      <c r="UCS56" s="528"/>
      <c r="UCT56" s="528"/>
      <c r="UCU56" s="528"/>
      <c r="UCV56" s="528"/>
      <c r="UCW56" s="528"/>
      <c r="UCX56" s="528"/>
      <c r="UCY56" s="528"/>
      <c r="UCZ56" s="528"/>
      <c r="UDA56" s="528"/>
      <c r="UDB56" s="528"/>
      <c r="UDC56" s="528"/>
      <c r="UDD56" s="528"/>
      <c r="UDE56" s="528"/>
      <c r="UDF56" s="528"/>
      <c r="UDG56" s="528"/>
      <c r="UDH56" s="528"/>
      <c r="UDI56" s="528"/>
      <c r="UDJ56" s="528"/>
      <c r="UDK56" s="528"/>
      <c r="UDL56" s="528"/>
      <c r="UDM56" s="528"/>
      <c r="UDN56" s="528"/>
      <c r="UDO56" s="528"/>
      <c r="UDP56" s="528"/>
      <c r="UDQ56" s="528"/>
      <c r="UDR56" s="528"/>
      <c r="UDS56" s="528"/>
      <c r="UDT56" s="528"/>
      <c r="UDU56" s="528"/>
      <c r="UDV56" s="528"/>
      <c r="UDW56" s="528"/>
      <c r="UDX56" s="528"/>
      <c r="UDY56" s="528"/>
      <c r="UDZ56" s="528"/>
      <c r="UEA56" s="528"/>
      <c r="UEB56" s="528"/>
      <c r="UEC56" s="528"/>
      <c r="UED56" s="528"/>
      <c r="UEE56" s="528"/>
      <c r="UEF56" s="528"/>
      <c r="UEG56" s="528"/>
      <c r="UEH56" s="528"/>
      <c r="UEI56" s="528"/>
      <c r="UEJ56" s="528"/>
      <c r="UEK56" s="528"/>
      <c r="UEL56" s="528"/>
      <c r="UEM56" s="528"/>
      <c r="UEN56" s="528"/>
      <c r="UEO56" s="528"/>
      <c r="UEP56" s="528"/>
      <c r="UEQ56" s="528"/>
      <c r="UER56" s="528"/>
      <c r="UES56" s="528"/>
      <c r="UET56" s="528"/>
      <c r="UEU56" s="528"/>
      <c r="UEV56" s="528"/>
      <c r="UEW56" s="528"/>
      <c r="UEX56" s="528"/>
      <c r="UEY56" s="528"/>
      <c r="UEZ56" s="528"/>
      <c r="UFA56" s="528"/>
      <c r="UFB56" s="528"/>
      <c r="UFC56" s="528"/>
      <c r="UFD56" s="528"/>
      <c r="UFE56" s="528"/>
      <c r="UFF56" s="528"/>
      <c r="UFG56" s="528"/>
      <c r="UFH56" s="528"/>
      <c r="UFI56" s="528"/>
      <c r="UFJ56" s="528"/>
      <c r="UFK56" s="528"/>
      <c r="UFL56" s="528"/>
      <c r="UFM56" s="528"/>
      <c r="UFN56" s="528"/>
      <c r="UFO56" s="528"/>
      <c r="UFP56" s="528"/>
      <c r="UFQ56" s="528"/>
      <c r="UFR56" s="528"/>
      <c r="UFS56" s="528"/>
      <c r="UFT56" s="528"/>
      <c r="UFU56" s="528"/>
      <c r="UFV56" s="528"/>
      <c r="UFW56" s="528"/>
      <c r="UFX56" s="528"/>
      <c r="UFY56" s="528"/>
      <c r="UFZ56" s="528"/>
      <c r="UGA56" s="528"/>
      <c r="UGB56" s="528"/>
      <c r="UGC56" s="528"/>
      <c r="UGD56" s="528"/>
      <c r="UGE56" s="528"/>
      <c r="UGF56" s="528"/>
      <c r="UGG56" s="528"/>
      <c r="UGH56" s="528"/>
      <c r="UGI56" s="528"/>
      <c r="UGJ56" s="528"/>
      <c r="UGK56" s="528"/>
      <c r="UGL56" s="528"/>
      <c r="UGM56" s="528"/>
      <c r="UGN56" s="528"/>
      <c r="UGO56" s="528"/>
      <c r="UGP56" s="528"/>
      <c r="UGQ56" s="528"/>
      <c r="UGR56" s="528"/>
      <c r="UGS56" s="528"/>
      <c r="UGT56" s="528"/>
      <c r="UGU56" s="528"/>
      <c r="UGV56" s="528"/>
      <c r="UGW56" s="528"/>
      <c r="UGX56" s="528"/>
      <c r="UGY56" s="528"/>
      <c r="UGZ56" s="528"/>
      <c r="UHA56" s="528"/>
      <c r="UHB56" s="528"/>
      <c r="UHC56" s="528"/>
      <c r="UHD56" s="528"/>
      <c r="UHE56" s="528"/>
      <c r="UHF56" s="528"/>
      <c r="UHG56" s="528"/>
      <c r="UHH56" s="528"/>
      <c r="UHI56" s="528"/>
      <c r="UHJ56" s="528"/>
      <c r="UHK56" s="528"/>
      <c r="UHL56" s="528"/>
      <c r="UHM56" s="528"/>
      <c r="UHN56" s="528"/>
      <c r="UHO56" s="528"/>
      <c r="UHP56" s="528"/>
      <c r="UHQ56" s="528"/>
      <c r="UHR56" s="528"/>
      <c r="UHS56" s="528"/>
      <c r="UHT56" s="528"/>
      <c r="UHU56" s="528"/>
      <c r="UHV56" s="528"/>
      <c r="UHW56" s="528"/>
      <c r="UHX56" s="528"/>
      <c r="UHY56" s="528"/>
      <c r="UHZ56" s="528"/>
      <c r="UIA56" s="528"/>
      <c r="UIB56" s="528"/>
      <c r="UIC56" s="528"/>
      <c r="UID56" s="528"/>
      <c r="UIE56" s="528"/>
      <c r="UIF56" s="528"/>
      <c r="UIG56" s="528"/>
      <c r="UIH56" s="528"/>
      <c r="UII56" s="528"/>
      <c r="UIJ56" s="528"/>
      <c r="UIK56" s="528"/>
      <c r="UIL56" s="528"/>
      <c r="UIM56" s="528"/>
      <c r="UIN56" s="528"/>
      <c r="UIO56" s="528"/>
      <c r="UIP56" s="528"/>
      <c r="UIQ56" s="528"/>
      <c r="UIR56" s="528"/>
      <c r="UIS56" s="528"/>
      <c r="UIT56" s="528"/>
      <c r="UIU56" s="528"/>
      <c r="UIV56" s="528"/>
      <c r="UIW56" s="528"/>
      <c r="UIX56" s="528"/>
      <c r="UIY56" s="528"/>
      <c r="UIZ56" s="528"/>
      <c r="UJA56" s="528"/>
      <c r="UJB56" s="528"/>
      <c r="UJC56" s="528"/>
      <c r="UJD56" s="528"/>
      <c r="UJE56" s="528"/>
      <c r="UJF56" s="528"/>
      <c r="UJG56" s="528"/>
      <c r="UJH56" s="528"/>
      <c r="UJI56" s="528"/>
      <c r="UJJ56" s="528"/>
      <c r="UJK56" s="528"/>
      <c r="UJL56" s="528"/>
      <c r="UJM56" s="528"/>
      <c r="UJN56" s="528"/>
      <c r="UJO56" s="528"/>
      <c r="UJP56" s="528"/>
      <c r="UJQ56" s="528"/>
      <c r="UJR56" s="528"/>
      <c r="UJS56" s="528"/>
      <c r="UJT56" s="528"/>
      <c r="UJU56" s="528"/>
      <c r="UJV56" s="528"/>
      <c r="UJW56" s="528"/>
      <c r="UJX56" s="528"/>
      <c r="UJY56" s="528"/>
      <c r="UJZ56" s="528"/>
      <c r="UKA56" s="528"/>
      <c r="UKB56" s="528"/>
      <c r="UKC56" s="528"/>
      <c r="UKD56" s="528"/>
      <c r="UKE56" s="528"/>
      <c r="UKF56" s="528"/>
      <c r="UKG56" s="528"/>
      <c r="UKH56" s="528"/>
      <c r="UKI56" s="528"/>
      <c r="UKJ56" s="528"/>
      <c r="UKK56" s="528"/>
      <c r="UKL56" s="528"/>
      <c r="UKM56" s="528"/>
      <c r="UKN56" s="528"/>
      <c r="UKO56" s="528"/>
      <c r="UKP56" s="528"/>
      <c r="UKQ56" s="528"/>
      <c r="UKR56" s="528"/>
      <c r="UKS56" s="528"/>
      <c r="UKT56" s="528"/>
      <c r="UKU56" s="528"/>
      <c r="UKV56" s="528"/>
      <c r="UKW56" s="528"/>
      <c r="UKX56" s="528"/>
      <c r="UKY56" s="528"/>
      <c r="UKZ56" s="528"/>
      <c r="ULA56" s="528"/>
      <c r="ULB56" s="528"/>
      <c r="ULC56" s="528"/>
      <c r="ULD56" s="528"/>
      <c r="ULE56" s="528"/>
      <c r="ULF56" s="528"/>
      <c r="ULG56" s="528"/>
      <c r="ULH56" s="528"/>
      <c r="ULI56" s="528"/>
      <c r="ULJ56" s="528"/>
      <c r="ULK56" s="528"/>
      <c r="ULL56" s="528"/>
      <c r="ULM56" s="528"/>
      <c r="ULN56" s="528"/>
      <c r="ULO56" s="528"/>
      <c r="ULP56" s="528"/>
      <c r="ULQ56" s="528"/>
      <c r="ULR56" s="528"/>
      <c r="ULS56" s="528"/>
      <c r="ULT56" s="528"/>
      <c r="ULU56" s="528"/>
      <c r="ULV56" s="528"/>
      <c r="ULW56" s="528"/>
      <c r="ULX56" s="528"/>
      <c r="ULY56" s="528"/>
      <c r="ULZ56" s="528"/>
      <c r="UMA56" s="528"/>
      <c r="UMB56" s="528"/>
      <c r="UMC56" s="528"/>
      <c r="UMD56" s="528"/>
      <c r="UME56" s="528"/>
      <c r="UMF56" s="528"/>
      <c r="UMG56" s="528"/>
      <c r="UMH56" s="528"/>
      <c r="UMI56" s="528"/>
      <c r="UMJ56" s="528"/>
      <c r="UMK56" s="528"/>
      <c r="UML56" s="528"/>
      <c r="UMM56" s="528"/>
      <c r="UMN56" s="528"/>
      <c r="UMO56" s="528"/>
      <c r="UMP56" s="528"/>
      <c r="UMQ56" s="528"/>
      <c r="UMR56" s="528"/>
      <c r="UMS56" s="528"/>
      <c r="UMT56" s="528"/>
      <c r="UMU56" s="528"/>
      <c r="UMV56" s="528"/>
      <c r="UMW56" s="528"/>
      <c r="UMX56" s="528"/>
      <c r="UMY56" s="528"/>
      <c r="UMZ56" s="528"/>
      <c r="UNA56" s="528"/>
      <c r="UNB56" s="528"/>
      <c r="UNC56" s="528"/>
      <c r="UND56" s="528"/>
      <c r="UNE56" s="528"/>
      <c r="UNF56" s="528"/>
      <c r="UNG56" s="528"/>
      <c r="UNH56" s="528"/>
      <c r="UNI56" s="528"/>
      <c r="UNJ56" s="528"/>
      <c r="UNK56" s="528"/>
      <c r="UNL56" s="528"/>
      <c r="UNM56" s="528"/>
      <c r="UNN56" s="528"/>
      <c r="UNO56" s="528"/>
      <c r="UNP56" s="528"/>
      <c r="UNQ56" s="528"/>
      <c r="UNR56" s="528"/>
      <c r="UNS56" s="528"/>
      <c r="UNT56" s="528"/>
      <c r="UNU56" s="528"/>
      <c r="UNV56" s="528"/>
      <c r="UNW56" s="528"/>
      <c r="UNX56" s="528"/>
      <c r="UNY56" s="528"/>
      <c r="UNZ56" s="528"/>
      <c r="UOA56" s="528"/>
      <c r="UOB56" s="528"/>
      <c r="UOC56" s="528"/>
      <c r="UOD56" s="528"/>
      <c r="UOE56" s="528"/>
      <c r="UOF56" s="528"/>
      <c r="UOG56" s="528"/>
      <c r="UOH56" s="528"/>
      <c r="UOI56" s="528"/>
      <c r="UOJ56" s="528"/>
      <c r="UOK56" s="528"/>
      <c r="UOL56" s="528"/>
      <c r="UOM56" s="528"/>
      <c r="UON56" s="528"/>
      <c r="UOO56" s="528"/>
      <c r="UOP56" s="528"/>
      <c r="UOQ56" s="528"/>
      <c r="UOR56" s="528"/>
      <c r="UOS56" s="528"/>
      <c r="UOT56" s="528"/>
      <c r="UOU56" s="528"/>
      <c r="UOV56" s="528"/>
      <c r="UOW56" s="528"/>
      <c r="UOX56" s="528"/>
      <c r="UOY56" s="528"/>
      <c r="UOZ56" s="528"/>
      <c r="UPA56" s="528"/>
      <c r="UPB56" s="528"/>
      <c r="UPC56" s="528"/>
      <c r="UPD56" s="528"/>
      <c r="UPE56" s="528"/>
      <c r="UPF56" s="528"/>
      <c r="UPG56" s="528"/>
      <c r="UPH56" s="528"/>
      <c r="UPI56" s="528"/>
      <c r="UPJ56" s="528"/>
      <c r="UPK56" s="528"/>
      <c r="UPL56" s="528"/>
      <c r="UPM56" s="528"/>
      <c r="UPN56" s="528"/>
      <c r="UPO56" s="528"/>
      <c r="UPP56" s="528"/>
      <c r="UPQ56" s="528"/>
      <c r="UPR56" s="528"/>
      <c r="UPS56" s="528"/>
      <c r="UPT56" s="528"/>
      <c r="UPU56" s="528"/>
      <c r="UPV56" s="528"/>
      <c r="UPW56" s="528"/>
      <c r="UPX56" s="528"/>
      <c r="UPY56" s="528"/>
      <c r="UPZ56" s="528"/>
      <c r="UQA56" s="528"/>
      <c r="UQB56" s="528"/>
      <c r="UQC56" s="528"/>
      <c r="UQD56" s="528"/>
      <c r="UQE56" s="528"/>
      <c r="UQF56" s="528"/>
      <c r="UQG56" s="528"/>
      <c r="UQH56" s="528"/>
      <c r="UQI56" s="528"/>
      <c r="UQJ56" s="528"/>
      <c r="UQK56" s="528"/>
      <c r="UQL56" s="528"/>
      <c r="UQM56" s="528"/>
      <c r="UQN56" s="528"/>
      <c r="UQO56" s="528"/>
      <c r="UQP56" s="528"/>
      <c r="UQQ56" s="528"/>
      <c r="UQR56" s="528"/>
      <c r="UQS56" s="528"/>
      <c r="UQT56" s="528"/>
      <c r="UQU56" s="528"/>
      <c r="UQV56" s="528"/>
      <c r="UQW56" s="528"/>
      <c r="UQX56" s="528"/>
      <c r="UQY56" s="528"/>
      <c r="UQZ56" s="528"/>
      <c r="URA56" s="528"/>
      <c r="URB56" s="528"/>
      <c r="URC56" s="528"/>
      <c r="URD56" s="528"/>
      <c r="URE56" s="528"/>
      <c r="URF56" s="528"/>
      <c r="URG56" s="528"/>
      <c r="URH56" s="528"/>
      <c r="URI56" s="528"/>
      <c r="URJ56" s="528"/>
      <c r="URK56" s="528"/>
      <c r="URL56" s="528"/>
      <c r="URM56" s="528"/>
      <c r="URN56" s="528"/>
      <c r="URO56" s="528"/>
      <c r="URP56" s="528"/>
      <c r="URQ56" s="528"/>
      <c r="URR56" s="528"/>
      <c r="URS56" s="528"/>
      <c r="URT56" s="528"/>
      <c r="URU56" s="528"/>
      <c r="URV56" s="528"/>
      <c r="URW56" s="528"/>
      <c r="URX56" s="528"/>
      <c r="URY56" s="528"/>
      <c r="URZ56" s="528"/>
      <c r="USA56" s="528"/>
      <c r="USB56" s="528"/>
      <c r="USC56" s="528"/>
      <c r="USD56" s="528"/>
      <c r="USE56" s="528"/>
      <c r="USF56" s="528"/>
      <c r="USG56" s="528"/>
      <c r="USH56" s="528"/>
      <c r="USI56" s="528"/>
      <c r="USJ56" s="528"/>
      <c r="USK56" s="528"/>
      <c r="USL56" s="528"/>
      <c r="USM56" s="528"/>
      <c r="USN56" s="528"/>
      <c r="USO56" s="528"/>
      <c r="USP56" s="528"/>
      <c r="USQ56" s="528"/>
      <c r="USR56" s="528"/>
      <c r="USS56" s="528"/>
      <c r="UST56" s="528"/>
      <c r="USU56" s="528"/>
      <c r="USV56" s="528"/>
      <c r="USW56" s="528"/>
      <c r="USX56" s="528"/>
      <c r="USY56" s="528"/>
      <c r="USZ56" s="528"/>
      <c r="UTA56" s="528"/>
      <c r="UTB56" s="528"/>
      <c r="UTC56" s="528"/>
      <c r="UTD56" s="528"/>
      <c r="UTE56" s="528"/>
      <c r="UTF56" s="528"/>
      <c r="UTG56" s="528"/>
      <c r="UTH56" s="528"/>
      <c r="UTI56" s="528"/>
      <c r="UTJ56" s="528"/>
      <c r="UTK56" s="528"/>
      <c r="UTL56" s="528"/>
      <c r="UTM56" s="528"/>
      <c r="UTN56" s="528"/>
      <c r="UTO56" s="528"/>
      <c r="UTP56" s="528"/>
      <c r="UTQ56" s="528"/>
      <c r="UTR56" s="528"/>
      <c r="UTS56" s="528"/>
      <c r="UTT56" s="528"/>
      <c r="UTU56" s="528"/>
      <c r="UTV56" s="528"/>
      <c r="UTW56" s="528"/>
      <c r="UTX56" s="528"/>
      <c r="UTY56" s="528"/>
      <c r="UTZ56" s="528"/>
      <c r="UUA56" s="528"/>
      <c r="UUB56" s="528"/>
      <c r="UUC56" s="528"/>
      <c r="UUD56" s="528"/>
      <c r="UUE56" s="528"/>
      <c r="UUF56" s="528"/>
      <c r="UUG56" s="528"/>
      <c r="UUH56" s="528"/>
      <c r="UUI56" s="528"/>
      <c r="UUJ56" s="528"/>
      <c r="UUK56" s="528"/>
      <c r="UUL56" s="528"/>
      <c r="UUM56" s="528"/>
      <c r="UUN56" s="528"/>
      <c r="UUO56" s="528"/>
      <c r="UUP56" s="528"/>
      <c r="UUQ56" s="528"/>
      <c r="UUR56" s="528"/>
      <c r="UUS56" s="528"/>
      <c r="UUT56" s="528"/>
      <c r="UUU56" s="528"/>
      <c r="UUV56" s="528"/>
      <c r="UUW56" s="528"/>
      <c r="UUX56" s="528"/>
      <c r="UUY56" s="528"/>
      <c r="UUZ56" s="528"/>
      <c r="UVA56" s="528"/>
      <c r="UVB56" s="528"/>
      <c r="UVC56" s="528"/>
      <c r="UVD56" s="528"/>
      <c r="UVE56" s="528"/>
      <c r="UVF56" s="528"/>
      <c r="UVG56" s="528"/>
      <c r="UVH56" s="528"/>
      <c r="UVI56" s="528"/>
      <c r="UVJ56" s="528"/>
      <c r="UVK56" s="528"/>
      <c r="UVL56" s="528"/>
      <c r="UVM56" s="528"/>
      <c r="UVN56" s="528"/>
      <c r="UVO56" s="528"/>
      <c r="UVP56" s="528"/>
      <c r="UVQ56" s="528"/>
      <c r="UVR56" s="528"/>
      <c r="UVS56" s="528"/>
      <c r="UVT56" s="528"/>
      <c r="UVU56" s="528"/>
      <c r="UVV56" s="528"/>
      <c r="UVW56" s="528"/>
      <c r="UVX56" s="528"/>
      <c r="UVY56" s="528"/>
      <c r="UVZ56" s="528"/>
      <c r="UWA56" s="528"/>
      <c r="UWB56" s="528"/>
      <c r="UWC56" s="528"/>
      <c r="UWD56" s="528"/>
      <c r="UWE56" s="528"/>
      <c r="UWF56" s="528"/>
      <c r="UWG56" s="528"/>
      <c r="UWH56" s="528"/>
      <c r="UWI56" s="528"/>
      <c r="UWJ56" s="528"/>
      <c r="UWK56" s="528"/>
      <c r="UWL56" s="528"/>
      <c r="UWM56" s="528"/>
      <c r="UWN56" s="528"/>
      <c r="UWO56" s="528"/>
      <c r="UWP56" s="528"/>
      <c r="UWQ56" s="528"/>
      <c r="UWR56" s="528"/>
      <c r="UWS56" s="528"/>
      <c r="UWT56" s="528"/>
      <c r="UWU56" s="528"/>
      <c r="UWV56" s="528"/>
      <c r="UWW56" s="528"/>
      <c r="UWX56" s="528"/>
      <c r="UWY56" s="528"/>
      <c r="UWZ56" s="528"/>
      <c r="UXA56" s="528"/>
      <c r="UXB56" s="528"/>
      <c r="UXC56" s="528"/>
      <c r="UXD56" s="528"/>
      <c r="UXE56" s="528"/>
      <c r="UXF56" s="528"/>
      <c r="UXG56" s="528"/>
      <c r="UXH56" s="528"/>
      <c r="UXI56" s="528"/>
      <c r="UXJ56" s="528"/>
      <c r="UXK56" s="528"/>
      <c r="UXL56" s="528"/>
      <c r="UXM56" s="528"/>
      <c r="UXN56" s="528"/>
      <c r="UXO56" s="528"/>
      <c r="UXP56" s="528"/>
      <c r="UXQ56" s="528"/>
      <c r="UXR56" s="528"/>
      <c r="UXS56" s="528"/>
      <c r="UXT56" s="528"/>
      <c r="UXU56" s="528"/>
      <c r="UXV56" s="528"/>
      <c r="UXW56" s="528"/>
      <c r="UXX56" s="528"/>
      <c r="UXY56" s="528"/>
      <c r="UXZ56" s="528"/>
      <c r="UYA56" s="528"/>
      <c r="UYB56" s="528"/>
      <c r="UYC56" s="528"/>
      <c r="UYD56" s="528"/>
      <c r="UYE56" s="528"/>
      <c r="UYF56" s="528"/>
      <c r="UYG56" s="528"/>
      <c r="UYH56" s="528"/>
      <c r="UYI56" s="528"/>
      <c r="UYJ56" s="528"/>
      <c r="UYK56" s="528"/>
      <c r="UYL56" s="528"/>
      <c r="UYM56" s="528"/>
      <c r="UYN56" s="528"/>
      <c r="UYO56" s="528"/>
      <c r="UYP56" s="528"/>
      <c r="UYQ56" s="528"/>
      <c r="UYR56" s="528"/>
      <c r="UYS56" s="528"/>
      <c r="UYT56" s="528"/>
      <c r="UYU56" s="528"/>
      <c r="UYV56" s="528"/>
      <c r="UYW56" s="528"/>
      <c r="UYX56" s="528"/>
      <c r="UYY56" s="528"/>
      <c r="UYZ56" s="528"/>
      <c r="UZA56" s="528"/>
      <c r="UZB56" s="528"/>
      <c r="UZC56" s="528"/>
      <c r="UZD56" s="528"/>
      <c r="UZE56" s="528"/>
      <c r="UZF56" s="528"/>
      <c r="UZG56" s="528"/>
      <c r="UZH56" s="528"/>
      <c r="UZI56" s="528"/>
      <c r="UZJ56" s="528"/>
      <c r="UZK56" s="528"/>
      <c r="UZL56" s="528"/>
      <c r="UZM56" s="528"/>
      <c r="UZN56" s="528"/>
      <c r="UZO56" s="528"/>
      <c r="UZP56" s="528"/>
      <c r="UZQ56" s="528"/>
      <c r="UZR56" s="528"/>
      <c r="UZS56" s="528"/>
      <c r="UZT56" s="528"/>
      <c r="UZU56" s="528"/>
      <c r="UZV56" s="528"/>
      <c r="UZW56" s="528"/>
      <c r="UZX56" s="528"/>
      <c r="UZY56" s="528"/>
      <c r="UZZ56" s="528"/>
      <c r="VAA56" s="528"/>
      <c r="VAB56" s="528"/>
      <c r="VAC56" s="528"/>
      <c r="VAD56" s="528"/>
      <c r="VAE56" s="528"/>
      <c r="VAF56" s="528"/>
      <c r="VAG56" s="528"/>
      <c r="VAH56" s="528"/>
      <c r="VAI56" s="528"/>
      <c r="VAJ56" s="528"/>
      <c r="VAK56" s="528"/>
      <c r="VAL56" s="528"/>
      <c r="VAM56" s="528"/>
      <c r="VAN56" s="528"/>
      <c r="VAO56" s="528"/>
      <c r="VAP56" s="528"/>
      <c r="VAQ56" s="528"/>
      <c r="VAR56" s="528"/>
      <c r="VAS56" s="528"/>
      <c r="VAT56" s="528"/>
      <c r="VAU56" s="528"/>
      <c r="VAV56" s="528"/>
      <c r="VAW56" s="528"/>
      <c r="VAX56" s="528"/>
      <c r="VAY56" s="528"/>
      <c r="VAZ56" s="528"/>
      <c r="VBA56" s="528"/>
      <c r="VBB56" s="528"/>
      <c r="VBC56" s="528"/>
      <c r="VBD56" s="528"/>
      <c r="VBE56" s="528"/>
      <c r="VBF56" s="528"/>
      <c r="VBG56" s="528"/>
      <c r="VBH56" s="528"/>
      <c r="VBI56" s="528"/>
      <c r="VBJ56" s="528"/>
      <c r="VBK56" s="528"/>
      <c r="VBL56" s="528"/>
      <c r="VBM56" s="528"/>
      <c r="VBN56" s="528"/>
      <c r="VBO56" s="528"/>
      <c r="VBP56" s="528"/>
      <c r="VBQ56" s="528"/>
      <c r="VBR56" s="528"/>
      <c r="VBS56" s="528"/>
      <c r="VBT56" s="528"/>
      <c r="VBU56" s="528"/>
      <c r="VBV56" s="528"/>
      <c r="VBW56" s="528"/>
      <c r="VBX56" s="528"/>
      <c r="VBY56" s="528"/>
      <c r="VBZ56" s="528"/>
      <c r="VCA56" s="528"/>
      <c r="VCB56" s="528"/>
      <c r="VCC56" s="528"/>
      <c r="VCD56" s="528"/>
      <c r="VCE56" s="528"/>
      <c r="VCF56" s="528"/>
      <c r="VCG56" s="528"/>
      <c r="VCH56" s="528"/>
      <c r="VCI56" s="528"/>
      <c r="VCJ56" s="528"/>
      <c r="VCK56" s="528"/>
      <c r="VCL56" s="528"/>
      <c r="VCM56" s="528"/>
      <c r="VCN56" s="528"/>
      <c r="VCO56" s="528"/>
      <c r="VCP56" s="528"/>
      <c r="VCQ56" s="528"/>
      <c r="VCR56" s="528"/>
      <c r="VCS56" s="528"/>
      <c r="VCT56" s="528"/>
      <c r="VCU56" s="528"/>
      <c r="VCV56" s="528"/>
      <c r="VCW56" s="528"/>
      <c r="VCX56" s="528"/>
      <c r="VCY56" s="528"/>
      <c r="VCZ56" s="528"/>
      <c r="VDA56" s="528"/>
      <c r="VDB56" s="528"/>
      <c r="VDC56" s="528"/>
      <c r="VDD56" s="528"/>
      <c r="VDE56" s="528"/>
      <c r="VDF56" s="528"/>
      <c r="VDG56" s="528"/>
      <c r="VDH56" s="528"/>
      <c r="VDI56" s="528"/>
      <c r="VDJ56" s="528"/>
      <c r="VDK56" s="528"/>
      <c r="VDL56" s="528"/>
      <c r="VDM56" s="528"/>
      <c r="VDN56" s="528"/>
      <c r="VDO56" s="528"/>
      <c r="VDP56" s="528"/>
      <c r="VDQ56" s="528"/>
      <c r="VDR56" s="528"/>
      <c r="VDS56" s="528"/>
      <c r="VDT56" s="528"/>
      <c r="VDU56" s="528"/>
      <c r="VDV56" s="528"/>
      <c r="VDW56" s="528"/>
      <c r="VDX56" s="528"/>
      <c r="VDY56" s="528"/>
      <c r="VDZ56" s="528"/>
      <c r="VEA56" s="528"/>
      <c r="VEB56" s="528"/>
      <c r="VEC56" s="528"/>
      <c r="VED56" s="528"/>
      <c r="VEE56" s="528"/>
      <c r="VEF56" s="528"/>
      <c r="VEG56" s="528"/>
      <c r="VEH56" s="528"/>
      <c r="VEI56" s="528"/>
      <c r="VEJ56" s="528"/>
      <c r="VEK56" s="528"/>
      <c r="VEL56" s="528"/>
      <c r="VEM56" s="528"/>
      <c r="VEN56" s="528"/>
      <c r="VEO56" s="528"/>
      <c r="VEP56" s="528"/>
      <c r="VEQ56" s="528"/>
      <c r="VER56" s="528"/>
      <c r="VES56" s="528"/>
      <c r="VET56" s="528"/>
      <c r="VEU56" s="528"/>
      <c r="VEV56" s="528"/>
      <c r="VEW56" s="528"/>
      <c r="VEX56" s="528"/>
      <c r="VEY56" s="528"/>
      <c r="VEZ56" s="528"/>
      <c r="VFA56" s="528"/>
      <c r="VFB56" s="528"/>
      <c r="VFC56" s="528"/>
      <c r="VFD56" s="528"/>
      <c r="VFE56" s="528"/>
      <c r="VFF56" s="528"/>
      <c r="VFG56" s="528"/>
      <c r="VFH56" s="528"/>
      <c r="VFI56" s="528"/>
      <c r="VFJ56" s="528"/>
      <c r="VFK56" s="528"/>
      <c r="VFL56" s="528"/>
      <c r="VFM56" s="528"/>
      <c r="VFN56" s="528"/>
      <c r="VFO56" s="528"/>
      <c r="VFP56" s="528"/>
      <c r="VFQ56" s="528"/>
      <c r="VFR56" s="528"/>
      <c r="VFS56" s="528"/>
      <c r="VFT56" s="528"/>
      <c r="VFU56" s="528"/>
      <c r="VFV56" s="528"/>
      <c r="VFW56" s="528"/>
      <c r="VFX56" s="528"/>
      <c r="VFY56" s="528"/>
      <c r="VFZ56" s="528"/>
      <c r="VGA56" s="528"/>
      <c r="VGB56" s="528"/>
      <c r="VGC56" s="528"/>
      <c r="VGD56" s="528"/>
      <c r="VGE56" s="528"/>
      <c r="VGF56" s="528"/>
      <c r="VGG56" s="528"/>
      <c r="VGH56" s="528"/>
      <c r="VGI56" s="528"/>
      <c r="VGJ56" s="528"/>
      <c r="VGK56" s="528"/>
      <c r="VGL56" s="528"/>
      <c r="VGM56" s="528"/>
      <c r="VGN56" s="528"/>
      <c r="VGO56" s="528"/>
      <c r="VGP56" s="528"/>
      <c r="VGQ56" s="528"/>
      <c r="VGR56" s="528"/>
      <c r="VGS56" s="528"/>
      <c r="VGT56" s="528"/>
      <c r="VGU56" s="528"/>
      <c r="VGV56" s="528"/>
      <c r="VGW56" s="528"/>
      <c r="VGX56" s="528"/>
      <c r="VGY56" s="528"/>
      <c r="VGZ56" s="528"/>
      <c r="VHA56" s="528"/>
      <c r="VHB56" s="528"/>
      <c r="VHC56" s="528"/>
      <c r="VHD56" s="528"/>
      <c r="VHE56" s="528"/>
      <c r="VHF56" s="528"/>
      <c r="VHG56" s="528"/>
      <c r="VHH56" s="528"/>
      <c r="VHI56" s="528"/>
      <c r="VHJ56" s="528"/>
      <c r="VHK56" s="528"/>
      <c r="VHL56" s="528"/>
      <c r="VHM56" s="528"/>
      <c r="VHN56" s="528"/>
      <c r="VHO56" s="528"/>
      <c r="VHP56" s="528"/>
      <c r="VHQ56" s="528"/>
      <c r="VHR56" s="528"/>
      <c r="VHS56" s="528"/>
      <c r="VHT56" s="528"/>
      <c r="VHU56" s="528"/>
      <c r="VHV56" s="528"/>
      <c r="VHW56" s="528"/>
      <c r="VHX56" s="528"/>
      <c r="VHY56" s="528"/>
      <c r="VHZ56" s="528"/>
      <c r="VIA56" s="528"/>
      <c r="VIB56" s="528"/>
      <c r="VIC56" s="528"/>
      <c r="VID56" s="528"/>
      <c r="VIE56" s="528"/>
      <c r="VIF56" s="528"/>
      <c r="VIG56" s="528"/>
      <c r="VIH56" s="528"/>
      <c r="VII56" s="528"/>
      <c r="VIJ56" s="528"/>
      <c r="VIK56" s="528"/>
      <c r="VIL56" s="528"/>
      <c r="VIM56" s="528"/>
      <c r="VIN56" s="528"/>
      <c r="VIO56" s="528"/>
      <c r="VIP56" s="528"/>
      <c r="VIQ56" s="528"/>
      <c r="VIR56" s="528"/>
      <c r="VIS56" s="528"/>
      <c r="VIT56" s="528"/>
      <c r="VIU56" s="528"/>
      <c r="VIV56" s="528"/>
      <c r="VIW56" s="528"/>
      <c r="VIX56" s="528"/>
      <c r="VIY56" s="528"/>
      <c r="VIZ56" s="528"/>
      <c r="VJA56" s="528"/>
      <c r="VJB56" s="528"/>
      <c r="VJC56" s="528"/>
      <c r="VJD56" s="528"/>
      <c r="VJE56" s="528"/>
      <c r="VJF56" s="528"/>
      <c r="VJG56" s="528"/>
      <c r="VJH56" s="528"/>
      <c r="VJI56" s="528"/>
      <c r="VJJ56" s="528"/>
      <c r="VJK56" s="528"/>
      <c r="VJL56" s="528"/>
      <c r="VJM56" s="528"/>
      <c r="VJN56" s="528"/>
      <c r="VJO56" s="528"/>
      <c r="VJP56" s="528"/>
      <c r="VJQ56" s="528"/>
      <c r="VJR56" s="528"/>
      <c r="VJS56" s="528"/>
      <c r="VJT56" s="528"/>
      <c r="VJU56" s="528"/>
      <c r="VJV56" s="528"/>
      <c r="VJW56" s="528"/>
      <c r="VJX56" s="528"/>
      <c r="VJY56" s="528"/>
      <c r="VJZ56" s="528"/>
      <c r="VKA56" s="528"/>
      <c r="VKB56" s="528"/>
      <c r="VKC56" s="528"/>
      <c r="VKD56" s="528"/>
      <c r="VKE56" s="528"/>
      <c r="VKF56" s="528"/>
      <c r="VKG56" s="528"/>
      <c r="VKH56" s="528"/>
      <c r="VKI56" s="528"/>
      <c r="VKJ56" s="528"/>
      <c r="VKK56" s="528"/>
      <c r="VKL56" s="528"/>
      <c r="VKM56" s="528"/>
      <c r="VKN56" s="528"/>
      <c r="VKO56" s="528"/>
      <c r="VKP56" s="528"/>
      <c r="VKQ56" s="528"/>
      <c r="VKR56" s="528"/>
      <c r="VKS56" s="528"/>
      <c r="VKT56" s="528"/>
      <c r="VKU56" s="528"/>
      <c r="VKV56" s="528"/>
      <c r="VKW56" s="528"/>
      <c r="VKX56" s="528"/>
      <c r="VKY56" s="528"/>
      <c r="VKZ56" s="528"/>
      <c r="VLA56" s="528"/>
      <c r="VLB56" s="528"/>
      <c r="VLC56" s="528"/>
      <c r="VLD56" s="528"/>
      <c r="VLE56" s="528"/>
      <c r="VLF56" s="528"/>
      <c r="VLG56" s="528"/>
      <c r="VLH56" s="528"/>
      <c r="VLI56" s="528"/>
      <c r="VLJ56" s="528"/>
      <c r="VLK56" s="528"/>
      <c r="VLL56" s="528"/>
      <c r="VLM56" s="528"/>
      <c r="VLN56" s="528"/>
      <c r="VLO56" s="528"/>
      <c r="VLP56" s="528"/>
      <c r="VLQ56" s="528"/>
      <c r="VLR56" s="528"/>
      <c r="VLS56" s="528"/>
      <c r="VLT56" s="528"/>
      <c r="VLU56" s="528"/>
      <c r="VLV56" s="528"/>
      <c r="VLW56" s="528"/>
      <c r="VLX56" s="528"/>
      <c r="VLY56" s="528"/>
      <c r="VLZ56" s="528"/>
      <c r="VMA56" s="528"/>
      <c r="VMB56" s="528"/>
      <c r="VMC56" s="528"/>
      <c r="VMD56" s="528"/>
      <c r="VME56" s="528"/>
      <c r="VMF56" s="528"/>
      <c r="VMG56" s="528"/>
      <c r="VMH56" s="528"/>
      <c r="VMI56" s="528"/>
      <c r="VMJ56" s="528"/>
      <c r="VMK56" s="528"/>
      <c r="VML56" s="528"/>
      <c r="VMM56" s="528"/>
      <c r="VMN56" s="528"/>
      <c r="VMO56" s="528"/>
      <c r="VMP56" s="528"/>
      <c r="VMQ56" s="528"/>
      <c r="VMR56" s="528"/>
      <c r="VMS56" s="528"/>
      <c r="VMT56" s="528"/>
      <c r="VMU56" s="528"/>
      <c r="VMV56" s="528"/>
      <c r="VMW56" s="528"/>
      <c r="VMX56" s="528"/>
      <c r="VMY56" s="528"/>
      <c r="VMZ56" s="528"/>
      <c r="VNA56" s="528"/>
      <c r="VNB56" s="528"/>
      <c r="VNC56" s="528"/>
      <c r="VND56" s="528"/>
      <c r="VNE56" s="528"/>
      <c r="VNF56" s="528"/>
      <c r="VNG56" s="528"/>
      <c r="VNH56" s="528"/>
      <c r="VNI56" s="528"/>
      <c r="VNJ56" s="528"/>
      <c r="VNK56" s="528"/>
      <c r="VNL56" s="528"/>
      <c r="VNM56" s="528"/>
      <c r="VNN56" s="528"/>
      <c r="VNO56" s="528"/>
      <c r="VNP56" s="528"/>
      <c r="VNQ56" s="528"/>
      <c r="VNR56" s="528"/>
      <c r="VNS56" s="528"/>
      <c r="VNT56" s="528"/>
      <c r="VNU56" s="528"/>
      <c r="VNV56" s="528"/>
      <c r="VNW56" s="528"/>
      <c r="VNX56" s="528"/>
      <c r="VNY56" s="528"/>
      <c r="VNZ56" s="528"/>
      <c r="VOA56" s="528"/>
      <c r="VOB56" s="528"/>
      <c r="VOC56" s="528"/>
      <c r="VOD56" s="528"/>
      <c r="VOE56" s="528"/>
      <c r="VOF56" s="528"/>
      <c r="VOG56" s="528"/>
      <c r="VOH56" s="528"/>
      <c r="VOI56" s="528"/>
      <c r="VOJ56" s="528"/>
      <c r="VOK56" s="528"/>
      <c r="VOL56" s="528"/>
      <c r="VOM56" s="528"/>
      <c r="VON56" s="528"/>
      <c r="VOO56" s="528"/>
      <c r="VOP56" s="528"/>
      <c r="VOQ56" s="528"/>
      <c r="VOR56" s="528"/>
      <c r="VOS56" s="528"/>
      <c r="VOT56" s="528"/>
      <c r="VOU56" s="528"/>
      <c r="VOV56" s="528"/>
      <c r="VOW56" s="528"/>
      <c r="VOX56" s="528"/>
      <c r="VOY56" s="528"/>
      <c r="VOZ56" s="528"/>
      <c r="VPA56" s="528"/>
      <c r="VPB56" s="528"/>
      <c r="VPC56" s="528"/>
      <c r="VPD56" s="528"/>
      <c r="VPE56" s="528"/>
      <c r="VPF56" s="528"/>
      <c r="VPG56" s="528"/>
      <c r="VPH56" s="528"/>
      <c r="VPI56" s="528"/>
      <c r="VPJ56" s="528"/>
      <c r="VPK56" s="528"/>
      <c r="VPL56" s="528"/>
      <c r="VPM56" s="528"/>
      <c r="VPN56" s="528"/>
      <c r="VPO56" s="528"/>
      <c r="VPP56" s="528"/>
      <c r="VPQ56" s="528"/>
      <c r="VPR56" s="528"/>
      <c r="VPS56" s="528"/>
      <c r="VPT56" s="528"/>
      <c r="VPU56" s="528"/>
      <c r="VPV56" s="528"/>
      <c r="VPW56" s="528"/>
      <c r="VPX56" s="528"/>
      <c r="VPY56" s="528"/>
      <c r="VPZ56" s="528"/>
      <c r="VQA56" s="528"/>
      <c r="VQB56" s="528"/>
      <c r="VQC56" s="528"/>
      <c r="VQD56" s="528"/>
      <c r="VQE56" s="528"/>
      <c r="VQF56" s="528"/>
      <c r="VQG56" s="528"/>
      <c r="VQH56" s="528"/>
      <c r="VQI56" s="528"/>
      <c r="VQJ56" s="528"/>
      <c r="VQK56" s="528"/>
      <c r="VQL56" s="528"/>
      <c r="VQM56" s="528"/>
      <c r="VQN56" s="528"/>
      <c r="VQO56" s="528"/>
      <c r="VQP56" s="528"/>
      <c r="VQQ56" s="528"/>
      <c r="VQR56" s="528"/>
      <c r="VQS56" s="528"/>
      <c r="VQT56" s="528"/>
      <c r="VQU56" s="528"/>
      <c r="VQV56" s="528"/>
      <c r="VQW56" s="528"/>
      <c r="VQX56" s="528"/>
      <c r="VQY56" s="528"/>
      <c r="VQZ56" s="528"/>
      <c r="VRA56" s="528"/>
      <c r="VRB56" s="528"/>
      <c r="VRC56" s="528"/>
      <c r="VRD56" s="528"/>
      <c r="VRE56" s="528"/>
      <c r="VRF56" s="528"/>
      <c r="VRG56" s="528"/>
      <c r="VRH56" s="528"/>
      <c r="VRI56" s="528"/>
      <c r="VRJ56" s="528"/>
      <c r="VRK56" s="528"/>
      <c r="VRL56" s="528"/>
      <c r="VRM56" s="528"/>
      <c r="VRN56" s="528"/>
      <c r="VRO56" s="528"/>
      <c r="VRP56" s="528"/>
      <c r="VRQ56" s="528"/>
      <c r="VRR56" s="528"/>
      <c r="VRS56" s="528"/>
      <c r="VRT56" s="528"/>
      <c r="VRU56" s="528"/>
      <c r="VRV56" s="528"/>
      <c r="VRW56" s="528"/>
      <c r="VRX56" s="528"/>
      <c r="VRY56" s="528"/>
      <c r="VRZ56" s="528"/>
      <c r="VSA56" s="528"/>
      <c r="VSB56" s="528"/>
      <c r="VSC56" s="528"/>
      <c r="VSD56" s="528"/>
      <c r="VSE56" s="528"/>
      <c r="VSF56" s="528"/>
      <c r="VSG56" s="528"/>
      <c r="VSH56" s="528"/>
      <c r="VSI56" s="528"/>
      <c r="VSJ56" s="528"/>
      <c r="VSK56" s="528"/>
      <c r="VSL56" s="528"/>
      <c r="VSM56" s="528"/>
      <c r="VSN56" s="528"/>
      <c r="VSO56" s="528"/>
      <c r="VSP56" s="528"/>
      <c r="VSQ56" s="528"/>
      <c r="VSR56" s="528"/>
      <c r="VSS56" s="528"/>
      <c r="VST56" s="528"/>
      <c r="VSU56" s="528"/>
      <c r="VSV56" s="528"/>
      <c r="VSW56" s="528"/>
      <c r="VSX56" s="528"/>
      <c r="VSY56" s="528"/>
      <c r="VSZ56" s="528"/>
      <c r="VTA56" s="528"/>
      <c r="VTB56" s="528"/>
      <c r="VTC56" s="528"/>
      <c r="VTD56" s="528"/>
      <c r="VTE56" s="528"/>
      <c r="VTF56" s="528"/>
      <c r="VTG56" s="528"/>
      <c r="VTH56" s="528"/>
      <c r="VTI56" s="528"/>
      <c r="VTJ56" s="528"/>
      <c r="VTK56" s="528"/>
      <c r="VTL56" s="528"/>
      <c r="VTM56" s="528"/>
      <c r="VTN56" s="528"/>
      <c r="VTO56" s="528"/>
      <c r="VTP56" s="528"/>
      <c r="VTQ56" s="528"/>
      <c r="VTR56" s="528"/>
      <c r="VTS56" s="528"/>
      <c r="VTT56" s="528"/>
      <c r="VTU56" s="528"/>
      <c r="VTV56" s="528"/>
      <c r="VTW56" s="528"/>
      <c r="VTX56" s="528"/>
      <c r="VTY56" s="528"/>
      <c r="VTZ56" s="528"/>
      <c r="VUA56" s="528"/>
      <c r="VUB56" s="528"/>
      <c r="VUC56" s="528"/>
      <c r="VUD56" s="528"/>
      <c r="VUE56" s="528"/>
      <c r="VUF56" s="528"/>
      <c r="VUG56" s="528"/>
      <c r="VUH56" s="528"/>
      <c r="VUI56" s="528"/>
      <c r="VUJ56" s="528"/>
      <c r="VUK56" s="528"/>
      <c r="VUL56" s="528"/>
      <c r="VUM56" s="528"/>
      <c r="VUN56" s="528"/>
      <c r="VUO56" s="528"/>
      <c r="VUP56" s="528"/>
      <c r="VUQ56" s="528"/>
      <c r="VUR56" s="528"/>
      <c r="VUS56" s="528"/>
      <c r="VUT56" s="528"/>
      <c r="VUU56" s="528"/>
      <c r="VUV56" s="528"/>
      <c r="VUW56" s="528"/>
      <c r="VUX56" s="528"/>
      <c r="VUY56" s="528"/>
      <c r="VUZ56" s="528"/>
      <c r="VVA56" s="528"/>
      <c r="VVB56" s="528"/>
      <c r="VVC56" s="528"/>
      <c r="VVD56" s="528"/>
      <c r="VVE56" s="528"/>
      <c r="VVF56" s="528"/>
      <c r="VVG56" s="528"/>
      <c r="VVH56" s="528"/>
      <c r="VVI56" s="528"/>
      <c r="VVJ56" s="528"/>
      <c r="VVK56" s="528"/>
      <c r="VVL56" s="528"/>
      <c r="VVM56" s="528"/>
      <c r="VVN56" s="528"/>
      <c r="VVO56" s="528"/>
      <c r="VVP56" s="528"/>
      <c r="VVQ56" s="528"/>
      <c r="VVR56" s="528"/>
      <c r="VVS56" s="528"/>
      <c r="VVT56" s="528"/>
      <c r="VVU56" s="528"/>
      <c r="VVV56" s="528"/>
      <c r="VVW56" s="528"/>
      <c r="VVX56" s="528"/>
      <c r="VVY56" s="528"/>
      <c r="VVZ56" s="528"/>
      <c r="VWA56" s="528"/>
      <c r="VWB56" s="528"/>
      <c r="VWC56" s="528"/>
      <c r="VWD56" s="528"/>
      <c r="VWE56" s="528"/>
      <c r="VWF56" s="528"/>
      <c r="VWG56" s="528"/>
      <c r="VWH56" s="528"/>
      <c r="VWI56" s="528"/>
      <c r="VWJ56" s="528"/>
      <c r="VWK56" s="528"/>
      <c r="VWL56" s="528"/>
      <c r="VWM56" s="528"/>
      <c r="VWN56" s="528"/>
      <c r="VWO56" s="528"/>
      <c r="VWP56" s="528"/>
      <c r="VWQ56" s="528"/>
      <c r="VWR56" s="528"/>
      <c r="VWS56" s="528"/>
      <c r="VWT56" s="528"/>
      <c r="VWU56" s="528"/>
      <c r="VWV56" s="528"/>
      <c r="VWW56" s="528"/>
      <c r="VWX56" s="528"/>
      <c r="VWY56" s="528"/>
      <c r="VWZ56" s="528"/>
      <c r="VXA56" s="528"/>
      <c r="VXB56" s="528"/>
      <c r="VXC56" s="528"/>
      <c r="VXD56" s="528"/>
      <c r="VXE56" s="528"/>
      <c r="VXF56" s="528"/>
      <c r="VXG56" s="528"/>
      <c r="VXH56" s="528"/>
      <c r="VXI56" s="528"/>
      <c r="VXJ56" s="528"/>
      <c r="VXK56" s="528"/>
      <c r="VXL56" s="528"/>
      <c r="VXM56" s="528"/>
      <c r="VXN56" s="528"/>
      <c r="VXO56" s="528"/>
      <c r="VXP56" s="528"/>
      <c r="VXQ56" s="528"/>
      <c r="VXR56" s="528"/>
      <c r="VXS56" s="528"/>
      <c r="VXT56" s="528"/>
      <c r="VXU56" s="528"/>
      <c r="VXV56" s="528"/>
      <c r="VXW56" s="528"/>
      <c r="VXX56" s="528"/>
      <c r="VXY56" s="528"/>
      <c r="VXZ56" s="528"/>
      <c r="VYA56" s="528"/>
      <c r="VYB56" s="528"/>
      <c r="VYC56" s="528"/>
      <c r="VYD56" s="528"/>
      <c r="VYE56" s="528"/>
      <c r="VYF56" s="528"/>
      <c r="VYG56" s="528"/>
      <c r="VYH56" s="528"/>
      <c r="VYI56" s="528"/>
      <c r="VYJ56" s="528"/>
      <c r="VYK56" s="528"/>
      <c r="VYL56" s="528"/>
      <c r="VYM56" s="528"/>
      <c r="VYN56" s="528"/>
      <c r="VYO56" s="528"/>
      <c r="VYP56" s="528"/>
      <c r="VYQ56" s="528"/>
      <c r="VYR56" s="528"/>
      <c r="VYS56" s="528"/>
      <c r="VYT56" s="528"/>
      <c r="VYU56" s="528"/>
      <c r="VYV56" s="528"/>
      <c r="VYW56" s="528"/>
      <c r="VYX56" s="528"/>
      <c r="VYY56" s="528"/>
      <c r="VYZ56" s="528"/>
      <c r="VZA56" s="528"/>
      <c r="VZB56" s="528"/>
      <c r="VZC56" s="528"/>
      <c r="VZD56" s="528"/>
      <c r="VZE56" s="528"/>
      <c r="VZF56" s="528"/>
      <c r="VZG56" s="528"/>
      <c r="VZH56" s="528"/>
      <c r="VZI56" s="528"/>
      <c r="VZJ56" s="528"/>
      <c r="VZK56" s="528"/>
      <c r="VZL56" s="528"/>
      <c r="VZM56" s="528"/>
      <c r="VZN56" s="528"/>
      <c r="VZO56" s="528"/>
      <c r="VZP56" s="528"/>
      <c r="VZQ56" s="528"/>
      <c r="VZR56" s="528"/>
      <c r="VZS56" s="528"/>
      <c r="VZT56" s="528"/>
      <c r="VZU56" s="528"/>
      <c r="VZV56" s="528"/>
      <c r="VZW56" s="528"/>
      <c r="VZX56" s="528"/>
      <c r="VZY56" s="528"/>
      <c r="VZZ56" s="528"/>
      <c r="WAA56" s="528"/>
      <c r="WAB56" s="528"/>
      <c r="WAC56" s="528"/>
      <c r="WAD56" s="528"/>
      <c r="WAE56" s="528"/>
      <c r="WAF56" s="528"/>
      <c r="WAG56" s="528"/>
      <c r="WAH56" s="528"/>
      <c r="WAI56" s="528"/>
      <c r="WAJ56" s="528"/>
      <c r="WAK56" s="528"/>
      <c r="WAL56" s="528"/>
      <c r="WAM56" s="528"/>
      <c r="WAN56" s="528"/>
      <c r="WAO56" s="528"/>
      <c r="WAP56" s="528"/>
      <c r="WAQ56" s="528"/>
      <c r="WAR56" s="528"/>
      <c r="WAS56" s="528"/>
      <c r="WAT56" s="528"/>
      <c r="WAU56" s="528"/>
      <c r="WAV56" s="528"/>
      <c r="WAW56" s="528"/>
      <c r="WAX56" s="528"/>
      <c r="WAY56" s="528"/>
      <c r="WAZ56" s="528"/>
      <c r="WBA56" s="528"/>
      <c r="WBB56" s="528"/>
      <c r="WBC56" s="528"/>
      <c r="WBD56" s="528"/>
      <c r="WBE56" s="528"/>
      <c r="WBF56" s="528"/>
      <c r="WBG56" s="528"/>
      <c r="WBH56" s="528"/>
      <c r="WBI56" s="528"/>
      <c r="WBJ56" s="528"/>
      <c r="WBK56" s="528"/>
      <c r="WBL56" s="528"/>
      <c r="WBM56" s="528"/>
      <c r="WBN56" s="528"/>
      <c r="WBO56" s="528"/>
      <c r="WBP56" s="528"/>
      <c r="WBQ56" s="528"/>
      <c r="WBR56" s="528"/>
      <c r="WBS56" s="528"/>
      <c r="WBT56" s="528"/>
      <c r="WBU56" s="528"/>
      <c r="WBV56" s="528"/>
      <c r="WBW56" s="528"/>
      <c r="WBX56" s="528"/>
      <c r="WBY56" s="528"/>
      <c r="WBZ56" s="528"/>
      <c r="WCA56" s="528"/>
      <c r="WCB56" s="528"/>
      <c r="WCC56" s="528"/>
      <c r="WCD56" s="528"/>
      <c r="WCE56" s="528"/>
      <c r="WCF56" s="528"/>
      <c r="WCG56" s="528"/>
      <c r="WCH56" s="528"/>
      <c r="WCI56" s="528"/>
      <c r="WCJ56" s="528"/>
      <c r="WCK56" s="528"/>
      <c r="WCL56" s="528"/>
      <c r="WCM56" s="528"/>
      <c r="WCN56" s="528"/>
      <c r="WCO56" s="528"/>
      <c r="WCP56" s="528"/>
      <c r="WCQ56" s="528"/>
      <c r="WCR56" s="528"/>
      <c r="WCS56" s="528"/>
      <c r="WCT56" s="528"/>
      <c r="WCU56" s="528"/>
      <c r="WCV56" s="528"/>
      <c r="WCW56" s="528"/>
      <c r="WCX56" s="528"/>
      <c r="WCY56" s="528"/>
      <c r="WCZ56" s="528"/>
      <c r="WDA56" s="528"/>
      <c r="WDB56" s="528"/>
      <c r="WDC56" s="528"/>
      <c r="WDD56" s="528"/>
      <c r="WDE56" s="528"/>
      <c r="WDF56" s="528"/>
      <c r="WDG56" s="528"/>
      <c r="WDH56" s="528"/>
      <c r="WDI56" s="528"/>
      <c r="WDJ56" s="528"/>
      <c r="WDK56" s="528"/>
      <c r="WDL56" s="528"/>
      <c r="WDM56" s="528"/>
      <c r="WDN56" s="528"/>
      <c r="WDO56" s="528"/>
      <c r="WDP56" s="528"/>
      <c r="WDQ56" s="528"/>
      <c r="WDR56" s="528"/>
      <c r="WDS56" s="528"/>
      <c r="WDT56" s="528"/>
      <c r="WDU56" s="528"/>
      <c r="WDV56" s="528"/>
      <c r="WDW56" s="528"/>
      <c r="WDX56" s="528"/>
      <c r="WDY56" s="528"/>
      <c r="WDZ56" s="528"/>
      <c r="WEA56" s="528"/>
      <c r="WEB56" s="528"/>
      <c r="WEC56" s="528"/>
      <c r="WED56" s="528"/>
      <c r="WEE56" s="528"/>
      <c r="WEF56" s="528"/>
      <c r="WEG56" s="528"/>
      <c r="WEH56" s="528"/>
      <c r="WEI56" s="528"/>
      <c r="WEJ56" s="528"/>
      <c r="WEK56" s="528"/>
      <c r="WEL56" s="528"/>
      <c r="WEM56" s="528"/>
      <c r="WEN56" s="528"/>
      <c r="WEO56" s="528"/>
      <c r="WEP56" s="528"/>
      <c r="WEQ56" s="528"/>
      <c r="WER56" s="528"/>
      <c r="WES56" s="528"/>
      <c r="WET56" s="528"/>
      <c r="WEU56" s="528"/>
      <c r="WEV56" s="528"/>
      <c r="WEW56" s="528"/>
      <c r="WEX56" s="528"/>
      <c r="WEY56" s="528"/>
      <c r="WEZ56" s="528"/>
      <c r="WFA56" s="528"/>
      <c r="WFB56" s="528"/>
      <c r="WFC56" s="528"/>
      <c r="WFD56" s="528"/>
      <c r="WFE56" s="528"/>
      <c r="WFF56" s="528"/>
      <c r="WFG56" s="528"/>
      <c r="WFH56" s="528"/>
      <c r="WFI56" s="528"/>
      <c r="WFJ56" s="528"/>
      <c r="WFK56" s="528"/>
      <c r="WFL56" s="528"/>
      <c r="WFM56" s="528"/>
      <c r="WFN56" s="528"/>
      <c r="WFO56" s="528"/>
      <c r="WFP56" s="528"/>
      <c r="WFQ56" s="528"/>
      <c r="WFR56" s="528"/>
      <c r="WFS56" s="528"/>
      <c r="WFT56" s="528"/>
      <c r="WFU56" s="528"/>
      <c r="WFV56" s="528"/>
      <c r="WFW56" s="528"/>
      <c r="WFX56" s="528"/>
      <c r="WFY56" s="528"/>
      <c r="WFZ56" s="528"/>
      <c r="WGA56" s="528"/>
      <c r="WGB56" s="528"/>
      <c r="WGC56" s="528"/>
      <c r="WGD56" s="528"/>
      <c r="WGE56" s="528"/>
      <c r="WGF56" s="528"/>
      <c r="WGG56" s="528"/>
      <c r="WGH56" s="528"/>
      <c r="WGI56" s="528"/>
      <c r="WGJ56" s="528"/>
      <c r="WGK56" s="528"/>
      <c r="WGL56" s="528"/>
      <c r="WGM56" s="528"/>
      <c r="WGN56" s="528"/>
      <c r="WGO56" s="528"/>
      <c r="WGP56" s="528"/>
      <c r="WGQ56" s="528"/>
      <c r="WGR56" s="528"/>
      <c r="WGS56" s="528"/>
      <c r="WGT56" s="528"/>
      <c r="WGU56" s="528"/>
      <c r="WGV56" s="528"/>
      <c r="WGW56" s="528"/>
      <c r="WGX56" s="528"/>
      <c r="WGY56" s="528"/>
      <c r="WGZ56" s="528"/>
      <c r="WHA56" s="528"/>
      <c r="WHB56" s="528"/>
      <c r="WHC56" s="528"/>
      <c r="WHD56" s="528"/>
      <c r="WHE56" s="528"/>
      <c r="WHF56" s="528"/>
      <c r="WHG56" s="528"/>
      <c r="WHH56" s="528"/>
      <c r="WHI56" s="528"/>
      <c r="WHJ56" s="528"/>
      <c r="WHK56" s="528"/>
      <c r="WHL56" s="528"/>
      <c r="WHM56" s="528"/>
      <c r="WHN56" s="528"/>
      <c r="WHO56" s="528"/>
      <c r="WHP56" s="528"/>
      <c r="WHQ56" s="528"/>
      <c r="WHR56" s="528"/>
      <c r="WHS56" s="528"/>
      <c r="WHT56" s="528"/>
      <c r="WHU56" s="528"/>
      <c r="WHV56" s="528"/>
      <c r="WHW56" s="528"/>
      <c r="WHX56" s="528"/>
      <c r="WHY56" s="528"/>
      <c r="WHZ56" s="528"/>
      <c r="WIA56" s="528"/>
      <c r="WIB56" s="528"/>
      <c r="WIC56" s="528"/>
      <c r="WID56" s="528"/>
      <c r="WIE56" s="528"/>
      <c r="WIF56" s="528"/>
      <c r="WIG56" s="528"/>
      <c r="WIH56" s="528"/>
      <c r="WII56" s="528"/>
      <c r="WIJ56" s="528"/>
      <c r="WIK56" s="528"/>
      <c r="WIL56" s="528"/>
      <c r="WIM56" s="528"/>
      <c r="WIN56" s="528"/>
      <c r="WIO56" s="528"/>
      <c r="WIP56" s="528"/>
      <c r="WIQ56" s="528"/>
      <c r="WIR56" s="528"/>
      <c r="WIS56" s="528"/>
      <c r="WIT56" s="528"/>
      <c r="WIU56" s="528"/>
      <c r="WIV56" s="528"/>
      <c r="WIW56" s="528"/>
      <c r="WIX56" s="528"/>
      <c r="WIY56" s="528"/>
      <c r="WIZ56" s="528"/>
      <c r="WJA56" s="528"/>
      <c r="WJB56" s="528"/>
      <c r="WJC56" s="528"/>
      <c r="WJD56" s="528"/>
      <c r="WJE56" s="528"/>
      <c r="WJF56" s="528"/>
      <c r="WJG56" s="528"/>
      <c r="WJH56" s="528"/>
      <c r="WJI56" s="528"/>
      <c r="WJJ56" s="528"/>
      <c r="WJK56" s="528"/>
      <c r="WJL56" s="528"/>
      <c r="WJM56" s="528"/>
      <c r="WJN56" s="528"/>
      <c r="WJO56" s="528"/>
      <c r="WJP56" s="528"/>
      <c r="WJQ56" s="528"/>
      <c r="WJR56" s="528"/>
      <c r="WJS56" s="528"/>
      <c r="WJT56" s="528"/>
      <c r="WJU56" s="528"/>
      <c r="WJV56" s="528"/>
      <c r="WJW56" s="528"/>
      <c r="WJX56" s="528"/>
      <c r="WJY56" s="528"/>
      <c r="WJZ56" s="528"/>
      <c r="WKA56" s="528"/>
      <c r="WKB56" s="528"/>
      <c r="WKC56" s="528"/>
      <c r="WKD56" s="528"/>
      <c r="WKE56" s="528"/>
      <c r="WKF56" s="528"/>
      <c r="WKG56" s="528"/>
      <c r="WKH56" s="528"/>
      <c r="WKI56" s="528"/>
      <c r="WKJ56" s="528"/>
      <c r="WKK56" s="528"/>
      <c r="WKL56" s="528"/>
      <c r="WKM56" s="528"/>
      <c r="WKN56" s="528"/>
      <c r="WKO56" s="528"/>
      <c r="WKP56" s="528"/>
      <c r="WKQ56" s="528"/>
      <c r="WKR56" s="528"/>
      <c r="WKS56" s="528"/>
      <c r="WKT56" s="528"/>
      <c r="WKU56" s="528"/>
      <c r="WKV56" s="528"/>
      <c r="WKW56" s="528"/>
      <c r="WKX56" s="528"/>
      <c r="WKY56" s="528"/>
      <c r="WKZ56" s="528"/>
      <c r="WLA56" s="528"/>
      <c r="WLB56" s="528"/>
      <c r="WLC56" s="528"/>
      <c r="WLD56" s="528"/>
      <c r="WLE56" s="528"/>
      <c r="WLF56" s="528"/>
      <c r="WLG56" s="528"/>
      <c r="WLH56" s="528"/>
      <c r="WLI56" s="528"/>
      <c r="WLJ56" s="528"/>
      <c r="WLK56" s="528"/>
      <c r="WLL56" s="528"/>
      <c r="WLM56" s="528"/>
      <c r="WLN56" s="528"/>
      <c r="WLO56" s="528"/>
      <c r="WLP56" s="528"/>
      <c r="WLQ56" s="528"/>
      <c r="WLR56" s="528"/>
      <c r="WLS56" s="528"/>
      <c r="WLT56" s="528"/>
      <c r="WLU56" s="528"/>
      <c r="WLV56" s="528"/>
      <c r="WLW56" s="528"/>
      <c r="WLX56" s="528"/>
      <c r="WLY56" s="528"/>
      <c r="WLZ56" s="528"/>
      <c r="WMA56" s="528"/>
      <c r="WMB56" s="528"/>
      <c r="WMC56" s="528"/>
      <c r="WMD56" s="528"/>
      <c r="WME56" s="528"/>
      <c r="WMF56" s="528"/>
      <c r="WMG56" s="528"/>
      <c r="WMH56" s="528"/>
      <c r="WMI56" s="528"/>
      <c r="WMJ56" s="528"/>
      <c r="WMK56" s="528"/>
      <c r="WML56" s="528"/>
      <c r="WMM56" s="528"/>
      <c r="WMN56" s="528"/>
      <c r="WMO56" s="528"/>
      <c r="WMP56" s="528"/>
      <c r="WMQ56" s="528"/>
      <c r="WMR56" s="528"/>
      <c r="WMS56" s="528"/>
      <c r="WMT56" s="528"/>
      <c r="WMU56" s="528"/>
      <c r="WMV56" s="528"/>
      <c r="WMW56" s="528"/>
      <c r="WMX56" s="528"/>
      <c r="WMY56" s="528"/>
      <c r="WMZ56" s="528"/>
      <c r="WNA56" s="528"/>
      <c r="WNB56" s="528"/>
      <c r="WNC56" s="528"/>
      <c r="WND56" s="528"/>
      <c r="WNE56" s="528"/>
      <c r="WNF56" s="528"/>
      <c r="WNG56" s="528"/>
      <c r="WNH56" s="528"/>
      <c r="WNI56" s="528"/>
      <c r="WNJ56" s="528"/>
      <c r="WNK56" s="528"/>
      <c r="WNL56" s="528"/>
      <c r="WNM56" s="528"/>
      <c r="WNN56" s="528"/>
      <c r="WNO56" s="528"/>
      <c r="WNP56" s="528"/>
      <c r="WNQ56" s="528"/>
      <c r="WNR56" s="528"/>
      <c r="WNS56" s="528"/>
      <c r="WNT56" s="528"/>
      <c r="WNU56" s="528"/>
      <c r="WNV56" s="528"/>
      <c r="WNW56" s="528"/>
      <c r="WNX56" s="528"/>
      <c r="WNY56" s="528"/>
      <c r="WNZ56" s="528"/>
      <c r="WOA56" s="528"/>
      <c r="WOB56" s="528"/>
      <c r="WOC56" s="528"/>
      <c r="WOD56" s="528"/>
      <c r="WOE56" s="528"/>
      <c r="WOF56" s="528"/>
      <c r="WOG56" s="528"/>
      <c r="WOH56" s="528"/>
      <c r="WOI56" s="528"/>
      <c r="WOJ56" s="528"/>
      <c r="WOK56" s="528"/>
      <c r="WOL56" s="528"/>
      <c r="WOM56" s="528"/>
      <c r="WON56" s="528"/>
      <c r="WOO56" s="528"/>
      <c r="WOP56" s="528"/>
      <c r="WOQ56" s="528"/>
      <c r="WOR56" s="528"/>
      <c r="WOS56" s="528"/>
      <c r="WOT56" s="528"/>
      <c r="WOU56" s="528"/>
      <c r="WOV56" s="528"/>
      <c r="WOW56" s="528"/>
      <c r="WOX56" s="528"/>
      <c r="WOY56" s="528"/>
      <c r="WOZ56" s="528"/>
      <c r="WPA56" s="528"/>
      <c r="WPB56" s="528"/>
      <c r="WPC56" s="528"/>
      <c r="WPD56" s="528"/>
      <c r="WPE56" s="528"/>
      <c r="WPF56" s="528"/>
      <c r="WPG56" s="528"/>
      <c r="WPH56" s="528"/>
      <c r="WPI56" s="528"/>
      <c r="WPJ56" s="528"/>
      <c r="WPK56" s="528"/>
      <c r="WPL56" s="528"/>
      <c r="WPM56" s="528"/>
      <c r="WPN56" s="528"/>
      <c r="WPO56" s="528"/>
      <c r="WPP56" s="528"/>
      <c r="WPQ56" s="528"/>
      <c r="WPR56" s="528"/>
      <c r="WPS56" s="528"/>
      <c r="WPT56" s="528"/>
      <c r="WPU56" s="528"/>
      <c r="WPV56" s="528"/>
      <c r="WPW56" s="528"/>
      <c r="WPX56" s="528"/>
      <c r="WPY56" s="528"/>
      <c r="WPZ56" s="528"/>
      <c r="WQA56" s="528"/>
      <c r="WQB56" s="528"/>
      <c r="WQC56" s="528"/>
      <c r="WQD56" s="528"/>
      <c r="WQE56" s="528"/>
      <c r="WQF56" s="528"/>
      <c r="WQG56" s="528"/>
      <c r="WQH56" s="528"/>
      <c r="WQI56" s="528"/>
      <c r="WQJ56" s="528"/>
      <c r="WQK56" s="528"/>
      <c r="WQL56" s="528"/>
      <c r="WQM56" s="528"/>
      <c r="WQN56" s="528"/>
      <c r="WQO56" s="528"/>
      <c r="WQP56" s="528"/>
      <c r="WQQ56" s="528"/>
      <c r="WQR56" s="528"/>
      <c r="WQS56" s="528"/>
      <c r="WQT56" s="528"/>
      <c r="WQU56" s="528"/>
      <c r="WQV56" s="528"/>
      <c r="WQW56" s="528"/>
      <c r="WQX56" s="528"/>
      <c r="WQY56" s="528"/>
      <c r="WQZ56" s="528"/>
      <c r="WRA56" s="528"/>
      <c r="WRB56" s="528"/>
      <c r="WRC56" s="528"/>
      <c r="WRD56" s="528"/>
      <c r="WRE56" s="528"/>
      <c r="WRF56" s="528"/>
      <c r="WRG56" s="528"/>
      <c r="WRH56" s="528"/>
      <c r="WRI56" s="528"/>
      <c r="WRJ56" s="528"/>
      <c r="WRK56" s="528"/>
      <c r="WRL56" s="528"/>
      <c r="WRM56" s="528"/>
      <c r="WRN56" s="528"/>
      <c r="WRO56" s="528"/>
      <c r="WRP56" s="528"/>
      <c r="WRQ56" s="528"/>
      <c r="WRR56" s="528"/>
      <c r="WRS56" s="528"/>
      <c r="WRT56" s="528"/>
      <c r="WRU56" s="528"/>
      <c r="WRV56" s="528"/>
      <c r="WRW56" s="528"/>
      <c r="WRX56" s="528"/>
      <c r="WRY56" s="528"/>
      <c r="WRZ56" s="528"/>
      <c r="WSA56" s="528"/>
      <c r="WSB56" s="528"/>
      <c r="WSC56" s="528"/>
      <c r="WSD56" s="528"/>
      <c r="WSE56" s="528"/>
      <c r="WSF56" s="528"/>
      <c r="WSG56" s="528"/>
      <c r="WSH56" s="528"/>
      <c r="WSI56" s="528"/>
      <c r="WSJ56" s="528"/>
      <c r="WSK56" s="528"/>
      <c r="WSL56" s="528"/>
      <c r="WSM56" s="528"/>
      <c r="WSN56" s="528"/>
      <c r="WSO56" s="528"/>
      <c r="WSP56" s="528"/>
      <c r="WSQ56" s="528"/>
      <c r="WSR56" s="528"/>
      <c r="WSS56" s="528"/>
      <c r="WST56" s="528"/>
      <c r="WSU56" s="528"/>
      <c r="WSV56" s="528"/>
      <c r="WSW56" s="528"/>
      <c r="WSX56" s="528"/>
      <c r="WSY56" s="528"/>
      <c r="WSZ56" s="528"/>
      <c r="WTA56" s="528"/>
      <c r="WTB56" s="528"/>
      <c r="WTC56" s="528"/>
      <c r="WTD56" s="528"/>
      <c r="WTE56" s="528"/>
      <c r="WTF56" s="528"/>
      <c r="WTG56" s="528"/>
      <c r="WTH56" s="528"/>
      <c r="WTI56" s="528"/>
      <c r="WTJ56" s="528"/>
      <c r="WTK56" s="528"/>
      <c r="WTL56" s="528"/>
      <c r="WTM56" s="528"/>
      <c r="WTN56" s="528"/>
      <c r="WTO56" s="528"/>
      <c r="WTP56" s="528"/>
      <c r="WTQ56" s="528"/>
      <c r="WTR56" s="528"/>
      <c r="WTS56" s="528"/>
      <c r="WTT56" s="528"/>
      <c r="WTU56" s="528"/>
      <c r="WTV56" s="528"/>
      <c r="WTW56" s="528"/>
      <c r="WTX56" s="528"/>
      <c r="WTY56" s="528"/>
      <c r="WTZ56" s="528"/>
      <c r="WUA56" s="528"/>
      <c r="WUB56" s="528"/>
      <c r="WUC56" s="528"/>
      <c r="WUD56" s="528"/>
      <c r="WUE56" s="528"/>
      <c r="WUF56" s="528"/>
      <c r="WUG56" s="528"/>
      <c r="WUH56" s="528"/>
      <c r="WUI56" s="528"/>
      <c r="WUJ56" s="528"/>
      <c r="WUK56" s="528"/>
      <c r="WUL56" s="528"/>
      <c r="WUM56" s="528"/>
      <c r="WUN56" s="528"/>
      <c r="WUO56" s="528"/>
      <c r="WUP56" s="528"/>
      <c r="WUQ56" s="528"/>
      <c r="WUR56" s="528"/>
      <c r="WUS56" s="528"/>
      <c r="WUT56" s="528"/>
      <c r="WUU56" s="528"/>
      <c r="WUV56" s="528"/>
      <c r="WUW56" s="528"/>
      <c r="WUX56" s="528"/>
      <c r="WUY56" s="528"/>
      <c r="WUZ56" s="528"/>
      <c r="WVA56" s="528"/>
      <c r="WVB56" s="528"/>
      <c r="WVC56" s="528"/>
      <c r="WVD56" s="528"/>
      <c r="WVE56" s="528"/>
      <c r="WVF56" s="528"/>
      <c r="WVG56" s="528"/>
      <c r="WVH56" s="528"/>
      <c r="WVI56" s="528"/>
      <c r="WVJ56" s="528"/>
      <c r="WVK56" s="528"/>
      <c r="WVL56" s="528"/>
      <c r="WVM56" s="528"/>
      <c r="WVN56" s="528"/>
      <c r="WVO56" s="528"/>
      <c r="WVP56" s="528"/>
      <c r="WVQ56" s="528"/>
      <c r="WVR56" s="528"/>
      <c r="WVS56" s="528"/>
      <c r="WVT56" s="528"/>
      <c r="WVU56" s="528"/>
      <c r="WVV56" s="528"/>
      <c r="WVW56" s="528"/>
      <c r="WVX56" s="528"/>
      <c r="WVY56" s="528"/>
      <c r="WVZ56" s="528"/>
      <c r="WWA56" s="528"/>
      <c r="WWB56" s="528"/>
      <c r="WWC56" s="528"/>
      <c r="WWD56" s="528"/>
      <c r="WWE56" s="528"/>
    </row>
    <row r="57" spans="1:16151" ht="90" customHeight="1" x14ac:dyDescent="0.25">
      <c r="A57" s="540" t="s">
        <v>320</v>
      </c>
      <c r="B57" s="540"/>
      <c r="C57" s="540"/>
      <c r="D57" s="540"/>
      <c r="E57" s="540"/>
      <c r="F57" s="540"/>
      <c r="G57" s="540"/>
      <c r="H57" s="540"/>
      <c r="I57" s="540"/>
      <c r="J57" s="540"/>
      <c r="K57" s="540"/>
      <c r="L57" s="371"/>
      <c r="M57" s="371"/>
      <c r="N57" s="371"/>
      <c r="O57" s="371"/>
      <c r="P57" s="515" t="s">
        <v>126</v>
      </c>
    </row>
    <row r="58" spans="1:16151" ht="55.5" customHeight="1" x14ac:dyDescent="0.25">
      <c r="A58" s="538" t="s">
        <v>314</v>
      </c>
      <c r="B58" s="539"/>
      <c r="C58" s="539"/>
      <c r="D58" s="539"/>
      <c r="E58" s="539"/>
      <c r="F58" s="539"/>
      <c r="G58" s="539"/>
      <c r="H58" s="539"/>
      <c r="I58" s="539"/>
      <c r="J58" s="539"/>
      <c r="K58" s="539"/>
      <c r="L58" s="371"/>
      <c r="M58" s="371"/>
      <c r="N58" s="371"/>
      <c r="O58" s="371"/>
      <c r="P58" s="371"/>
    </row>
    <row r="59" spans="1:16151" x14ac:dyDescent="0.25">
      <c r="A59" s="371"/>
      <c r="B59" s="371"/>
      <c r="C59" s="371"/>
      <c r="D59" s="371"/>
      <c r="E59" s="371"/>
      <c r="F59" s="371"/>
      <c r="G59" s="371"/>
      <c r="H59" s="371"/>
      <c r="I59" s="371"/>
      <c r="J59" s="371"/>
      <c r="K59" s="371"/>
      <c r="L59" s="371"/>
      <c r="M59" s="371"/>
      <c r="N59" s="371"/>
      <c r="O59" s="371"/>
      <c r="P59" s="371"/>
    </row>
    <row r="60" spans="1:16151" x14ac:dyDescent="0.25">
      <c r="A60" s="371"/>
      <c r="B60" s="371"/>
      <c r="C60" s="371"/>
      <c r="D60" s="371"/>
      <c r="E60" s="371"/>
      <c r="F60" s="371"/>
      <c r="G60" s="371"/>
      <c r="H60" s="371"/>
      <c r="I60" s="371"/>
      <c r="J60" s="371"/>
      <c r="K60" s="371"/>
      <c r="L60" s="371"/>
      <c r="M60" s="371"/>
      <c r="N60" s="371"/>
      <c r="O60" s="371"/>
      <c r="P60" s="371"/>
    </row>
    <row r="61" spans="1:16151" ht="18" x14ac:dyDescent="0.25">
      <c r="A61" s="535" t="s">
        <v>238</v>
      </c>
      <c r="B61" s="536"/>
      <c r="C61" s="536"/>
      <c r="D61" s="536"/>
      <c r="E61" s="536"/>
      <c r="F61" s="536"/>
      <c r="G61" s="536"/>
      <c r="H61" s="536"/>
      <c r="I61" s="536"/>
      <c r="J61" s="536"/>
      <c r="K61" s="371"/>
      <c r="L61" s="371"/>
      <c r="M61" s="371"/>
      <c r="N61" s="371"/>
      <c r="O61" s="371"/>
      <c r="P61" s="371"/>
    </row>
    <row r="62" spans="1:16151" x14ac:dyDescent="0.25">
      <c r="A62" s="532" t="s">
        <v>142</v>
      </c>
      <c r="B62" s="532"/>
      <c r="C62" s="532"/>
      <c r="D62" s="532"/>
      <c r="E62" s="532"/>
      <c r="F62" s="532"/>
      <c r="G62" s="532"/>
      <c r="H62" s="532"/>
      <c r="I62" s="532"/>
      <c r="J62" s="532"/>
      <c r="K62" s="371"/>
      <c r="L62" s="371"/>
      <c r="M62" s="371"/>
      <c r="N62" s="371"/>
      <c r="O62" s="371"/>
      <c r="P62" s="371"/>
    </row>
    <row r="63" spans="1:16151" x14ac:dyDescent="0.25">
      <c r="A63" s="537" t="s">
        <v>143</v>
      </c>
      <c r="B63" s="537"/>
      <c r="C63" s="537"/>
      <c r="D63" s="537"/>
      <c r="E63" s="537"/>
      <c r="F63" s="537"/>
      <c r="G63" s="537"/>
      <c r="H63" s="537"/>
      <c r="I63" s="537"/>
      <c r="J63" s="537"/>
      <c r="K63" s="371"/>
      <c r="L63" s="371"/>
      <c r="M63" s="371"/>
      <c r="N63" s="371"/>
      <c r="O63" s="371"/>
      <c r="P63" s="371"/>
    </row>
    <row r="64" spans="1:16151" ht="70.5" customHeight="1" x14ac:dyDescent="0.25">
      <c r="A64" s="532" t="s">
        <v>144</v>
      </c>
      <c r="B64" s="532"/>
      <c r="C64" s="532"/>
      <c r="D64" s="532"/>
      <c r="E64" s="532"/>
      <c r="F64" s="532"/>
      <c r="G64" s="532"/>
      <c r="H64" s="532"/>
      <c r="I64" s="532"/>
      <c r="J64" s="532"/>
      <c r="K64" s="371"/>
      <c r="L64" s="371"/>
      <c r="M64" s="371"/>
      <c r="N64" s="371"/>
      <c r="O64" s="371"/>
      <c r="P64" s="371"/>
    </row>
    <row r="65" spans="1:19" ht="45" customHeight="1" x14ac:dyDescent="0.25">
      <c r="A65" s="532" t="s">
        <v>145</v>
      </c>
      <c r="B65" s="532"/>
      <c r="C65" s="532"/>
      <c r="D65" s="532"/>
      <c r="E65" s="532"/>
      <c r="F65" s="532"/>
      <c r="G65" s="532"/>
      <c r="H65" s="532"/>
      <c r="I65" s="532"/>
      <c r="J65" s="532"/>
      <c r="K65" s="371"/>
      <c r="L65" s="371"/>
      <c r="M65" s="371"/>
      <c r="N65" s="371"/>
      <c r="O65" s="371"/>
      <c r="P65" s="371"/>
    </row>
    <row r="66" spans="1:19" ht="45" customHeight="1" x14ac:dyDescent="0.25">
      <c r="A66" s="532" t="s">
        <v>146</v>
      </c>
      <c r="B66" s="532"/>
      <c r="C66" s="532"/>
      <c r="D66" s="532"/>
      <c r="E66" s="532"/>
      <c r="F66" s="532"/>
      <c r="G66" s="532"/>
      <c r="H66" s="532"/>
      <c r="I66" s="532"/>
      <c r="J66" s="532"/>
      <c r="K66" s="371"/>
      <c r="L66" s="371"/>
      <c r="M66" s="371"/>
      <c r="N66" s="371"/>
      <c r="O66" s="371"/>
      <c r="P66" s="371"/>
    </row>
    <row r="67" spans="1:19" ht="45" customHeight="1" x14ac:dyDescent="0.25">
      <c r="A67" s="532" t="s">
        <v>147</v>
      </c>
      <c r="B67" s="532"/>
      <c r="C67" s="532"/>
      <c r="D67" s="532"/>
      <c r="E67" s="532"/>
      <c r="F67" s="532"/>
      <c r="G67" s="532"/>
      <c r="H67" s="532"/>
      <c r="I67" s="532"/>
      <c r="J67" s="532"/>
      <c r="K67" s="371"/>
      <c r="L67" s="371"/>
      <c r="M67" s="371"/>
      <c r="N67" s="371"/>
      <c r="O67" s="371"/>
      <c r="P67" s="371"/>
    </row>
    <row r="68" spans="1:19" ht="57.75" customHeight="1" x14ac:dyDescent="0.25">
      <c r="A68" s="532" t="s">
        <v>148</v>
      </c>
      <c r="B68" s="532"/>
      <c r="C68" s="532"/>
      <c r="D68" s="532"/>
      <c r="E68" s="532"/>
      <c r="F68" s="532"/>
      <c r="G68" s="532"/>
      <c r="H68" s="532"/>
      <c r="I68" s="532"/>
      <c r="J68" s="532"/>
      <c r="K68" s="371"/>
      <c r="L68" s="371"/>
      <c r="M68" s="371"/>
      <c r="N68" s="371"/>
      <c r="O68" s="371"/>
      <c r="P68" s="371"/>
    </row>
    <row r="69" spans="1:19" ht="30" customHeight="1" x14ac:dyDescent="0.25">
      <c r="A69" s="533" t="s">
        <v>303</v>
      </c>
      <c r="B69" s="533"/>
      <c r="C69" s="533"/>
      <c r="D69" s="533"/>
      <c r="E69" s="533"/>
      <c r="F69" s="533"/>
      <c r="G69" s="533"/>
      <c r="H69" s="533"/>
      <c r="I69" s="533"/>
      <c r="J69" s="533"/>
      <c r="K69" s="371"/>
      <c r="L69" s="371"/>
      <c r="M69" s="371"/>
      <c r="N69" s="371"/>
      <c r="O69" s="371"/>
      <c r="P69" s="371"/>
    </row>
    <row r="70" spans="1:19" x14ac:dyDescent="0.25">
      <c r="A70" s="515"/>
      <c r="B70" s="515"/>
      <c r="C70" s="515"/>
      <c r="D70" s="371"/>
      <c r="E70" s="371"/>
      <c r="F70" s="371"/>
      <c r="G70" s="371"/>
      <c r="H70" s="371"/>
      <c r="I70" s="371"/>
      <c r="J70" s="371"/>
      <c r="O70" s="457"/>
      <c r="Q70" s="457"/>
      <c r="R70" s="457"/>
      <c r="S70" s="457"/>
    </row>
    <row r="71" spans="1:19" x14ac:dyDescent="0.25">
      <c r="A71" s="515"/>
      <c r="B71" s="516" t="s">
        <v>218</v>
      </c>
      <c r="C71" s="515"/>
      <c r="D71" s="371"/>
      <c r="E71" s="371"/>
      <c r="F71" s="371"/>
      <c r="G71" s="371"/>
      <c r="H71" s="371"/>
      <c r="I71" s="371"/>
      <c r="J71" s="371"/>
      <c r="O71" s="457"/>
      <c r="Q71" s="457"/>
      <c r="R71" s="457"/>
      <c r="S71" s="457"/>
    </row>
    <row r="72" spans="1:19" ht="15.75" x14ac:dyDescent="0.25">
      <c r="A72" s="517"/>
      <c r="B72" s="518" t="s">
        <v>242</v>
      </c>
      <c r="C72" s="515"/>
      <c r="D72" s="371"/>
      <c r="E72" s="371"/>
      <c r="F72" s="371"/>
      <c r="G72" s="371"/>
      <c r="H72" s="371"/>
      <c r="I72" s="371"/>
      <c r="J72" s="371"/>
      <c r="O72" s="457"/>
      <c r="Q72" s="457"/>
      <c r="R72" s="457"/>
      <c r="S72" s="457"/>
    </row>
    <row r="73" spans="1:19" x14ac:dyDescent="0.25">
      <c r="A73" s="519"/>
      <c r="B73" s="518" t="s">
        <v>243</v>
      </c>
      <c r="C73" s="515"/>
      <c r="D73" s="371"/>
      <c r="E73" s="371"/>
      <c r="F73" s="371"/>
      <c r="G73" s="371"/>
      <c r="H73" s="371"/>
      <c r="I73" s="371"/>
      <c r="J73" s="371"/>
      <c r="O73" s="457"/>
      <c r="Q73" s="457"/>
      <c r="R73" s="457"/>
      <c r="S73" s="457"/>
    </row>
    <row r="74" spans="1:19" ht="15.75" x14ac:dyDescent="0.25">
      <c r="A74" s="520"/>
      <c r="B74" s="518" t="s">
        <v>244</v>
      </c>
      <c r="C74" s="515"/>
      <c r="D74" s="371"/>
      <c r="E74" s="371"/>
      <c r="F74" s="371"/>
      <c r="G74" s="371"/>
      <c r="H74" s="371"/>
      <c r="I74" s="371"/>
      <c r="J74" s="371"/>
      <c r="O74" s="457"/>
      <c r="Q74" s="457"/>
      <c r="R74" s="457"/>
      <c r="S74" s="457"/>
    </row>
    <row r="75" spans="1:19" x14ac:dyDescent="0.25">
      <c r="A75" s="515"/>
      <c r="B75" s="518" t="s">
        <v>245</v>
      </c>
      <c r="C75" s="515"/>
      <c r="D75" s="371"/>
      <c r="E75" s="371"/>
      <c r="F75" s="371"/>
      <c r="G75" s="371"/>
      <c r="H75" s="371"/>
      <c r="I75" s="371"/>
      <c r="J75" s="371"/>
      <c r="O75" s="457"/>
      <c r="Q75" s="457"/>
      <c r="R75" s="457"/>
      <c r="S75" s="457"/>
    </row>
    <row r="76" spans="1:19" x14ac:dyDescent="0.25">
      <c r="A76" s="515"/>
      <c r="B76" s="518" t="s">
        <v>246</v>
      </c>
      <c r="C76" s="515"/>
      <c r="D76" s="371"/>
      <c r="E76" s="371"/>
      <c r="F76" s="371"/>
      <c r="G76" s="371"/>
      <c r="H76" s="371"/>
      <c r="I76" s="371"/>
      <c r="J76" s="371"/>
      <c r="O76" s="457"/>
      <c r="Q76" s="457"/>
      <c r="R76" s="457"/>
      <c r="S76" s="457"/>
    </row>
    <row r="77" spans="1:19" x14ac:dyDescent="0.25">
      <c r="A77" s="515"/>
      <c r="B77" s="518" t="s">
        <v>247</v>
      </c>
      <c r="C77" s="515"/>
      <c r="D77" s="371"/>
      <c r="E77" s="371"/>
      <c r="F77" s="371"/>
      <c r="G77" s="371"/>
      <c r="H77" s="371"/>
      <c r="I77" s="371"/>
      <c r="J77" s="371"/>
      <c r="O77" s="457"/>
      <c r="Q77" s="457"/>
      <c r="R77" s="457"/>
      <c r="S77" s="457"/>
    </row>
    <row r="78" spans="1:19" x14ac:dyDescent="0.25">
      <c r="A78" s="515"/>
      <c r="B78" s="518" t="s">
        <v>248</v>
      </c>
      <c r="C78" s="515"/>
      <c r="D78" s="371"/>
      <c r="E78" s="371"/>
      <c r="F78" s="371"/>
      <c r="G78" s="371"/>
      <c r="H78" s="371"/>
      <c r="I78" s="371"/>
      <c r="J78" s="371"/>
      <c r="O78" s="457"/>
      <c r="Q78" s="457"/>
      <c r="R78" s="457"/>
      <c r="S78" s="457"/>
    </row>
    <row r="79" spans="1:19" x14ac:dyDescent="0.25">
      <c r="A79" s="515"/>
      <c r="B79" s="518" t="s">
        <v>249</v>
      </c>
      <c r="C79" s="515"/>
      <c r="D79" s="371"/>
      <c r="E79" s="371"/>
      <c r="F79" s="371"/>
      <c r="G79" s="371"/>
      <c r="H79" s="371"/>
      <c r="I79" s="371"/>
      <c r="J79" s="371"/>
      <c r="O79" s="457"/>
      <c r="Q79" s="457"/>
      <c r="R79" s="457"/>
      <c r="S79" s="457"/>
    </row>
    <row r="80" spans="1:19" x14ac:dyDescent="0.25">
      <c r="A80" s="515"/>
      <c r="B80" s="518" t="s">
        <v>250</v>
      </c>
      <c r="C80" s="515"/>
      <c r="D80" s="371"/>
      <c r="E80" s="371"/>
      <c r="F80" s="371"/>
      <c r="G80" s="371"/>
      <c r="H80" s="371"/>
      <c r="I80" s="371"/>
      <c r="J80" s="371"/>
      <c r="O80" s="457"/>
      <c r="Q80" s="457"/>
      <c r="R80" s="457"/>
      <c r="S80" s="457"/>
    </row>
    <row r="81" spans="1:19" x14ac:dyDescent="0.25">
      <c r="A81" s="515"/>
      <c r="B81" s="518" t="s">
        <v>251</v>
      </c>
      <c r="C81" s="515"/>
      <c r="D81" s="371"/>
      <c r="E81" s="371"/>
      <c r="F81" s="371"/>
      <c r="G81" s="371"/>
      <c r="H81" s="371"/>
      <c r="I81" s="371"/>
      <c r="J81" s="371"/>
      <c r="O81" s="457"/>
      <c r="Q81" s="457"/>
      <c r="R81" s="457"/>
      <c r="S81" s="457"/>
    </row>
    <row r="82" spans="1:19" x14ac:dyDescent="0.25">
      <c r="A82" s="515"/>
      <c r="B82" s="518" t="s">
        <v>252</v>
      </c>
      <c r="C82" s="515"/>
      <c r="D82" s="371"/>
      <c r="E82" s="371"/>
      <c r="F82" s="371"/>
      <c r="G82" s="371"/>
      <c r="H82" s="371"/>
      <c r="I82" s="371"/>
      <c r="J82" s="371"/>
      <c r="O82" s="457"/>
      <c r="Q82" s="457"/>
      <c r="R82" s="457"/>
      <c r="S82" s="457"/>
    </row>
    <row r="83" spans="1:19" x14ac:dyDescent="0.25">
      <c r="A83" s="515"/>
      <c r="B83" s="518" t="s">
        <v>253</v>
      </c>
      <c r="C83" s="515"/>
      <c r="D83" s="371"/>
      <c r="E83" s="371"/>
      <c r="F83" s="371"/>
      <c r="G83" s="371"/>
      <c r="H83" s="371"/>
      <c r="I83" s="371"/>
      <c r="J83" s="371"/>
      <c r="O83" s="457"/>
      <c r="Q83" s="457"/>
      <c r="R83" s="457"/>
      <c r="S83" s="457"/>
    </row>
    <row r="84" spans="1:19" x14ac:dyDescent="0.25">
      <c r="A84" s="515"/>
      <c r="B84" s="518" t="s">
        <v>254</v>
      </c>
      <c r="C84" s="515"/>
      <c r="D84" s="371"/>
      <c r="E84" s="371"/>
      <c r="F84" s="371"/>
      <c r="G84" s="371"/>
      <c r="H84" s="371"/>
      <c r="I84" s="371"/>
      <c r="J84" s="371"/>
      <c r="O84" s="457"/>
      <c r="Q84" s="457"/>
      <c r="R84" s="457"/>
      <c r="S84" s="457"/>
    </row>
    <row r="85" spans="1:19" x14ac:dyDescent="0.25">
      <c r="A85" s="515"/>
      <c r="B85" s="518" t="s">
        <v>255</v>
      </c>
      <c r="C85" s="515"/>
      <c r="D85" s="371"/>
      <c r="E85" s="371"/>
      <c r="F85" s="371"/>
      <c r="G85" s="371"/>
      <c r="H85" s="371"/>
      <c r="I85" s="371"/>
      <c r="J85" s="371"/>
      <c r="O85" s="457"/>
      <c r="Q85" s="457"/>
      <c r="R85" s="457"/>
      <c r="S85" s="457"/>
    </row>
    <row r="86" spans="1:19" x14ac:dyDescent="0.25">
      <c r="A86" s="515"/>
      <c r="B86" s="518" t="s">
        <v>256</v>
      </c>
      <c r="C86" s="515"/>
      <c r="D86" s="371"/>
      <c r="E86" s="371"/>
      <c r="F86" s="371"/>
      <c r="G86" s="371"/>
      <c r="H86" s="371"/>
      <c r="I86" s="371"/>
      <c r="J86" s="371"/>
      <c r="O86" s="457"/>
      <c r="Q86" s="457"/>
      <c r="R86" s="457"/>
      <c r="S86" s="457"/>
    </row>
    <row r="87" spans="1:19" x14ac:dyDescent="0.25">
      <c r="A87" s="515"/>
      <c r="B87" s="518" t="s">
        <v>257</v>
      </c>
      <c r="C87" s="515"/>
      <c r="D87" s="371"/>
      <c r="E87" s="371"/>
      <c r="F87" s="371"/>
      <c r="G87" s="371"/>
      <c r="H87" s="371"/>
      <c r="I87" s="371"/>
      <c r="J87" s="371"/>
      <c r="O87" s="457"/>
      <c r="Q87" s="457"/>
      <c r="R87" s="457"/>
      <c r="S87" s="457"/>
    </row>
    <row r="88" spans="1:19" x14ac:dyDescent="0.25">
      <c r="A88" s="515"/>
      <c r="B88" s="518" t="s">
        <v>258</v>
      </c>
      <c r="C88" s="515"/>
      <c r="D88" s="371"/>
      <c r="E88" s="371"/>
      <c r="F88" s="371"/>
      <c r="G88" s="371"/>
      <c r="H88" s="371"/>
      <c r="I88" s="371"/>
      <c r="J88" s="371"/>
      <c r="O88" s="457"/>
      <c r="Q88" s="457"/>
      <c r="R88" s="457"/>
      <c r="S88" s="457"/>
    </row>
    <row r="89" spans="1:19" x14ac:dyDescent="0.25">
      <c r="A89" s="515"/>
      <c r="B89" s="518" t="s">
        <v>259</v>
      </c>
      <c r="C89" s="515"/>
      <c r="D89" s="371"/>
      <c r="E89" s="371"/>
      <c r="F89" s="371"/>
      <c r="G89" s="371"/>
      <c r="H89" s="371"/>
      <c r="I89" s="371"/>
      <c r="J89" s="371"/>
      <c r="O89" s="457"/>
      <c r="Q89" s="457"/>
      <c r="R89" s="457"/>
      <c r="S89" s="457"/>
    </row>
    <row r="90" spans="1:19" x14ac:dyDescent="0.25">
      <c r="A90" s="515"/>
      <c r="B90" s="518" t="s">
        <v>260</v>
      </c>
      <c r="C90" s="515"/>
      <c r="D90" s="371"/>
      <c r="E90" s="371"/>
      <c r="F90" s="371"/>
      <c r="G90" s="371"/>
      <c r="H90" s="371"/>
      <c r="I90" s="371"/>
      <c r="J90" s="371"/>
      <c r="O90" s="457"/>
      <c r="Q90" s="457"/>
      <c r="R90" s="457"/>
      <c r="S90" s="457"/>
    </row>
    <row r="91" spans="1:19" x14ac:dyDescent="0.25">
      <c r="A91" s="515"/>
      <c r="B91" s="518" t="s">
        <v>261</v>
      </c>
      <c r="C91" s="515"/>
      <c r="D91" s="371"/>
      <c r="E91" s="371"/>
      <c r="F91" s="371"/>
      <c r="G91" s="371"/>
      <c r="H91" s="371"/>
      <c r="I91" s="371"/>
      <c r="J91" s="371"/>
      <c r="O91" s="457"/>
      <c r="Q91" s="457"/>
      <c r="R91" s="457"/>
      <c r="S91" s="457"/>
    </row>
    <row r="92" spans="1:19" x14ac:dyDescent="0.25">
      <c r="A92" s="515"/>
      <c r="B92" s="518" t="s">
        <v>262</v>
      </c>
      <c r="C92" s="515"/>
      <c r="D92" s="371"/>
      <c r="E92" s="371"/>
      <c r="F92" s="371"/>
      <c r="G92" s="371"/>
      <c r="H92" s="371"/>
      <c r="I92" s="371"/>
      <c r="J92" s="371"/>
      <c r="O92" s="457"/>
      <c r="Q92" s="457"/>
      <c r="R92" s="457"/>
      <c r="S92" s="457"/>
    </row>
    <row r="93" spans="1:19" x14ac:dyDescent="0.25">
      <c r="A93" s="515"/>
      <c r="B93" s="518" t="s">
        <v>263</v>
      </c>
      <c r="C93" s="515"/>
      <c r="D93" s="371"/>
      <c r="E93" s="371"/>
      <c r="F93" s="371"/>
      <c r="G93" s="371"/>
      <c r="H93" s="371"/>
      <c r="I93" s="371"/>
      <c r="J93" s="371"/>
      <c r="O93" s="457"/>
      <c r="Q93" s="457"/>
      <c r="R93" s="457"/>
      <c r="S93" s="457"/>
    </row>
    <row r="94" spans="1:19" x14ac:dyDescent="0.25">
      <c r="A94" s="515"/>
      <c r="B94" s="518" t="s">
        <v>264</v>
      </c>
      <c r="C94" s="515"/>
      <c r="D94" s="371"/>
      <c r="E94" s="371"/>
      <c r="F94" s="371"/>
      <c r="G94" s="371"/>
      <c r="H94" s="371"/>
      <c r="I94" s="371"/>
      <c r="J94" s="371"/>
      <c r="O94" s="457"/>
      <c r="Q94" s="457"/>
      <c r="R94" s="457"/>
      <c r="S94" s="457"/>
    </row>
    <row r="95" spans="1:19" x14ac:dyDescent="0.25">
      <c r="A95" s="515"/>
      <c r="B95" s="518" t="s">
        <v>265</v>
      </c>
      <c r="C95" s="515"/>
      <c r="D95" s="371"/>
      <c r="E95" s="371"/>
      <c r="F95" s="371"/>
      <c r="G95" s="371"/>
      <c r="H95" s="371"/>
      <c r="I95" s="371"/>
      <c r="J95" s="371"/>
      <c r="O95" s="457"/>
      <c r="Q95" s="457"/>
      <c r="R95" s="457"/>
      <c r="S95" s="457"/>
    </row>
    <row r="96" spans="1:19" x14ac:dyDescent="0.25">
      <c r="A96" s="515"/>
      <c r="B96" s="518" t="s">
        <v>266</v>
      </c>
      <c r="C96" s="515"/>
      <c r="D96" s="371"/>
      <c r="E96" s="371"/>
      <c r="F96" s="371"/>
      <c r="G96" s="371"/>
      <c r="H96" s="371"/>
      <c r="I96" s="371"/>
      <c r="J96" s="371"/>
      <c r="O96" s="457"/>
      <c r="Q96" s="457"/>
      <c r="R96" s="457"/>
      <c r="S96" s="457"/>
    </row>
    <row r="97" spans="1:19" x14ac:dyDescent="0.25">
      <c r="A97" s="515"/>
      <c r="B97" s="518" t="s">
        <v>267</v>
      </c>
      <c r="C97" s="515"/>
      <c r="D97" s="371"/>
      <c r="E97" s="371"/>
      <c r="F97" s="371"/>
      <c r="G97" s="371"/>
      <c r="H97" s="371"/>
      <c r="I97" s="371"/>
      <c r="J97" s="371"/>
      <c r="O97" s="457"/>
      <c r="Q97" s="457"/>
      <c r="R97" s="457"/>
      <c r="S97" s="457"/>
    </row>
    <row r="98" spans="1:19" x14ac:dyDescent="0.25">
      <c r="A98" s="515"/>
      <c r="B98" s="518" t="s">
        <v>268</v>
      </c>
      <c r="C98" s="515"/>
      <c r="D98" s="371"/>
      <c r="E98" s="371"/>
      <c r="F98" s="371"/>
      <c r="G98" s="371"/>
      <c r="H98" s="371"/>
      <c r="I98" s="371"/>
      <c r="J98" s="371"/>
      <c r="O98" s="457"/>
      <c r="Q98" s="457"/>
      <c r="R98" s="457"/>
      <c r="S98" s="457"/>
    </row>
    <row r="99" spans="1:19" x14ac:dyDescent="0.25">
      <c r="A99" s="515"/>
      <c r="B99" s="518" t="s">
        <v>269</v>
      </c>
      <c r="C99" s="515"/>
      <c r="D99" s="371"/>
      <c r="E99" s="371"/>
      <c r="F99" s="371"/>
      <c r="G99" s="371"/>
      <c r="H99" s="371"/>
      <c r="I99" s="371"/>
      <c r="J99" s="371"/>
      <c r="O99" s="457"/>
      <c r="Q99" s="457"/>
      <c r="R99" s="457"/>
      <c r="S99" s="457"/>
    </row>
    <row r="100" spans="1:19" x14ac:dyDescent="0.25">
      <c r="A100" s="515"/>
      <c r="B100" s="518" t="s">
        <v>270</v>
      </c>
      <c r="C100" s="515"/>
      <c r="D100" s="371"/>
      <c r="E100" s="371"/>
      <c r="F100" s="371"/>
      <c r="G100" s="371"/>
      <c r="H100" s="371"/>
      <c r="I100" s="371"/>
      <c r="J100" s="371"/>
      <c r="O100" s="457"/>
      <c r="Q100" s="457"/>
      <c r="R100" s="457"/>
      <c r="S100" s="457"/>
    </row>
    <row r="101" spans="1:19" x14ac:dyDescent="0.25">
      <c r="A101" s="515"/>
      <c r="B101" s="518" t="s">
        <v>271</v>
      </c>
      <c r="C101" s="515"/>
      <c r="D101" s="371"/>
      <c r="E101" s="371"/>
      <c r="F101" s="371"/>
      <c r="G101" s="371"/>
      <c r="H101" s="371"/>
      <c r="I101" s="371"/>
      <c r="J101" s="371"/>
      <c r="O101" s="457"/>
      <c r="Q101" s="457"/>
      <c r="R101" s="457"/>
      <c r="S101" s="457"/>
    </row>
    <row r="102" spans="1:19" x14ac:dyDescent="0.25">
      <c r="A102" s="515"/>
      <c r="B102" s="518" t="s">
        <v>272</v>
      </c>
      <c r="C102" s="515"/>
      <c r="D102" s="371"/>
      <c r="E102" s="371"/>
      <c r="F102" s="371"/>
      <c r="G102" s="371"/>
      <c r="H102" s="371"/>
      <c r="I102" s="371"/>
      <c r="J102" s="371"/>
      <c r="O102" s="457"/>
      <c r="Q102" s="457"/>
      <c r="R102" s="457"/>
      <c r="S102" s="457"/>
    </row>
    <row r="103" spans="1:19" x14ac:dyDescent="0.25">
      <c r="A103" s="515"/>
      <c r="B103" s="518" t="s">
        <v>273</v>
      </c>
      <c r="C103" s="515"/>
      <c r="D103" s="371"/>
      <c r="E103" s="371"/>
      <c r="F103" s="371"/>
      <c r="G103" s="371"/>
      <c r="H103" s="371"/>
      <c r="I103" s="371"/>
      <c r="J103" s="371"/>
      <c r="O103" s="457"/>
      <c r="Q103" s="457"/>
      <c r="R103" s="457"/>
      <c r="S103" s="457"/>
    </row>
    <row r="104" spans="1:19" x14ac:dyDescent="0.25">
      <c r="A104" s="515"/>
      <c r="B104" s="518" t="s">
        <v>274</v>
      </c>
      <c r="C104" s="515"/>
      <c r="D104" s="371"/>
      <c r="E104" s="371"/>
      <c r="F104" s="371"/>
      <c r="G104" s="371"/>
      <c r="H104" s="371"/>
      <c r="I104" s="371"/>
      <c r="J104" s="371"/>
    </row>
    <row r="105" spans="1:19" x14ac:dyDescent="0.25">
      <c r="A105" s="515"/>
      <c r="B105" s="521" t="s">
        <v>275</v>
      </c>
      <c r="C105" s="515"/>
      <c r="D105" s="371"/>
      <c r="E105" s="371"/>
      <c r="F105" s="371"/>
      <c r="G105" s="371"/>
      <c r="H105" s="371"/>
      <c r="I105" s="371"/>
      <c r="J105" s="371"/>
    </row>
    <row r="106" spans="1:19" x14ac:dyDescent="0.25">
      <c r="A106" s="531"/>
      <c r="B106" s="531"/>
      <c r="C106" s="531"/>
    </row>
    <row r="107" spans="1:19" x14ac:dyDescent="0.25">
      <c r="A107" s="342"/>
    </row>
    <row r="108" spans="1:19" x14ac:dyDescent="0.25">
      <c r="A108" s="342"/>
    </row>
    <row r="109" spans="1:19" x14ac:dyDescent="0.25">
      <c r="A109" s="342"/>
    </row>
    <row r="110" spans="1:19" x14ac:dyDescent="0.25">
      <c r="A110" s="342"/>
    </row>
    <row r="111" spans="1:19" x14ac:dyDescent="0.25">
      <c r="A111" s="342"/>
    </row>
    <row r="112" spans="1:19" x14ac:dyDescent="0.25">
      <c r="A112" s="342"/>
    </row>
    <row r="113" spans="1:1" x14ac:dyDescent="0.25">
      <c r="A113" s="342"/>
    </row>
    <row r="114" spans="1:1" x14ac:dyDescent="0.25">
      <c r="A114" s="342"/>
    </row>
    <row r="115" spans="1:1" x14ac:dyDescent="0.25">
      <c r="A115" s="342"/>
    </row>
    <row r="116" spans="1:1" x14ac:dyDescent="0.25">
      <c r="A116" s="342"/>
    </row>
    <row r="117" spans="1:1" x14ac:dyDescent="0.25">
      <c r="A117" s="342"/>
    </row>
    <row r="118" spans="1:1" x14ac:dyDescent="0.25">
      <c r="A118" s="342"/>
    </row>
    <row r="119" spans="1:1" x14ac:dyDescent="0.25">
      <c r="A119" s="342"/>
    </row>
    <row r="120" spans="1:1" x14ac:dyDescent="0.25">
      <c r="A120" s="342"/>
    </row>
    <row r="121" spans="1:1" x14ac:dyDescent="0.25">
      <c r="A121" s="342"/>
    </row>
    <row r="122" spans="1:1" x14ac:dyDescent="0.25">
      <c r="A122" s="342"/>
    </row>
    <row r="123" spans="1:1" x14ac:dyDescent="0.25">
      <c r="A123" s="342"/>
    </row>
    <row r="124" spans="1:1" x14ac:dyDescent="0.25">
      <c r="A124" s="342"/>
    </row>
    <row r="125" spans="1:1" x14ac:dyDescent="0.25">
      <c r="A125" s="342"/>
    </row>
    <row r="126" spans="1:1" x14ac:dyDescent="0.25">
      <c r="A126" s="342"/>
    </row>
    <row r="127" spans="1:1" x14ac:dyDescent="0.25">
      <c r="A127" s="342"/>
    </row>
    <row r="128" spans="1:1" x14ac:dyDescent="0.25">
      <c r="A128" s="342"/>
    </row>
    <row r="129" spans="1:1" x14ac:dyDescent="0.25">
      <c r="A129" s="342"/>
    </row>
    <row r="130" spans="1:1" x14ac:dyDescent="0.25">
      <c r="A130" s="342"/>
    </row>
    <row r="131" spans="1:1" x14ac:dyDescent="0.25">
      <c r="A131" s="342"/>
    </row>
    <row r="132" spans="1:1" x14ac:dyDescent="0.25">
      <c r="A132" s="342"/>
    </row>
    <row r="133" spans="1:1" x14ac:dyDescent="0.25">
      <c r="A133" s="342"/>
    </row>
    <row r="134" spans="1:1" x14ac:dyDescent="0.25">
      <c r="A134" s="342"/>
    </row>
    <row r="135" spans="1:1" x14ac:dyDescent="0.25">
      <c r="A135" s="342"/>
    </row>
    <row r="136" spans="1:1" x14ac:dyDescent="0.25">
      <c r="A136" s="342"/>
    </row>
    <row r="137" spans="1:1" x14ac:dyDescent="0.25">
      <c r="A137" s="342"/>
    </row>
    <row r="138" spans="1:1" x14ac:dyDescent="0.25">
      <c r="A138" s="342"/>
    </row>
    <row r="139" spans="1:1" x14ac:dyDescent="0.25">
      <c r="A139" s="342"/>
    </row>
    <row r="140" spans="1:1" x14ac:dyDescent="0.25">
      <c r="A140" s="342"/>
    </row>
    <row r="141" spans="1:1" x14ac:dyDescent="0.25">
      <c r="A141" s="342"/>
    </row>
    <row r="142" spans="1:1" x14ac:dyDescent="0.25">
      <c r="A142" s="342"/>
    </row>
    <row r="143" spans="1:1" x14ac:dyDescent="0.25">
      <c r="A143" s="342"/>
    </row>
    <row r="144" spans="1:1" x14ac:dyDescent="0.25">
      <c r="A144" s="342"/>
    </row>
    <row r="145" spans="1:1" x14ac:dyDescent="0.25">
      <c r="A145" s="342"/>
    </row>
    <row r="146" spans="1:1" x14ac:dyDescent="0.25">
      <c r="A146" s="342"/>
    </row>
    <row r="147" spans="1:1" x14ac:dyDescent="0.25">
      <c r="A147" s="342"/>
    </row>
    <row r="148" spans="1:1" x14ac:dyDescent="0.25">
      <c r="A148" s="342"/>
    </row>
    <row r="149" spans="1:1" x14ac:dyDescent="0.25">
      <c r="A149" s="342"/>
    </row>
    <row r="150" spans="1:1" x14ac:dyDescent="0.25">
      <c r="A150" s="342"/>
    </row>
    <row r="151" spans="1:1" x14ac:dyDescent="0.25">
      <c r="A151" s="342"/>
    </row>
    <row r="152" spans="1:1" x14ac:dyDescent="0.25">
      <c r="A152" s="342"/>
    </row>
    <row r="153" spans="1:1" x14ac:dyDescent="0.25">
      <c r="A153" s="342"/>
    </row>
    <row r="154" spans="1:1" x14ac:dyDescent="0.25">
      <c r="A154" s="342"/>
    </row>
    <row r="155" spans="1:1" x14ac:dyDescent="0.25">
      <c r="A155" s="342"/>
    </row>
    <row r="156" spans="1:1" x14ac:dyDescent="0.25">
      <c r="A156" s="342"/>
    </row>
    <row r="157" spans="1:1" x14ac:dyDescent="0.25">
      <c r="A157" s="342"/>
    </row>
    <row r="158" spans="1:1" x14ac:dyDescent="0.25">
      <c r="A158" s="342"/>
    </row>
    <row r="159" spans="1:1" x14ac:dyDescent="0.25">
      <c r="A159" s="342"/>
    </row>
    <row r="160" spans="1:1" x14ac:dyDescent="0.25">
      <c r="A160" s="342"/>
    </row>
    <row r="161" spans="1:1" x14ac:dyDescent="0.25">
      <c r="A161" s="342"/>
    </row>
    <row r="162" spans="1:1" x14ac:dyDescent="0.25">
      <c r="A162" s="342"/>
    </row>
    <row r="163" spans="1:1" x14ac:dyDescent="0.25">
      <c r="A163" s="342"/>
    </row>
    <row r="164" spans="1:1" x14ac:dyDescent="0.25">
      <c r="A164" s="342"/>
    </row>
    <row r="165" spans="1:1" x14ac:dyDescent="0.25">
      <c r="A165" s="342"/>
    </row>
    <row r="166" spans="1:1" x14ac:dyDescent="0.25">
      <c r="A166" s="342"/>
    </row>
    <row r="167" spans="1:1" x14ac:dyDescent="0.25">
      <c r="A167" s="342"/>
    </row>
    <row r="168" spans="1:1" x14ac:dyDescent="0.25">
      <c r="A168" s="342"/>
    </row>
    <row r="169" spans="1:1" x14ac:dyDescent="0.25">
      <c r="A169" s="342"/>
    </row>
    <row r="170" spans="1:1" x14ac:dyDescent="0.25">
      <c r="A170" s="342"/>
    </row>
    <row r="171" spans="1:1" x14ac:dyDescent="0.25">
      <c r="A171" s="342"/>
    </row>
    <row r="172" spans="1:1" x14ac:dyDescent="0.25">
      <c r="A172" s="342"/>
    </row>
    <row r="173" spans="1:1" x14ac:dyDescent="0.25">
      <c r="A173" s="342"/>
    </row>
    <row r="174" spans="1:1" x14ac:dyDescent="0.25">
      <c r="A174" s="342"/>
    </row>
    <row r="175" spans="1:1" x14ac:dyDescent="0.25">
      <c r="A175" s="342"/>
    </row>
    <row r="176" spans="1:1" x14ac:dyDescent="0.25">
      <c r="A176" s="342"/>
    </row>
    <row r="177" spans="1:1" x14ac:dyDescent="0.25">
      <c r="A177" s="342"/>
    </row>
    <row r="178" spans="1:1" x14ac:dyDescent="0.25">
      <c r="A178" s="342"/>
    </row>
    <row r="179" spans="1:1" x14ac:dyDescent="0.25">
      <c r="A179" s="342"/>
    </row>
    <row r="180" spans="1:1" x14ac:dyDescent="0.25">
      <c r="A180" s="342"/>
    </row>
    <row r="181" spans="1:1" x14ac:dyDescent="0.25">
      <c r="A181" s="342"/>
    </row>
    <row r="182" spans="1:1" x14ac:dyDescent="0.25">
      <c r="A182" s="342"/>
    </row>
    <row r="183" spans="1:1" x14ac:dyDescent="0.25">
      <c r="A183" s="342"/>
    </row>
    <row r="184" spans="1:1" x14ac:dyDescent="0.25">
      <c r="A184" s="342"/>
    </row>
    <row r="185" spans="1:1" x14ac:dyDescent="0.25">
      <c r="A185" s="342"/>
    </row>
    <row r="186" spans="1:1" x14ac:dyDescent="0.25">
      <c r="A186" s="342"/>
    </row>
    <row r="187" spans="1:1" x14ac:dyDescent="0.25">
      <c r="A187" s="342"/>
    </row>
    <row r="188" spans="1:1" x14ac:dyDescent="0.25">
      <c r="A188" s="342"/>
    </row>
    <row r="189" spans="1:1" x14ac:dyDescent="0.25">
      <c r="A189" s="342"/>
    </row>
    <row r="190" spans="1:1" x14ac:dyDescent="0.25">
      <c r="A190" s="342"/>
    </row>
    <row r="191" spans="1:1" x14ac:dyDescent="0.25">
      <c r="A191" s="342"/>
    </row>
    <row r="192" spans="1:1" x14ac:dyDescent="0.25">
      <c r="A192" s="342"/>
    </row>
    <row r="193" spans="1:1" x14ac:dyDescent="0.25">
      <c r="A193" s="342"/>
    </row>
    <row r="194" spans="1:1" x14ac:dyDescent="0.25">
      <c r="A194" s="342"/>
    </row>
    <row r="195" spans="1:1" x14ac:dyDescent="0.25">
      <c r="A195" s="342"/>
    </row>
    <row r="196" spans="1:1" x14ac:dyDescent="0.25">
      <c r="A196" s="342"/>
    </row>
    <row r="197" spans="1:1" x14ac:dyDescent="0.25">
      <c r="A197" s="342"/>
    </row>
    <row r="198" spans="1:1" x14ac:dyDescent="0.25">
      <c r="A198" s="342"/>
    </row>
    <row r="199" spans="1:1" x14ac:dyDescent="0.25">
      <c r="A199" s="342"/>
    </row>
    <row r="200" spans="1:1" x14ac:dyDescent="0.25">
      <c r="A200" s="342"/>
    </row>
    <row r="201" spans="1:1" x14ac:dyDescent="0.25">
      <c r="A201" s="342"/>
    </row>
    <row r="202" spans="1:1" x14ac:dyDescent="0.25">
      <c r="A202" s="342"/>
    </row>
    <row r="203" spans="1:1" x14ac:dyDescent="0.25">
      <c r="A203" s="342"/>
    </row>
    <row r="204" spans="1:1" x14ac:dyDescent="0.25">
      <c r="A204" s="342"/>
    </row>
    <row r="205" spans="1:1" x14ac:dyDescent="0.25">
      <c r="A205" s="342"/>
    </row>
    <row r="206" spans="1:1" x14ac:dyDescent="0.25">
      <c r="A206" s="342"/>
    </row>
    <row r="207" spans="1:1" x14ac:dyDescent="0.25">
      <c r="A207" s="342"/>
    </row>
    <row r="208" spans="1:1" x14ac:dyDescent="0.25">
      <c r="A208" s="342"/>
    </row>
    <row r="209" spans="1:1" x14ac:dyDescent="0.25">
      <c r="A209" s="342"/>
    </row>
    <row r="210" spans="1:1" x14ac:dyDescent="0.25">
      <c r="A210" s="342"/>
    </row>
    <row r="211" spans="1:1" x14ac:dyDescent="0.25">
      <c r="A211" s="342"/>
    </row>
    <row r="212" spans="1:1" x14ac:dyDescent="0.25">
      <c r="A212" s="342"/>
    </row>
    <row r="213" spans="1:1" x14ac:dyDescent="0.25">
      <c r="A213" s="342"/>
    </row>
    <row r="214" spans="1:1" x14ac:dyDescent="0.25">
      <c r="A214" s="342"/>
    </row>
    <row r="215" spans="1:1" x14ac:dyDescent="0.25">
      <c r="A215" s="342"/>
    </row>
    <row r="216" spans="1:1" x14ac:dyDescent="0.25">
      <c r="A216" s="342"/>
    </row>
    <row r="217" spans="1:1" x14ac:dyDescent="0.25">
      <c r="A217" s="342"/>
    </row>
    <row r="218" spans="1:1" x14ac:dyDescent="0.25">
      <c r="A218" s="342"/>
    </row>
    <row r="219" spans="1:1" x14ac:dyDescent="0.25">
      <c r="A219" s="342"/>
    </row>
    <row r="220" spans="1:1" x14ac:dyDescent="0.25">
      <c r="A220" s="342"/>
    </row>
    <row r="221" spans="1:1" x14ac:dyDescent="0.25">
      <c r="A221" s="342"/>
    </row>
    <row r="222" spans="1:1" x14ac:dyDescent="0.25">
      <c r="A222" s="342"/>
    </row>
    <row r="223" spans="1:1" x14ac:dyDescent="0.25">
      <c r="A223" s="342"/>
    </row>
    <row r="224" spans="1:1" x14ac:dyDescent="0.25">
      <c r="A224" s="342"/>
    </row>
    <row r="225" spans="1:1" x14ac:dyDescent="0.25">
      <c r="A225" s="342"/>
    </row>
    <row r="226" spans="1:1" x14ac:dyDescent="0.25">
      <c r="A226" s="342"/>
    </row>
    <row r="227" spans="1:1" x14ac:dyDescent="0.25">
      <c r="A227" s="342"/>
    </row>
    <row r="228" spans="1:1" x14ac:dyDescent="0.25">
      <c r="A228" s="342"/>
    </row>
    <row r="229" spans="1:1" x14ac:dyDescent="0.25">
      <c r="A229" s="342"/>
    </row>
    <row r="230" spans="1:1" x14ac:dyDescent="0.25">
      <c r="A230" s="342"/>
    </row>
    <row r="231" spans="1:1" x14ac:dyDescent="0.25">
      <c r="A231" s="342"/>
    </row>
    <row r="232" spans="1:1" x14ac:dyDescent="0.25">
      <c r="A232" s="342"/>
    </row>
    <row r="233" spans="1:1" x14ac:dyDescent="0.25">
      <c r="A233" s="342"/>
    </row>
    <row r="234" spans="1:1" x14ac:dyDescent="0.25">
      <c r="A234" s="342"/>
    </row>
    <row r="235" spans="1:1" x14ac:dyDescent="0.25">
      <c r="A235" s="342"/>
    </row>
    <row r="236" spans="1:1" x14ac:dyDescent="0.25">
      <c r="A236" s="342"/>
    </row>
    <row r="237" spans="1:1" x14ac:dyDescent="0.25">
      <c r="A237" s="342"/>
    </row>
    <row r="238" spans="1:1" x14ac:dyDescent="0.25">
      <c r="A238" s="342"/>
    </row>
    <row r="239" spans="1:1" x14ac:dyDescent="0.25">
      <c r="A239" s="342"/>
    </row>
    <row r="240" spans="1:1" x14ac:dyDescent="0.25">
      <c r="A240" s="342"/>
    </row>
    <row r="241" spans="1:1" x14ac:dyDescent="0.25">
      <c r="A241" s="342"/>
    </row>
    <row r="242" spans="1:1" x14ac:dyDescent="0.25">
      <c r="A242" s="342"/>
    </row>
    <row r="243" spans="1:1" x14ac:dyDescent="0.25">
      <c r="A243" s="342"/>
    </row>
    <row r="244" spans="1:1" x14ac:dyDescent="0.25">
      <c r="A244" s="342"/>
    </row>
    <row r="245" spans="1:1" x14ac:dyDescent="0.25">
      <c r="A245" s="342"/>
    </row>
    <row r="246" spans="1:1" x14ac:dyDescent="0.25">
      <c r="A246" s="342"/>
    </row>
    <row r="247" spans="1:1" x14ac:dyDescent="0.25">
      <c r="A247" s="342"/>
    </row>
    <row r="248" spans="1:1" x14ac:dyDescent="0.25">
      <c r="A248" s="342"/>
    </row>
    <row r="249" spans="1:1" x14ac:dyDescent="0.25">
      <c r="A249" s="342"/>
    </row>
    <row r="250" spans="1:1" x14ac:dyDescent="0.25">
      <c r="A250" s="342"/>
    </row>
    <row r="251" spans="1:1" x14ac:dyDescent="0.25">
      <c r="A251" s="342"/>
    </row>
    <row r="252" spans="1:1" x14ac:dyDescent="0.25">
      <c r="A252" s="342"/>
    </row>
    <row r="253" spans="1:1" x14ac:dyDescent="0.25">
      <c r="A253" s="342"/>
    </row>
    <row r="254" spans="1:1" x14ac:dyDescent="0.25">
      <c r="A254" s="342"/>
    </row>
    <row r="255" spans="1:1" x14ac:dyDescent="0.25">
      <c r="A255" s="342"/>
    </row>
    <row r="256" spans="1:1" x14ac:dyDescent="0.25">
      <c r="A256" s="342"/>
    </row>
    <row r="257" spans="1:1" x14ac:dyDescent="0.25">
      <c r="A257" s="342"/>
    </row>
    <row r="258" spans="1:1" x14ac:dyDescent="0.25">
      <c r="A258" s="342"/>
    </row>
    <row r="259" spans="1:1" x14ac:dyDescent="0.25">
      <c r="A259" s="342"/>
    </row>
    <row r="260" spans="1:1" x14ac:dyDescent="0.25">
      <c r="A260" s="342"/>
    </row>
    <row r="261" spans="1:1" x14ac:dyDescent="0.25">
      <c r="A261" s="342"/>
    </row>
    <row r="262" spans="1:1" x14ac:dyDescent="0.25">
      <c r="A262" s="342"/>
    </row>
    <row r="263" spans="1:1" x14ac:dyDescent="0.25">
      <c r="A263" s="342"/>
    </row>
    <row r="264" spans="1:1" x14ac:dyDescent="0.25">
      <c r="A264" s="342"/>
    </row>
    <row r="265" spans="1:1" x14ac:dyDescent="0.25">
      <c r="A265" s="342"/>
    </row>
    <row r="266" spans="1:1" x14ac:dyDescent="0.25">
      <c r="A266" s="342"/>
    </row>
    <row r="267" spans="1:1" x14ac:dyDescent="0.25">
      <c r="A267" s="342"/>
    </row>
    <row r="268" spans="1:1" x14ac:dyDescent="0.25">
      <c r="A268" s="342"/>
    </row>
    <row r="269" spans="1:1" x14ac:dyDescent="0.25">
      <c r="A269" s="342"/>
    </row>
    <row r="270" spans="1:1" x14ac:dyDescent="0.25">
      <c r="A270" s="342"/>
    </row>
    <row r="271" spans="1:1" x14ac:dyDescent="0.25">
      <c r="A271" s="342"/>
    </row>
    <row r="272" spans="1:1" x14ac:dyDescent="0.25">
      <c r="A272" s="342"/>
    </row>
    <row r="273" spans="1:1" x14ac:dyDescent="0.25">
      <c r="A273" s="342"/>
    </row>
    <row r="274" spans="1:1" x14ac:dyDescent="0.25">
      <c r="A274" s="342"/>
    </row>
    <row r="275" spans="1:1" x14ac:dyDescent="0.25">
      <c r="A275" s="342"/>
    </row>
    <row r="276" spans="1:1" x14ac:dyDescent="0.25">
      <c r="A276" s="342"/>
    </row>
    <row r="277" spans="1:1" x14ac:dyDescent="0.25">
      <c r="A277" s="342"/>
    </row>
    <row r="278" spans="1:1" x14ac:dyDescent="0.25">
      <c r="A278" s="342"/>
    </row>
    <row r="279" spans="1:1" x14ac:dyDescent="0.25">
      <c r="A279" s="342"/>
    </row>
    <row r="280" spans="1:1" x14ac:dyDescent="0.25">
      <c r="A280" s="342"/>
    </row>
    <row r="281" spans="1:1" x14ac:dyDescent="0.25">
      <c r="A281" s="342"/>
    </row>
    <row r="282" spans="1:1" x14ac:dyDescent="0.25">
      <c r="A282" s="342"/>
    </row>
    <row r="283" spans="1:1" x14ac:dyDescent="0.25">
      <c r="A283" s="342"/>
    </row>
    <row r="284" spans="1:1" x14ac:dyDescent="0.25">
      <c r="A284" s="342"/>
    </row>
    <row r="285" spans="1:1" x14ac:dyDescent="0.25">
      <c r="A285" s="342"/>
    </row>
    <row r="286" spans="1:1" x14ac:dyDescent="0.25">
      <c r="A286" s="342"/>
    </row>
    <row r="287" spans="1:1" x14ac:dyDescent="0.25">
      <c r="A287" s="342"/>
    </row>
    <row r="288" spans="1:1" x14ac:dyDescent="0.25">
      <c r="A288" s="342"/>
    </row>
    <row r="289" spans="1:1" x14ac:dyDescent="0.25">
      <c r="A289" s="342"/>
    </row>
    <row r="290" spans="1:1" x14ac:dyDescent="0.25">
      <c r="A290" s="342"/>
    </row>
    <row r="291" spans="1:1" x14ac:dyDescent="0.25">
      <c r="A291" s="342"/>
    </row>
    <row r="292" spans="1:1" x14ac:dyDescent="0.25">
      <c r="A292" s="342"/>
    </row>
    <row r="293" spans="1:1" x14ac:dyDescent="0.25">
      <c r="A293" s="342"/>
    </row>
    <row r="294" spans="1:1" x14ac:dyDescent="0.25">
      <c r="A294" s="342"/>
    </row>
    <row r="295" spans="1:1" x14ac:dyDescent="0.25">
      <c r="A295" s="342"/>
    </row>
    <row r="296" spans="1:1" x14ac:dyDescent="0.25">
      <c r="A296" s="342"/>
    </row>
    <row r="297" spans="1:1" x14ac:dyDescent="0.25">
      <c r="A297" s="342"/>
    </row>
    <row r="298" spans="1:1" x14ac:dyDescent="0.25">
      <c r="A298" s="342"/>
    </row>
    <row r="299" spans="1:1" x14ac:dyDescent="0.25">
      <c r="A299" s="342"/>
    </row>
    <row r="300" spans="1:1" x14ac:dyDescent="0.25">
      <c r="A300" s="342"/>
    </row>
    <row r="301" spans="1:1" x14ac:dyDescent="0.25">
      <c r="A301" s="342"/>
    </row>
    <row r="302" spans="1:1" x14ac:dyDescent="0.25">
      <c r="A302" s="342"/>
    </row>
    <row r="303" spans="1:1" x14ac:dyDescent="0.25">
      <c r="A303" s="342"/>
    </row>
    <row r="304" spans="1:1" x14ac:dyDescent="0.25">
      <c r="A304" s="342"/>
    </row>
    <row r="305" spans="1:1" x14ac:dyDescent="0.25">
      <c r="A305" s="342"/>
    </row>
    <row r="306" spans="1:1" x14ac:dyDescent="0.25">
      <c r="A306" s="342"/>
    </row>
    <row r="307" spans="1:1" x14ac:dyDescent="0.25">
      <c r="A307" s="342"/>
    </row>
    <row r="308" spans="1:1" x14ac:dyDescent="0.25">
      <c r="A308" s="342"/>
    </row>
    <row r="309" spans="1:1" x14ac:dyDescent="0.25">
      <c r="A309" s="342"/>
    </row>
    <row r="310" spans="1:1" x14ac:dyDescent="0.25">
      <c r="A310" s="342"/>
    </row>
    <row r="311" spans="1:1" x14ac:dyDescent="0.25">
      <c r="A311" s="342"/>
    </row>
    <row r="312" spans="1:1" x14ac:dyDescent="0.25">
      <c r="A312" s="342"/>
    </row>
    <row r="313" spans="1:1" x14ac:dyDescent="0.25">
      <c r="A313" s="342"/>
    </row>
    <row r="314" spans="1:1" x14ac:dyDescent="0.25">
      <c r="A314" s="342"/>
    </row>
    <row r="315" spans="1:1" x14ac:dyDescent="0.25">
      <c r="A315" s="342"/>
    </row>
    <row r="316" spans="1:1" x14ac:dyDescent="0.25">
      <c r="A316" s="342"/>
    </row>
    <row r="317" spans="1:1" x14ac:dyDescent="0.25">
      <c r="A317" s="342"/>
    </row>
    <row r="318" spans="1:1" x14ac:dyDescent="0.25">
      <c r="A318" s="342"/>
    </row>
    <row r="319" spans="1:1" x14ac:dyDescent="0.25">
      <c r="A319" s="342"/>
    </row>
    <row r="320" spans="1:1" x14ac:dyDescent="0.25">
      <c r="A320" s="342"/>
    </row>
    <row r="321" spans="1:1" x14ac:dyDescent="0.25">
      <c r="A321" s="342"/>
    </row>
    <row r="322" spans="1:1" x14ac:dyDescent="0.25">
      <c r="A322" s="342"/>
    </row>
    <row r="323" spans="1:1" x14ac:dyDescent="0.25">
      <c r="A323" s="342"/>
    </row>
    <row r="324" spans="1:1" x14ac:dyDescent="0.25">
      <c r="A324" s="342"/>
    </row>
    <row r="325" spans="1:1" x14ac:dyDescent="0.25">
      <c r="A325" s="342"/>
    </row>
    <row r="326" spans="1:1" x14ac:dyDescent="0.25">
      <c r="A326" s="342"/>
    </row>
    <row r="327" spans="1:1" x14ac:dyDescent="0.25">
      <c r="A327" s="342"/>
    </row>
    <row r="328" spans="1:1" x14ac:dyDescent="0.25">
      <c r="A328" s="342"/>
    </row>
    <row r="329" spans="1:1" x14ac:dyDescent="0.25">
      <c r="A329" s="342"/>
    </row>
    <row r="330" spans="1:1" x14ac:dyDescent="0.25">
      <c r="A330" s="342"/>
    </row>
    <row r="331" spans="1:1" x14ac:dyDescent="0.25">
      <c r="A331" s="342"/>
    </row>
    <row r="332" spans="1:1" x14ac:dyDescent="0.25">
      <c r="A332" s="342"/>
    </row>
    <row r="333" spans="1:1" x14ac:dyDescent="0.25">
      <c r="A333" s="342"/>
    </row>
    <row r="334" spans="1:1" x14ac:dyDescent="0.25">
      <c r="A334" s="342"/>
    </row>
    <row r="335" spans="1:1" x14ac:dyDescent="0.25">
      <c r="A335" s="342"/>
    </row>
    <row r="336" spans="1:1" x14ac:dyDescent="0.25">
      <c r="A336" s="342"/>
    </row>
    <row r="337" spans="1:1" x14ac:dyDescent="0.25">
      <c r="A337" s="342"/>
    </row>
    <row r="338" spans="1:1" x14ac:dyDescent="0.25">
      <c r="A338" s="342"/>
    </row>
    <row r="339" spans="1:1" x14ac:dyDescent="0.25">
      <c r="A339" s="342"/>
    </row>
    <row r="340" spans="1:1" x14ac:dyDescent="0.25">
      <c r="A340" s="342"/>
    </row>
    <row r="341" spans="1:1" x14ac:dyDescent="0.25">
      <c r="A341" s="342"/>
    </row>
    <row r="342" spans="1:1" x14ac:dyDescent="0.25">
      <c r="A342" s="342"/>
    </row>
    <row r="343" spans="1:1" x14ac:dyDescent="0.25">
      <c r="A343" s="342"/>
    </row>
    <row r="344" spans="1:1" x14ac:dyDescent="0.25">
      <c r="A344" s="342"/>
    </row>
    <row r="345" spans="1:1" x14ac:dyDescent="0.25">
      <c r="A345" s="342"/>
    </row>
    <row r="346" spans="1:1" x14ac:dyDescent="0.25">
      <c r="A346" s="342"/>
    </row>
    <row r="347" spans="1:1" x14ac:dyDescent="0.25">
      <c r="A347" s="342"/>
    </row>
    <row r="348" spans="1:1" x14ac:dyDescent="0.25">
      <c r="A348" s="342"/>
    </row>
    <row r="349" spans="1:1" x14ac:dyDescent="0.25">
      <c r="A349" s="342"/>
    </row>
    <row r="350" spans="1:1" x14ac:dyDescent="0.25">
      <c r="A350" s="342"/>
    </row>
    <row r="351" spans="1:1" x14ac:dyDescent="0.25">
      <c r="A351" s="342"/>
    </row>
    <row r="352" spans="1:1" x14ac:dyDescent="0.25">
      <c r="A352" s="342"/>
    </row>
    <row r="353" spans="1:1" x14ac:dyDescent="0.25">
      <c r="A353" s="342"/>
    </row>
    <row r="354" spans="1:1" x14ac:dyDescent="0.25">
      <c r="A354" s="342"/>
    </row>
    <row r="355" spans="1:1" x14ac:dyDescent="0.25">
      <c r="A355" s="342"/>
    </row>
    <row r="356" spans="1:1" x14ac:dyDescent="0.25">
      <c r="A356" s="342"/>
    </row>
    <row r="357" spans="1:1" x14ac:dyDescent="0.25">
      <c r="A357" s="342"/>
    </row>
    <row r="358" spans="1:1" x14ac:dyDescent="0.25">
      <c r="A358" s="342"/>
    </row>
    <row r="359" spans="1:1" x14ac:dyDescent="0.25">
      <c r="A359" s="342"/>
    </row>
    <row r="360" spans="1:1" x14ac:dyDescent="0.25">
      <c r="A360" s="342"/>
    </row>
    <row r="361" spans="1:1" x14ac:dyDescent="0.25">
      <c r="A361" s="342"/>
    </row>
    <row r="362" spans="1:1" x14ac:dyDescent="0.25">
      <c r="A362" s="342"/>
    </row>
    <row r="363" spans="1:1" x14ac:dyDescent="0.25">
      <c r="A363" s="342"/>
    </row>
    <row r="364" spans="1:1" x14ac:dyDescent="0.25">
      <c r="A364" s="342"/>
    </row>
    <row r="365" spans="1:1" x14ac:dyDescent="0.25">
      <c r="A365" s="342"/>
    </row>
    <row r="366" spans="1:1" x14ac:dyDescent="0.25">
      <c r="A366" s="342"/>
    </row>
    <row r="367" spans="1:1" x14ac:dyDescent="0.25">
      <c r="A367" s="342"/>
    </row>
    <row r="368" spans="1:1" x14ac:dyDescent="0.25">
      <c r="A368" s="342"/>
    </row>
    <row r="369" spans="1:1" x14ac:dyDescent="0.25">
      <c r="A369" s="342"/>
    </row>
    <row r="370" spans="1:1" x14ac:dyDescent="0.25">
      <c r="A370" s="342"/>
    </row>
    <row r="371" spans="1:1" x14ac:dyDescent="0.25">
      <c r="A371" s="342"/>
    </row>
    <row r="372" spans="1:1" x14ac:dyDescent="0.25">
      <c r="A372" s="342"/>
    </row>
    <row r="373" spans="1:1" x14ac:dyDescent="0.25">
      <c r="A373" s="342"/>
    </row>
    <row r="374" spans="1:1" x14ac:dyDescent="0.25">
      <c r="A374" s="342"/>
    </row>
    <row r="375" spans="1:1" x14ac:dyDescent="0.25">
      <c r="A375" s="342"/>
    </row>
    <row r="376" spans="1:1" x14ac:dyDescent="0.25">
      <c r="A376" s="342"/>
    </row>
    <row r="377" spans="1:1" x14ac:dyDescent="0.25">
      <c r="A377" s="342"/>
    </row>
    <row r="378" spans="1:1" x14ac:dyDescent="0.25">
      <c r="A378" s="342"/>
    </row>
    <row r="379" spans="1:1" x14ac:dyDescent="0.25">
      <c r="A379" s="342"/>
    </row>
    <row r="380" spans="1:1" x14ac:dyDescent="0.25">
      <c r="A380" s="342"/>
    </row>
    <row r="918" spans="1:1" ht="12" customHeight="1" x14ac:dyDescent="0.25">
      <c r="A918" s="342"/>
    </row>
    <row r="919" spans="1:1" ht="12" customHeight="1" x14ac:dyDescent="0.25">
      <c r="A919" s="342"/>
    </row>
    <row r="920" spans="1:1" ht="12" customHeight="1" x14ac:dyDescent="0.25">
      <c r="A920" s="342"/>
    </row>
    <row r="921" spans="1:1" ht="12" customHeight="1" x14ac:dyDescent="0.25">
      <c r="A921" s="342"/>
    </row>
    <row r="922" spans="1:1" ht="12" customHeight="1" x14ac:dyDescent="0.25">
      <c r="A922" s="342"/>
    </row>
    <row r="923" spans="1:1" ht="12" customHeight="1" x14ac:dyDescent="0.25">
      <c r="A923" s="342"/>
    </row>
    <row r="924" spans="1:1" ht="12" customHeight="1" x14ac:dyDescent="0.25">
      <c r="A924" s="342"/>
    </row>
    <row r="925" spans="1:1" ht="12" customHeight="1" x14ac:dyDescent="0.25">
      <c r="A925" s="342"/>
    </row>
    <row r="926" spans="1:1" ht="12" customHeight="1" x14ac:dyDescent="0.25">
      <c r="A926" s="342"/>
    </row>
    <row r="927" spans="1:1" ht="12" customHeight="1" x14ac:dyDescent="0.25">
      <c r="A927" s="342"/>
    </row>
    <row r="928" spans="1:1" ht="12" customHeight="1" x14ac:dyDescent="0.25">
      <c r="A928" s="342"/>
    </row>
    <row r="929" spans="1:1" ht="12" customHeight="1" x14ac:dyDescent="0.25">
      <c r="A929" s="342"/>
    </row>
    <row r="930" spans="1:1" ht="12" customHeight="1" x14ac:dyDescent="0.25">
      <c r="A930" s="342"/>
    </row>
    <row r="931" spans="1:1" ht="12" customHeight="1" x14ac:dyDescent="0.25">
      <c r="A931" s="342"/>
    </row>
    <row r="932" spans="1:1" ht="12" customHeight="1" x14ac:dyDescent="0.25">
      <c r="A932" s="342"/>
    </row>
    <row r="933" spans="1:1" ht="12" customHeight="1" x14ac:dyDescent="0.25">
      <c r="A933" s="342"/>
    </row>
    <row r="934" spans="1:1" ht="12" customHeight="1" x14ac:dyDescent="0.25">
      <c r="A934" s="342"/>
    </row>
    <row r="935" spans="1:1" ht="12" customHeight="1" x14ac:dyDescent="0.25">
      <c r="A935" s="342"/>
    </row>
    <row r="936" spans="1:1" ht="12" customHeight="1" x14ac:dyDescent="0.25">
      <c r="A936" s="342"/>
    </row>
    <row r="937" spans="1:1" ht="12" customHeight="1" x14ac:dyDescent="0.25">
      <c r="A937" s="342"/>
    </row>
    <row r="938" spans="1:1" ht="12" customHeight="1" x14ac:dyDescent="0.25">
      <c r="A938" s="342"/>
    </row>
    <row r="939" spans="1:1" ht="12" customHeight="1" x14ac:dyDescent="0.25">
      <c r="A939" s="342"/>
    </row>
    <row r="940" spans="1:1" ht="12" customHeight="1" x14ac:dyDescent="0.25">
      <c r="A940" s="342"/>
    </row>
    <row r="941" spans="1:1" ht="12" customHeight="1" x14ac:dyDescent="0.25">
      <c r="A941" s="342"/>
    </row>
    <row r="942" spans="1:1" ht="12" customHeight="1" x14ac:dyDescent="0.25">
      <c r="A942" s="342"/>
    </row>
    <row r="943" spans="1:1" ht="12" customHeight="1" x14ac:dyDescent="0.25">
      <c r="A943" s="342"/>
    </row>
    <row r="944" spans="1:1" ht="12" customHeight="1" x14ac:dyDescent="0.25">
      <c r="A944" s="342"/>
    </row>
    <row r="945" spans="1:1" ht="12" customHeight="1" x14ac:dyDescent="0.25">
      <c r="A945" s="342"/>
    </row>
    <row r="946" spans="1:1" ht="12" customHeight="1" x14ac:dyDescent="0.25">
      <c r="A946" s="342"/>
    </row>
    <row r="947" spans="1:1" ht="12" customHeight="1" x14ac:dyDescent="0.25">
      <c r="A947" s="342"/>
    </row>
    <row r="948" spans="1:1" ht="12" customHeight="1" x14ac:dyDescent="0.25">
      <c r="A948" s="342"/>
    </row>
    <row r="949" spans="1:1" ht="12" customHeight="1" x14ac:dyDescent="0.25">
      <c r="A949" s="342"/>
    </row>
    <row r="950" spans="1:1" ht="12" customHeight="1" x14ac:dyDescent="0.25">
      <c r="A950" s="342"/>
    </row>
    <row r="951" spans="1:1" ht="12" customHeight="1" x14ac:dyDescent="0.25">
      <c r="A951" s="342"/>
    </row>
    <row r="952" spans="1:1" ht="12" customHeight="1" x14ac:dyDescent="0.25">
      <c r="A952" s="342"/>
    </row>
    <row r="953" spans="1:1" ht="12" customHeight="1" x14ac:dyDescent="0.25">
      <c r="A953" s="342"/>
    </row>
    <row r="954" spans="1:1" ht="12" customHeight="1" x14ac:dyDescent="0.25">
      <c r="A954" s="342"/>
    </row>
    <row r="955" spans="1:1" ht="12" customHeight="1" x14ac:dyDescent="0.25">
      <c r="A955" s="342"/>
    </row>
    <row r="956" spans="1:1" ht="12" customHeight="1" x14ac:dyDescent="0.25">
      <c r="A956" s="342"/>
    </row>
    <row r="957" spans="1:1" ht="12" customHeight="1" x14ac:dyDescent="0.25">
      <c r="A957" s="342"/>
    </row>
    <row r="958" spans="1:1" ht="12" customHeight="1" x14ac:dyDescent="0.25">
      <c r="A958" s="342"/>
    </row>
    <row r="959" spans="1:1" ht="12" customHeight="1" x14ac:dyDescent="0.25">
      <c r="A959" s="342"/>
    </row>
    <row r="960" spans="1:1" ht="12" customHeight="1" x14ac:dyDescent="0.25">
      <c r="A960" s="342"/>
    </row>
    <row r="961" spans="1:1" ht="12" customHeight="1" x14ac:dyDescent="0.25">
      <c r="A961" s="342"/>
    </row>
    <row r="962" spans="1:1" ht="12" customHeight="1" x14ac:dyDescent="0.25">
      <c r="A962" s="342"/>
    </row>
    <row r="963" spans="1:1" ht="12" customHeight="1" x14ac:dyDescent="0.25">
      <c r="A963" s="342"/>
    </row>
    <row r="964" spans="1:1" ht="12" customHeight="1" x14ac:dyDescent="0.25">
      <c r="A964" s="342"/>
    </row>
    <row r="965" spans="1:1" ht="12" customHeight="1" x14ac:dyDescent="0.25">
      <c r="A965" s="342"/>
    </row>
    <row r="966" spans="1:1" ht="12" customHeight="1" x14ac:dyDescent="0.25">
      <c r="A966" s="342"/>
    </row>
    <row r="967" spans="1:1" ht="12" customHeight="1" x14ac:dyDescent="0.25">
      <c r="A967" s="342"/>
    </row>
    <row r="968" spans="1:1" ht="12" customHeight="1" x14ac:dyDescent="0.25">
      <c r="A968" s="342"/>
    </row>
    <row r="969" spans="1:1" ht="12" customHeight="1" x14ac:dyDescent="0.25">
      <c r="A969" s="342"/>
    </row>
    <row r="970" spans="1:1" ht="12" customHeight="1" x14ac:dyDescent="0.25">
      <c r="A970" s="342"/>
    </row>
    <row r="971" spans="1:1" ht="12" customHeight="1" x14ac:dyDescent="0.25">
      <c r="A971" s="342"/>
    </row>
    <row r="972" spans="1:1" ht="12" customHeight="1" x14ac:dyDescent="0.25">
      <c r="A972" s="342"/>
    </row>
    <row r="973" spans="1:1" ht="12" customHeight="1" x14ac:dyDescent="0.25">
      <c r="A973" s="342"/>
    </row>
    <row r="974" spans="1:1" ht="12" customHeight="1" x14ac:dyDescent="0.25">
      <c r="A974" s="342"/>
    </row>
    <row r="975" spans="1:1" ht="12" customHeight="1" x14ac:dyDescent="0.25">
      <c r="A975" s="342"/>
    </row>
    <row r="976" spans="1:1" ht="12" customHeight="1" x14ac:dyDescent="0.25">
      <c r="A976" s="342"/>
    </row>
    <row r="977" spans="1:1" ht="12" customHeight="1" x14ac:dyDescent="0.25">
      <c r="A977" s="342"/>
    </row>
    <row r="978" spans="1:1" ht="12" customHeight="1" x14ac:dyDescent="0.25">
      <c r="A978" s="342"/>
    </row>
    <row r="979" spans="1:1" ht="12" customHeight="1" x14ac:dyDescent="0.25">
      <c r="A979" s="342"/>
    </row>
    <row r="980" spans="1:1" ht="12" customHeight="1" x14ac:dyDescent="0.25">
      <c r="A980" s="342"/>
    </row>
    <row r="981" spans="1:1" ht="12" customHeight="1" x14ac:dyDescent="0.25">
      <c r="A981" s="342"/>
    </row>
    <row r="982" spans="1:1" ht="12" customHeight="1" x14ac:dyDescent="0.25">
      <c r="A982" s="342"/>
    </row>
    <row r="983" spans="1:1" ht="12" customHeight="1" x14ac:dyDescent="0.25">
      <c r="A983" s="342"/>
    </row>
    <row r="984" spans="1:1" ht="12" customHeight="1" x14ac:dyDescent="0.25">
      <c r="A984" s="342"/>
    </row>
    <row r="985" spans="1:1" ht="12" customHeight="1" x14ac:dyDescent="0.25">
      <c r="A985" s="342"/>
    </row>
    <row r="986" spans="1:1" ht="12" customHeight="1" x14ac:dyDescent="0.25">
      <c r="A986" s="342"/>
    </row>
    <row r="987" spans="1:1" ht="12" customHeight="1" x14ac:dyDescent="0.25">
      <c r="A987" s="342"/>
    </row>
    <row r="988" spans="1:1" ht="12" customHeight="1" x14ac:dyDescent="0.25">
      <c r="A988" s="342"/>
    </row>
    <row r="989" spans="1:1" ht="12" customHeight="1" x14ac:dyDescent="0.25">
      <c r="A989" s="342"/>
    </row>
    <row r="990" spans="1:1" ht="12" customHeight="1" x14ac:dyDescent="0.25">
      <c r="A990" s="342"/>
    </row>
    <row r="991" spans="1:1" ht="12" customHeight="1" x14ac:dyDescent="0.25">
      <c r="A991" s="342"/>
    </row>
    <row r="992" spans="1:1" ht="12" customHeight="1" x14ac:dyDescent="0.25">
      <c r="A992" s="342"/>
    </row>
    <row r="993" spans="1:1" ht="12" customHeight="1" x14ac:dyDescent="0.25">
      <c r="A993" s="342"/>
    </row>
    <row r="994" spans="1:1" ht="12" customHeight="1" x14ac:dyDescent="0.25">
      <c r="A994" s="342"/>
    </row>
    <row r="995" spans="1:1" ht="12" customHeight="1" x14ac:dyDescent="0.25">
      <c r="A995" s="342"/>
    </row>
    <row r="996" spans="1:1" ht="12" customHeight="1" x14ac:dyDescent="0.25">
      <c r="A996" s="342"/>
    </row>
    <row r="997" spans="1:1" ht="12" customHeight="1" x14ac:dyDescent="0.25">
      <c r="A997" s="342"/>
    </row>
    <row r="998" spans="1:1" ht="12" customHeight="1" x14ac:dyDescent="0.25">
      <c r="A998" s="342"/>
    </row>
    <row r="999" spans="1:1" ht="12" customHeight="1" x14ac:dyDescent="0.25">
      <c r="A999" s="342"/>
    </row>
    <row r="1000" spans="1:1" ht="12" customHeight="1" x14ac:dyDescent="0.25">
      <c r="A1000" s="342"/>
    </row>
    <row r="1001" spans="1:1" ht="12" customHeight="1" x14ac:dyDescent="0.25">
      <c r="A1001" s="342"/>
    </row>
    <row r="1002" spans="1:1" ht="12" customHeight="1" x14ac:dyDescent="0.25">
      <c r="A1002" s="342"/>
    </row>
    <row r="1003" spans="1:1" ht="12" customHeight="1" x14ac:dyDescent="0.25">
      <c r="A1003" s="342"/>
    </row>
    <row r="1004" spans="1:1" ht="12" customHeight="1" x14ac:dyDescent="0.25">
      <c r="A1004" s="342"/>
    </row>
    <row r="1005" spans="1:1" ht="12" customHeight="1" x14ac:dyDescent="0.25">
      <c r="A1005" s="342"/>
    </row>
    <row r="1006" spans="1:1" ht="12" customHeight="1" x14ac:dyDescent="0.25">
      <c r="A1006" s="342"/>
    </row>
    <row r="1007" spans="1:1" ht="12" customHeight="1" x14ac:dyDescent="0.25">
      <c r="A1007" s="342"/>
    </row>
    <row r="1008" spans="1:1" ht="12" customHeight="1" x14ac:dyDescent="0.25">
      <c r="A1008" s="342"/>
    </row>
    <row r="1009" spans="1:1" ht="12" customHeight="1" x14ac:dyDescent="0.25">
      <c r="A1009" s="342"/>
    </row>
    <row r="1010" spans="1:1" ht="12" customHeight="1" x14ac:dyDescent="0.25">
      <c r="A1010" s="342"/>
    </row>
    <row r="1011" spans="1:1" ht="12" customHeight="1" x14ac:dyDescent="0.25">
      <c r="A1011" s="342"/>
    </row>
    <row r="1012" spans="1:1" ht="12" customHeight="1" x14ac:dyDescent="0.25">
      <c r="A1012" s="342"/>
    </row>
    <row r="1013" spans="1:1" ht="12" customHeight="1" x14ac:dyDescent="0.25">
      <c r="A1013" s="342"/>
    </row>
    <row r="1014" spans="1:1" ht="12" customHeight="1" x14ac:dyDescent="0.25">
      <c r="A1014" s="342"/>
    </row>
    <row r="1015" spans="1:1" ht="12" customHeight="1" x14ac:dyDescent="0.25">
      <c r="A1015" s="342"/>
    </row>
    <row r="1016" spans="1:1" ht="12" customHeight="1" x14ac:dyDescent="0.25">
      <c r="A1016" s="342"/>
    </row>
    <row r="1017" spans="1:1" ht="12" customHeight="1" x14ac:dyDescent="0.25">
      <c r="A1017" s="342"/>
    </row>
    <row r="1018" spans="1:1" ht="12" customHeight="1" x14ac:dyDescent="0.25">
      <c r="A1018" s="342"/>
    </row>
    <row r="1019" spans="1:1" ht="12" customHeight="1" x14ac:dyDescent="0.25">
      <c r="A1019" s="342"/>
    </row>
    <row r="1020" spans="1:1" ht="12" customHeight="1" x14ac:dyDescent="0.25">
      <c r="A1020" s="342"/>
    </row>
    <row r="1021" spans="1:1" ht="12" customHeight="1" x14ac:dyDescent="0.25">
      <c r="A1021" s="342"/>
    </row>
    <row r="1022" spans="1:1" ht="12" customHeight="1" x14ac:dyDescent="0.25">
      <c r="A1022" s="342"/>
    </row>
    <row r="1023" spans="1:1" ht="12" customHeight="1" x14ac:dyDescent="0.25">
      <c r="A1023" s="342"/>
    </row>
    <row r="1024" spans="1:1" ht="12" customHeight="1" x14ac:dyDescent="0.25">
      <c r="A1024" s="342"/>
    </row>
    <row r="1025" spans="1:1" ht="12" customHeight="1" x14ac:dyDescent="0.25">
      <c r="A1025" s="342"/>
    </row>
    <row r="1026" spans="1:1" ht="12" customHeight="1" x14ac:dyDescent="0.25">
      <c r="A1026" s="342"/>
    </row>
    <row r="1027" spans="1:1" ht="12" customHeight="1" x14ac:dyDescent="0.25">
      <c r="A1027" s="342"/>
    </row>
    <row r="1028" spans="1:1" ht="12" customHeight="1" x14ac:dyDescent="0.25">
      <c r="A1028" s="342"/>
    </row>
    <row r="1029" spans="1:1" ht="12" customHeight="1" x14ac:dyDescent="0.25">
      <c r="A1029" s="342"/>
    </row>
    <row r="1030" spans="1:1" ht="12" customHeight="1" x14ac:dyDescent="0.25">
      <c r="A1030" s="342"/>
    </row>
    <row r="1031" spans="1:1" ht="12" customHeight="1" x14ac:dyDescent="0.25">
      <c r="A1031" s="342"/>
    </row>
    <row r="1032" spans="1:1" ht="12" customHeight="1" x14ac:dyDescent="0.25">
      <c r="A1032" s="342"/>
    </row>
    <row r="1033" spans="1:1" ht="12" customHeight="1" x14ac:dyDescent="0.25">
      <c r="A1033" s="342"/>
    </row>
    <row r="1034" spans="1:1" ht="12" customHeight="1" x14ac:dyDescent="0.25">
      <c r="A1034" s="342"/>
    </row>
    <row r="1035" spans="1:1" ht="12" customHeight="1" x14ac:dyDescent="0.25">
      <c r="A1035" s="342"/>
    </row>
    <row r="1036" spans="1:1" ht="12" customHeight="1" x14ac:dyDescent="0.25">
      <c r="A1036" s="342"/>
    </row>
    <row r="1037" spans="1:1" ht="12" customHeight="1" x14ac:dyDescent="0.25">
      <c r="A1037" s="342"/>
    </row>
    <row r="1038" spans="1:1" ht="12" customHeight="1" x14ac:dyDescent="0.25">
      <c r="A1038" s="342"/>
    </row>
    <row r="1039" spans="1:1" ht="12" customHeight="1" x14ac:dyDescent="0.25">
      <c r="A1039" s="342"/>
    </row>
    <row r="1040" spans="1:1" ht="12" customHeight="1" x14ac:dyDescent="0.25">
      <c r="A1040" s="342"/>
    </row>
    <row r="1041" spans="1:1" ht="12" customHeight="1" x14ac:dyDescent="0.25">
      <c r="A1041" s="342"/>
    </row>
    <row r="1042" spans="1:1" ht="12" customHeight="1" x14ac:dyDescent="0.25">
      <c r="A1042" s="342"/>
    </row>
    <row r="1043" spans="1:1" ht="12" customHeight="1" x14ac:dyDescent="0.25">
      <c r="A1043" s="342"/>
    </row>
    <row r="1044" spans="1:1" ht="12" customHeight="1" x14ac:dyDescent="0.25">
      <c r="A1044" s="342"/>
    </row>
    <row r="1045" spans="1:1" ht="12" customHeight="1" x14ac:dyDescent="0.25">
      <c r="A1045" s="342"/>
    </row>
    <row r="1046" spans="1:1" ht="12" customHeight="1" x14ac:dyDescent="0.25">
      <c r="A1046" s="342"/>
    </row>
    <row r="1047" spans="1:1" ht="12" customHeight="1" x14ac:dyDescent="0.25">
      <c r="A1047" s="342"/>
    </row>
    <row r="1048" spans="1:1" ht="12" customHeight="1" x14ac:dyDescent="0.25">
      <c r="A1048" s="342"/>
    </row>
    <row r="1049" spans="1:1" ht="12" customHeight="1" x14ac:dyDescent="0.25">
      <c r="A1049" s="342"/>
    </row>
    <row r="1050" spans="1:1" ht="12" customHeight="1" x14ac:dyDescent="0.25">
      <c r="A1050" s="342"/>
    </row>
    <row r="1051" spans="1:1" ht="12" customHeight="1" x14ac:dyDescent="0.25">
      <c r="A1051" s="342"/>
    </row>
    <row r="1052" spans="1:1" ht="12" customHeight="1" x14ac:dyDescent="0.25">
      <c r="A1052" s="342"/>
    </row>
    <row r="1053" spans="1:1" ht="12" customHeight="1" x14ac:dyDescent="0.25">
      <c r="A1053" s="342"/>
    </row>
    <row r="1054" spans="1:1" ht="12" customHeight="1" x14ac:dyDescent="0.25">
      <c r="A1054" s="342"/>
    </row>
    <row r="1055" spans="1:1" ht="12" customHeight="1" x14ac:dyDescent="0.25">
      <c r="A1055" s="342"/>
    </row>
    <row r="1056" spans="1:1" ht="12" customHeight="1" x14ac:dyDescent="0.25">
      <c r="A1056" s="342"/>
    </row>
    <row r="1057" spans="1:1" ht="12" customHeight="1" x14ac:dyDescent="0.25">
      <c r="A1057" s="342"/>
    </row>
    <row r="1058" spans="1:1" ht="12" customHeight="1" x14ac:dyDescent="0.25">
      <c r="A1058" s="342"/>
    </row>
    <row r="1059" spans="1:1" ht="12" customHeight="1" x14ac:dyDescent="0.25">
      <c r="A1059" s="342"/>
    </row>
    <row r="1060" spans="1:1" ht="12" customHeight="1" x14ac:dyDescent="0.25">
      <c r="A1060" s="342"/>
    </row>
    <row r="1061" spans="1:1" ht="12" customHeight="1" x14ac:dyDescent="0.25">
      <c r="A1061" s="342"/>
    </row>
    <row r="1062" spans="1:1" ht="12" customHeight="1" x14ac:dyDescent="0.25">
      <c r="A1062" s="342"/>
    </row>
    <row r="1063" spans="1:1" ht="12" customHeight="1" x14ac:dyDescent="0.25">
      <c r="A1063" s="342"/>
    </row>
    <row r="1064" spans="1:1" ht="12" customHeight="1" x14ac:dyDescent="0.25">
      <c r="A1064" s="342"/>
    </row>
    <row r="1065" spans="1:1" ht="12" customHeight="1" x14ac:dyDescent="0.25">
      <c r="A1065" s="342"/>
    </row>
    <row r="1066" spans="1:1" ht="12" customHeight="1" x14ac:dyDescent="0.25">
      <c r="A1066" s="342"/>
    </row>
    <row r="1067" spans="1:1" ht="12" customHeight="1" x14ac:dyDescent="0.25">
      <c r="A1067" s="342"/>
    </row>
    <row r="1068" spans="1:1" ht="12" customHeight="1" x14ac:dyDescent="0.25">
      <c r="A1068" s="342"/>
    </row>
    <row r="1069" spans="1:1" ht="12" customHeight="1" x14ac:dyDescent="0.25">
      <c r="A1069" s="342"/>
    </row>
    <row r="1070" spans="1:1" ht="12" customHeight="1" x14ac:dyDescent="0.25">
      <c r="A1070" s="342"/>
    </row>
    <row r="1071" spans="1:1" ht="12" customHeight="1" x14ac:dyDescent="0.25">
      <c r="A1071" s="342"/>
    </row>
    <row r="1072" spans="1:1" ht="12" customHeight="1" x14ac:dyDescent="0.25">
      <c r="A1072" s="342"/>
    </row>
    <row r="1073" spans="1:1" ht="12" customHeight="1" x14ac:dyDescent="0.25">
      <c r="A1073" s="342"/>
    </row>
    <row r="1074" spans="1:1" ht="12" customHeight="1" x14ac:dyDescent="0.25">
      <c r="A1074" s="342"/>
    </row>
    <row r="1075" spans="1:1" ht="12" customHeight="1" x14ac:dyDescent="0.25">
      <c r="A1075" s="342"/>
    </row>
    <row r="1076" spans="1:1" ht="12" customHeight="1" x14ac:dyDescent="0.25">
      <c r="A1076" s="342"/>
    </row>
    <row r="1077" spans="1:1" ht="12" customHeight="1" x14ac:dyDescent="0.25">
      <c r="A1077" s="342"/>
    </row>
    <row r="1078" spans="1:1" ht="12" customHeight="1" x14ac:dyDescent="0.25">
      <c r="A1078" s="342"/>
    </row>
    <row r="1079" spans="1:1" ht="12" customHeight="1" x14ac:dyDescent="0.25">
      <c r="A1079" s="342"/>
    </row>
    <row r="1080" spans="1:1" ht="12" customHeight="1" x14ac:dyDescent="0.25">
      <c r="A1080" s="342"/>
    </row>
    <row r="1081" spans="1:1" ht="12" customHeight="1" x14ac:dyDescent="0.25">
      <c r="A1081" s="342"/>
    </row>
    <row r="1082" spans="1:1" ht="12" customHeight="1" x14ac:dyDescent="0.25">
      <c r="A1082" s="342"/>
    </row>
    <row r="1083" spans="1:1" ht="12" customHeight="1" x14ac:dyDescent="0.25">
      <c r="A1083" s="342"/>
    </row>
    <row r="1084" spans="1:1" ht="12" customHeight="1" x14ac:dyDescent="0.25">
      <c r="A1084" s="342"/>
    </row>
    <row r="1085" spans="1:1" ht="12" customHeight="1" x14ac:dyDescent="0.25">
      <c r="A1085" s="342"/>
    </row>
    <row r="1086" spans="1:1" ht="12" customHeight="1" x14ac:dyDescent="0.25">
      <c r="A1086" s="342"/>
    </row>
    <row r="1087" spans="1:1" ht="12" customHeight="1" x14ac:dyDescent="0.25">
      <c r="A1087" s="342"/>
    </row>
    <row r="1088" spans="1:1" ht="12" customHeight="1" x14ac:dyDescent="0.25">
      <c r="A1088" s="342"/>
    </row>
    <row r="1089" spans="1:1" ht="12" customHeight="1" x14ac:dyDescent="0.25">
      <c r="A1089" s="342"/>
    </row>
    <row r="1090" spans="1:1" ht="12" customHeight="1" x14ac:dyDescent="0.25">
      <c r="A1090" s="342"/>
    </row>
    <row r="1091" spans="1:1" ht="12" customHeight="1" x14ac:dyDescent="0.25">
      <c r="A1091" s="342"/>
    </row>
    <row r="1092" spans="1:1" ht="12" customHeight="1" x14ac:dyDescent="0.25">
      <c r="A1092" s="342"/>
    </row>
    <row r="1093" spans="1:1" ht="12" customHeight="1" x14ac:dyDescent="0.25">
      <c r="A1093" s="342"/>
    </row>
    <row r="1094" spans="1:1" ht="12" customHeight="1" x14ac:dyDescent="0.25">
      <c r="A1094" s="342"/>
    </row>
    <row r="1095" spans="1:1" ht="12" customHeight="1" x14ac:dyDescent="0.25">
      <c r="A1095" s="342"/>
    </row>
    <row r="1096" spans="1:1" ht="12" customHeight="1" x14ac:dyDescent="0.25">
      <c r="A1096" s="342"/>
    </row>
    <row r="1097" spans="1:1" ht="12" customHeight="1" x14ac:dyDescent="0.25">
      <c r="A1097" s="342"/>
    </row>
    <row r="1098" spans="1:1" ht="12" customHeight="1" x14ac:dyDescent="0.25">
      <c r="A1098" s="342"/>
    </row>
    <row r="1099" spans="1:1" ht="12" customHeight="1" x14ac:dyDescent="0.25">
      <c r="A1099" s="342"/>
    </row>
    <row r="1100" spans="1:1" ht="12" customHeight="1" x14ac:dyDescent="0.25">
      <c r="A1100" s="342"/>
    </row>
    <row r="1101" spans="1:1" ht="12" customHeight="1" x14ac:dyDescent="0.25">
      <c r="A1101" s="342"/>
    </row>
    <row r="1102" spans="1:1" ht="12" customHeight="1" x14ac:dyDescent="0.25">
      <c r="A1102" s="342"/>
    </row>
    <row r="1103" spans="1:1" ht="12" customHeight="1" x14ac:dyDescent="0.25">
      <c r="A1103" s="342"/>
    </row>
    <row r="1104" spans="1:1" ht="12" customHeight="1" x14ac:dyDescent="0.25">
      <c r="A1104" s="342"/>
    </row>
    <row r="1105" spans="1:1" ht="12" customHeight="1" x14ac:dyDescent="0.25">
      <c r="A1105" s="342"/>
    </row>
    <row r="1106" spans="1:1" ht="12" customHeight="1" x14ac:dyDescent="0.25">
      <c r="A1106" s="342"/>
    </row>
    <row r="1107" spans="1:1" ht="12" customHeight="1" x14ac:dyDescent="0.25">
      <c r="A1107" s="342"/>
    </row>
    <row r="1108" spans="1:1" ht="12" customHeight="1" x14ac:dyDescent="0.25">
      <c r="A1108" s="342"/>
    </row>
    <row r="1109" spans="1:1" ht="12" customHeight="1" x14ac:dyDescent="0.25">
      <c r="A1109" s="342"/>
    </row>
    <row r="1110" spans="1:1" ht="12" customHeight="1" x14ac:dyDescent="0.25">
      <c r="A1110" s="342"/>
    </row>
    <row r="1111" spans="1:1" ht="12" customHeight="1" x14ac:dyDescent="0.25">
      <c r="A1111" s="342"/>
    </row>
    <row r="1112" spans="1:1" ht="12" customHeight="1" x14ac:dyDescent="0.25">
      <c r="A1112" s="342"/>
    </row>
    <row r="1113" spans="1:1" ht="12" customHeight="1" x14ac:dyDescent="0.25">
      <c r="A1113" s="342"/>
    </row>
    <row r="1114" spans="1:1" ht="12" customHeight="1" x14ac:dyDescent="0.25">
      <c r="A1114" s="342"/>
    </row>
    <row r="1115" spans="1:1" ht="12" customHeight="1" x14ac:dyDescent="0.25">
      <c r="A1115" s="342"/>
    </row>
    <row r="1116" spans="1:1" ht="12" customHeight="1" x14ac:dyDescent="0.25">
      <c r="A1116" s="342"/>
    </row>
    <row r="1117" spans="1:1" ht="12" customHeight="1" x14ac:dyDescent="0.25">
      <c r="A1117" s="342"/>
    </row>
    <row r="1118" spans="1:1" ht="12" customHeight="1" x14ac:dyDescent="0.25">
      <c r="A1118" s="342"/>
    </row>
    <row r="1119" spans="1:1" ht="12" customHeight="1" x14ac:dyDescent="0.25">
      <c r="A1119" s="342"/>
    </row>
    <row r="1120" spans="1:1" ht="12" customHeight="1" x14ac:dyDescent="0.25">
      <c r="A1120" s="342"/>
    </row>
    <row r="1121" spans="1:1" ht="12" customHeight="1" x14ac:dyDescent="0.25">
      <c r="A1121" s="342"/>
    </row>
    <row r="1122" spans="1:1" ht="12" customHeight="1" x14ac:dyDescent="0.25">
      <c r="A1122" s="342"/>
    </row>
    <row r="1123" spans="1:1" ht="12" customHeight="1" x14ac:dyDescent="0.25">
      <c r="A1123" s="342"/>
    </row>
    <row r="1124" spans="1:1" ht="12" customHeight="1" x14ac:dyDescent="0.25">
      <c r="A1124" s="342"/>
    </row>
    <row r="1125" spans="1:1" ht="12" customHeight="1" x14ac:dyDescent="0.25">
      <c r="A1125" s="342"/>
    </row>
    <row r="1126" spans="1:1" ht="12" customHeight="1" x14ac:dyDescent="0.25">
      <c r="A1126" s="342"/>
    </row>
    <row r="1127" spans="1:1" ht="12" customHeight="1" x14ac:dyDescent="0.25">
      <c r="A1127" s="342"/>
    </row>
    <row r="1128" spans="1:1" ht="12" customHeight="1" x14ac:dyDescent="0.25">
      <c r="A1128" s="342"/>
    </row>
    <row r="1129" spans="1:1" ht="12" customHeight="1" x14ac:dyDescent="0.25">
      <c r="A1129" s="342"/>
    </row>
    <row r="1130" spans="1:1" ht="12" customHeight="1" x14ac:dyDescent="0.25">
      <c r="A1130" s="342"/>
    </row>
    <row r="1131" spans="1:1" ht="12" customHeight="1" x14ac:dyDescent="0.25">
      <c r="A1131" s="342"/>
    </row>
    <row r="1132" spans="1:1" ht="12" customHeight="1" x14ac:dyDescent="0.25">
      <c r="A1132" s="342"/>
    </row>
    <row r="1133" spans="1:1" ht="12" customHeight="1" x14ac:dyDescent="0.25">
      <c r="A1133" s="342"/>
    </row>
    <row r="1134" spans="1:1" ht="12" customHeight="1" x14ac:dyDescent="0.25">
      <c r="A1134" s="342"/>
    </row>
    <row r="1135" spans="1:1" ht="12" customHeight="1" x14ac:dyDescent="0.25">
      <c r="A1135" s="342"/>
    </row>
    <row r="1136" spans="1:1" ht="12" customHeight="1" x14ac:dyDescent="0.25">
      <c r="A1136" s="342"/>
    </row>
    <row r="1137" spans="1:1" ht="12" customHeight="1" x14ac:dyDescent="0.25">
      <c r="A1137" s="342"/>
    </row>
    <row r="1138" spans="1:1" ht="12" customHeight="1" x14ac:dyDescent="0.25">
      <c r="A1138" s="342"/>
    </row>
    <row r="1139" spans="1:1" ht="12" customHeight="1" x14ac:dyDescent="0.25">
      <c r="A1139" s="342"/>
    </row>
    <row r="1140" spans="1:1" ht="12" customHeight="1" x14ac:dyDescent="0.25">
      <c r="A1140" s="342"/>
    </row>
    <row r="1141" spans="1:1" ht="12" customHeight="1" x14ac:dyDescent="0.25">
      <c r="A1141" s="342"/>
    </row>
    <row r="1142" spans="1:1" ht="12" customHeight="1" x14ac:dyDescent="0.25">
      <c r="A1142" s="342"/>
    </row>
    <row r="1143" spans="1:1" ht="12" customHeight="1" x14ac:dyDescent="0.25">
      <c r="A1143" s="342"/>
    </row>
    <row r="1144" spans="1:1" ht="12" customHeight="1" x14ac:dyDescent="0.25">
      <c r="A1144" s="342"/>
    </row>
    <row r="1145" spans="1:1" ht="12" customHeight="1" x14ac:dyDescent="0.25">
      <c r="A1145" s="342"/>
    </row>
    <row r="1146" spans="1:1" ht="12" customHeight="1" x14ac:dyDescent="0.25">
      <c r="A1146" s="342"/>
    </row>
    <row r="1147" spans="1:1" ht="12" customHeight="1" x14ac:dyDescent="0.25">
      <c r="A1147" s="342"/>
    </row>
    <row r="1148" spans="1:1" ht="12" customHeight="1" x14ac:dyDescent="0.25">
      <c r="A1148" s="342"/>
    </row>
    <row r="1149" spans="1:1" ht="12" customHeight="1" x14ac:dyDescent="0.25">
      <c r="A1149" s="342"/>
    </row>
    <row r="1150" spans="1:1" ht="12" customHeight="1" x14ac:dyDescent="0.25">
      <c r="A1150" s="342"/>
    </row>
    <row r="1151" spans="1:1" ht="12" customHeight="1" x14ac:dyDescent="0.25">
      <c r="A1151" s="342"/>
    </row>
    <row r="1152" spans="1:1" ht="12" customHeight="1" x14ac:dyDescent="0.25">
      <c r="A1152" s="342"/>
    </row>
    <row r="1153" spans="1:1" ht="12" customHeight="1" x14ac:dyDescent="0.25">
      <c r="A1153" s="342"/>
    </row>
    <row r="1154" spans="1:1" ht="12" customHeight="1" x14ac:dyDescent="0.25">
      <c r="A1154" s="342"/>
    </row>
    <row r="1155" spans="1:1" ht="12" customHeight="1" x14ac:dyDescent="0.25">
      <c r="A1155" s="342"/>
    </row>
    <row r="1156" spans="1:1" ht="12" customHeight="1" x14ac:dyDescent="0.25">
      <c r="A1156" s="342"/>
    </row>
    <row r="1157" spans="1:1" ht="12" customHeight="1" x14ac:dyDescent="0.25">
      <c r="A1157" s="342"/>
    </row>
    <row r="1158" spans="1:1" ht="12" customHeight="1" x14ac:dyDescent="0.25">
      <c r="A1158" s="342"/>
    </row>
    <row r="1159" spans="1:1" ht="12" customHeight="1" x14ac:dyDescent="0.25">
      <c r="A1159" s="342"/>
    </row>
    <row r="1160" spans="1:1" ht="12" customHeight="1" x14ac:dyDescent="0.25">
      <c r="A1160" s="342"/>
    </row>
    <row r="1161" spans="1:1" ht="12" customHeight="1" x14ac:dyDescent="0.25">
      <c r="A1161" s="342"/>
    </row>
    <row r="1162" spans="1:1" ht="12" customHeight="1" x14ac:dyDescent="0.25">
      <c r="A1162" s="342"/>
    </row>
    <row r="1163" spans="1:1" ht="12" customHeight="1" x14ac:dyDescent="0.25">
      <c r="A1163" s="342"/>
    </row>
    <row r="1164" spans="1:1" ht="12" customHeight="1" x14ac:dyDescent="0.25">
      <c r="A1164" s="342"/>
    </row>
    <row r="1165" spans="1:1" ht="12" customHeight="1" x14ac:dyDescent="0.25">
      <c r="A1165" s="342"/>
    </row>
    <row r="1166" spans="1:1" ht="12" customHeight="1" x14ac:dyDescent="0.25">
      <c r="A1166" s="342"/>
    </row>
    <row r="1167" spans="1:1" ht="12" customHeight="1" x14ac:dyDescent="0.25">
      <c r="A1167" s="342"/>
    </row>
    <row r="1168" spans="1:1" ht="12" customHeight="1" x14ac:dyDescent="0.25">
      <c r="A1168" s="342"/>
    </row>
    <row r="1169" spans="1:1" ht="12" customHeight="1" x14ac:dyDescent="0.25">
      <c r="A1169" s="342"/>
    </row>
    <row r="1170" spans="1:1" ht="12" customHeight="1" x14ac:dyDescent="0.25">
      <c r="A1170" s="342"/>
    </row>
    <row r="1171" spans="1:1" ht="12" customHeight="1" x14ac:dyDescent="0.25">
      <c r="A1171" s="342"/>
    </row>
    <row r="1172" spans="1:1" ht="12" customHeight="1" x14ac:dyDescent="0.25">
      <c r="A1172" s="342"/>
    </row>
    <row r="1173" spans="1:1" ht="12" customHeight="1" x14ac:dyDescent="0.25">
      <c r="A1173" s="342"/>
    </row>
    <row r="1174" spans="1:1" ht="12" customHeight="1" x14ac:dyDescent="0.25">
      <c r="A1174" s="342"/>
    </row>
    <row r="1175" spans="1:1" ht="12" customHeight="1" x14ac:dyDescent="0.25">
      <c r="A1175" s="342"/>
    </row>
    <row r="1176" spans="1:1" ht="12" customHeight="1" x14ac:dyDescent="0.25">
      <c r="A1176" s="342"/>
    </row>
    <row r="1177" spans="1:1" ht="12" customHeight="1" x14ac:dyDescent="0.25">
      <c r="A1177" s="342"/>
    </row>
    <row r="1178" spans="1:1" ht="12" customHeight="1" x14ac:dyDescent="0.25">
      <c r="A1178" s="342"/>
    </row>
    <row r="1179" spans="1:1" ht="12" customHeight="1" x14ac:dyDescent="0.25">
      <c r="A1179" s="342"/>
    </row>
    <row r="1180" spans="1:1" ht="12" customHeight="1" x14ac:dyDescent="0.25">
      <c r="A1180" s="342"/>
    </row>
    <row r="1181" spans="1:1" ht="12" customHeight="1" x14ac:dyDescent="0.25">
      <c r="A1181" s="342"/>
    </row>
    <row r="1182" spans="1:1" ht="12" customHeight="1" x14ac:dyDescent="0.25">
      <c r="A1182" s="342"/>
    </row>
    <row r="1183" spans="1:1" ht="12" customHeight="1" x14ac:dyDescent="0.25">
      <c r="A1183" s="342"/>
    </row>
    <row r="1184" spans="1:1" ht="12" customHeight="1" x14ac:dyDescent="0.25">
      <c r="A1184" s="342"/>
    </row>
    <row r="1185" spans="1:1" ht="12" customHeight="1" x14ac:dyDescent="0.25">
      <c r="A1185" s="342"/>
    </row>
    <row r="1186" spans="1:1" ht="12" customHeight="1" x14ac:dyDescent="0.25">
      <c r="A1186" s="342"/>
    </row>
    <row r="1187" spans="1:1" ht="12" customHeight="1" x14ac:dyDescent="0.25">
      <c r="A1187" s="342"/>
    </row>
    <row r="1188" spans="1:1" ht="12" customHeight="1" x14ac:dyDescent="0.25">
      <c r="A1188" s="342"/>
    </row>
    <row r="1189" spans="1:1" ht="12" customHeight="1" x14ac:dyDescent="0.25">
      <c r="A1189" s="342"/>
    </row>
    <row r="1190" spans="1:1" ht="12" customHeight="1" x14ac:dyDescent="0.25">
      <c r="A1190" s="342"/>
    </row>
    <row r="1191" spans="1:1" ht="12" customHeight="1" x14ac:dyDescent="0.25">
      <c r="A1191" s="342"/>
    </row>
    <row r="1192" spans="1:1" ht="12" customHeight="1" x14ac:dyDescent="0.25">
      <c r="A1192" s="342"/>
    </row>
    <row r="1193" spans="1:1" ht="12" customHeight="1" x14ac:dyDescent="0.25">
      <c r="A1193" s="342"/>
    </row>
    <row r="1194" spans="1:1" ht="12" customHeight="1" x14ac:dyDescent="0.25">
      <c r="A1194" s="342"/>
    </row>
    <row r="1195" spans="1:1" ht="12" customHeight="1" x14ac:dyDescent="0.25">
      <c r="A1195" s="342"/>
    </row>
    <row r="1196" spans="1:1" ht="12" customHeight="1" x14ac:dyDescent="0.25">
      <c r="A1196" s="342"/>
    </row>
    <row r="1197" spans="1:1" ht="12" customHeight="1" x14ac:dyDescent="0.25">
      <c r="A1197" s="342"/>
    </row>
    <row r="1198" spans="1:1" ht="12" customHeight="1" x14ac:dyDescent="0.25">
      <c r="A1198" s="342"/>
    </row>
    <row r="1199" spans="1:1" ht="12" customHeight="1" x14ac:dyDescent="0.25">
      <c r="A1199" s="342"/>
    </row>
    <row r="1200" spans="1:1" ht="12" customHeight="1" x14ac:dyDescent="0.25">
      <c r="A1200" s="342"/>
    </row>
    <row r="1201" spans="1:1" ht="12" customHeight="1" x14ac:dyDescent="0.25">
      <c r="A1201" s="342"/>
    </row>
    <row r="1202" spans="1:1" ht="12" customHeight="1" x14ac:dyDescent="0.25">
      <c r="A1202" s="342"/>
    </row>
    <row r="1203" spans="1:1" ht="12" customHeight="1" x14ac:dyDescent="0.25">
      <c r="A1203" s="342"/>
    </row>
    <row r="1204" spans="1:1" ht="12" customHeight="1" x14ac:dyDescent="0.25">
      <c r="A1204" s="342"/>
    </row>
    <row r="1205" spans="1:1" ht="12" customHeight="1" x14ac:dyDescent="0.25">
      <c r="A1205" s="342"/>
    </row>
    <row r="1206" spans="1:1" ht="12" customHeight="1" x14ac:dyDescent="0.25">
      <c r="A1206" s="342"/>
    </row>
    <row r="1207" spans="1:1" ht="12" customHeight="1" x14ac:dyDescent="0.25">
      <c r="A1207" s="342"/>
    </row>
    <row r="1208" spans="1:1" ht="12" customHeight="1" x14ac:dyDescent="0.25">
      <c r="A1208" s="342"/>
    </row>
    <row r="1209" spans="1:1" ht="12" customHeight="1" x14ac:dyDescent="0.25">
      <c r="A1209" s="342"/>
    </row>
    <row r="1210" spans="1:1" ht="12" customHeight="1" x14ac:dyDescent="0.25">
      <c r="A1210" s="342"/>
    </row>
    <row r="1211" spans="1:1" ht="12" customHeight="1" x14ac:dyDescent="0.25">
      <c r="A1211" s="342"/>
    </row>
    <row r="1212" spans="1:1" ht="12" customHeight="1" x14ac:dyDescent="0.25">
      <c r="A1212" s="342"/>
    </row>
    <row r="1213" spans="1:1" ht="12" customHeight="1" x14ac:dyDescent="0.25">
      <c r="A1213" s="342"/>
    </row>
    <row r="1214" spans="1:1" ht="12" customHeight="1" x14ac:dyDescent="0.25">
      <c r="A1214" s="342"/>
    </row>
    <row r="1215" spans="1:1" ht="12" customHeight="1" x14ac:dyDescent="0.25">
      <c r="A1215" s="342"/>
    </row>
    <row r="1216" spans="1:1" ht="12" customHeight="1" x14ac:dyDescent="0.25">
      <c r="A1216" s="342"/>
    </row>
    <row r="1217" spans="1:1" ht="12" customHeight="1" x14ac:dyDescent="0.25">
      <c r="A1217" s="342"/>
    </row>
    <row r="1218" spans="1:1" ht="12" customHeight="1" x14ac:dyDescent="0.25">
      <c r="A1218" s="342"/>
    </row>
    <row r="1219" spans="1:1" ht="12" customHeight="1" x14ac:dyDescent="0.25">
      <c r="A1219" s="342"/>
    </row>
    <row r="1220" spans="1:1" ht="12" customHeight="1" x14ac:dyDescent="0.25">
      <c r="A1220" s="342"/>
    </row>
    <row r="1221" spans="1:1" ht="12" customHeight="1" x14ac:dyDescent="0.25">
      <c r="A1221" s="342"/>
    </row>
    <row r="1222" spans="1:1" ht="12" customHeight="1" x14ac:dyDescent="0.25">
      <c r="A1222" s="342"/>
    </row>
    <row r="1223" spans="1:1" ht="12" customHeight="1" x14ac:dyDescent="0.25">
      <c r="A1223" s="342"/>
    </row>
    <row r="1224" spans="1:1" ht="12" customHeight="1" x14ac:dyDescent="0.25">
      <c r="A1224" s="342"/>
    </row>
    <row r="1225" spans="1:1" ht="12" customHeight="1" x14ac:dyDescent="0.25">
      <c r="A1225" s="342"/>
    </row>
    <row r="1226" spans="1:1" ht="12" customHeight="1" x14ac:dyDescent="0.25">
      <c r="A1226" s="342"/>
    </row>
    <row r="1227" spans="1:1" ht="12" customHeight="1" x14ac:dyDescent="0.25">
      <c r="A1227" s="342"/>
    </row>
    <row r="1228" spans="1:1" ht="12" customHeight="1" x14ac:dyDescent="0.25">
      <c r="A1228" s="342"/>
    </row>
    <row r="1229" spans="1:1" ht="12" customHeight="1" x14ac:dyDescent="0.25">
      <c r="A1229" s="342"/>
    </row>
    <row r="1230" spans="1:1" ht="12" customHeight="1" x14ac:dyDescent="0.25">
      <c r="A1230" s="342"/>
    </row>
    <row r="1231" spans="1:1" ht="12" customHeight="1" x14ac:dyDescent="0.25">
      <c r="A1231" s="342"/>
    </row>
    <row r="1232" spans="1:1" ht="12" customHeight="1" x14ac:dyDescent="0.25">
      <c r="A1232" s="342"/>
    </row>
    <row r="1233" spans="1:1" ht="12" customHeight="1" x14ac:dyDescent="0.25">
      <c r="A1233" s="342"/>
    </row>
    <row r="1234" spans="1:1" ht="12" customHeight="1" x14ac:dyDescent="0.25">
      <c r="A1234" s="342"/>
    </row>
    <row r="1235" spans="1:1" ht="12" customHeight="1" x14ac:dyDescent="0.25">
      <c r="A1235" s="342"/>
    </row>
    <row r="1236" spans="1:1" ht="12" customHeight="1" x14ac:dyDescent="0.25">
      <c r="A1236" s="342"/>
    </row>
    <row r="1237" spans="1:1" ht="12" customHeight="1" x14ac:dyDescent="0.25">
      <c r="A1237" s="342"/>
    </row>
    <row r="1238" spans="1:1" ht="12" customHeight="1" x14ac:dyDescent="0.25">
      <c r="A1238" s="342"/>
    </row>
    <row r="1239" spans="1:1" ht="12" customHeight="1" x14ac:dyDescent="0.25">
      <c r="A1239" s="342"/>
    </row>
    <row r="1240" spans="1:1" ht="12" customHeight="1" x14ac:dyDescent="0.25">
      <c r="A1240" s="342"/>
    </row>
    <row r="1241" spans="1:1" ht="12" customHeight="1" x14ac:dyDescent="0.25">
      <c r="A1241" s="342"/>
    </row>
    <row r="1242" spans="1:1" ht="12" customHeight="1" x14ac:dyDescent="0.25">
      <c r="A1242" s="342"/>
    </row>
    <row r="1243" spans="1:1" ht="12" customHeight="1" x14ac:dyDescent="0.25">
      <c r="A1243" s="342"/>
    </row>
    <row r="1244" spans="1:1" ht="12" customHeight="1" x14ac:dyDescent="0.25">
      <c r="A1244" s="342"/>
    </row>
    <row r="1245" spans="1:1" ht="12" customHeight="1" x14ac:dyDescent="0.25">
      <c r="A1245" s="342"/>
    </row>
    <row r="1246" spans="1:1" ht="12" customHeight="1" x14ac:dyDescent="0.25">
      <c r="A1246" s="342"/>
    </row>
    <row r="1247" spans="1:1" ht="12" customHeight="1" x14ac:dyDescent="0.25">
      <c r="A1247" s="342"/>
    </row>
    <row r="1248" spans="1:1" ht="12" customHeight="1" x14ac:dyDescent="0.25">
      <c r="A1248" s="342"/>
    </row>
    <row r="1249" spans="1:1" ht="12" customHeight="1" x14ac:dyDescent="0.25">
      <c r="A1249" s="342"/>
    </row>
    <row r="1250" spans="1:1" ht="12" customHeight="1" x14ac:dyDescent="0.25">
      <c r="A1250" s="342"/>
    </row>
    <row r="1251" spans="1:1" ht="12" customHeight="1" x14ac:dyDescent="0.25">
      <c r="A1251" s="342"/>
    </row>
    <row r="1252" spans="1:1" ht="12" customHeight="1" x14ac:dyDescent="0.25">
      <c r="A1252" s="342"/>
    </row>
    <row r="1253" spans="1:1" ht="12" customHeight="1" x14ac:dyDescent="0.25">
      <c r="A1253" s="342"/>
    </row>
    <row r="1254" spans="1:1" ht="12" customHeight="1" x14ac:dyDescent="0.25">
      <c r="A1254" s="342"/>
    </row>
    <row r="1255" spans="1:1" ht="12" customHeight="1" x14ac:dyDescent="0.25">
      <c r="A1255" s="342"/>
    </row>
    <row r="1256" spans="1:1" ht="12" customHeight="1" x14ac:dyDescent="0.25">
      <c r="A1256" s="342"/>
    </row>
    <row r="1257" spans="1:1" ht="12" customHeight="1" x14ac:dyDescent="0.25">
      <c r="A1257" s="342"/>
    </row>
    <row r="1258" spans="1:1" ht="12" customHeight="1" x14ac:dyDescent="0.25">
      <c r="A1258" s="342"/>
    </row>
    <row r="1259" spans="1:1" ht="12" customHeight="1" x14ac:dyDescent="0.25">
      <c r="A1259" s="342"/>
    </row>
    <row r="1260" spans="1:1" ht="12" customHeight="1" x14ac:dyDescent="0.25">
      <c r="A1260" s="342"/>
    </row>
    <row r="1261" spans="1:1" ht="12" customHeight="1" x14ac:dyDescent="0.25">
      <c r="A1261" s="342"/>
    </row>
    <row r="1262" spans="1:1" ht="12" customHeight="1" x14ac:dyDescent="0.25">
      <c r="A1262" s="342"/>
    </row>
    <row r="1263" spans="1:1" ht="12" customHeight="1" x14ac:dyDescent="0.25">
      <c r="A1263" s="342"/>
    </row>
    <row r="1264" spans="1:1" ht="12" customHeight="1" x14ac:dyDescent="0.25">
      <c r="A1264" s="342"/>
    </row>
    <row r="1265" spans="1:1" ht="12" customHeight="1" x14ac:dyDescent="0.25">
      <c r="A1265" s="342"/>
    </row>
    <row r="1266" spans="1:1" ht="12" customHeight="1" x14ac:dyDescent="0.25">
      <c r="A1266" s="342"/>
    </row>
    <row r="1267" spans="1:1" ht="12" customHeight="1" x14ac:dyDescent="0.25">
      <c r="A1267" s="342"/>
    </row>
    <row r="1268" spans="1:1" ht="12" customHeight="1" x14ac:dyDescent="0.25">
      <c r="A1268" s="342"/>
    </row>
    <row r="1269" spans="1:1" ht="12" customHeight="1" x14ac:dyDescent="0.25">
      <c r="A1269" s="342"/>
    </row>
    <row r="1270" spans="1:1" ht="12" customHeight="1" x14ac:dyDescent="0.25">
      <c r="A1270" s="342"/>
    </row>
    <row r="1271" spans="1:1" ht="12" customHeight="1" x14ac:dyDescent="0.25">
      <c r="A1271" s="342"/>
    </row>
    <row r="1272" spans="1:1" ht="12" customHeight="1" x14ac:dyDescent="0.25">
      <c r="A1272" s="342"/>
    </row>
    <row r="1273" spans="1:1" ht="12" customHeight="1" x14ac:dyDescent="0.25">
      <c r="A1273" s="342"/>
    </row>
    <row r="1274" spans="1:1" ht="12" customHeight="1" x14ac:dyDescent="0.25">
      <c r="A1274" s="342"/>
    </row>
    <row r="1275" spans="1:1" ht="12" customHeight="1" x14ac:dyDescent="0.25">
      <c r="A1275" s="342"/>
    </row>
    <row r="1276" spans="1:1" ht="12" customHeight="1" x14ac:dyDescent="0.25">
      <c r="A1276" s="342"/>
    </row>
    <row r="1277" spans="1:1" ht="12" customHeight="1" x14ac:dyDescent="0.25">
      <c r="A1277" s="342"/>
    </row>
    <row r="1278" spans="1:1" ht="12" customHeight="1" x14ac:dyDescent="0.25">
      <c r="A1278" s="342"/>
    </row>
    <row r="1279" spans="1:1" ht="12" customHeight="1" x14ac:dyDescent="0.25">
      <c r="A1279" s="342"/>
    </row>
    <row r="1280" spans="1:1" ht="12" customHeight="1" x14ac:dyDescent="0.25">
      <c r="A1280" s="342"/>
    </row>
    <row r="1281" spans="1:1" ht="12" customHeight="1" x14ac:dyDescent="0.25">
      <c r="A1281" s="342"/>
    </row>
    <row r="1282" spans="1:1" ht="12" customHeight="1" x14ac:dyDescent="0.25">
      <c r="A1282" s="342"/>
    </row>
    <row r="1283" spans="1:1" ht="12" customHeight="1" x14ac:dyDescent="0.25">
      <c r="A1283" s="342"/>
    </row>
    <row r="1284" spans="1:1" ht="12" customHeight="1" x14ac:dyDescent="0.25">
      <c r="A1284" s="342"/>
    </row>
    <row r="1285" spans="1:1" ht="12" customHeight="1" x14ac:dyDescent="0.25">
      <c r="A1285" s="342"/>
    </row>
    <row r="1286" spans="1:1" ht="12" customHeight="1" x14ac:dyDescent="0.25">
      <c r="A1286" s="342"/>
    </row>
    <row r="1287" spans="1:1" ht="12" customHeight="1" x14ac:dyDescent="0.25">
      <c r="A1287" s="342"/>
    </row>
    <row r="1288" spans="1:1" ht="12" customHeight="1" x14ac:dyDescent="0.25">
      <c r="A1288" s="342"/>
    </row>
    <row r="1289" spans="1:1" ht="12" customHeight="1" x14ac:dyDescent="0.25">
      <c r="A1289" s="342"/>
    </row>
    <row r="1290" spans="1:1" ht="12" customHeight="1" x14ac:dyDescent="0.25">
      <c r="A1290" s="342"/>
    </row>
    <row r="1291" spans="1:1" ht="12" customHeight="1" x14ac:dyDescent="0.25">
      <c r="A1291" s="342"/>
    </row>
    <row r="1292" spans="1:1" ht="12" customHeight="1" x14ac:dyDescent="0.25">
      <c r="A1292" s="342"/>
    </row>
    <row r="1293" spans="1:1" ht="12" customHeight="1" x14ac:dyDescent="0.25">
      <c r="A1293" s="342"/>
    </row>
    <row r="1294" spans="1:1" ht="12" customHeight="1" x14ac:dyDescent="0.25">
      <c r="A1294" s="342"/>
    </row>
    <row r="1295" spans="1:1" ht="12" customHeight="1" x14ac:dyDescent="0.25">
      <c r="A1295" s="342"/>
    </row>
    <row r="1296" spans="1:1" ht="12" customHeight="1" x14ac:dyDescent="0.25">
      <c r="A1296" s="342"/>
    </row>
    <row r="1297" spans="1:1" ht="12" customHeight="1" x14ac:dyDescent="0.25">
      <c r="A1297" s="342"/>
    </row>
    <row r="1298" spans="1:1" ht="12" customHeight="1" x14ac:dyDescent="0.25">
      <c r="A1298" s="342"/>
    </row>
    <row r="1299" spans="1:1" ht="12" customHeight="1" x14ac:dyDescent="0.25">
      <c r="A1299" s="342"/>
    </row>
    <row r="1300" spans="1:1" ht="12" customHeight="1" x14ac:dyDescent="0.25">
      <c r="A1300" s="342"/>
    </row>
    <row r="1301" spans="1:1" ht="12" customHeight="1" x14ac:dyDescent="0.25">
      <c r="A1301" s="342"/>
    </row>
    <row r="1302" spans="1:1" ht="12" customHeight="1" x14ac:dyDescent="0.25">
      <c r="A1302" s="342"/>
    </row>
    <row r="1303" spans="1:1" ht="12" customHeight="1" x14ac:dyDescent="0.25">
      <c r="A1303" s="342"/>
    </row>
    <row r="1304" spans="1:1" ht="12" customHeight="1" x14ac:dyDescent="0.25">
      <c r="A1304" s="342"/>
    </row>
    <row r="1305" spans="1:1" ht="12" customHeight="1" x14ac:dyDescent="0.25">
      <c r="A1305" s="342"/>
    </row>
    <row r="1306" spans="1:1" ht="12" customHeight="1" x14ac:dyDescent="0.25">
      <c r="A1306" s="342"/>
    </row>
    <row r="1307" spans="1:1" ht="12" customHeight="1" x14ac:dyDescent="0.25">
      <c r="A1307" s="342"/>
    </row>
    <row r="1308" spans="1:1" ht="12" customHeight="1" x14ac:dyDescent="0.25">
      <c r="A1308" s="342"/>
    </row>
    <row r="1309" spans="1:1" ht="12" customHeight="1" x14ac:dyDescent="0.25">
      <c r="A1309" s="342"/>
    </row>
    <row r="1310" spans="1:1" ht="12" customHeight="1" x14ac:dyDescent="0.25">
      <c r="A1310" s="342"/>
    </row>
    <row r="1311" spans="1:1" ht="12" customHeight="1" x14ac:dyDescent="0.25">
      <c r="A1311" s="342"/>
    </row>
    <row r="1312" spans="1:1" ht="12" customHeight="1" x14ac:dyDescent="0.25">
      <c r="A1312" s="342"/>
    </row>
    <row r="1313" spans="1:1" ht="12" customHeight="1" x14ac:dyDescent="0.25">
      <c r="A1313" s="342"/>
    </row>
    <row r="1314" spans="1:1" ht="12" customHeight="1" x14ac:dyDescent="0.25">
      <c r="A1314" s="342"/>
    </row>
    <row r="1315" spans="1:1" ht="12" customHeight="1" x14ac:dyDescent="0.25">
      <c r="A1315" s="342"/>
    </row>
    <row r="1316" spans="1:1" ht="12" customHeight="1" x14ac:dyDescent="0.25">
      <c r="A1316" s="342"/>
    </row>
    <row r="1317" spans="1:1" ht="12" customHeight="1" x14ac:dyDescent="0.25">
      <c r="A1317" s="342"/>
    </row>
    <row r="1318" spans="1:1" ht="12" customHeight="1" x14ac:dyDescent="0.25">
      <c r="A1318" s="342"/>
    </row>
    <row r="1319" spans="1:1" ht="12" customHeight="1" x14ac:dyDescent="0.25">
      <c r="A1319" s="342"/>
    </row>
    <row r="1320" spans="1:1" ht="12" customHeight="1" x14ac:dyDescent="0.25">
      <c r="A1320" s="342"/>
    </row>
    <row r="1321" spans="1:1" ht="12" customHeight="1" x14ac:dyDescent="0.25">
      <c r="A1321" s="342"/>
    </row>
    <row r="1322" spans="1:1" ht="12" customHeight="1" x14ac:dyDescent="0.25">
      <c r="A1322" s="342"/>
    </row>
    <row r="1323" spans="1:1" ht="12" customHeight="1" x14ac:dyDescent="0.25">
      <c r="A1323" s="342"/>
    </row>
    <row r="1324" spans="1:1" ht="12" customHeight="1" x14ac:dyDescent="0.25">
      <c r="A1324" s="342"/>
    </row>
    <row r="1325" spans="1:1" ht="12" customHeight="1" x14ac:dyDescent="0.25">
      <c r="A1325" s="342"/>
    </row>
    <row r="1326" spans="1:1" ht="12" customHeight="1" x14ac:dyDescent="0.25">
      <c r="A1326" s="342"/>
    </row>
    <row r="1327" spans="1:1" ht="12" customHeight="1" x14ac:dyDescent="0.25">
      <c r="A1327" s="342"/>
    </row>
    <row r="1328" spans="1:1" ht="12" customHeight="1" x14ac:dyDescent="0.25">
      <c r="A1328" s="342"/>
    </row>
    <row r="1329" spans="1:1" ht="12" customHeight="1" x14ac:dyDescent="0.25">
      <c r="A1329" s="342"/>
    </row>
    <row r="1330" spans="1:1" ht="12" customHeight="1" x14ac:dyDescent="0.25">
      <c r="A1330" s="342"/>
    </row>
    <row r="1331" spans="1:1" ht="12" customHeight="1" x14ac:dyDescent="0.25">
      <c r="A1331" s="342"/>
    </row>
    <row r="1332" spans="1:1" ht="12" customHeight="1" x14ac:dyDescent="0.25">
      <c r="A1332" s="342"/>
    </row>
    <row r="1333" spans="1:1" ht="12" customHeight="1" x14ac:dyDescent="0.25">
      <c r="A1333" s="342"/>
    </row>
    <row r="1334" spans="1:1" ht="12" customHeight="1" x14ac:dyDescent="0.25">
      <c r="A1334" s="342"/>
    </row>
    <row r="1335" spans="1:1" ht="12" customHeight="1" x14ac:dyDescent="0.25">
      <c r="A1335" s="342"/>
    </row>
    <row r="1336" spans="1:1" ht="12" customHeight="1" x14ac:dyDescent="0.25">
      <c r="A1336" s="342"/>
    </row>
    <row r="1337" spans="1:1" ht="12" customHeight="1" x14ac:dyDescent="0.25">
      <c r="A1337" s="342"/>
    </row>
    <row r="1338" spans="1:1" ht="12" customHeight="1" x14ac:dyDescent="0.25">
      <c r="A1338" s="342"/>
    </row>
    <row r="1339" spans="1:1" ht="12" customHeight="1" x14ac:dyDescent="0.25">
      <c r="A1339" s="342"/>
    </row>
    <row r="1340" spans="1:1" ht="12" customHeight="1" x14ac:dyDescent="0.25">
      <c r="A1340" s="342"/>
    </row>
    <row r="1341" spans="1:1" ht="12" customHeight="1" x14ac:dyDescent="0.25">
      <c r="A1341" s="342"/>
    </row>
    <row r="1342" spans="1:1" ht="12" customHeight="1" x14ac:dyDescent="0.25">
      <c r="A1342" s="342"/>
    </row>
    <row r="1343" spans="1:1" ht="12" customHeight="1" x14ac:dyDescent="0.25">
      <c r="A1343" s="342"/>
    </row>
    <row r="1344" spans="1:1" ht="12" customHeight="1" x14ac:dyDescent="0.25">
      <c r="A1344" s="342"/>
    </row>
    <row r="1345" spans="1:1" ht="12" customHeight="1" x14ac:dyDescent="0.25">
      <c r="A1345" s="342"/>
    </row>
    <row r="1346" spans="1:1" ht="12" customHeight="1" x14ac:dyDescent="0.25">
      <c r="A1346" s="342"/>
    </row>
    <row r="1347" spans="1:1" ht="12" customHeight="1" x14ac:dyDescent="0.25">
      <c r="A1347" s="342"/>
    </row>
    <row r="1348" spans="1:1" ht="12" customHeight="1" x14ac:dyDescent="0.25">
      <c r="A1348" s="342"/>
    </row>
    <row r="1349" spans="1:1" ht="12" customHeight="1" x14ac:dyDescent="0.25">
      <c r="A1349" s="342"/>
    </row>
    <row r="1350" spans="1:1" ht="12" customHeight="1" x14ac:dyDescent="0.25">
      <c r="A1350" s="342"/>
    </row>
    <row r="1351" spans="1:1" ht="12" customHeight="1" x14ac:dyDescent="0.25">
      <c r="A1351" s="342"/>
    </row>
    <row r="1352" spans="1:1" ht="12" customHeight="1" x14ac:dyDescent="0.25">
      <c r="A1352" s="342"/>
    </row>
    <row r="1353" spans="1:1" ht="12" customHeight="1" x14ac:dyDescent="0.25">
      <c r="A1353" s="342"/>
    </row>
    <row r="1354" spans="1:1" ht="12" customHeight="1" x14ac:dyDescent="0.25">
      <c r="A1354" s="342"/>
    </row>
    <row r="1355" spans="1:1" ht="12" customHeight="1" x14ac:dyDescent="0.25">
      <c r="A1355" s="342"/>
    </row>
    <row r="1356" spans="1:1" ht="12" customHeight="1" x14ac:dyDescent="0.25">
      <c r="A1356" s="342"/>
    </row>
    <row r="1357" spans="1:1" ht="12" customHeight="1" x14ac:dyDescent="0.25">
      <c r="A1357" s="342"/>
    </row>
    <row r="1358" spans="1:1" ht="12" customHeight="1" x14ac:dyDescent="0.25">
      <c r="A1358" s="342"/>
    </row>
    <row r="1359" spans="1:1" ht="12" customHeight="1" x14ac:dyDescent="0.25">
      <c r="A1359" s="342"/>
    </row>
    <row r="1360" spans="1:1" ht="12" customHeight="1" x14ac:dyDescent="0.25">
      <c r="A1360" s="342"/>
    </row>
    <row r="1361" spans="1:1" ht="12" customHeight="1" x14ac:dyDescent="0.25">
      <c r="A1361" s="342"/>
    </row>
    <row r="1362" spans="1:1" ht="12" customHeight="1" x14ac:dyDescent="0.25">
      <c r="A1362" s="342"/>
    </row>
    <row r="1363" spans="1:1" ht="12" customHeight="1" x14ac:dyDescent="0.25">
      <c r="A1363" s="342"/>
    </row>
    <row r="1364" spans="1:1" ht="12" customHeight="1" x14ac:dyDescent="0.25">
      <c r="A1364" s="342"/>
    </row>
    <row r="1365" spans="1:1" ht="12" customHeight="1" x14ac:dyDescent="0.25">
      <c r="A1365" s="342"/>
    </row>
    <row r="1366" spans="1:1" ht="12" customHeight="1" x14ac:dyDescent="0.25">
      <c r="A1366" s="342"/>
    </row>
    <row r="1367" spans="1:1" ht="12" customHeight="1" x14ac:dyDescent="0.25">
      <c r="A1367" s="342"/>
    </row>
    <row r="1368" spans="1:1" ht="12" customHeight="1" x14ac:dyDescent="0.25">
      <c r="A1368" s="342"/>
    </row>
    <row r="1369" spans="1:1" ht="12" customHeight="1" x14ac:dyDescent="0.25">
      <c r="A1369" s="342"/>
    </row>
    <row r="1370" spans="1:1" ht="12" customHeight="1" x14ac:dyDescent="0.25">
      <c r="A1370" s="342"/>
    </row>
    <row r="1371" spans="1:1" ht="12" customHeight="1" x14ac:dyDescent="0.25">
      <c r="A1371" s="342"/>
    </row>
    <row r="1372" spans="1:1" ht="12" customHeight="1" x14ac:dyDescent="0.25">
      <c r="A1372" s="342"/>
    </row>
    <row r="1373" spans="1:1" ht="12" customHeight="1" x14ac:dyDescent="0.25">
      <c r="A1373" s="342"/>
    </row>
    <row r="1374" spans="1:1" ht="12" customHeight="1" x14ac:dyDescent="0.25">
      <c r="A1374" s="342"/>
    </row>
    <row r="1375" spans="1:1" ht="12" customHeight="1" x14ac:dyDescent="0.25">
      <c r="A1375" s="342"/>
    </row>
    <row r="1376" spans="1:1" ht="12" customHeight="1" x14ac:dyDescent="0.25">
      <c r="A1376" s="342"/>
    </row>
    <row r="1377" spans="1:1" ht="12" customHeight="1" x14ac:dyDescent="0.25">
      <c r="A1377" s="342"/>
    </row>
    <row r="1378" spans="1:1" ht="12" customHeight="1" x14ac:dyDescent="0.25">
      <c r="A1378" s="342"/>
    </row>
    <row r="1379" spans="1:1" ht="12" customHeight="1" x14ac:dyDescent="0.25">
      <c r="A1379" s="342"/>
    </row>
    <row r="1380" spans="1:1" ht="12" customHeight="1" x14ac:dyDescent="0.25">
      <c r="A1380" s="342"/>
    </row>
    <row r="1381" spans="1:1" ht="12" customHeight="1" x14ac:dyDescent="0.25">
      <c r="A1381" s="342"/>
    </row>
    <row r="1382" spans="1:1" ht="12" customHeight="1" x14ac:dyDescent="0.25">
      <c r="A1382" s="342"/>
    </row>
    <row r="1383" spans="1:1" ht="12" customHeight="1" x14ac:dyDescent="0.25">
      <c r="A1383" s="342"/>
    </row>
    <row r="1384" spans="1:1" ht="12" customHeight="1" x14ac:dyDescent="0.25">
      <c r="A1384" s="342"/>
    </row>
    <row r="1385" spans="1:1" ht="12" customHeight="1" x14ac:dyDescent="0.25">
      <c r="A1385" s="342"/>
    </row>
    <row r="1386" spans="1:1" ht="12" customHeight="1" x14ac:dyDescent="0.25">
      <c r="A1386" s="342"/>
    </row>
    <row r="1387" spans="1:1" ht="12" customHeight="1" x14ac:dyDescent="0.25">
      <c r="A1387" s="342"/>
    </row>
    <row r="1388" spans="1:1" ht="12" customHeight="1" x14ac:dyDescent="0.25">
      <c r="A1388" s="342"/>
    </row>
    <row r="1389" spans="1:1" ht="12" customHeight="1" x14ac:dyDescent="0.25">
      <c r="A1389" s="342"/>
    </row>
    <row r="1390" spans="1:1" ht="12" customHeight="1" x14ac:dyDescent="0.25">
      <c r="A1390" s="342"/>
    </row>
    <row r="1391" spans="1:1" ht="12" customHeight="1" x14ac:dyDescent="0.25">
      <c r="A1391" s="342"/>
    </row>
    <row r="1392" spans="1:1" ht="12" customHeight="1" x14ac:dyDescent="0.25">
      <c r="A1392" s="342"/>
    </row>
    <row r="1393" spans="1:1" ht="12" customHeight="1" x14ac:dyDescent="0.25">
      <c r="A1393" s="342"/>
    </row>
    <row r="1394" spans="1:1" ht="12" customHeight="1" x14ac:dyDescent="0.25">
      <c r="A1394" s="342"/>
    </row>
    <row r="1395" spans="1:1" ht="12" customHeight="1" x14ac:dyDescent="0.25">
      <c r="A1395" s="342"/>
    </row>
    <row r="1396" spans="1:1" ht="12" customHeight="1" x14ac:dyDescent="0.25">
      <c r="A1396" s="342"/>
    </row>
    <row r="1397" spans="1:1" ht="12" customHeight="1" x14ac:dyDescent="0.25">
      <c r="A1397" s="342"/>
    </row>
    <row r="1398" spans="1:1" ht="12" customHeight="1" x14ac:dyDescent="0.25">
      <c r="A1398" s="342"/>
    </row>
    <row r="1399" spans="1:1" ht="12" customHeight="1" x14ac:dyDescent="0.25">
      <c r="A1399" s="342"/>
    </row>
    <row r="1400" spans="1:1" ht="12" customHeight="1" x14ac:dyDescent="0.25">
      <c r="A1400" s="342"/>
    </row>
    <row r="1401" spans="1:1" ht="12" customHeight="1" x14ac:dyDescent="0.25">
      <c r="A1401" s="342"/>
    </row>
    <row r="1402" spans="1:1" ht="12" customHeight="1" x14ac:dyDescent="0.25">
      <c r="A1402" s="342"/>
    </row>
    <row r="1403" spans="1:1" ht="12" customHeight="1" x14ac:dyDescent="0.25">
      <c r="A1403" s="342"/>
    </row>
    <row r="1404" spans="1:1" ht="12" customHeight="1" x14ac:dyDescent="0.25">
      <c r="A1404" s="342"/>
    </row>
    <row r="1405" spans="1:1" ht="12" customHeight="1" x14ac:dyDescent="0.25">
      <c r="A1405" s="342"/>
    </row>
    <row r="1406" spans="1:1" ht="12" customHeight="1" x14ac:dyDescent="0.25">
      <c r="A1406" s="342"/>
    </row>
    <row r="1407" spans="1:1" ht="12" customHeight="1" x14ac:dyDescent="0.25">
      <c r="A1407" s="342"/>
    </row>
    <row r="1408" spans="1:1" ht="12" customHeight="1" x14ac:dyDescent="0.25">
      <c r="A1408" s="342"/>
    </row>
    <row r="1409" spans="1:1" ht="12" customHeight="1" x14ac:dyDescent="0.25">
      <c r="A1409" s="342"/>
    </row>
    <row r="1410" spans="1:1" ht="12" customHeight="1" x14ac:dyDescent="0.25">
      <c r="A1410" s="342"/>
    </row>
    <row r="1411" spans="1:1" ht="12" customHeight="1" x14ac:dyDescent="0.25">
      <c r="A1411" s="342"/>
    </row>
    <row r="1412" spans="1:1" ht="12" customHeight="1" x14ac:dyDescent="0.25">
      <c r="A1412" s="342"/>
    </row>
    <row r="1413" spans="1:1" ht="12" customHeight="1" x14ac:dyDescent="0.25">
      <c r="A1413" s="342"/>
    </row>
    <row r="1414" spans="1:1" ht="12" customHeight="1" x14ac:dyDescent="0.25">
      <c r="A1414" s="342"/>
    </row>
    <row r="1415" spans="1:1" ht="12" customHeight="1" x14ac:dyDescent="0.25">
      <c r="A1415" s="342"/>
    </row>
    <row r="1416" spans="1:1" ht="12" customHeight="1" x14ac:dyDescent="0.25">
      <c r="A1416" s="342"/>
    </row>
    <row r="1417" spans="1:1" ht="12" customHeight="1" x14ac:dyDescent="0.25">
      <c r="A1417" s="342"/>
    </row>
    <row r="1418" spans="1:1" ht="12" customHeight="1" x14ac:dyDescent="0.25">
      <c r="A1418" s="342"/>
    </row>
    <row r="1419" spans="1:1" ht="12" customHeight="1" x14ac:dyDescent="0.25">
      <c r="A1419" s="342"/>
    </row>
    <row r="1420" spans="1:1" ht="12" customHeight="1" x14ac:dyDescent="0.25">
      <c r="A1420" s="342"/>
    </row>
    <row r="1421" spans="1:1" ht="12" customHeight="1" x14ac:dyDescent="0.25">
      <c r="A1421" s="342"/>
    </row>
    <row r="1422" spans="1:1" ht="12" customHeight="1" x14ac:dyDescent="0.25">
      <c r="A1422" s="342"/>
    </row>
    <row r="1423" spans="1:1" ht="12" customHeight="1" x14ac:dyDescent="0.25">
      <c r="A1423" s="342"/>
    </row>
    <row r="1424" spans="1:1" ht="12" customHeight="1" x14ac:dyDescent="0.25">
      <c r="A1424" s="342"/>
    </row>
    <row r="1425" spans="1:1" ht="12" customHeight="1" x14ac:dyDescent="0.25">
      <c r="A1425" s="342"/>
    </row>
    <row r="1426" spans="1:1" ht="12" customHeight="1" x14ac:dyDescent="0.25">
      <c r="A1426" s="342"/>
    </row>
    <row r="1427" spans="1:1" ht="12" customHeight="1" x14ac:dyDescent="0.25">
      <c r="A1427" s="342"/>
    </row>
    <row r="1428" spans="1:1" ht="12" customHeight="1" x14ac:dyDescent="0.25">
      <c r="A1428" s="342"/>
    </row>
    <row r="1429" spans="1:1" ht="12" customHeight="1" x14ac:dyDescent="0.25">
      <c r="A1429" s="342"/>
    </row>
    <row r="1430" spans="1:1" ht="12" customHeight="1" x14ac:dyDescent="0.25">
      <c r="A1430" s="342"/>
    </row>
    <row r="1431" spans="1:1" ht="12" customHeight="1" x14ac:dyDescent="0.25">
      <c r="A1431" s="342"/>
    </row>
    <row r="1432" spans="1:1" ht="12" customHeight="1" x14ac:dyDescent="0.25">
      <c r="A1432" s="342"/>
    </row>
    <row r="1433" spans="1:1" ht="12" customHeight="1" x14ac:dyDescent="0.25">
      <c r="A1433" s="342"/>
    </row>
    <row r="1434" spans="1:1" ht="12" customHeight="1" x14ac:dyDescent="0.25">
      <c r="A1434" s="342"/>
    </row>
    <row r="1435" spans="1:1" ht="12" customHeight="1" x14ac:dyDescent="0.25">
      <c r="A1435" s="342"/>
    </row>
    <row r="1436" spans="1:1" ht="12" customHeight="1" x14ac:dyDescent="0.25">
      <c r="A1436" s="342"/>
    </row>
    <row r="1437" spans="1:1" ht="12" customHeight="1" x14ac:dyDescent="0.25">
      <c r="A1437" s="342"/>
    </row>
    <row r="1438" spans="1:1" ht="12" customHeight="1" x14ac:dyDescent="0.25">
      <c r="A1438" s="342"/>
    </row>
    <row r="1439" spans="1:1" ht="12" customHeight="1" x14ac:dyDescent="0.25">
      <c r="A1439" s="342"/>
    </row>
    <row r="1440" spans="1:1" ht="12" customHeight="1" x14ac:dyDescent="0.25">
      <c r="A1440" s="342"/>
    </row>
    <row r="1441" spans="1:1" ht="12" customHeight="1" x14ac:dyDescent="0.25">
      <c r="A1441" s="342"/>
    </row>
    <row r="1442" spans="1:1" ht="12" customHeight="1" x14ac:dyDescent="0.25">
      <c r="A1442" s="342"/>
    </row>
    <row r="1443" spans="1:1" ht="12" customHeight="1" x14ac:dyDescent="0.25">
      <c r="A1443" s="342"/>
    </row>
    <row r="1444" spans="1:1" ht="12" customHeight="1" x14ac:dyDescent="0.25">
      <c r="A1444" s="342"/>
    </row>
    <row r="1445" spans="1:1" ht="12" customHeight="1" x14ac:dyDescent="0.25">
      <c r="A1445" s="342"/>
    </row>
    <row r="1446" spans="1:1" ht="12" customHeight="1" x14ac:dyDescent="0.25">
      <c r="A1446" s="342"/>
    </row>
    <row r="1447" spans="1:1" ht="12" customHeight="1" x14ac:dyDescent="0.25">
      <c r="A1447" s="342"/>
    </row>
    <row r="1448" spans="1:1" ht="12" customHeight="1" x14ac:dyDescent="0.25">
      <c r="A1448" s="342"/>
    </row>
    <row r="1449" spans="1:1" ht="12" customHeight="1" x14ac:dyDescent="0.25">
      <c r="A1449" s="342"/>
    </row>
    <row r="1450" spans="1:1" ht="12" customHeight="1" x14ac:dyDescent="0.25">
      <c r="A1450" s="342"/>
    </row>
    <row r="1451" spans="1:1" ht="12" customHeight="1" x14ac:dyDescent="0.25">
      <c r="A1451" s="342"/>
    </row>
    <row r="1452" spans="1:1" ht="12" customHeight="1" x14ac:dyDescent="0.25">
      <c r="A1452" s="342"/>
    </row>
    <row r="1453" spans="1:1" ht="12" customHeight="1" x14ac:dyDescent="0.25">
      <c r="A1453" s="342"/>
    </row>
    <row r="1454" spans="1:1" ht="12" customHeight="1" x14ac:dyDescent="0.25">
      <c r="A1454" s="342"/>
    </row>
    <row r="1455" spans="1:1" ht="12" customHeight="1" x14ac:dyDescent="0.25">
      <c r="A1455" s="342"/>
    </row>
    <row r="1456" spans="1:1" ht="12" customHeight="1" x14ac:dyDescent="0.25">
      <c r="A1456" s="342"/>
    </row>
    <row r="1457" spans="1:1" ht="12" customHeight="1" x14ac:dyDescent="0.25">
      <c r="A1457" s="342"/>
    </row>
    <row r="1458" spans="1:1" ht="12" customHeight="1" x14ac:dyDescent="0.25">
      <c r="A1458" s="342"/>
    </row>
    <row r="1459" spans="1:1" ht="12" customHeight="1" x14ac:dyDescent="0.25">
      <c r="A1459" s="342"/>
    </row>
    <row r="1460" spans="1:1" ht="12" customHeight="1" x14ac:dyDescent="0.25">
      <c r="A1460" s="342"/>
    </row>
    <row r="1461" spans="1:1" ht="12" customHeight="1" x14ac:dyDescent="0.25">
      <c r="A1461" s="342"/>
    </row>
    <row r="1462" spans="1:1" ht="12" customHeight="1" x14ac:dyDescent="0.25">
      <c r="A1462" s="342"/>
    </row>
    <row r="1463" spans="1:1" ht="12" customHeight="1" x14ac:dyDescent="0.25">
      <c r="A1463" s="342"/>
    </row>
    <row r="1464" spans="1:1" ht="12" customHeight="1" x14ac:dyDescent="0.25">
      <c r="A1464" s="342"/>
    </row>
    <row r="1465" spans="1:1" ht="12" customHeight="1" x14ac:dyDescent="0.25">
      <c r="A1465" s="342"/>
    </row>
    <row r="1466" spans="1:1" ht="12" customHeight="1" x14ac:dyDescent="0.25">
      <c r="A1466" s="342"/>
    </row>
    <row r="1467" spans="1:1" ht="12" customHeight="1" x14ac:dyDescent="0.25">
      <c r="A1467" s="342"/>
    </row>
    <row r="1468" spans="1:1" ht="12" customHeight="1" x14ac:dyDescent="0.25">
      <c r="A1468" s="342"/>
    </row>
    <row r="1469" spans="1:1" ht="12" customHeight="1" x14ac:dyDescent="0.25">
      <c r="A1469" s="342"/>
    </row>
    <row r="1470" spans="1:1" ht="12" customHeight="1" x14ac:dyDescent="0.25">
      <c r="A1470" s="342"/>
    </row>
    <row r="1471" spans="1:1" ht="12" customHeight="1" x14ac:dyDescent="0.25">
      <c r="A1471" s="342"/>
    </row>
    <row r="1472" spans="1:1" ht="12" customHeight="1" x14ac:dyDescent="0.25">
      <c r="A1472" s="342"/>
    </row>
    <row r="1473" spans="1:1" ht="12" customHeight="1" x14ac:dyDescent="0.25">
      <c r="A1473" s="342"/>
    </row>
    <row r="1474" spans="1:1" ht="12" customHeight="1" x14ac:dyDescent="0.25">
      <c r="A1474" s="342"/>
    </row>
    <row r="1475" spans="1:1" ht="12" customHeight="1" x14ac:dyDescent="0.25">
      <c r="A1475" s="342"/>
    </row>
    <row r="1476" spans="1:1" ht="12" customHeight="1" x14ac:dyDescent="0.25">
      <c r="A1476" s="342"/>
    </row>
    <row r="1477" spans="1:1" ht="12" customHeight="1" x14ac:dyDescent="0.25">
      <c r="A1477" s="342"/>
    </row>
    <row r="1478" spans="1:1" ht="12" customHeight="1" x14ac:dyDescent="0.25">
      <c r="A1478" s="342"/>
    </row>
    <row r="1479" spans="1:1" ht="12" customHeight="1" x14ac:dyDescent="0.25">
      <c r="A1479" s="342"/>
    </row>
    <row r="1480" spans="1:1" ht="12" customHeight="1" x14ac:dyDescent="0.25">
      <c r="A1480" s="342"/>
    </row>
    <row r="1481" spans="1:1" ht="12" customHeight="1" x14ac:dyDescent="0.25">
      <c r="A1481" s="342"/>
    </row>
    <row r="1482" spans="1:1" ht="12" customHeight="1" x14ac:dyDescent="0.25">
      <c r="A1482" s="342"/>
    </row>
    <row r="1483" spans="1:1" ht="12" customHeight="1" x14ac:dyDescent="0.25">
      <c r="A1483" s="342"/>
    </row>
    <row r="1484" spans="1:1" ht="12" customHeight="1" x14ac:dyDescent="0.25">
      <c r="A1484" s="342"/>
    </row>
    <row r="1485" spans="1:1" ht="12" customHeight="1" x14ac:dyDescent="0.25">
      <c r="A1485" s="342"/>
    </row>
    <row r="1486" spans="1:1" ht="12" customHeight="1" x14ac:dyDescent="0.25">
      <c r="A1486" s="342"/>
    </row>
    <row r="1487" spans="1:1" ht="12" customHeight="1" x14ac:dyDescent="0.25">
      <c r="A1487" s="342"/>
    </row>
    <row r="1488" spans="1:1" ht="12" customHeight="1" x14ac:dyDescent="0.25">
      <c r="A1488" s="342"/>
    </row>
    <row r="1489" spans="1:1" ht="12" customHeight="1" x14ac:dyDescent="0.25">
      <c r="A1489" s="342"/>
    </row>
    <row r="1490" spans="1:1" ht="12" customHeight="1" x14ac:dyDescent="0.25">
      <c r="A1490" s="342"/>
    </row>
    <row r="1491" spans="1:1" ht="12" customHeight="1" x14ac:dyDescent="0.25">
      <c r="A1491" s="342"/>
    </row>
    <row r="1492" spans="1:1" ht="12" customHeight="1" x14ac:dyDescent="0.25">
      <c r="A1492" s="342"/>
    </row>
    <row r="1493" spans="1:1" ht="12" customHeight="1" x14ac:dyDescent="0.25">
      <c r="A1493" s="342"/>
    </row>
    <row r="1494" spans="1:1" ht="12" customHeight="1" x14ac:dyDescent="0.25">
      <c r="A1494" s="342"/>
    </row>
    <row r="1495" spans="1:1" ht="12" customHeight="1" x14ac:dyDescent="0.25">
      <c r="A1495" s="342"/>
    </row>
    <row r="1496" spans="1:1" ht="12" customHeight="1" x14ac:dyDescent="0.25">
      <c r="A1496" s="342"/>
    </row>
    <row r="1497" spans="1:1" ht="12" customHeight="1" x14ac:dyDescent="0.25">
      <c r="A1497" s="342"/>
    </row>
    <row r="1498" spans="1:1" ht="12" customHeight="1" x14ac:dyDescent="0.25">
      <c r="A1498" s="342"/>
    </row>
    <row r="1499" spans="1:1" ht="12" customHeight="1" x14ac:dyDescent="0.25">
      <c r="A1499" s="342"/>
    </row>
    <row r="1500" spans="1:1" ht="12" customHeight="1" x14ac:dyDescent="0.25">
      <c r="A1500" s="342"/>
    </row>
    <row r="1501" spans="1:1" ht="12" customHeight="1" x14ac:dyDescent="0.25">
      <c r="A1501" s="342"/>
    </row>
    <row r="1502" spans="1:1" ht="12" customHeight="1" x14ac:dyDescent="0.25">
      <c r="A1502" s="342"/>
    </row>
    <row r="1503" spans="1:1" ht="12" customHeight="1" x14ac:dyDescent="0.25">
      <c r="A1503" s="342"/>
    </row>
    <row r="1504" spans="1:1" ht="12" customHeight="1" x14ac:dyDescent="0.25">
      <c r="A1504" s="342"/>
    </row>
    <row r="1505" spans="1:1" ht="12" customHeight="1" x14ac:dyDescent="0.25">
      <c r="A1505" s="342"/>
    </row>
    <row r="1506" spans="1:1" ht="12" customHeight="1" x14ac:dyDescent="0.25">
      <c r="A1506" s="342"/>
    </row>
    <row r="1507" spans="1:1" ht="12" customHeight="1" x14ac:dyDescent="0.25">
      <c r="A1507" s="342"/>
    </row>
    <row r="1508" spans="1:1" ht="12" customHeight="1" x14ac:dyDescent="0.25">
      <c r="A1508" s="342"/>
    </row>
    <row r="1509" spans="1:1" ht="12" customHeight="1" x14ac:dyDescent="0.25">
      <c r="A1509" s="342"/>
    </row>
    <row r="1510" spans="1:1" ht="12" customHeight="1" x14ac:dyDescent="0.25">
      <c r="A1510" s="342"/>
    </row>
    <row r="1511" spans="1:1" ht="12" customHeight="1" x14ac:dyDescent="0.25">
      <c r="A1511" s="342"/>
    </row>
    <row r="1512" spans="1:1" ht="12" customHeight="1" x14ac:dyDescent="0.25">
      <c r="A1512" s="342"/>
    </row>
    <row r="1513" spans="1:1" ht="12" customHeight="1" x14ac:dyDescent="0.25">
      <c r="A1513" s="342"/>
    </row>
    <row r="1514" spans="1:1" ht="12" customHeight="1" x14ac:dyDescent="0.25">
      <c r="A1514" s="342"/>
    </row>
    <row r="1515" spans="1:1" ht="12" customHeight="1" x14ac:dyDescent="0.25">
      <c r="A1515" s="342"/>
    </row>
    <row r="1516" spans="1:1" ht="12" customHeight="1" x14ac:dyDescent="0.25">
      <c r="A1516" s="342"/>
    </row>
    <row r="1517" spans="1:1" ht="12" customHeight="1" x14ac:dyDescent="0.25">
      <c r="A1517" s="342"/>
    </row>
    <row r="1518" spans="1:1" ht="12" customHeight="1" x14ac:dyDescent="0.25">
      <c r="A1518" s="342"/>
    </row>
    <row r="1519" spans="1:1" ht="12" customHeight="1" x14ac:dyDescent="0.25">
      <c r="A1519" s="342"/>
    </row>
    <row r="1520" spans="1:1" ht="12" customHeight="1" x14ac:dyDescent="0.25">
      <c r="A1520" s="342"/>
    </row>
    <row r="1521" spans="1:1" ht="12" customHeight="1" x14ac:dyDescent="0.25">
      <c r="A1521" s="342"/>
    </row>
    <row r="1522" spans="1:1" ht="12" customHeight="1" x14ac:dyDescent="0.25">
      <c r="A1522" s="342"/>
    </row>
    <row r="1523" spans="1:1" ht="12" customHeight="1" x14ac:dyDescent="0.25">
      <c r="A1523" s="342"/>
    </row>
    <row r="1524" spans="1:1" ht="12" customHeight="1" x14ac:dyDescent="0.25">
      <c r="A1524" s="342"/>
    </row>
    <row r="1525" spans="1:1" ht="12" customHeight="1" x14ac:dyDescent="0.25">
      <c r="A1525" s="342"/>
    </row>
    <row r="1526" spans="1:1" ht="12" customHeight="1" x14ac:dyDescent="0.25">
      <c r="A1526" s="342"/>
    </row>
    <row r="1527" spans="1:1" ht="12" customHeight="1" x14ac:dyDescent="0.25">
      <c r="A1527" s="342"/>
    </row>
    <row r="1528" spans="1:1" ht="12" customHeight="1" x14ac:dyDescent="0.25">
      <c r="A1528" s="342"/>
    </row>
    <row r="1529" spans="1:1" ht="12" customHeight="1" x14ac:dyDescent="0.25">
      <c r="A1529" s="342"/>
    </row>
    <row r="1530" spans="1:1" ht="12" customHeight="1" x14ac:dyDescent="0.25">
      <c r="A1530" s="342"/>
    </row>
    <row r="1531" spans="1:1" ht="12" customHeight="1" x14ac:dyDescent="0.25">
      <c r="A1531" s="342"/>
    </row>
    <row r="1532" spans="1:1" ht="12" customHeight="1" x14ac:dyDescent="0.25">
      <c r="A1532" s="342"/>
    </row>
    <row r="1533" spans="1:1" ht="12" customHeight="1" x14ac:dyDescent="0.25">
      <c r="A1533" s="342"/>
    </row>
    <row r="1534" spans="1:1" ht="12" customHeight="1" x14ac:dyDescent="0.25">
      <c r="A1534" s="342"/>
    </row>
    <row r="1535" spans="1:1" ht="12" customHeight="1" x14ac:dyDescent="0.25">
      <c r="A1535" s="342"/>
    </row>
    <row r="1536" spans="1:1" ht="12" customHeight="1" x14ac:dyDescent="0.25">
      <c r="A1536" s="342"/>
    </row>
    <row r="1537" spans="1:1" ht="12" customHeight="1" x14ac:dyDescent="0.25">
      <c r="A1537" s="342"/>
    </row>
    <row r="1538" spans="1:1" ht="12" customHeight="1" x14ac:dyDescent="0.25">
      <c r="A1538" s="342"/>
    </row>
    <row r="1539" spans="1:1" ht="12" customHeight="1" x14ac:dyDescent="0.25">
      <c r="A1539" s="342"/>
    </row>
    <row r="1540" spans="1:1" ht="12" customHeight="1" x14ac:dyDescent="0.25">
      <c r="A1540" s="342"/>
    </row>
    <row r="1541" spans="1:1" ht="12" customHeight="1" x14ac:dyDescent="0.25">
      <c r="A1541" s="342"/>
    </row>
    <row r="1542" spans="1:1" ht="12" customHeight="1" x14ac:dyDescent="0.25">
      <c r="A1542" s="342"/>
    </row>
    <row r="1543" spans="1:1" ht="12" customHeight="1" x14ac:dyDescent="0.25">
      <c r="A1543" s="342"/>
    </row>
    <row r="1544" spans="1:1" ht="12" customHeight="1" x14ac:dyDescent="0.25">
      <c r="A1544" s="342"/>
    </row>
    <row r="1545" spans="1:1" ht="12" customHeight="1" x14ac:dyDescent="0.25">
      <c r="A1545" s="342"/>
    </row>
    <row r="1546" spans="1:1" ht="12" customHeight="1" x14ac:dyDescent="0.25">
      <c r="A1546" s="342"/>
    </row>
    <row r="1547" spans="1:1" ht="12" customHeight="1" x14ac:dyDescent="0.25">
      <c r="A1547" s="342"/>
    </row>
    <row r="1548" spans="1:1" ht="12" customHeight="1" x14ac:dyDescent="0.25">
      <c r="A1548" s="342"/>
    </row>
    <row r="1549" spans="1:1" ht="12" customHeight="1" x14ac:dyDescent="0.25">
      <c r="A1549" s="342"/>
    </row>
    <row r="1550" spans="1:1" ht="12" customHeight="1" x14ac:dyDescent="0.25">
      <c r="A1550" s="342"/>
    </row>
    <row r="1551" spans="1:1" ht="12" customHeight="1" x14ac:dyDescent="0.25">
      <c r="A1551" s="342"/>
    </row>
    <row r="1552" spans="1:1" ht="12" customHeight="1" x14ac:dyDescent="0.25">
      <c r="A1552" s="342"/>
    </row>
    <row r="1553" spans="1:1" ht="12" customHeight="1" x14ac:dyDescent="0.25">
      <c r="A1553" s="342"/>
    </row>
    <row r="1554" spans="1:1" ht="12" customHeight="1" x14ac:dyDescent="0.25">
      <c r="A1554" s="342"/>
    </row>
    <row r="1555" spans="1:1" ht="12" customHeight="1" x14ac:dyDescent="0.25">
      <c r="A1555" s="342"/>
    </row>
    <row r="1556" spans="1:1" ht="12" customHeight="1" x14ac:dyDescent="0.25">
      <c r="A1556" s="342"/>
    </row>
    <row r="1557" spans="1:1" ht="12" customHeight="1" x14ac:dyDescent="0.25">
      <c r="A1557" s="342"/>
    </row>
    <row r="1558" spans="1:1" ht="12" customHeight="1" x14ac:dyDescent="0.25">
      <c r="A1558" s="342"/>
    </row>
    <row r="1559" spans="1:1" ht="12" customHeight="1" x14ac:dyDescent="0.25">
      <c r="A1559" s="342"/>
    </row>
    <row r="1560" spans="1:1" ht="12" customHeight="1" x14ac:dyDescent="0.25">
      <c r="A1560" s="342"/>
    </row>
    <row r="1561" spans="1:1" ht="12" customHeight="1" x14ac:dyDescent="0.25">
      <c r="A1561" s="342"/>
    </row>
    <row r="1562" spans="1:1" ht="12" customHeight="1" x14ac:dyDescent="0.25">
      <c r="A1562" s="342"/>
    </row>
    <row r="1563" spans="1:1" ht="12" customHeight="1" x14ac:dyDescent="0.25">
      <c r="A1563" s="342"/>
    </row>
    <row r="1564" spans="1:1" ht="12" customHeight="1" x14ac:dyDescent="0.25">
      <c r="A1564" s="342"/>
    </row>
    <row r="1565" spans="1:1" ht="12" customHeight="1" x14ac:dyDescent="0.25">
      <c r="A1565" s="342"/>
    </row>
    <row r="1566" spans="1:1" ht="12" customHeight="1" x14ac:dyDescent="0.25">
      <c r="A1566" s="342"/>
    </row>
    <row r="1567" spans="1:1" ht="12" customHeight="1" x14ac:dyDescent="0.25">
      <c r="A1567" s="342"/>
    </row>
    <row r="1568" spans="1:1" ht="12" customHeight="1" x14ac:dyDescent="0.25">
      <c r="A1568" s="342"/>
    </row>
    <row r="1569" spans="1:1" ht="12" customHeight="1" x14ac:dyDescent="0.25">
      <c r="A1569" s="342"/>
    </row>
    <row r="1570" spans="1:1" ht="12" customHeight="1" x14ac:dyDescent="0.25">
      <c r="A1570" s="342"/>
    </row>
    <row r="1571" spans="1:1" ht="12" customHeight="1" x14ac:dyDescent="0.25">
      <c r="A1571" s="342"/>
    </row>
    <row r="1572" spans="1:1" ht="12" customHeight="1" x14ac:dyDescent="0.25">
      <c r="A1572" s="342"/>
    </row>
    <row r="1573" spans="1:1" ht="12" customHeight="1" x14ac:dyDescent="0.25">
      <c r="A1573" s="342"/>
    </row>
    <row r="1574" spans="1:1" ht="12" customHeight="1" x14ac:dyDescent="0.25">
      <c r="A1574" s="342"/>
    </row>
    <row r="1575" spans="1:1" ht="12" customHeight="1" x14ac:dyDescent="0.25">
      <c r="A1575" s="342"/>
    </row>
    <row r="1576" spans="1:1" ht="12" customHeight="1" x14ac:dyDescent="0.25">
      <c r="A1576" s="342"/>
    </row>
    <row r="1577" spans="1:1" ht="12" customHeight="1" x14ac:dyDescent="0.25">
      <c r="A1577" s="342"/>
    </row>
    <row r="1578" spans="1:1" ht="12" customHeight="1" x14ac:dyDescent="0.25">
      <c r="A1578" s="342"/>
    </row>
    <row r="1579" spans="1:1" ht="12" customHeight="1" x14ac:dyDescent="0.25">
      <c r="A1579" s="342"/>
    </row>
    <row r="1580" spans="1:1" ht="12" customHeight="1" x14ac:dyDescent="0.25">
      <c r="A1580" s="342"/>
    </row>
    <row r="1581" spans="1:1" ht="12" customHeight="1" x14ac:dyDescent="0.25">
      <c r="A1581" s="342"/>
    </row>
    <row r="1582" spans="1:1" ht="12" customHeight="1" x14ac:dyDescent="0.25">
      <c r="A1582" s="342"/>
    </row>
    <row r="1583" spans="1:1" ht="12" customHeight="1" x14ac:dyDescent="0.25">
      <c r="A1583" s="342"/>
    </row>
    <row r="1584" spans="1:1" ht="12" customHeight="1" x14ac:dyDescent="0.25">
      <c r="A1584" s="342"/>
    </row>
    <row r="1585" spans="1:1" ht="12" customHeight="1" x14ac:dyDescent="0.25">
      <c r="A1585" s="342"/>
    </row>
    <row r="1586" spans="1:1" ht="12" customHeight="1" x14ac:dyDescent="0.25">
      <c r="A1586" s="342"/>
    </row>
    <row r="1587" spans="1:1" ht="12" customHeight="1" x14ac:dyDescent="0.25">
      <c r="A1587" s="342"/>
    </row>
    <row r="1588" spans="1:1" ht="12" customHeight="1" x14ac:dyDescent="0.25">
      <c r="A1588" s="342"/>
    </row>
    <row r="1589" spans="1:1" ht="12" customHeight="1" x14ac:dyDescent="0.25">
      <c r="A1589" s="342"/>
    </row>
    <row r="1590" spans="1:1" ht="12" customHeight="1" x14ac:dyDescent="0.25">
      <c r="A1590" s="342"/>
    </row>
    <row r="1591" spans="1:1" ht="12" customHeight="1" x14ac:dyDescent="0.25">
      <c r="A1591" s="342"/>
    </row>
    <row r="1592" spans="1:1" ht="12" customHeight="1" x14ac:dyDescent="0.25">
      <c r="A1592" s="342"/>
    </row>
    <row r="1593" spans="1:1" ht="12" customHeight="1" x14ac:dyDescent="0.25">
      <c r="A1593" s="342"/>
    </row>
    <row r="1594" spans="1:1" ht="12" customHeight="1" x14ac:dyDescent="0.25">
      <c r="A1594" s="342"/>
    </row>
    <row r="1595" spans="1:1" ht="12" customHeight="1" x14ac:dyDescent="0.25">
      <c r="A1595" s="342"/>
    </row>
    <row r="1596" spans="1:1" ht="12" customHeight="1" x14ac:dyDescent="0.25">
      <c r="A1596" s="342"/>
    </row>
    <row r="1597" spans="1:1" ht="12" customHeight="1" x14ac:dyDescent="0.25">
      <c r="A1597" s="342"/>
    </row>
    <row r="1598" spans="1:1" ht="12" customHeight="1" x14ac:dyDescent="0.25">
      <c r="A1598" s="342"/>
    </row>
    <row r="1599" spans="1:1" ht="12" customHeight="1" x14ac:dyDescent="0.25">
      <c r="A1599" s="342"/>
    </row>
    <row r="1600" spans="1:1" ht="12" customHeight="1" x14ac:dyDescent="0.25">
      <c r="A1600" s="342"/>
    </row>
    <row r="1601" spans="1:1" ht="12" customHeight="1" x14ac:dyDescent="0.25">
      <c r="A1601" s="342"/>
    </row>
    <row r="1602" spans="1:1" ht="12" customHeight="1" x14ac:dyDescent="0.25">
      <c r="A1602" s="342"/>
    </row>
    <row r="1603" spans="1:1" ht="12" customHeight="1" x14ac:dyDescent="0.25">
      <c r="A1603" s="342"/>
    </row>
    <row r="1604" spans="1:1" ht="12" customHeight="1" x14ac:dyDescent="0.25">
      <c r="A1604" s="342"/>
    </row>
    <row r="1605" spans="1:1" ht="12" customHeight="1" x14ac:dyDescent="0.25">
      <c r="A1605" s="342"/>
    </row>
    <row r="1606" spans="1:1" ht="12" customHeight="1" x14ac:dyDescent="0.25">
      <c r="A1606" s="342"/>
    </row>
    <row r="1607" spans="1:1" ht="12" customHeight="1" x14ac:dyDescent="0.25">
      <c r="A1607" s="342"/>
    </row>
    <row r="1608" spans="1:1" ht="12" customHeight="1" x14ac:dyDescent="0.25">
      <c r="A1608" s="342"/>
    </row>
    <row r="1609" spans="1:1" ht="12" customHeight="1" x14ac:dyDescent="0.25">
      <c r="A1609" s="342"/>
    </row>
    <row r="1610" spans="1:1" ht="12" customHeight="1" x14ac:dyDescent="0.25">
      <c r="A1610" s="342"/>
    </row>
    <row r="1611" spans="1:1" ht="12" customHeight="1" x14ac:dyDescent="0.25">
      <c r="A1611" s="342"/>
    </row>
    <row r="1612" spans="1:1" ht="12" customHeight="1" x14ac:dyDescent="0.25">
      <c r="A1612" s="342"/>
    </row>
    <row r="1613" spans="1:1" ht="12" customHeight="1" x14ac:dyDescent="0.25">
      <c r="A1613" s="342"/>
    </row>
    <row r="1614" spans="1:1" ht="12" customHeight="1" x14ac:dyDescent="0.25">
      <c r="A1614" s="342"/>
    </row>
    <row r="1615" spans="1:1" ht="12" customHeight="1" x14ac:dyDescent="0.25">
      <c r="A1615" s="342"/>
    </row>
    <row r="1616" spans="1:1" ht="12" customHeight="1" x14ac:dyDescent="0.25">
      <c r="A1616" s="342"/>
    </row>
    <row r="1617" spans="1:1" ht="12" customHeight="1" x14ac:dyDescent="0.25">
      <c r="A1617" s="342"/>
    </row>
    <row r="1618" spans="1:1" ht="12" customHeight="1" x14ac:dyDescent="0.25">
      <c r="A1618" s="342"/>
    </row>
    <row r="1619" spans="1:1" ht="12" customHeight="1" x14ac:dyDescent="0.25">
      <c r="A1619" s="342"/>
    </row>
    <row r="1620" spans="1:1" ht="12" customHeight="1" x14ac:dyDescent="0.25">
      <c r="A1620" s="342"/>
    </row>
    <row r="1621" spans="1:1" ht="12" customHeight="1" x14ac:dyDescent="0.25">
      <c r="A1621" s="342"/>
    </row>
    <row r="1622" spans="1:1" ht="12" customHeight="1" x14ac:dyDescent="0.25">
      <c r="A1622" s="342"/>
    </row>
    <row r="1623" spans="1:1" ht="12" customHeight="1" x14ac:dyDescent="0.25">
      <c r="A1623" s="342"/>
    </row>
    <row r="1624" spans="1:1" ht="12" customHeight="1" x14ac:dyDescent="0.25">
      <c r="A1624" s="342"/>
    </row>
    <row r="1625" spans="1:1" ht="12" customHeight="1" x14ac:dyDescent="0.25">
      <c r="A1625" s="342"/>
    </row>
    <row r="1626" spans="1:1" ht="12" customHeight="1" x14ac:dyDescent="0.25">
      <c r="A1626" s="342"/>
    </row>
    <row r="1627" spans="1:1" ht="12" customHeight="1" x14ac:dyDescent="0.25">
      <c r="A1627" s="342"/>
    </row>
    <row r="1628" spans="1:1" ht="12" customHeight="1" x14ac:dyDescent="0.25">
      <c r="A1628" s="342"/>
    </row>
    <row r="1629" spans="1:1" ht="12" customHeight="1" x14ac:dyDescent="0.25">
      <c r="A1629" s="342"/>
    </row>
    <row r="1630" spans="1:1" ht="12" customHeight="1" x14ac:dyDescent="0.25">
      <c r="A1630" s="342"/>
    </row>
    <row r="1631" spans="1:1" ht="12" customHeight="1" x14ac:dyDescent="0.25">
      <c r="A1631" s="342"/>
    </row>
    <row r="1632" spans="1:1" ht="12" customHeight="1" x14ac:dyDescent="0.25">
      <c r="A1632" s="342"/>
    </row>
    <row r="1633" spans="1:1" ht="12" customHeight="1" x14ac:dyDescent="0.25">
      <c r="A1633" s="342"/>
    </row>
    <row r="1634" spans="1:1" ht="12" customHeight="1" x14ac:dyDescent="0.25">
      <c r="A1634" s="342"/>
    </row>
    <row r="1635" spans="1:1" ht="12" customHeight="1" x14ac:dyDescent="0.25">
      <c r="A1635" s="342"/>
    </row>
    <row r="1636" spans="1:1" ht="12" customHeight="1" x14ac:dyDescent="0.25">
      <c r="A1636" s="342"/>
    </row>
    <row r="1637" spans="1:1" ht="12" customHeight="1" x14ac:dyDescent="0.25">
      <c r="A1637" s="342"/>
    </row>
    <row r="1638" spans="1:1" ht="12" customHeight="1" x14ac:dyDescent="0.25">
      <c r="A1638" s="342"/>
    </row>
    <row r="1639" spans="1:1" ht="12" customHeight="1" x14ac:dyDescent="0.25">
      <c r="A1639" s="342"/>
    </row>
    <row r="1640" spans="1:1" ht="12" customHeight="1" x14ac:dyDescent="0.25">
      <c r="A1640" s="342"/>
    </row>
    <row r="1641" spans="1:1" ht="12" customHeight="1" x14ac:dyDescent="0.25">
      <c r="A1641" s="342"/>
    </row>
    <row r="1642" spans="1:1" ht="12" customHeight="1" x14ac:dyDescent="0.25">
      <c r="A1642" s="342"/>
    </row>
    <row r="1643" spans="1:1" ht="12" customHeight="1" x14ac:dyDescent="0.25">
      <c r="A1643" s="342"/>
    </row>
    <row r="1644" spans="1:1" ht="12" customHeight="1" x14ac:dyDescent="0.25">
      <c r="A1644" s="342"/>
    </row>
    <row r="1645" spans="1:1" ht="12" customHeight="1" x14ac:dyDescent="0.25">
      <c r="A1645" s="342"/>
    </row>
    <row r="1646" spans="1:1" ht="12" customHeight="1" x14ac:dyDescent="0.25">
      <c r="A1646" s="342"/>
    </row>
    <row r="1647" spans="1:1" ht="12" customHeight="1" x14ac:dyDescent="0.25">
      <c r="A1647" s="342"/>
    </row>
    <row r="1648" spans="1:1" ht="12" customHeight="1" x14ac:dyDescent="0.25">
      <c r="A1648" s="342"/>
    </row>
    <row r="1649" spans="1:1" ht="12" customHeight="1" x14ac:dyDescent="0.25">
      <c r="A1649" s="342"/>
    </row>
    <row r="1650" spans="1:1" ht="12" customHeight="1" x14ac:dyDescent="0.25">
      <c r="A1650" s="342"/>
    </row>
    <row r="1651" spans="1:1" ht="12" customHeight="1" x14ac:dyDescent="0.25">
      <c r="A1651" s="342"/>
    </row>
    <row r="1652" spans="1:1" ht="12" customHeight="1" x14ac:dyDescent="0.25">
      <c r="A1652" s="342"/>
    </row>
    <row r="1653" spans="1:1" ht="12" customHeight="1" x14ac:dyDescent="0.25">
      <c r="A1653" s="342"/>
    </row>
    <row r="1654" spans="1:1" ht="12" customHeight="1" x14ac:dyDescent="0.25">
      <c r="A1654" s="342"/>
    </row>
    <row r="1655" spans="1:1" ht="12" customHeight="1" x14ac:dyDescent="0.25">
      <c r="A1655" s="342"/>
    </row>
    <row r="1656" spans="1:1" ht="12" customHeight="1" x14ac:dyDescent="0.25">
      <c r="A1656" s="342"/>
    </row>
    <row r="1657" spans="1:1" ht="12" customHeight="1" x14ac:dyDescent="0.25">
      <c r="A1657" s="342"/>
    </row>
    <row r="1658" spans="1:1" ht="12" customHeight="1" x14ac:dyDescent="0.25">
      <c r="A1658" s="342"/>
    </row>
    <row r="1659" spans="1:1" ht="12" customHeight="1" x14ac:dyDescent="0.25">
      <c r="A1659" s="342"/>
    </row>
    <row r="1660" spans="1:1" ht="12" customHeight="1" x14ac:dyDescent="0.25">
      <c r="A1660" s="342"/>
    </row>
    <row r="1661" spans="1:1" ht="12" customHeight="1" x14ac:dyDescent="0.25">
      <c r="A1661" s="342"/>
    </row>
    <row r="1662" spans="1:1" ht="12" customHeight="1" x14ac:dyDescent="0.25">
      <c r="A1662" s="342"/>
    </row>
    <row r="1663" spans="1:1" ht="12" customHeight="1" x14ac:dyDescent="0.25">
      <c r="A1663" s="342"/>
    </row>
    <row r="1664" spans="1:1" ht="12" customHeight="1" x14ac:dyDescent="0.25">
      <c r="A1664" s="342"/>
    </row>
    <row r="1665" spans="1:1" ht="12" customHeight="1" x14ac:dyDescent="0.25">
      <c r="A1665" s="342"/>
    </row>
    <row r="1666" spans="1:1" ht="12" customHeight="1" x14ac:dyDescent="0.25">
      <c r="A1666" s="342"/>
    </row>
    <row r="1667" spans="1:1" ht="12" customHeight="1" x14ac:dyDescent="0.25">
      <c r="A1667" s="342"/>
    </row>
    <row r="1668" spans="1:1" ht="12" customHeight="1" x14ac:dyDescent="0.25">
      <c r="A1668" s="342"/>
    </row>
    <row r="1669" spans="1:1" ht="12" customHeight="1" x14ac:dyDescent="0.25">
      <c r="A1669" s="342"/>
    </row>
    <row r="1670" spans="1:1" ht="12" customHeight="1" x14ac:dyDescent="0.25">
      <c r="A1670" s="342"/>
    </row>
    <row r="1671" spans="1:1" ht="12" customHeight="1" x14ac:dyDescent="0.25">
      <c r="A1671" s="342"/>
    </row>
    <row r="1672" spans="1:1" ht="12" customHeight="1" x14ac:dyDescent="0.25">
      <c r="A1672" s="342"/>
    </row>
    <row r="1673" spans="1:1" ht="12" customHeight="1" x14ac:dyDescent="0.25">
      <c r="A1673" s="342"/>
    </row>
    <row r="1674" spans="1:1" ht="12" customHeight="1" x14ac:dyDescent="0.25">
      <c r="A1674" s="342"/>
    </row>
    <row r="1675" spans="1:1" ht="12" customHeight="1" x14ac:dyDescent="0.25">
      <c r="A1675" s="342"/>
    </row>
    <row r="1676" spans="1:1" ht="12" customHeight="1" x14ac:dyDescent="0.25">
      <c r="A1676" s="342"/>
    </row>
    <row r="1677" spans="1:1" ht="12" customHeight="1" x14ac:dyDescent="0.25">
      <c r="A1677" s="342"/>
    </row>
    <row r="1678" spans="1:1" ht="12" customHeight="1" x14ac:dyDescent="0.25">
      <c r="A1678" s="342"/>
    </row>
    <row r="1679" spans="1:1" ht="12" customHeight="1" x14ac:dyDescent="0.25">
      <c r="A1679" s="342"/>
    </row>
    <row r="1680" spans="1:1" ht="12" customHeight="1" x14ac:dyDescent="0.25">
      <c r="A1680" s="342"/>
    </row>
    <row r="1681" spans="1:1" ht="12" customHeight="1" x14ac:dyDescent="0.25">
      <c r="A1681" s="342"/>
    </row>
    <row r="1682" spans="1:1" ht="12" customHeight="1" x14ac:dyDescent="0.25">
      <c r="A1682" s="342"/>
    </row>
    <row r="1683" spans="1:1" ht="12" customHeight="1" x14ac:dyDescent="0.25">
      <c r="A1683" s="342"/>
    </row>
    <row r="1684" spans="1:1" ht="12" customHeight="1" x14ac:dyDescent="0.25">
      <c r="A1684" s="342"/>
    </row>
    <row r="1685" spans="1:1" ht="12" customHeight="1" x14ac:dyDescent="0.25">
      <c r="A1685" s="342"/>
    </row>
    <row r="1686" spans="1:1" ht="12" customHeight="1" x14ac:dyDescent="0.25">
      <c r="A1686" s="342"/>
    </row>
    <row r="1687" spans="1:1" ht="12" customHeight="1" x14ac:dyDescent="0.25">
      <c r="A1687" s="342"/>
    </row>
    <row r="1688" spans="1:1" ht="12" customHeight="1" x14ac:dyDescent="0.25">
      <c r="A1688" s="342"/>
    </row>
    <row r="1689" spans="1:1" ht="12" customHeight="1" x14ac:dyDescent="0.25">
      <c r="A1689" s="342"/>
    </row>
    <row r="1690" spans="1:1" ht="12" customHeight="1" x14ac:dyDescent="0.25">
      <c r="A1690" s="342"/>
    </row>
    <row r="1691" spans="1:1" ht="12" customHeight="1" x14ac:dyDescent="0.25">
      <c r="A1691" s="342"/>
    </row>
    <row r="1692" spans="1:1" ht="12" customHeight="1" x14ac:dyDescent="0.25">
      <c r="A1692" s="342"/>
    </row>
    <row r="1693" spans="1:1" ht="12" customHeight="1" x14ac:dyDescent="0.25">
      <c r="A1693" s="342"/>
    </row>
    <row r="1694" spans="1:1" ht="12" customHeight="1" x14ac:dyDescent="0.25">
      <c r="A1694" s="342"/>
    </row>
    <row r="1695" spans="1:1" ht="12" customHeight="1" x14ac:dyDescent="0.25">
      <c r="A1695" s="342"/>
    </row>
    <row r="1696" spans="1:1" ht="12" customHeight="1" x14ac:dyDescent="0.25">
      <c r="A1696" s="342"/>
    </row>
    <row r="1697" spans="1:1" ht="12" customHeight="1" x14ac:dyDescent="0.25">
      <c r="A1697" s="342"/>
    </row>
    <row r="1698" spans="1:1" ht="12" customHeight="1" x14ac:dyDescent="0.25">
      <c r="A1698" s="342"/>
    </row>
    <row r="1699" spans="1:1" ht="12" customHeight="1" x14ac:dyDescent="0.25">
      <c r="A1699" s="342"/>
    </row>
    <row r="1700" spans="1:1" ht="12" customHeight="1" x14ac:dyDescent="0.25">
      <c r="A1700" s="342"/>
    </row>
    <row r="1701" spans="1:1" ht="12" customHeight="1" x14ac:dyDescent="0.25">
      <c r="A1701" s="342"/>
    </row>
    <row r="1702" spans="1:1" ht="12" customHeight="1" x14ac:dyDescent="0.25">
      <c r="A1702" s="342"/>
    </row>
    <row r="1703" spans="1:1" ht="12" customHeight="1" x14ac:dyDescent="0.25">
      <c r="A1703" s="342"/>
    </row>
    <row r="1704" spans="1:1" ht="12" customHeight="1" x14ac:dyDescent="0.25">
      <c r="A1704" s="342"/>
    </row>
    <row r="1705" spans="1:1" ht="12" customHeight="1" x14ac:dyDescent="0.25">
      <c r="A1705" s="342"/>
    </row>
    <row r="1706" spans="1:1" ht="12" customHeight="1" x14ac:dyDescent="0.25">
      <c r="A1706" s="342"/>
    </row>
    <row r="1707" spans="1:1" ht="12" customHeight="1" x14ac:dyDescent="0.25">
      <c r="A1707" s="342"/>
    </row>
    <row r="1708" spans="1:1" ht="12" customHeight="1" x14ac:dyDescent="0.25">
      <c r="A1708" s="342"/>
    </row>
    <row r="1709" spans="1:1" ht="12" customHeight="1" x14ac:dyDescent="0.25">
      <c r="A1709" s="342"/>
    </row>
    <row r="1710" spans="1:1" ht="12" customHeight="1" x14ac:dyDescent="0.25">
      <c r="A1710" s="342"/>
    </row>
    <row r="1711" spans="1:1" ht="12" customHeight="1" x14ac:dyDescent="0.25">
      <c r="A1711" s="342"/>
    </row>
    <row r="1712" spans="1:1" ht="12" customHeight="1" x14ac:dyDescent="0.25">
      <c r="A1712" s="342"/>
    </row>
    <row r="1713" spans="1:1" ht="12" customHeight="1" x14ac:dyDescent="0.25">
      <c r="A1713" s="342"/>
    </row>
    <row r="1714" spans="1:1" ht="12" customHeight="1" x14ac:dyDescent="0.25">
      <c r="A1714" s="342"/>
    </row>
    <row r="1715" spans="1:1" ht="12" customHeight="1" x14ac:dyDescent="0.25">
      <c r="A1715" s="342"/>
    </row>
    <row r="1716" spans="1:1" ht="12" customHeight="1" x14ac:dyDescent="0.25">
      <c r="A1716" s="342"/>
    </row>
    <row r="1717" spans="1:1" ht="12" customHeight="1" x14ac:dyDescent="0.25">
      <c r="A1717" s="342"/>
    </row>
    <row r="1718" spans="1:1" ht="12" customHeight="1" x14ac:dyDescent="0.25">
      <c r="A1718" s="342"/>
    </row>
    <row r="1719" spans="1:1" ht="12" customHeight="1" x14ac:dyDescent="0.25">
      <c r="A1719" s="342"/>
    </row>
    <row r="1720" spans="1:1" ht="12" customHeight="1" x14ac:dyDescent="0.25">
      <c r="A1720" s="342"/>
    </row>
    <row r="1721" spans="1:1" ht="12" customHeight="1" x14ac:dyDescent="0.25">
      <c r="A1721" s="342"/>
    </row>
    <row r="1722" spans="1:1" ht="12" customHeight="1" x14ac:dyDescent="0.25">
      <c r="A1722" s="342"/>
    </row>
    <row r="1723" spans="1:1" ht="12" customHeight="1" x14ac:dyDescent="0.25">
      <c r="A1723" s="342"/>
    </row>
    <row r="1724" spans="1:1" ht="12" customHeight="1" x14ac:dyDescent="0.25">
      <c r="A1724" s="342"/>
    </row>
    <row r="1725" spans="1:1" ht="12" customHeight="1" x14ac:dyDescent="0.25">
      <c r="A1725" s="342"/>
    </row>
    <row r="1726" spans="1:1" ht="12" customHeight="1" x14ac:dyDescent="0.25">
      <c r="A1726" s="342"/>
    </row>
    <row r="1727" spans="1:1" ht="12" customHeight="1" x14ac:dyDescent="0.25">
      <c r="A1727" s="342"/>
    </row>
    <row r="1728" spans="1:1" ht="12" customHeight="1" x14ac:dyDescent="0.25">
      <c r="A1728" s="342"/>
    </row>
    <row r="1729" spans="1:1" ht="12" customHeight="1" x14ac:dyDescent="0.25">
      <c r="A1729" s="342"/>
    </row>
    <row r="1730" spans="1:1" ht="12" customHeight="1" x14ac:dyDescent="0.25">
      <c r="A1730" s="342"/>
    </row>
    <row r="1731" spans="1:1" ht="12" customHeight="1" x14ac:dyDescent="0.25">
      <c r="A1731" s="342"/>
    </row>
    <row r="1732" spans="1:1" ht="12" customHeight="1" x14ac:dyDescent="0.25">
      <c r="A1732" s="342"/>
    </row>
    <row r="1733" spans="1:1" ht="12" customHeight="1" x14ac:dyDescent="0.25">
      <c r="A1733" s="342"/>
    </row>
    <row r="1734" spans="1:1" ht="12" customHeight="1" x14ac:dyDescent="0.25">
      <c r="A1734" s="342"/>
    </row>
    <row r="1735" spans="1:1" ht="12" customHeight="1" x14ac:dyDescent="0.25">
      <c r="A1735" s="342"/>
    </row>
    <row r="1736" spans="1:1" ht="12" customHeight="1" x14ac:dyDescent="0.25">
      <c r="A1736" s="342"/>
    </row>
    <row r="1737" spans="1:1" ht="12" customHeight="1" x14ac:dyDescent="0.25">
      <c r="A1737" s="342"/>
    </row>
    <row r="1738" spans="1:1" ht="12" customHeight="1" x14ac:dyDescent="0.25">
      <c r="A1738" s="342"/>
    </row>
    <row r="1739" spans="1:1" ht="12" customHeight="1" x14ac:dyDescent="0.25">
      <c r="A1739" s="342"/>
    </row>
    <row r="1740" spans="1:1" ht="12" customHeight="1" x14ac:dyDescent="0.25">
      <c r="A1740" s="342"/>
    </row>
    <row r="1741" spans="1:1" ht="12" customHeight="1" x14ac:dyDescent="0.25">
      <c r="A1741" s="342"/>
    </row>
    <row r="1742" spans="1:1" ht="12" customHeight="1" x14ac:dyDescent="0.25">
      <c r="A1742" s="342"/>
    </row>
    <row r="1743" spans="1:1" ht="12" customHeight="1" x14ac:dyDescent="0.25">
      <c r="A1743" s="342"/>
    </row>
    <row r="1744" spans="1:1" ht="12" customHeight="1" x14ac:dyDescent="0.25">
      <c r="A1744" s="342"/>
    </row>
    <row r="1745" spans="1:1" ht="12" customHeight="1" x14ac:dyDescent="0.25">
      <c r="A1745" s="342"/>
    </row>
    <row r="1746" spans="1:1" ht="12" customHeight="1" x14ac:dyDescent="0.25">
      <c r="A1746" s="342"/>
    </row>
    <row r="1747" spans="1:1" ht="12" customHeight="1" x14ac:dyDescent="0.25">
      <c r="A1747" s="342"/>
    </row>
    <row r="1748" spans="1:1" ht="12" customHeight="1" x14ac:dyDescent="0.25">
      <c r="A1748" s="342"/>
    </row>
    <row r="1749" spans="1:1" ht="12" customHeight="1" x14ac:dyDescent="0.25">
      <c r="A1749" s="342"/>
    </row>
    <row r="1750" spans="1:1" ht="12" customHeight="1" x14ac:dyDescent="0.25">
      <c r="A1750" s="342"/>
    </row>
    <row r="1751" spans="1:1" ht="12" customHeight="1" x14ac:dyDescent="0.25">
      <c r="A1751" s="342"/>
    </row>
    <row r="1752" spans="1:1" ht="12" customHeight="1" x14ac:dyDescent="0.25">
      <c r="A1752" s="342"/>
    </row>
    <row r="1753" spans="1:1" ht="12" customHeight="1" x14ac:dyDescent="0.25">
      <c r="A1753" s="342"/>
    </row>
    <row r="1754" spans="1:1" ht="12" customHeight="1" x14ac:dyDescent="0.25">
      <c r="A1754" s="342"/>
    </row>
    <row r="1755" spans="1:1" ht="12" customHeight="1" x14ac:dyDescent="0.25">
      <c r="A1755" s="342"/>
    </row>
    <row r="1756" spans="1:1" ht="12" customHeight="1" x14ac:dyDescent="0.25">
      <c r="A1756" s="342"/>
    </row>
    <row r="1757" spans="1:1" ht="12" customHeight="1" x14ac:dyDescent="0.25">
      <c r="A1757" s="342"/>
    </row>
    <row r="1758" spans="1:1" ht="12" customHeight="1" x14ac:dyDescent="0.25">
      <c r="A1758" s="342"/>
    </row>
    <row r="1759" spans="1:1" ht="12" customHeight="1" x14ac:dyDescent="0.25">
      <c r="A1759" s="342"/>
    </row>
    <row r="1760" spans="1:1" ht="12" customHeight="1" x14ac:dyDescent="0.25">
      <c r="A1760" s="342"/>
    </row>
    <row r="1761" spans="1:1" ht="12" customHeight="1" x14ac:dyDescent="0.25">
      <c r="A1761" s="342"/>
    </row>
    <row r="1762" spans="1:1" ht="12" customHeight="1" x14ac:dyDescent="0.25">
      <c r="A1762" s="342"/>
    </row>
    <row r="1763" spans="1:1" ht="12" customHeight="1" x14ac:dyDescent="0.25">
      <c r="A1763" s="342"/>
    </row>
    <row r="1764" spans="1:1" ht="12" customHeight="1" x14ac:dyDescent="0.25">
      <c r="A1764" s="342"/>
    </row>
    <row r="1765" spans="1:1" ht="12" customHeight="1" x14ac:dyDescent="0.25">
      <c r="A1765" s="342"/>
    </row>
    <row r="1766" spans="1:1" ht="12" customHeight="1" x14ac:dyDescent="0.25">
      <c r="A1766" s="342"/>
    </row>
    <row r="1767" spans="1:1" ht="12" customHeight="1" x14ac:dyDescent="0.25">
      <c r="A1767" s="342"/>
    </row>
    <row r="1768" spans="1:1" ht="12" customHeight="1" x14ac:dyDescent="0.25">
      <c r="A1768" s="342"/>
    </row>
    <row r="1769" spans="1:1" ht="12" customHeight="1" x14ac:dyDescent="0.25">
      <c r="A1769" s="342"/>
    </row>
    <row r="1770" spans="1:1" ht="12" customHeight="1" x14ac:dyDescent="0.25">
      <c r="A1770" s="342"/>
    </row>
    <row r="1771" spans="1:1" ht="12" customHeight="1" x14ac:dyDescent="0.25">
      <c r="A1771" s="342"/>
    </row>
    <row r="1772" spans="1:1" ht="12" customHeight="1" x14ac:dyDescent="0.25">
      <c r="A1772" s="342"/>
    </row>
    <row r="1773" spans="1:1" ht="12" customHeight="1" x14ac:dyDescent="0.25">
      <c r="A1773" s="342"/>
    </row>
    <row r="1774" spans="1:1" ht="12" customHeight="1" x14ac:dyDescent="0.25">
      <c r="A1774" s="342"/>
    </row>
    <row r="1775" spans="1:1" ht="12" customHeight="1" x14ac:dyDescent="0.25">
      <c r="A1775" s="342"/>
    </row>
    <row r="1776" spans="1:1" ht="12" customHeight="1" x14ac:dyDescent="0.25">
      <c r="A1776" s="342"/>
    </row>
    <row r="1777" spans="1:1" ht="12" customHeight="1" x14ac:dyDescent="0.25">
      <c r="A1777" s="342"/>
    </row>
    <row r="1778" spans="1:1" ht="12" customHeight="1" x14ac:dyDescent="0.25">
      <c r="A1778" s="342"/>
    </row>
    <row r="1779" spans="1:1" ht="12" customHeight="1" x14ac:dyDescent="0.25">
      <c r="A1779" s="342"/>
    </row>
    <row r="1780" spans="1:1" ht="12" customHeight="1" x14ac:dyDescent="0.25">
      <c r="A1780" s="342"/>
    </row>
    <row r="1781" spans="1:1" ht="12" customHeight="1" x14ac:dyDescent="0.25">
      <c r="A1781" s="342"/>
    </row>
    <row r="1782" spans="1:1" ht="12" customHeight="1" x14ac:dyDescent="0.25">
      <c r="A1782" s="342"/>
    </row>
    <row r="1783" spans="1:1" ht="12" customHeight="1" x14ac:dyDescent="0.25">
      <c r="A1783" s="342"/>
    </row>
    <row r="1784" spans="1:1" ht="12" customHeight="1" x14ac:dyDescent="0.25">
      <c r="A1784" s="342"/>
    </row>
    <row r="1785" spans="1:1" ht="12" customHeight="1" x14ac:dyDescent="0.25">
      <c r="A1785" s="342"/>
    </row>
    <row r="1786" spans="1:1" ht="12" customHeight="1" x14ac:dyDescent="0.25">
      <c r="A1786" s="342"/>
    </row>
    <row r="1787" spans="1:1" ht="12" customHeight="1" x14ac:dyDescent="0.25">
      <c r="A1787" s="342"/>
    </row>
    <row r="1788" spans="1:1" ht="12" customHeight="1" x14ac:dyDescent="0.25">
      <c r="A1788" s="342"/>
    </row>
    <row r="1789" spans="1:1" ht="12" customHeight="1" x14ac:dyDescent="0.25">
      <c r="A1789" s="342"/>
    </row>
    <row r="1790" spans="1:1" ht="12" customHeight="1" x14ac:dyDescent="0.25">
      <c r="A1790" s="342"/>
    </row>
    <row r="1791" spans="1:1" ht="12" customHeight="1" x14ac:dyDescent="0.25">
      <c r="A1791" s="342"/>
    </row>
    <row r="1792" spans="1:1" ht="12" customHeight="1" x14ac:dyDescent="0.25">
      <c r="A1792" s="342"/>
    </row>
    <row r="1793" spans="1:1" ht="12" customHeight="1" x14ac:dyDescent="0.25">
      <c r="A1793" s="342"/>
    </row>
    <row r="1794" spans="1:1" ht="12" customHeight="1" x14ac:dyDescent="0.25">
      <c r="A1794" s="342"/>
    </row>
    <row r="1795" spans="1:1" ht="12" customHeight="1" x14ac:dyDescent="0.25">
      <c r="A1795" s="342"/>
    </row>
    <row r="1796" spans="1:1" ht="12" customHeight="1" x14ac:dyDescent="0.25">
      <c r="A1796" s="342"/>
    </row>
    <row r="1797" spans="1:1" ht="12" customHeight="1" x14ac:dyDescent="0.25">
      <c r="A1797" s="342"/>
    </row>
    <row r="1798" spans="1:1" ht="12" customHeight="1" x14ac:dyDescent="0.25">
      <c r="A1798" s="342"/>
    </row>
    <row r="1799" spans="1:1" ht="12" customHeight="1" x14ac:dyDescent="0.25">
      <c r="A1799" s="342"/>
    </row>
    <row r="1800" spans="1:1" ht="12" customHeight="1" x14ac:dyDescent="0.25">
      <c r="A1800" s="342"/>
    </row>
    <row r="1801" spans="1:1" ht="12" customHeight="1" x14ac:dyDescent="0.25">
      <c r="A1801" s="342"/>
    </row>
    <row r="1802" spans="1:1" ht="12" customHeight="1" x14ac:dyDescent="0.25">
      <c r="A1802" s="342"/>
    </row>
    <row r="1803" spans="1:1" ht="12" customHeight="1" x14ac:dyDescent="0.25">
      <c r="A1803" s="342"/>
    </row>
    <row r="1804" spans="1:1" ht="12" customHeight="1" x14ac:dyDescent="0.25">
      <c r="A1804" s="342"/>
    </row>
    <row r="1805" spans="1:1" ht="12" customHeight="1" x14ac:dyDescent="0.25">
      <c r="A1805" s="342"/>
    </row>
    <row r="1806" spans="1:1" ht="12" customHeight="1" x14ac:dyDescent="0.25">
      <c r="A1806" s="342"/>
    </row>
    <row r="1807" spans="1:1" ht="12" customHeight="1" x14ac:dyDescent="0.25">
      <c r="A1807" s="342"/>
    </row>
    <row r="1808" spans="1:1" ht="12" customHeight="1" x14ac:dyDescent="0.25">
      <c r="A1808" s="342"/>
    </row>
    <row r="1809" spans="1:1" ht="12" customHeight="1" x14ac:dyDescent="0.25">
      <c r="A1809" s="342"/>
    </row>
    <row r="1810" spans="1:1" ht="12" customHeight="1" x14ac:dyDescent="0.25">
      <c r="A1810" s="342"/>
    </row>
    <row r="1811" spans="1:1" ht="12" customHeight="1" x14ac:dyDescent="0.25">
      <c r="A1811" s="342"/>
    </row>
    <row r="1812" spans="1:1" ht="12" customHeight="1" x14ac:dyDescent="0.25">
      <c r="A1812" s="342"/>
    </row>
    <row r="1813" spans="1:1" ht="12" customHeight="1" x14ac:dyDescent="0.25">
      <c r="A1813" s="342"/>
    </row>
    <row r="1814" spans="1:1" ht="12" customHeight="1" x14ac:dyDescent="0.25">
      <c r="A1814" s="342"/>
    </row>
    <row r="1815" spans="1:1" ht="12" customHeight="1" x14ac:dyDescent="0.25">
      <c r="A1815" s="342"/>
    </row>
    <row r="1816" spans="1:1" ht="12" customHeight="1" x14ac:dyDescent="0.25">
      <c r="A1816" s="342"/>
    </row>
    <row r="1817" spans="1:1" ht="12" customHeight="1" x14ac:dyDescent="0.25">
      <c r="A1817" s="342"/>
    </row>
    <row r="1818" spans="1:1" ht="12" customHeight="1" x14ac:dyDescent="0.25">
      <c r="A1818" s="342"/>
    </row>
    <row r="1819" spans="1:1" ht="12" customHeight="1" x14ac:dyDescent="0.25">
      <c r="A1819" s="342"/>
    </row>
    <row r="1820" spans="1:1" ht="12" customHeight="1" x14ac:dyDescent="0.25">
      <c r="A1820" s="342"/>
    </row>
    <row r="1821" spans="1:1" ht="12" customHeight="1" x14ac:dyDescent="0.25">
      <c r="A1821" s="342"/>
    </row>
    <row r="1822" spans="1:1" ht="12" customHeight="1" x14ac:dyDescent="0.25">
      <c r="A1822" s="342"/>
    </row>
    <row r="1823" spans="1:1" ht="12" customHeight="1" x14ac:dyDescent="0.25">
      <c r="A1823" s="342"/>
    </row>
    <row r="1824" spans="1:1" ht="12" customHeight="1" x14ac:dyDescent="0.25">
      <c r="A1824" s="342"/>
    </row>
    <row r="1825" spans="1:1" ht="12" customHeight="1" x14ac:dyDescent="0.25">
      <c r="A1825" s="342"/>
    </row>
    <row r="1826" spans="1:1" ht="12" customHeight="1" x14ac:dyDescent="0.25">
      <c r="A1826" s="342"/>
    </row>
    <row r="1827" spans="1:1" ht="12" customHeight="1" x14ac:dyDescent="0.25">
      <c r="A1827" s="342"/>
    </row>
    <row r="1828" spans="1:1" ht="12" customHeight="1" x14ac:dyDescent="0.25">
      <c r="A1828" s="342"/>
    </row>
    <row r="1829" spans="1:1" ht="12" customHeight="1" x14ac:dyDescent="0.25">
      <c r="A1829" s="342"/>
    </row>
    <row r="1830" spans="1:1" ht="12" customHeight="1" x14ac:dyDescent="0.25">
      <c r="A1830" s="342"/>
    </row>
    <row r="1831" spans="1:1" ht="12" customHeight="1" x14ac:dyDescent="0.25">
      <c r="A1831" s="342"/>
    </row>
    <row r="1832" spans="1:1" ht="12" customHeight="1" x14ac:dyDescent="0.25">
      <c r="A1832" s="342"/>
    </row>
    <row r="1833" spans="1:1" ht="12" customHeight="1" x14ac:dyDescent="0.25">
      <c r="A1833" s="342"/>
    </row>
    <row r="1834" spans="1:1" ht="12" customHeight="1" x14ac:dyDescent="0.25">
      <c r="A1834" s="342"/>
    </row>
    <row r="1835" spans="1:1" ht="12" customHeight="1" x14ac:dyDescent="0.25">
      <c r="A1835" s="342"/>
    </row>
    <row r="1836" spans="1:1" ht="12" customHeight="1" x14ac:dyDescent="0.25">
      <c r="A1836" s="342"/>
    </row>
    <row r="1837" spans="1:1" ht="12" customHeight="1" x14ac:dyDescent="0.25">
      <c r="A1837" s="342"/>
    </row>
    <row r="1838" spans="1:1" ht="12" customHeight="1" x14ac:dyDescent="0.25">
      <c r="A1838" s="342"/>
    </row>
    <row r="1839" spans="1:1" ht="12" customHeight="1" x14ac:dyDescent="0.25">
      <c r="A1839" s="342"/>
    </row>
    <row r="1840" spans="1:1" ht="12" customHeight="1" x14ac:dyDescent="0.25">
      <c r="A1840" s="342"/>
    </row>
    <row r="1841" spans="1:1" ht="12" customHeight="1" x14ac:dyDescent="0.25">
      <c r="A1841" s="342"/>
    </row>
    <row r="1842" spans="1:1" ht="12" customHeight="1" x14ac:dyDescent="0.25">
      <c r="A1842" s="342"/>
    </row>
    <row r="1843" spans="1:1" ht="12" customHeight="1" x14ac:dyDescent="0.25">
      <c r="A1843" s="342"/>
    </row>
    <row r="1844" spans="1:1" ht="12" customHeight="1" x14ac:dyDescent="0.25">
      <c r="A1844" s="342"/>
    </row>
    <row r="1845" spans="1:1" ht="12" customHeight="1" x14ac:dyDescent="0.25">
      <c r="A1845" s="342"/>
    </row>
    <row r="1846" spans="1:1" ht="12" customHeight="1" x14ac:dyDescent="0.25">
      <c r="A1846" s="342"/>
    </row>
    <row r="1847" spans="1:1" ht="12" customHeight="1" x14ac:dyDescent="0.25">
      <c r="A1847" s="342"/>
    </row>
    <row r="1848" spans="1:1" ht="12" customHeight="1" x14ac:dyDescent="0.25">
      <c r="A1848" s="342"/>
    </row>
    <row r="1849" spans="1:1" ht="12" customHeight="1" x14ac:dyDescent="0.25">
      <c r="A1849" s="342"/>
    </row>
    <row r="1850" spans="1:1" ht="12" customHeight="1" x14ac:dyDescent="0.25">
      <c r="A1850" s="342"/>
    </row>
    <row r="1851" spans="1:1" ht="12" customHeight="1" x14ac:dyDescent="0.25">
      <c r="A1851" s="342"/>
    </row>
    <row r="1852" spans="1:1" ht="12" customHeight="1" x14ac:dyDescent="0.25">
      <c r="A1852" s="342"/>
    </row>
    <row r="1853" spans="1:1" ht="12" customHeight="1" x14ac:dyDescent="0.25">
      <c r="A1853" s="342"/>
    </row>
    <row r="1854" spans="1:1" ht="12" customHeight="1" x14ac:dyDescent="0.25">
      <c r="A1854" s="342"/>
    </row>
    <row r="1855" spans="1:1" ht="12" customHeight="1" x14ac:dyDescent="0.25">
      <c r="A1855" s="342"/>
    </row>
    <row r="1856" spans="1:1" ht="12" customHeight="1" x14ac:dyDescent="0.25">
      <c r="A1856" s="342"/>
    </row>
    <row r="1857" spans="1:1" ht="12" customHeight="1" x14ac:dyDescent="0.25">
      <c r="A1857" s="342"/>
    </row>
    <row r="1858" spans="1:1" ht="12" customHeight="1" x14ac:dyDescent="0.25">
      <c r="A1858" s="342"/>
    </row>
    <row r="1859" spans="1:1" ht="12" customHeight="1" x14ac:dyDescent="0.25">
      <c r="A1859" s="342"/>
    </row>
    <row r="1860" spans="1:1" ht="12" customHeight="1" x14ac:dyDescent="0.25">
      <c r="A1860" s="342"/>
    </row>
    <row r="1861" spans="1:1" ht="12" customHeight="1" x14ac:dyDescent="0.25">
      <c r="A1861" s="342"/>
    </row>
    <row r="1862" spans="1:1" ht="12" customHeight="1" x14ac:dyDescent="0.25">
      <c r="A1862" s="342"/>
    </row>
    <row r="1863" spans="1:1" ht="12" customHeight="1" x14ac:dyDescent="0.25">
      <c r="A1863" s="342"/>
    </row>
    <row r="1864" spans="1:1" ht="12" customHeight="1" x14ac:dyDescent="0.25">
      <c r="A1864" s="342"/>
    </row>
    <row r="1865" spans="1:1" ht="12" customHeight="1" x14ac:dyDescent="0.25">
      <c r="A1865" s="342"/>
    </row>
    <row r="1866" spans="1:1" ht="12" customHeight="1" x14ac:dyDescent="0.25">
      <c r="A1866" s="342"/>
    </row>
    <row r="1867" spans="1:1" ht="12" customHeight="1" x14ac:dyDescent="0.25">
      <c r="A1867" s="342"/>
    </row>
    <row r="1868" spans="1:1" ht="12" customHeight="1" x14ac:dyDescent="0.25">
      <c r="A1868" s="342"/>
    </row>
    <row r="1869" spans="1:1" ht="12" customHeight="1" x14ac:dyDescent="0.25">
      <c r="A1869" s="342"/>
    </row>
    <row r="1870" spans="1:1" ht="12" customHeight="1" x14ac:dyDescent="0.25">
      <c r="A1870" s="342"/>
    </row>
    <row r="1871" spans="1:1" ht="12" customHeight="1" x14ac:dyDescent="0.25">
      <c r="A1871" s="342"/>
    </row>
    <row r="1872" spans="1:1" ht="12" customHeight="1" x14ac:dyDescent="0.25">
      <c r="A1872" s="342"/>
    </row>
    <row r="1873" spans="1:1" ht="12" customHeight="1" x14ac:dyDescent="0.25">
      <c r="A1873" s="342"/>
    </row>
    <row r="1874" spans="1:1" ht="12" customHeight="1" x14ac:dyDescent="0.25">
      <c r="A1874" s="342"/>
    </row>
    <row r="1875" spans="1:1" ht="12" customHeight="1" x14ac:dyDescent="0.25">
      <c r="A1875" s="342"/>
    </row>
    <row r="1876" spans="1:1" ht="12" customHeight="1" x14ac:dyDescent="0.25">
      <c r="A1876" s="342"/>
    </row>
    <row r="1877" spans="1:1" ht="12" customHeight="1" x14ac:dyDescent="0.25">
      <c r="A1877" s="342"/>
    </row>
    <row r="1878" spans="1:1" ht="12" customHeight="1" x14ac:dyDescent="0.25">
      <c r="A1878" s="342"/>
    </row>
    <row r="1879" spans="1:1" ht="12" customHeight="1" x14ac:dyDescent="0.25">
      <c r="A1879" s="342"/>
    </row>
    <row r="1880" spans="1:1" ht="12" customHeight="1" x14ac:dyDescent="0.25">
      <c r="A1880" s="342"/>
    </row>
    <row r="1881" spans="1:1" ht="12" customHeight="1" x14ac:dyDescent="0.25">
      <c r="A1881" s="342"/>
    </row>
    <row r="1882" spans="1:1" ht="12" customHeight="1" x14ac:dyDescent="0.25">
      <c r="A1882" s="342"/>
    </row>
    <row r="1883" spans="1:1" ht="12" customHeight="1" x14ac:dyDescent="0.25">
      <c r="A1883" s="342"/>
    </row>
    <row r="1884" spans="1:1" ht="12" customHeight="1" x14ac:dyDescent="0.25">
      <c r="A1884" s="342"/>
    </row>
    <row r="1885" spans="1:1" ht="12" customHeight="1" x14ac:dyDescent="0.25">
      <c r="A1885" s="342"/>
    </row>
    <row r="1886" spans="1:1" ht="12" customHeight="1" x14ac:dyDescent="0.25">
      <c r="A1886" s="342"/>
    </row>
    <row r="1887" spans="1:1" ht="12" customHeight="1" x14ac:dyDescent="0.25">
      <c r="A1887" s="342"/>
    </row>
    <row r="1888" spans="1:1" ht="12" customHeight="1" x14ac:dyDescent="0.25">
      <c r="A1888" s="342"/>
    </row>
    <row r="1889" spans="1:1" ht="12" customHeight="1" x14ac:dyDescent="0.25">
      <c r="A1889" s="342"/>
    </row>
    <row r="1890" spans="1:1" ht="12" customHeight="1" x14ac:dyDescent="0.25">
      <c r="A1890" s="342"/>
    </row>
    <row r="1891" spans="1:1" ht="12" customHeight="1" x14ac:dyDescent="0.25">
      <c r="A1891" s="342"/>
    </row>
    <row r="1892" spans="1:1" ht="12" customHeight="1" x14ac:dyDescent="0.25">
      <c r="A1892" s="342"/>
    </row>
    <row r="1893" spans="1:1" ht="12" customHeight="1" x14ac:dyDescent="0.25">
      <c r="A1893" s="342"/>
    </row>
    <row r="1894" spans="1:1" ht="12" customHeight="1" x14ac:dyDescent="0.25">
      <c r="A1894" s="342"/>
    </row>
    <row r="1895" spans="1:1" ht="12" customHeight="1" x14ac:dyDescent="0.25">
      <c r="A1895" s="342"/>
    </row>
    <row r="1896" spans="1:1" ht="12" customHeight="1" x14ac:dyDescent="0.25">
      <c r="A1896" s="342"/>
    </row>
    <row r="1897" spans="1:1" ht="12" customHeight="1" x14ac:dyDescent="0.25">
      <c r="A1897" s="342"/>
    </row>
    <row r="1898" spans="1:1" ht="12" customHeight="1" x14ac:dyDescent="0.25">
      <c r="A1898" s="342"/>
    </row>
    <row r="1899" spans="1:1" ht="12" customHeight="1" x14ac:dyDescent="0.25">
      <c r="A1899" s="342"/>
    </row>
    <row r="1900" spans="1:1" ht="12" customHeight="1" x14ac:dyDescent="0.25">
      <c r="A1900" s="342"/>
    </row>
    <row r="1901" spans="1:1" ht="12" customHeight="1" x14ac:dyDescent="0.25">
      <c r="A1901" s="342"/>
    </row>
    <row r="1902" spans="1:1" ht="12" customHeight="1" x14ac:dyDescent="0.25">
      <c r="A1902" s="342"/>
    </row>
    <row r="1903" spans="1:1" ht="12" customHeight="1" x14ac:dyDescent="0.25">
      <c r="A1903" s="342"/>
    </row>
    <row r="1904" spans="1:1" ht="12" customHeight="1" x14ac:dyDescent="0.25">
      <c r="A1904" s="342"/>
    </row>
    <row r="1905" spans="1:1" ht="12" customHeight="1" x14ac:dyDescent="0.25">
      <c r="A1905" s="342"/>
    </row>
    <row r="1906" spans="1:1" ht="12" customHeight="1" x14ac:dyDescent="0.25">
      <c r="A1906" s="342"/>
    </row>
    <row r="1907" spans="1:1" ht="12" customHeight="1" x14ac:dyDescent="0.25">
      <c r="A1907" s="342"/>
    </row>
    <row r="1908" spans="1:1" ht="12" customHeight="1" x14ac:dyDescent="0.25">
      <c r="A1908" s="342"/>
    </row>
    <row r="1909" spans="1:1" ht="12" customHeight="1" x14ac:dyDescent="0.25">
      <c r="A1909" s="342"/>
    </row>
    <row r="1910" spans="1:1" ht="12" customHeight="1" x14ac:dyDescent="0.25">
      <c r="A1910" s="342"/>
    </row>
    <row r="1911" spans="1:1" ht="12" customHeight="1" x14ac:dyDescent="0.25">
      <c r="A1911" s="342"/>
    </row>
    <row r="1912" spans="1:1" ht="12" customHeight="1" x14ac:dyDescent="0.25">
      <c r="A1912" s="342"/>
    </row>
    <row r="1913" spans="1:1" ht="12" customHeight="1" x14ac:dyDescent="0.25">
      <c r="A1913" s="342"/>
    </row>
    <row r="1914" spans="1:1" ht="12" customHeight="1" x14ac:dyDescent="0.25">
      <c r="A1914" s="342"/>
    </row>
    <row r="1915" spans="1:1" ht="12" customHeight="1" x14ac:dyDescent="0.25">
      <c r="A1915" s="342"/>
    </row>
    <row r="1916" spans="1:1" ht="12" customHeight="1" x14ac:dyDescent="0.25">
      <c r="A1916" s="342"/>
    </row>
    <row r="1917" spans="1:1" ht="12" customHeight="1" x14ac:dyDescent="0.25">
      <c r="A1917" s="342"/>
    </row>
    <row r="1918" spans="1:1" ht="12" customHeight="1" x14ac:dyDescent="0.25">
      <c r="A1918" s="342"/>
    </row>
    <row r="1919" spans="1:1" ht="12" customHeight="1" x14ac:dyDescent="0.25">
      <c r="A1919" s="342"/>
    </row>
    <row r="1920" spans="1:1" ht="12" customHeight="1" x14ac:dyDescent="0.25">
      <c r="A1920" s="342"/>
    </row>
    <row r="1921" spans="1:1" ht="12" customHeight="1" x14ac:dyDescent="0.25">
      <c r="A1921" s="342"/>
    </row>
    <row r="1922" spans="1:1" ht="12" customHeight="1" x14ac:dyDescent="0.25">
      <c r="A1922" s="342"/>
    </row>
    <row r="1923" spans="1:1" ht="12" customHeight="1" x14ac:dyDescent="0.25">
      <c r="A1923" s="342"/>
    </row>
    <row r="1924" spans="1:1" ht="12" customHeight="1" x14ac:dyDescent="0.25">
      <c r="A1924" s="342"/>
    </row>
    <row r="1925" spans="1:1" ht="12" customHeight="1" x14ac:dyDescent="0.25">
      <c r="A1925" s="342"/>
    </row>
    <row r="1926" spans="1:1" ht="12" customHeight="1" x14ac:dyDescent="0.25">
      <c r="A1926" s="342"/>
    </row>
    <row r="1927" spans="1:1" ht="12" customHeight="1" x14ac:dyDescent="0.25">
      <c r="A1927" s="342"/>
    </row>
    <row r="1928" spans="1:1" ht="12" customHeight="1" x14ac:dyDescent="0.25">
      <c r="A1928" s="342"/>
    </row>
    <row r="1929" spans="1:1" ht="12" customHeight="1" x14ac:dyDescent="0.25">
      <c r="A1929" s="342"/>
    </row>
    <row r="1930" spans="1:1" ht="12" customHeight="1" x14ac:dyDescent="0.25">
      <c r="A1930" s="342"/>
    </row>
    <row r="1931" spans="1:1" ht="12" customHeight="1" x14ac:dyDescent="0.25">
      <c r="A1931" s="342"/>
    </row>
    <row r="1932" spans="1:1" ht="12" customHeight="1" x14ac:dyDescent="0.25">
      <c r="A1932" s="342"/>
    </row>
    <row r="1933" spans="1:1" ht="12" customHeight="1" x14ac:dyDescent="0.25">
      <c r="A1933" s="342"/>
    </row>
    <row r="1934" spans="1:1" ht="12" customHeight="1" x14ac:dyDescent="0.25">
      <c r="A1934" s="342"/>
    </row>
    <row r="1935" spans="1:1" ht="12" customHeight="1" x14ac:dyDescent="0.25">
      <c r="A1935" s="342"/>
    </row>
    <row r="1936" spans="1:1" ht="12" customHeight="1" x14ac:dyDescent="0.25">
      <c r="A1936" s="342"/>
    </row>
    <row r="1937" spans="1:1" ht="12" customHeight="1" x14ac:dyDescent="0.25">
      <c r="A1937" s="342"/>
    </row>
    <row r="1938" spans="1:1" ht="12" customHeight="1" x14ac:dyDescent="0.25">
      <c r="A1938" s="342"/>
    </row>
    <row r="1939" spans="1:1" ht="12" customHeight="1" x14ac:dyDescent="0.25">
      <c r="A1939" s="342"/>
    </row>
    <row r="1940" spans="1:1" ht="12" customHeight="1" x14ac:dyDescent="0.25">
      <c r="A1940" s="342"/>
    </row>
    <row r="1941" spans="1:1" ht="12" customHeight="1" x14ac:dyDescent="0.25">
      <c r="A1941" s="342"/>
    </row>
    <row r="1942" spans="1:1" ht="12" customHeight="1" x14ac:dyDescent="0.25">
      <c r="A1942" s="342"/>
    </row>
    <row r="1943" spans="1:1" ht="12" customHeight="1" x14ac:dyDescent="0.25">
      <c r="A1943" s="342"/>
    </row>
    <row r="1944" spans="1:1" ht="12" customHeight="1" x14ac:dyDescent="0.25">
      <c r="A1944" s="342"/>
    </row>
    <row r="1945" spans="1:1" ht="12" customHeight="1" x14ac:dyDescent="0.25">
      <c r="A1945" s="342"/>
    </row>
    <row r="1946" spans="1:1" ht="12" customHeight="1" x14ac:dyDescent="0.25">
      <c r="A1946" s="342"/>
    </row>
    <row r="1947" spans="1:1" ht="12" customHeight="1" x14ac:dyDescent="0.25">
      <c r="A1947" s="342"/>
    </row>
    <row r="1948" spans="1:1" ht="12" customHeight="1" x14ac:dyDescent="0.25">
      <c r="A1948" s="342"/>
    </row>
    <row r="1949" spans="1:1" ht="12" customHeight="1" x14ac:dyDescent="0.25">
      <c r="A1949" s="342"/>
    </row>
    <row r="1950" spans="1:1" ht="12" customHeight="1" x14ac:dyDescent="0.25">
      <c r="A1950" s="342"/>
    </row>
    <row r="1951" spans="1:1" ht="12" customHeight="1" x14ac:dyDescent="0.25">
      <c r="A1951" s="342"/>
    </row>
    <row r="1952" spans="1:1" ht="12" customHeight="1" x14ac:dyDescent="0.25">
      <c r="A1952" s="342"/>
    </row>
    <row r="1953" spans="1:1" ht="12" customHeight="1" x14ac:dyDescent="0.25">
      <c r="A1953" s="342"/>
    </row>
    <row r="1954" spans="1:1" ht="12" customHeight="1" x14ac:dyDescent="0.25">
      <c r="A1954" s="342"/>
    </row>
    <row r="1955" spans="1:1" ht="12" customHeight="1" x14ac:dyDescent="0.25">
      <c r="A1955" s="342"/>
    </row>
    <row r="1956" spans="1:1" ht="12" customHeight="1" x14ac:dyDescent="0.25">
      <c r="A1956" s="342"/>
    </row>
    <row r="1957" spans="1:1" ht="12" customHeight="1" x14ac:dyDescent="0.25">
      <c r="A1957" s="342"/>
    </row>
    <row r="1958" spans="1:1" ht="12" customHeight="1" x14ac:dyDescent="0.25">
      <c r="A1958" s="342"/>
    </row>
    <row r="1959" spans="1:1" ht="12" customHeight="1" x14ac:dyDescent="0.25">
      <c r="A1959" s="342"/>
    </row>
    <row r="1960" spans="1:1" ht="12" customHeight="1" x14ac:dyDescent="0.25">
      <c r="A1960" s="342"/>
    </row>
    <row r="1961" spans="1:1" ht="12" customHeight="1" x14ac:dyDescent="0.25">
      <c r="A1961" s="342"/>
    </row>
    <row r="1962" spans="1:1" ht="12" customHeight="1" x14ac:dyDescent="0.25">
      <c r="A1962" s="342"/>
    </row>
    <row r="1963" spans="1:1" ht="12" customHeight="1" x14ac:dyDescent="0.25">
      <c r="A1963" s="342"/>
    </row>
    <row r="1964" spans="1:1" ht="12" customHeight="1" x14ac:dyDescent="0.25">
      <c r="A1964" s="342"/>
    </row>
    <row r="1965" spans="1:1" ht="12" customHeight="1" x14ac:dyDescent="0.25">
      <c r="A1965" s="342"/>
    </row>
    <row r="1966" spans="1:1" ht="12" customHeight="1" x14ac:dyDescent="0.25">
      <c r="A1966" s="342"/>
    </row>
    <row r="1967" spans="1:1" ht="12" customHeight="1" x14ac:dyDescent="0.25">
      <c r="A1967" s="342"/>
    </row>
    <row r="1968" spans="1:1" ht="12" customHeight="1" x14ac:dyDescent="0.25">
      <c r="A1968" s="342"/>
    </row>
    <row r="1969" spans="1:1" ht="12" customHeight="1" x14ac:dyDescent="0.25">
      <c r="A1969" s="342"/>
    </row>
    <row r="1970" spans="1:1" ht="12" customHeight="1" x14ac:dyDescent="0.25">
      <c r="A1970" s="342"/>
    </row>
    <row r="1971" spans="1:1" ht="12" customHeight="1" x14ac:dyDescent="0.25">
      <c r="A1971" s="342"/>
    </row>
    <row r="1972" spans="1:1" ht="12" customHeight="1" x14ac:dyDescent="0.25">
      <c r="A1972" s="342"/>
    </row>
    <row r="1973" spans="1:1" ht="12" customHeight="1" x14ac:dyDescent="0.25">
      <c r="A1973" s="342"/>
    </row>
    <row r="1974" spans="1:1" ht="12" customHeight="1" x14ac:dyDescent="0.25">
      <c r="A1974" s="342"/>
    </row>
    <row r="1975" spans="1:1" ht="12" customHeight="1" x14ac:dyDescent="0.25">
      <c r="A1975" s="342"/>
    </row>
    <row r="1976" spans="1:1" ht="12" customHeight="1" x14ac:dyDescent="0.25">
      <c r="A1976" s="342"/>
    </row>
    <row r="1977" spans="1:1" ht="12" customHeight="1" x14ac:dyDescent="0.25">
      <c r="A1977" s="342"/>
    </row>
    <row r="1978" spans="1:1" ht="12" customHeight="1" x14ac:dyDescent="0.25">
      <c r="A1978" s="342"/>
    </row>
    <row r="1979" spans="1:1" ht="12" customHeight="1" x14ac:dyDescent="0.25">
      <c r="A1979" s="342"/>
    </row>
    <row r="1980" spans="1:1" ht="12" customHeight="1" x14ac:dyDescent="0.25">
      <c r="A1980" s="342"/>
    </row>
    <row r="1981" spans="1:1" ht="12" customHeight="1" x14ac:dyDescent="0.25">
      <c r="A1981" s="342"/>
    </row>
    <row r="1982" spans="1:1" ht="12" customHeight="1" x14ac:dyDescent="0.25">
      <c r="A1982" s="342"/>
    </row>
    <row r="1983" spans="1:1" ht="12" customHeight="1" x14ac:dyDescent="0.25">
      <c r="A1983" s="342"/>
    </row>
    <row r="1984" spans="1:1" ht="12" customHeight="1" x14ac:dyDescent="0.25">
      <c r="A1984" s="342"/>
    </row>
    <row r="1985" spans="1:1" ht="12" customHeight="1" x14ac:dyDescent="0.25">
      <c r="A1985" s="342"/>
    </row>
    <row r="1986" spans="1:1" ht="12" customHeight="1" x14ac:dyDescent="0.25">
      <c r="A1986" s="342"/>
    </row>
    <row r="1987" spans="1:1" ht="12" customHeight="1" x14ac:dyDescent="0.25">
      <c r="A1987" s="342"/>
    </row>
    <row r="1988" spans="1:1" ht="12" customHeight="1" x14ac:dyDescent="0.25">
      <c r="A1988" s="342"/>
    </row>
    <row r="1989" spans="1:1" ht="12" customHeight="1" x14ac:dyDescent="0.25">
      <c r="A1989" s="342"/>
    </row>
    <row r="1990" spans="1:1" ht="12" customHeight="1" x14ac:dyDescent="0.25">
      <c r="A1990" s="342"/>
    </row>
    <row r="1991" spans="1:1" ht="12" customHeight="1" x14ac:dyDescent="0.25">
      <c r="A1991" s="342"/>
    </row>
    <row r="1992" spans="1:1" ht="12" customHeight="1" x14ac:dyDescent="0.25">
      <c r="A1992" s="342"/>
    </row>
    <row r="1993" spans="1:1" ht="12" customHeight="1" x14ac:dyDescent="0.25">
      <c r="A1993" s="342"/>
    </row>
    <row r="1994" spans="1:1" ht="12" customHeight="1" x14ac:dyDescent="0.25">
      <c r="A1994" s="342"/>
    </row>
    <row r="1995" spans="1:1" ht="12" customHeight="1" x14ac:dyDescent="0.25">
      <c r="A1995" s="342"/>
    </row>
    <row r="1996" spans="1:1" ht="12" customHeight="1" x14ac:dyDescent="0.25">
      <c r="A1996" s="342"/>
    </row>
    <row r="1997" spans="1:1" ht="12" customHeight="1" x14ac:dyDescent="0.25">
      <c r="A1997" s="342"/>
    </row>
    <row r="1998" spans="1:1" ht="12" customHeight="1" x14ac:dyDescent="0.25">
      <c r="A1998" s="342"/>
    </row>
    <row r="1999" spans="1:1" ht="12" customHeight="1" x14ac:dyDescent="0.25">
      <c r="A1999" s="342"/>
    </row>
    <row r="2000" spans="1:1" ht="12" customHeight="1" x14ac:dyDescent="0.25">
      <c r="A2000" s="342"/>
    </row>
    <row r="2001" spans="1:1" ht="12" customHeight="1" x14ac:dyDescent="0.25">
      <c r="A2001" s="342"/>
    </row>
    <row r="2002" spans="1:1" ht="12" customHeight="1" x14ac:dyDescent="0.25">
      <c r="A2002" s="342"/>
    </row>
    <row r="2003" spans="1:1" ht="12" customHeight="1" x14ac:dyDescent="0.25">
      <c r="A2003" s="342"/>
    </row>
    <row r="2004" spans="1:1" ht="12" customHeight="1" x14ac:dyDescent="0.25">
      <c r="A2004" s="342"/>
    </row>
    <row r="2005" spans="1:1" ht="12" customHeight="1" x14ac:dyDescent="0.25">
      <c r="A2005" s="342"/>
    </row>
    <row r="2006" spans="1:1" ht="12" customHeight="1" x14ac:dyDescent="0.25">
      <c r="A2006" s="342"/>
    </row>
    <row r="2007" spans="1:1" ht="12" customHeight="1" x14ac:dyDescent="0.25">
      <c r="A2007" s="342"/>
    </row>
    <row r="2008" spans="1:1" ht="12" customHeight="1" x14ac:dyDescent="0.25">
      <c r="A2008" s="342"/>
    </row>
    <row r="2009" spans="1:1" ht="12" customHeight="1" x14ac:dyDescent="0.25">
      <c r="A2009" s="342"/>
    </row>
    <row r="2010" spans="1:1" ht="12" customHeight="1" x14ac:dyDescent="0.25">
      <c r="A2010" s="342"/>
    </row>
    <row r="2011" spans="1:1" ht="12" customHeight="1" x14ac:dyDescent="0.25">
      <c r="A2011" s="342"/>
    </row>
    <row r="2012" spans="1:1" ht="12" customHeight="1" x14ac:dyDescent="0.25">
      <c r="A2012" s="342"/>
    </row>
    <row r="2013" spans="1:1" ht="12" customHeight="1" x14ac:dyDescent="0.25">
      <c r="A2013" s="342"/>
    </row>
    <row r="2014" spans="1:1" ht="12" customHeight="1" x14ac:dyDescent="0.25">
      <c r="A2014" s="342"/>
    </row>
    <row r="2015" spans="1:1" ht="12" customHeight="1" x14ac:dyDescent="0.25">
      <c r="A2015" s="342"/>
    </row>
    <row r="2016" spans="1:1" ht="12" customHeight="1" x14ac:dyDescent="0.25">
      <c r="A2016" s="342"/>
    </row>
    <row r="2017" spans="1:1" ht="12" customHeight="1" x14ac:dyDescent="0.25">
      <c r="A2017" s="342"/>
    </row>
    <row r="2018" spans="1:1" ht="12" customHeight="1" x14ac:dyDescent="0.25">
      <c r="A2018" s="342"/>
    </row>
    <row r="2019" spans="1:1" ht="12" customHeight="1" x14ac:dyDescent="0.25">
      <c r="A2019" s="342"/>
    </row>
    <row r="2020" spans="1:1" ht="12" customHeight="1" x14ac:dyDescent="0.25">
      <c r="A2020" s="342"/>
    </row>
    <row r="2021" spans="1:1" ht="12" customHeight="1" x14ac:dyDescent="0.25">
      <c r="A2021" s="342"/>
    </row>
    <row r="2022" spans="1:1" ht="12" customHeight="1" x14ac:dyDescent="0.25">
      <c r="A2022" s="342"/>
    </row>
    <row r="2023" spans="1:1" ht="12" customHeight="1" x14ac:dyDescent="0.25">
      <c r="A2023" s="342"/>
    </row>
    <row r="2024" spans="1:1" ht="12" customHeight="1" x14ac:dyDescent="0.25">
      <c r="A2024" s="342"/>
    </row>
    <row r="2025" spans="1:1" ht="12" customHeight="1" x14ac:dyDescent="0.25">
      <c r="A2025" s="342"/>
    </row>
    <row r="2026" spans="1:1" ht="12" customHeight="1" x14ac:dyDescent="0.25">
      <c r="A2026" s="342"/>
    </row>
    <row r="2027" spans="1:1" ht="12" customHeight="1" x14ac:dyDescent="0.25">
      <c r="A2027" s="342"/>
    </row>
    <row r="2028" spans="1:1" ht="12" customHeight="1" x14ac:dyDescent="0.25">
      <c r="A2028" s="342"/>
    </row>
    <row r="2029" spans="1:1" ht="12" customHeight="1" x14ac:dyDescent="0.25">
      <c r="A2029" s="342"/>
    </row>
    <row r="2030" spans="1:1" ht="12" customHeight="1" x14ac:dyDescent="0.25">
      <c r="A2030" s="342"/>
    </row>
    <row r="2031" spans="1:1" ht="12" customHeight="1" x14ac:dyDescent="0.25">
      <c r="A2031" s="342"/>
    </row>
    <row r="2032" spans="1:1" ht="12" customHeight="1" x14ac:dyDescent="0.25">
      <c r="A2032" s="342"/>
    </row>
    <row r="2033" spans="1:1" ht="12" customHeight="1" x14ac:dyDescent="0.25">
      <c r="A2033" s="342"/>
    </row>
    <row r="2034" spans="1:1" ht="12" customHeight="1" x14ac:dyDescent="0.25">
      <c r="A2034" s="342"/>
    </row>
    <row r="2035" spans="1:1" ht="12" customHeight="1" x14ac:dyDescent="0.25">
      <c r="A2035" s="342"/>
    </row>
    <row r="2036" spans="1:1" ht="12" customHeight="1" x14ac:dyDescent="0.25">
      <c r="A2036" s="342"/>
    </row>
    <row r="2037" spans="1:1" ht="12" customHeight="1" x14ac:dyDescent="0.25">
      <c r="A2037" s="342"/>
    </row>
    <row r="2038" spans="1:1" ht="12" customHeight="1" x14ac:dyDescent="0.25">
      <c r="A2038" s="342"/>
    </row>
    <row r="2039" spans="1:1" ht="12" customHeight="1" x14ac:dyDescent="0.25">
      <c r="A2039" s="342"/>
    </row>
    <row r="2040" spans="1:1" ht="12" customHeight="1" x14ac:dyDescent="0.25">
      <c r="A2040" s="342"/>
    </row>
    <row r="2041" spans="1:1" ht="12" customHeight="1" x14ac:dyDescent="0.25">
      <c r="A2041" s="342"/>
    </row>
    <row r="2042" spans="1:1" ht="12" customHeight="1" x14ac:dyDescent="0.25">
      <c r="A2042" s="342"/>
    </row>
    <row r="2043" spans="1:1" ht="12" customHeight="1" x14ac:dyDescent="0.25">
      <c r="A2043" s="342"/>
    </row>
    <row r="2044" spans="1:1" ht="12" customHeight="1" x14ac:dyDescent="0.25">
      <c r="A2044" s="342"/>
    </row>
    <row r="2045" spans="1:1" ht="12" customHeight="1" x14ac:dyDescent="0.25">
      <c r="A2045" s="342"/>
    </row>
    <row r="2046" spans="1:1" ht="12" customHeight="1" x14ac:dyDescent="0.25">
      <c r="A2046" s="342"/>
    </row>
    <row r="2047" spans="1:1" ht="12" customHeight="1" x14ac:dyDescent="0.25">
      <c r="A2047" s="342"/>
    </row>
    <row r="2048" spans="1:1" ht="12" customHeight="1" x14ac:dyDescent="0.25">
      <c r="A2048" s="342"/>
    </row>
    <row r="2049" spans="1:1" ht="12" customHeight="1" x14ac:dyDescent="0.25">
      <c r="A2049" s="342"/>
    </row>
    <row r="2050" spans="1:1" ht="12" customHeight="1" x14ac:dyDescent="0.25">
      <c r="A2050" s="342"/>
    </row>
    <row r="2051" spans="1:1" ht="12" customHeight="1" x14ac:dyDescent="0.25">
      <c r="A2051" s="342"/>
    </row>
    <row r="2052" spans="1:1" ht="12" customHeight="1" x14ac:dyDescent="0.25">
      <c r="A2052" s="342"/>
    </row>
    <row r="2053" spans="1:1" ht="12" customHeight="1" x14ac:dyDescent="0.25">
      <c r="A2053" s="342"/>
    </row>
    <row r="2054" spans="1:1" ht="12" customHeight="1" x14ac:dyDescent="0.25">
      <c r="A2054" s="342"/>
    </row>
    <row r="2055" spans="1:1" ht="12" customHeight="1" x14ac:dyDescent="0.25">
      <c r="A2055" s="342"/>
    </row>
    <row r="2056" spans="1:1" ht="12" customHeight="1" x14ac:dyDescent="0.25">
      <c r="A2056" s="342"/>
    </row>
    <row r="2057" spans="1:1" ht="12" customHeight="1" x14ac:dyDescent="0.25">
      <c r="A2057" s="342"/>
    </row>
    <row r="2058" spans="1:1" ht="12" customHeight="1" x14ac:dyDescent="0.25">
      <c r="A2058" s="342"/>
    </row>
    <row r="2059" spans="1:1" ht="12" customHeight="1" x14ac:dyDescent="0.25">
      <c r="A2059" s="342"/>
    </row>
    <row r="2060" spans="1:1" ht="12" customHeight="1" x14ac:dyDescent="0.25">
      <c r="A2060" s="342"/>
    </row>
    <row r="2061" spans="1:1" ht="12" customHeight="1" x14ac:dyDescent="0.25">
      <c r="A2061" s="342"/>
    </row>
    <row r="2062" spans="1:1" ht="12" customHeight="1" x14ac:dyDescent="0.25">
      <c r="A2062" s="342"/>
    </row>
    <row r="2063" spans="1:1" ht="12" customHeight="1" x14ac:dyDescent="0.25">
      <c r="A2063" s="342"/>
    </row>
    <row r="2064" spans="1:1" ht="12" customHeight="1" x14ac:dyDescent="0.25">
      <c r="A2064" s="342"/>
    </row>
    <row r="2065" spans="1:1" ht="12" customHeight="1" x14ac:dyDescent="0.25">
      <c r="A2065" s="342"/>
    </row>
    <row r="2066" spans="1:1" ht="12" customHeight="1" x14ac:dyDescent="0.25">
      <c r="A2066" s="342"/>
    </row>
    <row r="2067" spans="1:1" ht="12" customHeight="1" x14ac:dyDescent="0.25">
      <c r="A2067" s="342"/>
    </row>
    <row r="2068" spans="1:1" ht="12" customHeight="1" x14ac:dyDescent="0.25">
      <c r="A2068" s="342"/>
    </row>
    <row r="2069" spans="1:1" ht="12" customHeight="1" x14ac:dyDescent="0.25">
      <c r="A2069" s="342"/>
    </row>
    <row r="2070" spans="1:1" ht="12" customHeight="1" x14ac:dyDescent="0.25">
      <c r="A2070" s="342"/>
    </row>
    <row r="2071" spans="1:1" ht="12" customHeight="1" x14ac:dyDescent="0.25">
      <c r="A2071" s="342"/>
    </row>
    <row r="2072" spans="1:1" ht="12" customHeight="1" x14ac:dyDescent="0.25">
      <c r="A2072" s="342"/>
    </row>
    <row r="2073" spans="1:1" ht="12" customHeight="1" x14ac:dyDescent="0.25">
      <c r="A2073" s="342"/>
    </row>
    <row r="2074" spans="1:1" ht="12" customHeight="1" x14ac:dyDescent="0.25">
      <c r="A2074" s="342"/>
    </row>
    <row r="2075" spans="1:1" ht="12" customHeight="1" x14ac:dyDescent="0.25">
      <c r="A2075" s="342"/>
    </row>
    <row r="2076" spans="1:1" ht="12" customHeight="1" x14ac:dyDescent="0.25">
      <c r="A2076" s="342"/>
    </row>
    <row r="2077" spans="1:1" ht="12" customHeight="1" x14ac:dyDescent="0.25">
      <c r="A2077" s="342"/>
    </row>
    <row r="2078" spans="1:1" ht="12" customHeight="1" x14ac:dyDescent="0.25">
      <c r="A2078" s="342"/>
    </row>
    <row r="2079" spans="1:1" ht="12" customHeight="1" x14ac:dyDescent="0.25">
      <c r="A2079" s="342"/>
    </row>
    <row r="2080" spans="1:1" ht="12" customHeight="1" x14ac:dyDescent="0.25">
      <c r="A2080" s="342"/>
    </row>
    <row r="2081" spans="1:1" ht="12" customHeight="1" x14ac:dyDescent="0.25">
      <c r="A2081" s="342"/>
    </row>
    <row r="2082" spans="1:1" ht="12" customHeight="1" x14ac:dyDescent="0.25">
      <c r="A2082" s="342"/>
    </row>
    <row r="2083" spans="1:1" ht="12" customHeight="1" x14ac:dyDescent="0.25">
      <c r="A2083" s="342"/>
    </row>
    <row r="2084" spans="1:1" ht="12" customHeight="1" x14ac:dyDescent="0.25">
      <c r="A2084" s="342"/>
    </row>
    <row r="2085" spans="1:1" ht="12" customHeight="1" x14ac:dyDescent="0.25">
      <c r="A2085" s="342"/>
    </row>
    <row r="2086" spans="1:1" ht="12" customHeight="1" x14ac:dyDescent="0.25">
      <c r="A2086" s="342"/>
    </row>
    <row r="2087" spans="1:1" ht="12" customHeight="1" x14ac:dyDescent="0.25">
      <c r="A2087" s="342"/>
    </row>
    <row r="2088" spans="1:1" ht="12" customHeight="1" x14ac:dyDescent="0.25">
      <c r="A2088" s="342"/>
    </row>
    <row r="2089" spans="1:1" ht="12" customHeight="1" x14ac:dyDescent="0.25">
      <c r="A2089" s="342"/>
    </row>
    <row r="2090" spans="1:1" ht="12" customHeight="1" x14ac:dyDescent="0.25">
      <c r="A2090" s="342"/>
    </row>
    <row r="2091" spans="1:1" ht="12" customHeight="1" x14ac:dyDescent="0.25">
      <c r="A2091" s="342"/>
    </row>
    <row r="2092" spans="1:1" ht="12" customHeight="1" x14ac:dyDescent="0.25">
      <c r="A2092" s="342"/>
    </row>
    <row r="2093" spans="1:1" ht="12" customHeight="1" x14ac:dyDescent="0.25">
      <c r="A2093" s="342"/>
    </row>
    <row r="2094" spans="1:1" ht="12" customHeight="1" x14ac:dyDescent="0.25">
      <c r="A2094" s="342"/>
    </row>
    <row r="2095" spans="1:1" ht="12" customHeight="1" x14ac:dyDescent="0.25">
      <c r="A2095" s="342"/>
    </row>
    <row r="2096" spans="1:1" ht="12" customHeight="1" x14ac:dyDescent="0.25">
      <c r="A2096" s="342"/>
    </row>
    <row r="2097" spans="1:1" ht="12" customHeight="1" x14ac:dyDescent="0.25">
      <c r="A2097" s="342"/>
    </row>
    <row r="2098" spans="1:1" ht="12" customHeight="1" x14ac:dyDescent="0.25">
      <c r="A2098" s="342"/>
    </row>
    <row r="2099" spans="1:1" ht="12" customHeight="1" x14ac:dyDescent="0.25">
      <c r="A2099" s="342"/>
    </row>
    <row r="2100" spans="1:1" ht="12" customHeight="1" x14ac:dyDescent="0.25">
      <c r="A2100" s="342"/>
    </row>
    <row r="2101" spans="1:1" ht="12" customHeight="1" x14ac:dyDescent="0.25">
      <c r="A2101" s="342"/>
    </row>
    <row r="2102" spans="1:1" ht="12" customHeight="1" x14ac:dyDescent="0.25">
      <c r="A2102" s="342"/>
    </row>
    <row r="2103" spans="1:1" ht="12" customHeight="1" x14ac:dyDescent="0.25">
      <c r="A2103" s="342"/>
    </row>
    <row r="2104" spans="1:1" ht="12" customHeight="1" x14ac:dyDescent="0.25">
      <c r="A2104" s="342"/>
    </row>
    <row r="2105" spans="1:1" ht="12" customHeight="1" x14ac:dyDescent="0.25">
      <c r="A2105" s="342"/>
    </row>
    <row r="2106" spans="1:1" ht="12" customHeight="1" x14ac:dyDescent="0.25">
      <c r="A2106" s="342"/>
    </row>
    <row r="2107" spans="1:1" ht="12" customHeight="1" x14ac:dyDescent="0.25">
      <c r="A2107" s="342"/>
    </row>
    <row r="2108" spans="1:1" ht="12" customHeight="1" x14ac:dyDescent="0.25">
      <c r="A2108" s="342"/>
    </row>
    <row r="2109" spans="1:1" ht="12" customHeight="1" x14ac:dyDescent="0.25">
      <c r="A2109" s="342"/>
    </row>
    <row r="2110" spans="1:1" ht="12" customHeight="1" x14ac:dyDescent="0.25">
      <c r="A2110" s="342"/>
    </row>
    <row r="2111" spans="1:1" ht="12" customHeight="1" x14ac:dyDescent="0.25">
      <c r="A2111" s="342"/>
    </row>
    <row r="2112" spans="1:1" ht="12" customHeight="1" x14ac:dyDescent="0.25">
      <c r="A2112" s="342"/>
    </row>
    <row r="2113" spans="1:1" ht="12" customHeight="1" x14ac:dyDescent="0.25">
      <c r="A2113" s="342"/>
    </row>
    <row r="2114" spans="1:1" ht="12" customHeight="1" x14ac:dyDescent="0.25">
      <c r="A2114" s="342"/>
    </row>
    <row r="2115" spans="1:1" ht="12" customHeight="1" x14ac:dyDescent="0.25">
      <c r="A2115" s="342"/>
    </row>
    <row r="2116" spans="1:1" ht="12" customHeight="1" x14ac:dyDescent="0.25">
      <c r="A2116" s="342"/>
    </row>
    <row r="2117" spans="1:1" ht="12" customHeight="1" x14ac:dyDescent="0.25">
      <c r="A2117" s="342"/>
    </row>
    <row r="2118" spans="1:1" ht="12" customHeight="1" x14ac:dyDescent="0.25">
      <c r="A2118" s="342"/>
    </row>
    <row r="2119" spans="1:1" ht="12" customHeight="1" x14ac:dyDescent="0.25">
      <c r="A2119" s="342"/>
    </row>
    <row r="2120" spans="1:1" ht="12" customHeight="1" x14ac:dyDescent="0.25">
      <c r="A2120" s="342"/>
    </row>
    <row r="2121" spans="1:1" ht="12" customHeight="1" x14ac:dyDescent="0.25">
      <c r="A2121" s="342"/>
    </row>
    <row r="2122" spans="1:1" ht="12" customHeight="1" x14ac:dyDescent="0.25">
      <c r="A2122" s="342"/>
    </row>
    <row r="2123" spans="1:1" ht="12" customHeight="1" x14ac:dyDescent="0.25">
      <c r="A2123" s="342"/>
    </row>
    <row r="2124" spans="1:1" ht="12" customHeight="1" x14ac:dyDescent="0.25">
      <c r="A2124" s="342"/>
    </row>
    <row r="2125" spans="1:1" ht="12" customHeight="1" x14ac:dyDescent="0.25">
      <c r="A2125" s="342"/>
    </row>
    <row r="2126" spans="1:1" ht="12" customHeight="1" x14ac:dyDescent="0.25">
      <c r="A2126" s="342"/>
    </row>
    <row r="2127" spans="1:1" ht="12" customHeight="1" x14ac:dyDescent="0.25">
      <c r="A2127" s="342"/>
    </row>
    <row r="2128" spans="1:1" ht="12" customHeight="1" x14ac:dyDescent="0.25">
      <c r="A2128" s="342"/>
    </row>
    <row r="2129" spans="1:1" ht="12" customHeight="1" x14ac:dyDescent="0.25">
      <c r="A2129" s="342"/>
    </row>
    <row r="2130" spans="1:1" ht="12" customHeight="1" x14ac:dyDescent="0.25">
      <c r="A2130" s="342"/>
    </row>
    <row r="2131" spans="1:1" ht="12" customHeight="1" x14ac:dyDescent="0.25">
      <c r="A2131" s="342"/>
    </row>
    <row r="2132" spans="1:1" ht="12" customHeight="1" x14ac:dyDescent="0.25">
      <c r="A2132" s="342"/>
    </row>
    <row r="2133" spans="1:1" ht="12" customHeight="1" x14ac:dyDescent="0.25">
      <c r="A2133" s="342"/>
    </row>
    <row r="2134" spans="1:1" ht="12" customHeight="1" x14ac:dyDescent="0.25">
      <c r="A2134" s="342"/>
    </row>
    <row r="2135" spans="1:1" ht="12" customHeight="1" x14ac:dyDescent="0.25">
      <c r="A2135" s="342"/>
    </row>
    <row r="2136" spans="1:1" ht="12" customHeight="1" x14ac:dyDescent="0.25">
      <c r="A2136" s="342"/>
    </row>
    <row r="2137" spans="1:1" ht="12" customHeight="1" x14ac:dyDescent="0.25">
      <c r="A2137" s="342"/>
    </row>
    <row r="2138" spans="1:1" ht="12" customHeight="1" x14ac:dyDescent="0.25">
      <c r="A2138" s="342"/>
    </row>
    <row r="2139" spans="1:1" ht="12" customHeight="1" x14ac:dyDescent="0.25">
      <c r="A2139" s="342"/>
    </row>
    <row r="2140" spans="1:1" ht="12" customHeight="1" x14ac:dyDescent="0.25">
      <c r="A2140" s="342"/>
    </row>
    <row r="2141" spans="1:1" ht="12" customHeight="1" x14ac:dyDescent="0.25">
      <c r="A2141" s="342"/>
    </row>
    <row r="2142" spans="1:1" ht="12" customHeight="1" x14ac:dyDescent="0.25">
      <c r="A2142" s="342"/>
    </row>
    <row r="2143" spans="1:1" ht="12" customHeight="1" x14ac:dyDescent="0.25">
      <c r="A2143" s="342"/>
    </row>
    <row r="2144" spans="1:1" ht="12" customHeight="1" x14ac:dyDescent="0.25">
      <c r="A2144" s="342"/>
    </row>
    <row r="2145" spans="1:1" ht="12" customHeight="1" x14ac:dyDescent="0.25">
      <c r="A2145" s="342"/>
    </row>
    <row r="2146" spans="1:1" ht="12" customHeight="1" x14ac:dyDescent="0.25">
      <c r="A2146" s="342"/>
    </row>
    <row r="2147" spans="1:1" ht="12" customHeight="1" x14ac:dyDescent="0.25">
      <c r="A2147" s="342"/>
    </row>
    <row r="2148" spans="1:1" ht="12" customHeight="1" x14ac:dyDescent="0.25">
      <c r="A2148" s="342"/>
    </row>
    <row r="2149" spans="1:1" ht="12" customHeight="1" x14ac:dyDescent="0.25">
      <c r="A2149" s="342"/>
    </row>
    <row r="2150" spans="1:1" ht="12" customHeight="1" x14ac:dyDescent="0.25">
      <c r="A2150" s="342"/>
    </row>
    <row r="2151" spans="1:1" ht="12" customHeight="1" x14ac:dyDescent="0.25">
      <c r="A2151" s="342"/>
    </row>
    <row r="2152" spans="1:1" ht="12" customHeight="1" x14ac:dyDescent="0.25">
      <c r="A2152" s="342"/>
    </row>
    <row r="2153" spans="1:1" ht="12" customHeight="1" x14ac:dyDescent="0.25">
      <c r="A2153" s="342"/>
    </row>
    <row r="2154" spans="1:1" ht="12" customHeight="1" x14ac:dyDescent="0.25">
      <c r="A2154" s="342"/>
    </row>
    <row r="2155" spans="1:1" ht="12" customHeight="1" x14ac:dyDescent="0.25">
      <c r="A2155" s="342"/>
    </row>
    <row r="2156" spans="1:1" ht="12" customHeight="1" x14ac:dyDescent="0.25">
      <c r="A2156" s="342"/>
    </row>
    <row r="2157" spans="1:1" ht="12" customHeight="1" x14ac:dyDescent="0.25">
      <c r="A2157" s="342"/>
    </row>
    <row r="2158" spans="1:1" ht="12" customHeight="1" x14ac:dyDescent="0.25">
      <c r="A2158" s="342"/>
    </row>
    <row r="2159" spans="1:1" ht="12" customHeight="1" x14ac:dyDescent="0.25">
      <c r="A2159" s="342"/>
    </row>
    <row r="2160" spans="1:1" ht="12" customHeight="1" x14ac:dyDescent="0.25">
      <c r="A2160" s="342"/>
    </row>
    <row r="2161" spans="1:1" ht="12" customHeight="1" x14ac:dyDescent="0.25">
      <c r="A2161" s="342"/>
    </row>
    <row r="2162" spans="1:1" ht="12" customHeight="1" x14ac:dyDescent="0.25">
      <c r="A2162" s="342"/>
    </row>
    <row r="2163" spans="1:1" ht="12" customHeight="1" x14ac:dyDescent="0.25">
      <c r="A2163" s="342"/>
    </row>
    <row r="2164" spans="1:1" ht="12" customHeight="1" x14ac:dyDescent="0.25">
      <c r="A2164" s="342"/>
    </row>
    <row r="2165" spans="1:1" ht="12" customHeight="1" x14ac:dyDescent="0.25">
      <c r="A2165" s="342"/>
    </row>
    <row r="2166" spans="1:1" ht="12" customHeight="1" x14ac:dyDescent="0.25">
      <c r="A2166" s="342"/>
    </row>
    <row r="2167" spans="1:1" ht="12" customHeight="1" x14ac:dyDescent="0.25">
      <c r="A2167" s="342"/>
    </row>
    <row r="2168" spans="1:1" ht="12" customHeight="1" x14ac:dyDescent="0.25">
      <c r="A2168" s="342"/>
    </row>
    <row r="2169" spans="1:1" ht="12" customHeight="1" x14ac:dyDescent="0.25">
      <c r="A2169" s="342"/>
    </row>
    <row r="2170" spans="1:1" ht="12" customHeight="1" x14ac:dyDescent="0.25">
      <c r="A2170" s="342"/>
    </row>
    <row r="2171" spans="1:1" ht="12" customHeight="1" x14ac:dyDescent="0.25">
      <c r="A2171" s="342"/>
    </row>
    <row r="2172" spans="1:1" ht="12" customHeight="1" x14ac:dyDescent="0.25">
      <c r="A2172" s="342"/>
    </row>
    <row r="2173" spans="1:1" ht="12" customHeight="1" x14ac:dyDescent="0.25">
      <c r="A2173" s="342"/>
    </row>
    <row r="2174" spans="1:1" ht="12" customHeight="1" x14ac:dyDescent="0.25">
      <c r="A2174" s="342"/>
    </row>
    <row r="2175" spans="1:1" ht="12" customHeight="1" x14ac:dyDescent="0.25">
      <c r="A2175" s="342"/>
    </row>
    <row r="2176" spans="1:1" ht="12" customHeight="1" x14ac:dyDescent="0.25">
      <c r="A2176" s="342"/>
    </row>
    <row r="2177" spans="1:1" ht="12" customHeight="1" x14ac:dyDescent="0.25">
      <c r="A2177" s="342"/>
    </row>
    <row r="2178" spans="1:1" ht="12" customHeight="1" x14ac:dyDescent="0.25">
      <c r="A2178" s="342"/>
    </row>
    <row r="2179" spans="1:1" ht="12" customHeight="1" x14ac:dyDescent="0.25">
      <c r="A2179" s="342"/>
    </row>
    <row r="2180" spans="1:1" ht="12" customHeight="1" x14ac:dyDescent="0.25">
      <c r="A2180" s="342"/>
    </row>
    <row r="2181" spans="1:1" ht="12" customHeight="1" x14ac:dyDescent="0.25">
      <c r="A2181" s="342"/>
    </row>
    <row r="2182" spans="1:1" ht="12" customHeight="1" x14ac:dyDescent="0.25">
      <c r="A2182" s="342"/>
    </row>
    <row r="2183" spans="1:1" ht="12" customHeight="1" x14ac:dyDescent="0.25">
      <c r="A2183" s="342"/>
    </row>
    <row r="2184" spans="1:1" ht="12" customHeight="1" x14ac:dyDescent="0.25">
      <c r="A2184" s="342"/>
    </row>
    <row r="2185" spans="1:1" ht="12" customHeight="1" x14ac:dyDescent="0.25">
      <c r="A2185" s="342"/>
    </row>
    <row r="2186" spans="1:1" ht="12" customHeight="1" x14ac:dyDescent="0.25">
      <c r="A2186" s="342"/>
    </row>
    <row r="2187" spans="1:1" ht="12" customHeight="1" x14ac:dyDescent="0.25">
      <c r="A2187" s="342"/>
    </row>
    <row r="2188" spans="1:1" ht="12" customHeight="1" x14ac:dyDescent="0.25">
      <c r="A2188" s="342"/>
    </row>
    <row r="2189" spans="1:1" ht="12" customHeight="1" x14ac:dyDescent="0.25">
      <c r="A2189" s="342"/>
    </row>
    <row r="2190" spans="1:1" ht="12" customHeight="1" x14ac:dyDescent="0.25">
      <c r="A2190" s="342"/>
    </row>
    <row r="2191" spans="1:1" ht="12" customHeight="1" x14ac:dyDescent="0.25">
      <c r="A2191" s="342"/>
    </row>
    <row r="2192" spans="1:1" ht="12" customHeight="1" x14ac:dyDescent="0.25">
      <c r="A2192" s="342"/>
    </row>
    <row r="2193" spans="1:1" ht="12" customHeight="1" x14ac:dyDescent="0.25">
      <c r="A2193" s="342"/>
    </row>
    <row r="2194" spans="1:1" ht="12" customHeight="1" x14ac:dyDescent="0.25">
      <c r="A2194" s="342"/>
    </row>
    <row r="2195" spans="1:1" ht="12" customHeight="1" x14ac:dyDescent="0.25">
      <c r="A2195" s="342"/>
    </row>
    <row r="2196" spans="1:1" ht="12" customHeight="1" x14ac:dyDescent="0.25">
      <c r="A2196" s="342"/>
    </row>
    <row r="2197" spans="1:1" ht="12" customHeight="1" x14ac:dyDescent="0.25">
      <c r="A2197" s="342"/>
    </row>
    <row r="2198" spans="1:1" ht="12" customHeight="1" x14ac:dyDescent="0.25">
      <c r="A2198" s="342"/>
    </row>
    <row r="2199" spans="1:1" ht="12" customHeight="1" x14ac:dyDescent="0.25">
      <c r="A2199" s="342"/>
    </row>
    <row r="2200" spans="1:1" ht="12" customHeight="1" x14ac:dyDescent="0.25">
      <c r="A2200" s="342"/>
    </row>
    <row r="2201" spans="1:1" ht="12" customHeight="1" x14ac:dyDescent="0.25">
      <c r="A2201" s="342"/>
    </row>
    <row r="2202" spans="1:1" ht="12" customHeight="1" x14ac:dyDescent="0.25">
      <c r="A2202" s="342"/>
    </row>
    <row r="2203" spans="1:1" ht="12" customHeight="1" x14ac:dyDescent="0.25">
      <c r="A2203" s="342"/>
    </row>
    <row r="2204" spans="1:1" ht="12" customHeight="1" x14ac:dyDescent="0.25">
      <c r="A2204" s="342"/>
    </row>
    <row r="2205" spans="1:1" ht="12" customHeight="1" x14ac:dyDescent="0.25">
      <c r="A2205" s="342"/>
    </row>
    <row r="2206" spans="1:1" ht="12" customHeight="1" x14ac:dyDescent="0.25">
      <c r="A2206" s="342"/>
    </row>
    <row r="2207" spans="1:1" ht="12" customHeight="1" x14ac:dyDescent="0.25">
      <c r="A2207" s="342"/>
    </row>
    <row r="2208" spans="1:1" ht="12" customHeight="1" x14ac:dyDescent="0.25">
      <c r="A2208" s="342"/>
    </row>
    <row r="2209" spans="1:1" ht="12" customHeight="1" x14ac:dyDescent="0.25">
      <c r="A2209" s="342"/>
    </row>
    <row r="2210" spans="1:1" ht="12" customHeight="1" x14ac:dyDescent="0.25">
      <c r="A2210" s="342"/>
    </row>
    <row r="2211" spans="1:1" ht="12" customHeight="1" x14ac:dyDescent="0.25">
      <c r="A2211" s="342"/>
    </row>
    <row r="2212" spans="1:1" ht="12" customHeight="1" x14ac:dyDescent="0.25">
      <c r="A2212" s="342"/>
    </row>
    <row r="2213" spans="1:1" ht="12" customHeight="1" x14ac:dyDescent="0.25">
      <c r="A2213" s="342"/>
    </row>
    <row r="2214" spans="1:1" ht="12" customHeight="1" x14ac:dyDescent="0.25">
      <c r="A2214" s="342"/>
    </row>
    <row r="2215" spans="1:1" ht="12" customHeight="1" x14ac:dyDescent="0.25">
      <c r="A2215" s="342"/>
    </row>
    <row r="2216" spans="1:1" ht="12" customHeight="1" x14ac:dyDescent="0.25">
      <c r="A2216" s="342"/>
    </row>
    <row r="2217" spans="1:1" ht="12" customHeight="1" x14ac:dyDescent="0.25">
      <c r="A2217" s="342"/>
    </row>
    <row r="2218" spans="1:1" ht="12" customHeight="1" x14ac:dyDescent="0.25">
      <c r="A2218" s="342"/>
    </row>
    <row r="2219" spans="1:1" ht="12" customHeight="1" x14ac:dyDescent="0.25">
      <c r="A2219" s="342"/>
    </row>
    <row r="2220" spans="1:1" ht="12" customHeight="1" x14ac:dyDescent="0.25">
      <c r="A2220" s="342"/>
    </row>
    <row r="2221" spans="1:1" ht="12" customHeight="1" x14ac:dyDescent="0.25">
      <c r="A2221" s="342"/>
    </row>
    <row r="2222" spans="1:1" ht="12" customHeight="1" x14ac:dyDescent="0.25">
      <c r="A2222" s="342"/>
    </row>
    <row r="2223" spans="1:1" ht="12" customHeight="1" x14ac:dyDescent="0.25">
      <c r="A2223" s="342"/>
    </row>
    <row r="2224" spans="1:1" ht="12" customHeight="1" x14ac:dyDescent="0.25">
      <c r="A2224" s="342"/>
    </row>
    <row r="2225" spans="1:1" ht="12" customHeight="1" x14ac:dyDescent="0.25">
      <c r="A2225" s="342"/>
    </row>
    <row r="2226" spans="1:1" ht="12" customHeight="1" x14ac:dyDescent="0.25">
      <c r="A2226" s="342"/>
    </row>
    <row r="2227" spans="1:1" ht="12" customHeight="1" x14ac:dyDescent="0.25">
      <c r="A2227" s="342"/>
    </row>
    <row r="2228" spans="1:1" ht="12" customHeight="1" x14ac:dyDescent="0.25">
      <c r="A2228" s="342"/>
    </row>
    <row r="2229" spans="1:1" ht="12" customHeight="1" x14ac:dyDescent="0.25">
      <c r="A2229" s="342"/>
    </row>
    <row r="2230" spans="1:1" ht="12" customHeight="1" x14ac:dyDescent="0.25">
      <c r="A2230" s="342"/>
    </row>
    <row r="2231" spans="1:1" ht="12" customHeight="1" x14ac:dyDescent="0.25">
      <c r="A2231" s="342"/>
    </row>
    <row r="2232" spans="1:1" ht="12" customHeight="1" x14ac:dyDescent="0.25">
      <c r="A2232" s="342"/>
    </row>
    <row r="2233" spans="1:1" ht="12" customHeight="1" x14ac:dyDescent="0.25">
      <c r="A2233" s="342"/>
    </row>
    <row r="2234" spans="1:1" ht="12" customHeight="1" x14ac:dyDescent="0.25">
      <c r="A2234" s="342"/>
    </row>
    <row r="2235" spans="1:1" ht="12" customHeight="1" x14ac:dyDescent="0.25">
      <c r="A2235" s="342"/>
    </row>
    <row r="2236" spans="1:1" ht="12" customHeight="1" x14ac:dyDescent="0.25">
      <c r="A2236" s="342"/>
    </row>
    <row r="2237" spans="1:1" ht="12" customHeight="1" x14ac:dyDescent="0.25">
      <c r="A2237" s="342"/>
    </row>
    <row r="2238" spans="1:1" ht="12" customHeight="1" x14ac:dyDescent="0.25">
      <c r="A2238" s="342"/>
    </row>
    <row r="2239" spans="1:1" ht="12" customHeight="1" x14ac:dyDescent="0.25">
      <c r="A2239" s="342"/>
    </row>
    <row r="2240" spans="1:1" ht="12" customHeight="1" x14ac:dyDescent="0.25">
      <c r="A2240" s="342"/>
    </row>
    <row r="2241" spans="1:1" ht="12" customHeight="1" x14ac:dyDescent="0.25">
      <c r="A2241" s="342"/>
    </row>
    <row r="2242" spans="1:1" ht="12" customHeight="1" x14ac:dyDescent="0.25">
      <c r="A2242" s="342"/>
    </row>
    <row r="2243" spans="1:1" ht="12" customHeight="1" x14ac:dyDescent="0.25">
      <c r="A2243" s="342"/>
    </row>
    <row r="2244" spans="1:1" ht="12" customHeight="1" x14ac:dyDescent="0.25">
      <c r="A2244" s="342"/>
    </row>
    <row r="2245" spans="1:1" ht="12" customHeight="1" x14ac:dyDescent="0.25">
      <c r="A2245" s="342"/>
    </row>
    <row r="2246" spans="1:1" ht="12" customHeight="1" x14ac:dyDescent="0.25">
      <c r="A2246" s="342"/>
    </row>
    <row r="2247" spans="1:1" ht="12" customHeight="1" x14ac:dyDescent="0.25">
      <c r="A2247" s="342"/>
    </row>
    <row r="2248" spans="1:1" ht="12" customHeight="1" x14ac:dyDescent="0.25">
      <c r="A2248" s="342"/>
    </row>
    <row r="2249" spans="1:1" ht="12" customHeight="1" x14ac:dyDescent="0.25">
      <c r="A2249" s="342"/>
    </row>
    <row r="2250" spans="1:1" ht="12" customHeight="1" x14ac:dyDescent="0.25">
      <c r="A2250" s="342"/>
    </row>
    <row r="2251" spans="1:1" ht="12" customHeight="1" x14ac:dyDescent="0.25">
      <c r="A2251" s="342"/>
    </row>
    <row r="2252" spans="1:1" ht="12" customHeight="1" x14ac:dyDescent="0.25">
      <c r="A2252" s="342"/>
    </row>
    <row r="2253" spans="1:1" ht="12" customHeight="1" x14ac:dyDescent="0.25">
      <c r="A2253" s="342"/>
    </row>
    <row r="2254" spans="1:1" ht="12" customHeight="1" x14ac:dyDescent="0.25">
      <c r="A2254" s="342"/>
    </row>
    <row r="2255" spans="1:1" ht="12" customHeight="1" x14ac:dyDescent="0.25">
      <c r="A2255" s="342"/>
    </row>
    <row r="2256" spans="1:1" ht="12" customHeight="1" x14ac:dyDescent="0.25">
      <c r="A2256" s="342"/>
    </row>
    <row r="2257" spans="1:1" ht="12" customHeight="1" x14ac:dyDescent="0.25">
      <c r="A2257" s="342"/>
    </row>
    <row r="2258" spans="1:1" ht="12" customHeight="1" x14ac:dyDescent="0.25">
      <c r="A2258" s="342"/>
    </row>
    <row r="2259" spans="1:1" ht="12" customHeight="1" x14ac:dyDescent="0.25">
      <c r="A2259" s="342"/>
    </row>
    <row r="2260" spans="1:1" ht="12" customHeight="1" x14ac:dyDescent="0.25">
      <c r="A2260" s="342"/>
    </row>
    <row r="2261" spans="1:1" ht="12" customHeight="1" x14ac:dyDescent="0.25">
      <c r="A2261" s="342"/>
    </row>
    <row r="2262" spans="1:1" ht="12" customHeight="1" x14ac:dyDescent="0.25">
      <c r="A2262" s="342"/>
    </row>
    <row r="2263" spans="1:1" ht="12" customHeight="1" x14ac:dyDescent="0.25">
      <c r="A2263" s="342"/>
    </row>
    <row r="2264" spans="1:1" ht="12" customHeight="1" x14ac:dyDescent="0.25">
      <c r="A2264" s="342"/>
    </row>
    <row r="2265" spans="1:1" ht="12" customHeight="1" x14ac:dyDescent="0.25">
      <c r="A2265" s="342"/>
    </row>
    <row r="2266" spans="1:1" ht="12" customHeight="1" x14ac:dyDescent="0.25">
      <c r="A2266" s="342"/>
    </row>
    <row r="2267" spans="1:1" ht="12" customHeight="1" x14ac:dyDescent="0.25">
      <c r="A2267" s="342"/>
    </row>
    <row r="2268" spans="1:1" ht="12" customHeight="1" x14ac:dyDescent="0.25">
      <c r="A2268" s="342"/>
    </row>
    <row r="2269" spans="1:1" ht="12" customHeight="1" x14ac:dyDescent="0.25">
      <c r="A2269" s="342"/>
    </row>
    <row r="2270" spans="1:1" ht="12" customHeight="1" x14ac:dyDescent="0.25">
      <c r="A2270" s="342"/>
    </row>
    <row r="2271" spans="1:1" ht="12" customHeight="1" x14ac:dyDescent="0.25">
      <c r="A2271" s="342"/>
    </row>
    <row r="2272" spans="1:1" ht="12" customHeight="1" x14ac:dyDescent="0.25">
      <c r="A2272" s="342"/>
    </row>
    <row r="2273" spans="1:1" ht="12" customHeight="1" x14ac:dyDescent="0.25">
      <c r="A2273" s="342"/>
    </row>
    <row r="2274" spans="1:1" ht="12" customHeight="1" x14ac:dyDescent="0.25">
      <c r="A2274" s="342"/>
    </row>
    <row r="2275" spans="1:1" ht="12" customHeight="1" x14ac:dyDescent="0.25">
      <c r="A2275" s="342"/>
    </row>
    <row r="2276" spans="1:1" ht="12" customHeight="1" x14ac:dyDescent="0.25">
      <c r="A2276" s="342"/>
    </row>
    <row r="2277" spans="1:1" ht="12" customHeight="1" x14ac:dyDescent="0.25">
      <c r="A2277" s="342"/>
    </row>
    <row r="2278" spans="1:1" ht="12" customHeight="1" x14ac:dyDescent="0.25">
      <c r="A2278" s="342"/>
    </row>
    <row r="2279" spans="1:1" ht="12" customHeight="1" x14ac:dyDescent="0.25">
      <c r="A2279" s="342"/>
    </row>
    <row r="2280" spans="1:1" ht="12" customHeight="1" x14ac:dyDescent="0.25">
      <c r="A2280" s="342"/>
    </row>
    <row r="2281" spans="1:1" ht="12" customHeight="1" x14ac:dyDescent="0.25">
      <c r="A2281" s="342"/>
    </row>
    <row r="2282" spans="1:1" ht="12" customHeight="1" x14ac:dyDescent="0.25">
      <c r="A2282" s="342"/>
    </row>
    <row r="2283" spans="1:1" ht="12" customHeight="1" x14ac:dyDescent="0.25">
      <c r="A2283" s="342"/>
    </row>
    <row r="2284" spans="1:1" ht="12" customHeight="1" x14ac:dyDescent="0.25">
      <c r="A2284" s="342"/>
    </row>
    <row r="2285" spans="1:1" ht="12" customHeight="1" x14ac:dyDescent="0.25">
      <c r="A2285" s="342"/>
    </row>
    <row r="2286" spans="1:1" ht="12" customHeight="1" x14ac:dyDescent="0.25">
      <c r="A2286" s="342"/>
    </row>
    <row r="2287" spans="1:1" ht="12" customHeight="1" x14ac:dyDescent="0.25">
      <c r="A2287" s="342"/>
    </row>
    <row r="2288" spans="1:1" ht="12" customHeight="1" x14ac:dyDescent="0.25">
      <c r="A2288" s="342"/>
    </row>
    <row r="2289" spans="1:1" ht="12" customHeight="1" x14ac:dyDescent="0.25">
      <c r="A2289" s="342"/>
    </row>
    <row r="2290" spans="1:1" ht="12" customHeight="1" x14ac:dyDescent="0.25">
      <c r="A2290" s="342"/>
    </row>
    <row r="2291" spans="1:1" ht="12" customHeight="1" x14ac:dyDescent="0.25">
      <c r="A2291" s="342"/>
    </row>
    <row r="2292" spans="1:1" ht="12" customHeight="1" x14ac:dyDescent="0.25">
      <c r="A2292" s="342"/>
    </row>
    <row r="2293" spans="1:1" ht="12" customHeight="1" x14ac:dyDescent="0.25">
      <c r="A2293" s="342"/>
    </row>
    <row r="2294" spans="1:1" ht="12" customHeight="1" x14ac:dyDescent="0.25">
      <c r="A2294" s="342"/>
    </row>
    <row r="2295" spans="1:1" ht="12" customHeight="1" x14ac:dyDescent="0.25">
      <c r="A2295" s="342"/>
    </row>
    <row r="2296" spans="1:1" ht="12" customHeight="1" x14ac:dyDescent="0.25">
      <c r="A2296" s="342"/>
    </row>
    <row r="2297" spans="1:1" ht="12" customHeight="1" x14ac:dyDescent="0.25">
      <c r="A2297" s="342"/>
    </row>
    <row r="2298" spans="1:1" ht="12" customHeight="1" x14ac:dyDescent="0.25">
      <c r="A2298" s="342"/>
    </row>
    <row r="2299" spans="1:1" ht="12" customHeight="1" x14ac:dyDescent="0.25">
      <c r="A2299" s="342"/>
    </row>
    <row r="2300" spans="1:1" ht="12" customHeight="1" x14ac:dyDescent="0.25">
      <c r="A2300" s="342"/>
    </row>
    <row r="2301" spans="1:1" ht="12" customHeight="1" x14ac:dyDescent="0.25">
      <c r="A2301" s="342"/>
    </row>
    <row r="2302" spans="1:1" ht="12" customHeight="1" x14ac:dyDescent="0.25">
      <c r="A2302" s="342"/>
    </row>
    <row r="2303" spans="1:1" ht="12" customHeight="1" x14ac:dyDescent="0.25">
      <c r="A2303" s="342"/>
    </row>
    <row r="2304" spans="1:1" ht="12" customHeight="1" x14ac:dyDescent="0.25">
      <c r="A2304" s="342"/>
    </row>
    <row r="2305" spans="1:1" ht="12" customHeight="1" x14ac:dyDescent="0.25">
      <c r="A2305" s="342"/>
    </row>
    <row r="2306" spans="1:1" ht="12" customHeight="1" x14ac:dyDescent="0.25">
      <c r="A2306" s="342"/>
    </row>
    <row r="2307" spans="1:1" ht="12" customHeight="1" x14ac:dyDescent="0.25">
      <c r="A2307" s="342"/>
    </row>
    <row r="2308" spans="1:1" ht="12" customHeight="1" x14ac:dyDescent="0.25">
      <c r="A2308" s="342"/>
    </row>
    <row r="2309" spans="1:1" ht="12" customHeight="1" x14ac:dyDescent="0.25">
      <c r="A2309" s="342"/>
    </row>
    <row r="2310" spans="1:1" ht="12" customHeight="1" x14ac:dyDescent="0.25">
      <c r="A2310" s="342"/>
    </row>
    <row r="2311" spans="1:1" ht="12" customHeight="1" x14ac:dyDescent="0.25">
      <c r="A2311" s="342"/>
    </row>
    <row r="2312" spans="1:1" ht="12" customHeight="1" x14ac:dyDescent="0.25">
      <c r="A2312" s="342"/>
    </row>
    <row r="2313" spans="1:1" ht="12" customHeight="1" x14ac:dyDescent="0.25">
      <c r="A2313" s="342"/>
    </row>
    <row r="2314" spans="1:1" ht="12" customHeight="1" x14ac:dyDescent="0.25">
      <c r="A2314" s="342"/>
    </row>
    <row r="2315" spans="1:1" ht="12" customHeight="1" x14ac:dyDescent="0.25">
      <c r="A2315" s="342"/>
    </row>
    <row r="2316" spans="1:1" ht="12" customHeight="1" x14ac:dyDescent="0.25">
      <c r="A2316" s="342"/>
    </row>
    <row r="2317" spans="1:1" ht="12" customHeight="1" x14ac:dyDescent="0.25">
      <c r="A2317" s="342"/>
    </row>
    <row r="2318" spans="1:1" ht="12" customHeight="1" x14ac:dyDescent="0.25">
      <c r="A2318" s="342"/>
    </row>
    <row r="2319" spans="1:1" ht="12" customHeight="1" x14ac:dyDescent="0.25">
      <c r="A2319" s="342"/>
    </row>
    <row r="2320" spans="1:1" ht="12" customHeight="1" x14ac:dyDescent="0.25">
      <c r="A2320" s="342"/>
    </row>
    <row r="2321" spans="1:1" ht="12" customHeight="1" x14ac:dyDescent="0.25">
      <c r="A2321" s="342"/>
    </row>
    <row r="2322" spans="1:1" ht="12" customHeight="1" x14ac:dyDescent="0.25">
      <c r="A2322" s="342"/>
    </row>
    <row r="2323" spans="1:1" ht="12" customHeight="1" x14ac:dyDescent="0.25">
      <c r="A2323" s="342"/>
    </row>
    <row r="2324" spans="1:1" ht="12" customHeight="1" x14ac:dyDescent="0.25">
      <c r="A2324" s="342"/>
    </row>
    <row r="2325" spans="1:1" ht="12" customHeight="1" x14ac:dyDescent="0.25">
      <c r="A2325" s="342"/>
    </row>
    <row r="2326" spans="1:1" ht="12" customHeight="1" x14ac:dyDescent="0.25">
      <c r="A2326" s="342"/>
    </row>
    <row r="2327" spans="1:1" ht="12" customHeight="1" x14ac:dyDescent="0.25">
      <c r="A2327" s="342"/>
    </row>
    <row r="2328" spans="1:1" ht="12" customHeight="1" x14ac:dyDescent="0.25">
      <c r="A2328" s="342"/>
    </row>
    <row r="2329" spans="1:1" ht="12" customHeight="1" x14ac:dyDescent="0.25">
      <c r="A2329" s="342"/>
    </row>
    <row r="2330" spans="1:1" ht="12" customHeight="1" x14ac:dyDescent="0.25">
      <c r="A2330" s="342"/>
    </row>
    <row r="2331" spans="1:1" ht="12" customHeight="1" x14ac:dyDescent="0.25">
      <c r="A2331" s="342"/>
    </row>
    <row r="2332" spans="1:1" ht="12" customHeight="1" x14ac:dyDescent="0.25">
      <c r="A2332" s="342"/>
    </row>
    <row r="2333" spans="1:1" ht="12" customHeight="1" x14ac:dyDescent="0.25">
      <c r="A2333" s="342"/>
    </row>
    <row r="2334" spans="1:1" ht="12" customHeight="1" x14ac:dyDescent="0.25">
      <c r="A2334" s="342"/>
    </row>
    <row r="2335" spans="1:1" ht="12" customHeight="1" x14ac:dyDescent="0.25">
      <c r="A2335" s="342"/>
    </row>
    <row r="2336" spans="1:1" ht="12" customHeight="1" x14ac:dyDescent="0.25">
      <c r="A2336" s="342"/>
    </row>
    <row r="2337" spans="1:1" ht="12" customHeight="1" x14ac:dyDescent="0.25">
      <c r="A2337" s="342"/>
    </row>
    <row r="2338" spans="1:1" ht="12" customHeight="1" x14ac:dyDescent="0.25">
      <c r="A2338" s="342"/>
    </row>
    <row r="2339" spans="1:1" ht="12" customHeight="1" x14ac:dyDescent="0.25">
      <c r="A2339" s="342"/>
    </row>
    <row r="2340" spans="1:1" ht="12" customHeight="1" x14ac:dyDescent="0.25">
      <c r="A2340" s="342"/>
    </row>
    <row r="2341" spans="1:1" ht="12" customHeight="1" x14ac:dyDescent="0.25">
      <c r="A2341" s="342"/>
    </row>
    <row r="2342" spans="1:1" ht="12" customHeight="1" x14ac:dyDescent="0.25">
      <c r="A2342" s="342"/>
    </row>
    <row r="2343" spans="1:1" ht="12" customHeight="1" x14ac:dyDescent="0.25">
      <c r="A2343" s="342"/>
    </row>
    <row r="2344" spans="1:1" ht="12" customHeight="1" x14ac:dyDescent="0.25">
      <c r="A2344" s="342"/>
    </row>
    <row r="2345" spans="1:1" ht="12" customHeight="1" x14ac:dyDescent="0.25">
      <c r="A2345" s="342"/>
    </row>
    <row r="2346" spans="1:1" ht="12" customHeight="1" x14ac:dyDescent="0.25">
      <c r="A2346" s="342"/>
    </row>
    <row r="2347" spans="1:1" ht="12" customHeight="1" x14ac:dyDescent="0.25">
      <c r="A2347" s="342"/>
    </row>
    <row r="2348" spans="1:1" ht="12" customHeight="1" x14ac:dyDescent="0.25">
      <c r="A2348" s="342"/>
    </row>
    <row r="2349" spans="1:1" ht="12" customHeight="1" x14ac:dyDescent="0.25">
      <c r="A2349" s="342"/>
    </row>
    <row r="2350" spans="1:1" ht="12" customHeight="1" x14ac:dyDescent="0.25">
      <c r="A2350" s="342"/>
    </row>
    <row r="2351" spans="1:1" ht="12" customHeight="1" x14ac:dyDescent="0.25">
      <c r="A2351" s="342"/>
    </row>
    <row r="2352" spans="1:1" ht="12" customHeight="1" x14ac:dyDescent="0.25">
      <c r="A2352" s="342"/>
    </row>
    <row r="2353" spans="1:1" ht="12" customHeight="1" x14ac:dyDescent="0.25">
      <c r="A2353" s="342"/>
    </row>
    <row r="2354" spans="1:1" ht="12" customHeight="1" x14ac:dyDescent="0.25">
      <c r="A2354" s="342"/>
    </row>
    <row r="2355" spans="1:1" ht="12" customHeight="1" x14ac:dyDescent="0.25">
      <c r="A2355" s="342"/>
    </row>
    <row r="2356" spans="1:1" ht="12" customHeight="1" x14ac:dyDescent="0.25">
      <c r="A2356" s="342"/>
    </row>
    <row r="2357" spans="1:1" ht="12" customHeight="1" x14ac:dyDescent="0.25">
      <c r="A2357" s="342"/>
    </row>
    <row r="2358" spans="1:1" ht="12" customHeight="1" x14ac:dyDescent="0.25">
      <c r="A2358" s="342"/>
    </row>
    <row r="2359" spans="1:1" ht="12" customHeight="1" x14ac:dyDescent="0.25">
      <c r="A2359" s="342"/>
    </row>
    <row r="2360" spans="1:1" ht="12" customHeight="1" x14ac:dyDescent="0.25">
      <c r="A2360" s="342"/>
    </row>
    <row r="2361" spans="1:1" ht="12" customHeight="1" x14ac:dyDescent="0.25">
      <c r="A2361" s="342"/>
    </row>
    <row r="2362" spans="1:1" ht="12" customHeight="1" x14ac:dyDescent="0.25">
      <c r="A2362" s="342"/>
    </row>
    <row r="2363" spans="1:1" ht="12" customHeight="1" x14ac:dyDescent="0.25">
      <c r="A2363" s="342"/>
    </row>
    <row r="2364" spans="1:1" ht="12" customHeight="1" x14ac:dyDescent="0.25">
      <c r="A2364" s="342"/>
    </row>
    <row r="2365" spans="1:1" ht="12" customHeight="1" x14ac:dyDescent="0.25">
      <c r="A2365" s="342"/>
    </row>
    <row r="2366" spans="1:1" ht="12" customHeight="1" x14ac:dyDescent="0.25">
      <c r="A2366" s="342"/>
    </row>
    <row r="2367" spans="1:1" ht="12" customHeight="1" x14ac:dyDescent="0.25">
      <c r="A2367" s="342"/>
    </row>
    <row r="2368" spans="1:1" ht="12" customHeight="1" x14ac:dyDescent="0.25">
      <c r="A2368" s="342"/>
    </row>
    <row r="2369" spans="1:1" ht="12" customHeight="1" x14ac:dyDescent="0.25">
      <c r="A2369" s="342"/>
    </row>
    <row r="2370" spans="1:1" ht="12" customHeight="1" x14ac:dyDescent="0.25">
      <c r="A2370" s="342"/>
    </row>
    <row r="2371" spans="1:1" ht="12" customHeight="1" x14ac:dyDescent="0.25">
      <c r="A2371" s="342"/>
    </row>
    <row r="2372" spans="1:1" ht="12" customHeight="1" x14ac:dyDescent="0.25">
      <c r="A2372" s="342"/>
    </row>
    <row r="2373" spans="1:1" ht="12" customHeight="1" x14ac:dyDescent="0.25">
      <c r="A2373" s="342"/>
    </row>
    <row r="2374" spans="1:1" ht="12" customHeight="1" x14ac:dyDescent="0.25">
      <c r="A2374" s="342"/>
    </row>
    <row r="2375" spans="1:1" ht="12" customHeight="1" x14ac:dyDescent="0.25">
      <c r="A2375" s="342"/>
    </row>
    <row r="2376" spans="1:1" ht="12" customHeight="1" x14ac:dyDescent="0.25">
      <c r="A2376" s="342"/>
    </row>
    <row r="2377" spans="1:1" ht="12" customHeight="1" x14ac:dyDescent="0.25">
      <c r="A2377" s="342"/>
    </row>
    <row r="2378" spans="1:1" ht="12" customHeight="1" x14ac:dyDescent="0.25">
      <c r="A2378" s="342"/>
    </row>
    <row r="2379" spans="1:1" ht="12" customHeight="1" x14ac:dyDescent="0.25">
      <c r="A2379" s="342"/>
    </row>
    <row r="2380" spans="1:1" ht="12" customHeight="1" x14ac:dyDescent="0.25">
      <c r="A2380" s="342"/>
    </row>
    <row r="2381" spans="1:1" ht="12" customHeight="1" x14ac:dyDescent="0.25">
      <c r="A2381" s="342"/>
    </row>
    <row r="2382" spans="1:1" ht="12" customHeight="1" x14ac:dyDescent="0.25">
      <c r="A2382" s="342"/>
    </row>
    <row r="2383" spans="1:1" ht="12" customHeight="1" x14ac:dyDescent="0.25">
      <c r="A2383" s="342"/>
    </row>
    <row r="2384" spans="1:1" ht="12" customHeight="1" x14ac:dyDescent="0.25">
      <c r="A2384" s="342"/>
    </row>
    <row r="2385" spans="1:1" ht="12" customHeight="1" x14ac:dyDescent="0.25">
      <c r="A2385" s="342"/>
    </row>
    <row r="2386" spans="1:1" ht="12" customHeight="1" x14ac:dyDescent="0.25">
      <c r="A2386" s="342"/>
    </row>
    <row r="2387" spans="1:1" ht="12" customHeight="1" x14ac:dyDescent="0.25">
      <c r="A2387" s="342"/>
    </row>
    <row r="2388" spans="1:1" ht="12" customHeight="1" x14ac:dyDescent="0.25">
      <c r="A2388" s="342"/>
    </row>
    <row r="2389" spans="1:1" ht="12" customHeight="1" x14ac:dyDescent="0.25">
      <c r="A2389" s="342"/>
    </row>
    <row r="2390" spans="1:1" ht="12" customHeight="1" x14ac:dyDescent="0.25">
      <c r="A2390" s="342"/>
    </row>
    <row r="2391" spans="1:1" ht="12" customHeight="1" x14ac:dyDescent="0.25">
      <c r="A2391" s="342"/>
    </row>
    <row r="2392" spans="1:1" ht="12" customHeight="1" x14ac:dyDescent="0.25">
      <c r="A2392" s="342"/>
    </row>
    <row r="2393" spans="1:1" ht="12" customHeight="1" x14ac:dyDescent="0.25">
      <c r="A2393" s="342"/>
    </row>
    <row r="2394" spans="1:1" ht="12" customHeight="1" x14ac:dyDescent="0.25">
      <c r="A2394" s="342"/>
    </row>
    <row r="2395" spans="1:1" ht="12" customHeight="1" x14ac:dyDescent="0.25">
      <c r="A2395" s="342"/>
    </row>
    <row r="2396" spans="1:1" ht="12" customHeight="1" x14ac:dyDescent="0.25">
      <c r="A2396" s="342"/>
    </row>
    <row r="2397" spans="1:1" ht="12" customHeight="1" x14ac:dyDescent="0.25">
      <c r="A2397" s="342"/>
    </row>
    <row r="2398" spans="1:1" ht="12" customHeight="1" x14ac:dyDescent="0.25">
      <c r="A2398" s="342"/>
    </row>
    <row r="2399" spans="1:1" ht="12" customHeight="1" x14ac:dyDescent="0.25">
      <c r="A2399" s="342"/>
    </row>
    <row r="2400" spans="1:1" ht="12" customHeight="1" x14ac:dyDescent="0.25">
      <c r="A2400" s="342"/>
    </row>
    <row r="2401" spans="1:1" ht="12" customHeight="1" x14ac:dyDescent="0.25">
      <c r="A2401" s="342"/>
    </row>
    <row r="2402" spans="1:1" ht="12" customHeight="1" x14ac:dyDescent="0.25">
      <c r="A2402" s="342"/>
    </row>
    <row r="2403" spans="1:1" ht="12" customHeight="1" x14ac:dyDescent="0.25">
      <c r="A2403" s="342"/>
    </row>
    <row r="2404" spans="1:1" ht="12" customHeight="1" x14ac:dyDescent="0.25">
      <c r="A2404" s="342"/>
    </row>
    <row r="2405" spans="1:1" ht="12" customHeight="1" x14ac:dyDescent="0.25">
      <c r="A2405" s="342"/>
    </row>
    <row r="2406" spans="1:1" ht="12" customHeight="1" x14ac:dyDescent="0.25">
      <c r="A2406" s="342"/>
    </row>
    <row r="2407" spans="1:1" ht="12" customHeight="1" x14ac:dyDescent="0.25">
      <c r="A2407" s="342"/>
    </row>
    <row r="2408" spans="1:1" ht="12" customHeight="1" x14ac:dyDescent="0.25">
      <c r="A2408" s="342"/>
    </row>
    <row r="2409" spans="1:1" ht="12" customHeight="1" x14ac:dyDescent="0.25">
      <c r="A2409" s="342"/>
    </row>
    <row r="2410" spans="1:1" ht="12" customHeight="1" x14ac:dyDescent="0.25">
      <c r="A2410" s="342"/>
    </row>
    <row r="2411" spans="1:1" ht="12" customHeight="1" x14ac:dyDescent="0.25">
      <c r="A2411" s="342"/>
    </row>
    <row r="2412" spans="1:1" ht="12" customHeight="1" x14ac:dyDescent="0.25">
      <c r="A2412" s="342"/>
    </row>
    <row r="2413" spans="1:1" ht="12" customHeight="1" x14ac:dyDescent="0.25">
      <c r="A2413" s="342"/>
    </row>
    <row r="2414" spans="1:1" ht="12" customHeight="1" x14ac:dyDescent="0.25">
      <c r="A2414" s="342"/>
    </row>
    <row r="2415" spans="1:1" ht="12" customHeight="1" x14ac:dyDescent="0.25">
      <c r="A2415" s="342"/>
    </row>
    <row r="2416" spans="1:1" ht="12" customHeight="1" x14ac:dyDescent="0.25">
      <c r="A2416" s="342"/>
    </row>
    <row r="2417" spans="1:1" ht="12" customHeight="1" x14ac:dyDescent="0.25">
      <c r="A2417" s="342"/>
    </row>
    <row r="2418" spans="1:1" ht="12" customHeight="1" x14ac:dyDescent="0.25">
      <c r="A2418" s="342"/>
    </row>
    <row r="2419" spans="1:1" ht="12" customHeight="1" x14ac:dyDescent="0.25">
      <c r="A2419" s="342"/>
    </row>
    <row r="2420" spans="1:1" ht="12" customHeight="1" x14ac:dyDescent="0.25">
      <c r="A2420" s="342"/>
    </row>
    <row r="2421" spans="1:1" ht="12" customHeight="1" x14ac:dyDescent="0.25">
      <c r="A2421" s="342"/>
    </row>
    <row r="2422" spans="1:1" ht="12" customHeight="1" x14ac:dyDescent="0.25">
      <c r="A2422" s="342"/>
    </row>
    <row r="2423" spans="1:1" ht="12" customHeight="1" x14ac:dyDescent="0.25">
      <c r="A2423" s="342"/>
    </row>
    <row r="2424" spans="1:1" ht="12" customHeight="1" x14ac:dyDescent="0.25">
      <c r="A2424" s="342"/>
    </row>
    <row r="2425" spans="1:1" ht="12" customHeight="1" x14ac:dyDescent="0.25">
      <c r="A2425" s="342"/>
    </row>
    <row r="2426" spans="1:1" ht="12" customHeight="1" x14ac:dyDescent="0.25">
      <c r="A2426" s="342"/>
    </row>
    <row r="2427" spans="1:1" ht="12" customHeight="1" x14ac:dyDescent="0.25">
      <c r="A2427" s="342"/>
    </row>
    <row r="2428" spans="1:1" ht="12" customHeight="1" x14ac:dyDescent="0.25">
      <c r="A2428" s="342"/>
    </row>
    <row r="2429" spans="1:1" ht="12" customHeight="1" x14ac:dyDescent="0.25">
      <c r="A2429" s="342"/>
    </row>
    <row r="2430" spans="1:1" ht="12" customHeight="1" x14ac:dyDescent="0.25">
      <c r="A2430" s="342"/>
    </row>
    <row r="2431" spans="1:1" ht="12" customHeight="1" x14ac:dyDescent="0.25">
      <c r="A2431" s="342"/>
    </row>
    <row r="2432" spans="1:1" ht="12" customHeight="1" x14ac:dyDescent="0.25">
      <c r="A2432" s="342"/>
    </row>
    <row r="2433" spans="1:1" ht="12" customHeight="1" x14ac:dyDescent="0.25">
      <c r="A2433" s="342"/>
    </row>
    <row r="2434" spans="1:1" ht="12" customHeight="1" x14ac:dyDescent="0.25">
      <c r="A2434" s="342"/>
    </row>
    <row r="2435" spans="1:1" ht="12" customHeight="1" x14ac:dyDescent="0.25">
      <c r="A2435" s="342"/>
    </row>
    <row r="2436" spans="1:1" ht="12" customHeight="1" x14ac:dyDescent="0.25">
      <c r="A2436" s="342"/>
    </row>
    <row r="2437" spans="1:1" ht="12" customHeight="1" x14ac:dyDescent="0.25">
      <c r="A2437" s="342"/>
    </row>
    <row r="2438" spans="1:1" ht="12" customHeight="1" x14ac:dyDescent="0.25">
      <c r="A2438" s="342"/>
    </row>
    <row r="2439" spans="1:1" ht="12" customHeight="1" x14ac:dyDescent="0.25">
      <c r="A2439" s="342"/>
    </row>
    <row r="2440" spans="1:1" ht="12" customHeight="1" x14ac:dyDescent="0.25">
      <c r="A2440" s="342"/>
    </row>
    <row r="2441" spans="1:1" ht="12" customHeight="1" x14ac:dyDescent="0.25">
      <c r="A2441" s="342"/>
    </row>
    <row r="2442" spans="1:1" ht="12" customHeight="1" x14ac:dyDescent="0.25">
      <c r="A2442" s="342"/>
    </row>
    <row r="2443" spans="1:1" ht="12" customHeight="1" x14ac:dyDescent="0.25">
      <c r="A2443" s="342"/>
    </row>
    <row r="2444" spans="1:1" ht="12" customHeight="1" x14ac:dyDescent="0.25">
      <c r="A2444" s="342"/>
    </row>
    <row r="2445" spans="1:1" ht="12" customHeight="1" x14ac:dyDescent="0.25">
      <c r="A2445" s="342"/>
    </row>
    <row r="2446" spans="1:1" ht="12" customHeight="1" x14ac:dyDescent="0.25">
      <c r="A2446" s="342"/>
    </row>
    <row r="2447" spans="1:1" ht="12" customHeight="1" x14ac:dyDescent="0.25">
      <c r="A2447" s="342"/>
    </row>
    <row r="2448" spans="1:1" ht="12" customHeight="1" x14ac:dyDescent="0.25">
      <c r="A2448" s="342"/>
    </row>
    <row r="2449" spans="1:1" ht="12" customHeight="1" x14ac:dyDescent="0.25">
      <c r="A2449" s="342"/>
    </row>
    <row r="2450" spans="1:1" ht="12" customHeight="1" x14ac:dyDescent="0.25">
      <c r="A2450" s="342"/>
    </row>
    <row r="2451" spans="1:1" ht="12" customHeight="1" x14ac:dyDescent="0.25">
      <c r="A2451" s="342"/>
    </row>
    <row r="2452" spans="1:1" ht="12" customHeight="1" x14ac:dyDescent="0.25">
      <c r="A2452" s="342"/>
    </row>
    <row r="2453" spans="1:1" ht="12" customHeight="1" x14ac:dyDescent="0.25">
      <c r="A2453" s="342"/>
    </row>
    <row r="2454" spans="1:1" ht="12" customHeight="1" x14ac:dyDescent="0.25">
      <c r="A2454" s="342"/>
    </row>
    <row r="2455" spans="1:1" ht="12" customHeight="1" x14ac:dyDescent="0.25">
      <c r="A2455" s="342"/>
    </row>
    <row r="2456" spans="1:1" ht="12" customHeight="1" x14ac:dyDescent="0.25">
      <c r="A2456" s="342"/>
    </row>
    <row r="2457" spans="1:1" ht="12" customHeight="1" x14ac:dyDescent="0.25">
      <c r="A2457" s="342"/>
    </row>
    <row r="2458" spans="1:1" ht="12" customHeight="1" x14ac:dyDescent="0.25">
      <c r="A2458" s="342"/>
    </row>
    <row r="2459" spans="1:1" ht="12" customHeight="1" x14ac:dyDescent="0.25">
      <c r="A2459" s="342"/>
    </row>
    <row r="2460" spans="1:1" ht="12" customHeight="1" x14ac:dyDescent="0.25">
      <c r="A2460" s="342"/>
    </row>
    <row r="2461" spans="1:1" ht="12" customHeight="1" x14ac:dyDescent="0.25">
      <c r="A2461" s="342"/>
    </row>
    <row r="2462" spans="1:1" ht="12" customHeight="1" x14ac:dyDescent="0.25">
      <c r="A2462" s="342"/>
    </row>
    <row r="2463" spans="1:1" ht="12" customHeight="1" x14ac:dyDescent="0.25">
      <c r="A2463" s="342"/>
    </row>
    <row r="2464" spans="1:1" ht="12" customHeight="1" x14ac:dyDescent="0.25">
      <c r="A2464" s="342"/>
    </row>
    <row r="2465" spans="1:1" ht="12" customHeight="1" x14ac:dyDescent="0.25">
      <c r="A2465" s="342"/>
    </row>
    <row r="2466" spans="1:1" ht="12" customHeight="1" x14ac:dyDescent="0.25">
      <c r="A2466" s="342"/>
    </row>
    <row r="2467" spans="1:1" ht="12" customHeight="1" x14ac:dyDescent="0.25">
      <c r="A2467" s="342"/>
    </row>
    <row r="2468" spans="1:1" ht="12" customHeight="1" x14ac:dyDescent="0.25">
      <c r="A2468" s="342"/>
    </row>
    <row r="2469" spans="1:1" ht="12" customHeight="1" x14ac:dyDescent="0.25">
      <c r="A2469" s="342"/>
    </row>
    <row r="2470" spans="1:1" ht="12" customHeight="1" x14ac:dyDescent="0.25">
      <c r="A2470" s="342"/>
    </row>
    <row r="2471" spans="1:1" ht="12" customHeight="1" x14ac:dyDescent="0.25">
      <c r="A2471" s="342"/>
    </row>
    <row r="2472" spans="1:1" ht="12" customHeight="1" x14ac:dyDescent="0.25">
      <c r="A2472" s="342"/>
    </row>
    <row r="2473" spans="1:1" ht="12" customHeight="1" x14ac:dyDescent="0.25">
      <c r="A2473" s="342"/>
    </row>
    <row r="2474" spans="1:1" ht="12" customHeight="1" x14ac:dyDescent="0.25">
      <c r="A2474" s="342"/>
    </row>
    <row r="2475" spans="1:1" ht="12" customHeight="1" x14ac:dyDescent="0.25">
      <c r="A2475" s="342"/>
    </row>
    <row r="2476" spans="1:1" ht="12" customHeight="1" x14ac:dyDescent="0.25">
      <c r="A2476" s="342"/>
    </row>
    <row r="2477" spans="1:1" ht="12" customHeight="1" x14ac:dyDescent="0.25">
      <c r="A2477" s="342"/>
    </row>
    <row r="2478" spans="1:1" ht="12" customHeight="1" x14ac:dyDescent="0.25">
      <c r="A2478" s="342"/>
    </row>
    <row r="2479" spans="1:1" ht="12" customHeight="1" x14ac:dyDescent="0.25">
      <c r="A2479" s="342"/>
    </row>
    <row r="2480" spans="1:1" ht="12" customHeight="1" x14ac:dyDescent="0.25">
      <c r="A2480" s="342"/>
    </row>
    <row r="2481" spans="1:1" ht="12" customHeight="1" x14ac:dyDescent="0.25">
      <c r="A2481" s="342"/>
    </row>
    <row r="2482" spans="1:1" ht="12" customHeight="1" x14ac:dyDescent="0.25">
      <c r="A2482" s="342"/>
    </row>
    <row r="2483" spans="1:1" ht="12" customHeight="1" x14ac:dyDescent="0.25">
      <c r="A2483" s="342"/>
    </row>
    <row r="2484" spans="1:1" ht="12" customHeight="1" x14ac:dyDescent="0.25">
      <c r="A2484" s="342"/>
    </row>
    <row r="2485" spans="1:1" ht="12" customHeight="1" x14ac:dyDescent="0.25">
      <c r="A2485" s="342"/>
    </row>
    <row r="2486" spans="1:1" ht="12" customHeight="1" x14ac:dyDescent="0.25">
      <c r="A2486" s="342"/>
    </row>
    <row r="2487" spans="1:1" ht="12" customHeight="1" x14ac:dyDescent="0.25">
      <c r="A2487" s="342"/>
    </row>
    <row r="2488" spans="1:1" ht="12" customHeight="1" x14ac:dyDescent="0.25">
      <c r="A2488" s="342"/>
    </row>
    <row r="2489" spans="1:1" ht="12" customHeight="1" x14ac:dyDescent="0.25">
      <c r="A2489" s="342"/>
    </row>
    <row r="2490" spans="1:1" ht="12" customHeight="1" x14ac:dyDescent="0.25">
      <c r="A2490" s="342"/>
    </row>
    <row r="2491" spans="1:1" ht="12" customHeight="1" x14ac:dyDescent="0.25">
      <c r="A2491" s="342"/>
    </row>
    <row r="2492" spans="1:1" ht="12" customHeight="1" x14ac:dyDescent="0.25">
      <c r="A2492" s="342"/>
    </row>
    <row r="2493" spans="1:1" ht="12" customHeight="1" x14ac:dyDescent="0.25">
      <c r="A2493" s="342"/>
    </row>
    <row r="2494" spans="1:1" ht="12" customHeight="1" x14ac:dyDescent="0.25">
      <c r="A2494" s="342"/>
    </row>
    <row r="2495" spans="1:1" ht="12" customHeight="1" x14ac:dyDescent="0.25">
      <c r="A2495" s="342"/>
    </row>
    <row r="2496" spans="1:1" ht="12" customHeight="1" x14ac:dyDescent="0.25">
      <c r="A2496" s="342"/>
    </row>
    <row r="2497" spans="1:1" ht="12" customHeight="1" x14ac:dyDescent="0.25">
      <c r="A2497" s="342"/>
    </row>
    <row r="2498" spans="1:1" ht="12" customHeight="1" x14ac:dyDescent="0.25">
      <c r="A2498" s="342"/>
    </row>
    <row r="2499" spans="1:1" ht="12" customHeight="1" x14ac:dyDescent="0.25">
      <c r="A2499" s="342"/>
    </row>
    <row r="2500" spans="1:1" ht="12" customHeight="1" x14ac:dyDescent="0.25">
      <c r="A2500" s="342"/>
    </row>
    <row r="2501" spans="1:1" ht="12" customHeight="1" x14ac:dyDescent="0.25">
      <c r="A2501" s="342"/>
    </row>
    <row r="2502" spans="1:1" ht="12" customHeight="1" x14ac:dyDescent="0.25">
      <c r="A2502" s="342"/>
    </row>
    <row r="2503" spans="1:1" ht="12" customHeight="1" x14ac:dyDescent="0.25">
      <c r="A2503" s="342"/>
    </row>
    <row r="2504" spans="1:1" ht="12" customHeight="1" x14ac:dyDescent="0.25">
      <c r="A2504" s="342"/>
    </row>
    <row r="2505" spans="1:1" ht="12" customHeight="1" x14ac:dyDescent="0.25">
      <c r="A2505" s="342"/>
    </row>
    <row r="2506" spans="1:1" ht="12" customHeight="1" x14ac:dyDescent="0.25">
      <c r="A2506" s="342"/>
    </row>
    <row r="2507" spans="1:1" ht="12" customHeight="1" x14ac:dyDescent="0.25">
      <c r="A2507" s="342"/>
    </row>
    <row r="2508" spans="1:1" ht="12" customHeight="1" x14ac:dyDescent="0.25">
      <c r="A2508" s="342"/>
    </row>
    <row r="2509" spans="1:1" ht="12" customHeight="1" x14ac:dyDescent="0.25">
      <c r="A2509" s="342"/>
    </row>
    <row r="2510" spans="1:1" ht="12" customHeight="1" x14ac:dyDescent="0.25">
      <c r="A2510" s="342"/>
    </row>
    <row r="2511" spans="1:1" ht="12" customHeight="1" x14ac:dyDescent="0.25">
      <c r="A2511" s="342"/>
    </row>
    <row r="2512" spans="1:1" ht="12" customHeight="1" x14ac:dyDescent="0.25">
      <c r="A2512" s="342"/>
    </row>
    <row r="2513" spans="1:1" ht="12" customHeight="1" x14ac:dyDescent="0.25">
      <c r="A2513" s="342"/>
    </row>
    <row r="2514" spans="1:1" ht="12" customHeight="1" x14ac:dyDescent="0.25">
      <c r="A2514" s="342"/>
    </row>
    <row r="2515" spans="1:1" ht="12" customHeight="1" x14ac:dyDescent="0.25">
      <c r="A2515" s="342"/>
    </row>
    <row r="2516" spans="1:1" ht="12" customHeight="1" x14ac:dyDescent="0.25">
      <c r="A2516" s="342"/>
    </row>
    <row r="2517" spans="1:1" ht="12" customHeight="1" x14ac:dyDescent="0.25">
      <c r="A2517" s="342"/>
    </row>
    <row r="2518" spans="1:1" ht="12" customHeight="1" x14ac:dyDescent="0.25">
      <c r="A2518" s="342"/>
    </row>
    <row r="2519" spans="1:1" ht="12" customHeight="1" x14ac:dyDescent="0.25">
      <c r="A2519" s="342"/>
    </row>
    <row r="2520" spans="1:1" ht="12" customHeight="1" x14ac:dyDescent="0.25">
      <c r="A2520" s="342"/>
    </row>
    <row r="2521" spans="1:1" ht="12" customHeight="1" x14ac:dyDescent="0.25">
      <c r="A2521" s="342"/>
    </row>
    <row r="2522" spans="1:1" ht="12" customHeight="1" x14ac:dyDescent="0.25">
      <c r="A2522" s="342"/>
    </row>
    <row r="2523" spans="1:1" ht="12" customHeight="1" x14ac:dyDescent="0.25">
      <c r="A2523" s="342"/>
    </row>
    <row r="2524" spans="1:1" ht="12" customHeight="1" x14ac:dyDescent="0.25">
      <c r="A2524" s="342"/>
    </row>
    <row r="2525" spans="1:1" ht="12" customHeight="1" x14ac:dyDescent="0.25">
      <c r="A2525" s="342"/>
    </row>
    <row r="2526" spans="1:1" ht="12" customHeight="1" x14ac:dyDescent="0.25">
      <c r="A2526" s="342"/>
    </row>
    <row r="2527" spans="1:1" ht="12" customHeight="1" x14ac:dyDescent="0.25">
      <c r="A2527" s="342"/>
    </row>
    <row r="2528" spans="1:1" ht="12" customHeight="1" x14ac:dyDescent="0.25">
      <c r="A2528" s="342"/>
    </row>
    <row r="2529" spans="1:1" ht="12" customHeight="1" x14ac:dyDescent="0.25">
      <c r="A2529" s="342"/>
    </row>
    <row r="2530" spans="1:1" ht="12" customHeight="1" x14ac:dyDescent="0.25">
      <c r="A2530" s="342"/>
    </row>
    <row r="2531" spans="1:1" ht="12" customHeight="1" x14ac:dyDescent="0.25">
      <c r="A2531" s="342"/>
    </row>
    <row r="2532" spans="1:1" ht="12" customHeight="1" x14ac:dyDescent="0.25">
      <c r="A2532" s="342"/>
    </row>
    <row r="2533" spans="1:1" ht="12" customHeight="1" x14ac:dyDescent="0.25">
      <c r="A2533" s="342"/>
    </row>
    <row r="2534" spans="1:1" ht="12" customHeight="1" x14ac:dyDescent="0.25">
      <c r="A2534" s="342"/>
    </row>
    <row r="2535" spans="1:1" ht="12" customHeight="1" x14ac:dyDescent="0.25">
      <c r="A2535" s="342"/>
    </row>
    <row r="2536" spans="1:1" ht="12" customHeight="1" x14ac:dyDescent="0.25">
      <c r="A2536" s="342"/>
    </row>
    <row r="2537" spans="1:1" ht="12" customHeight="1" x14ac:dyDescent="0.25">
      <c r="A2537" s="342"/>
    </row>
    <row r="2538" spans="1:1" ht="12" customHeight="1" x14ac:dyDescent="0.25">
      <c r="A2538" s="342"/>
    </row>
    <row r="2539" spans="1:1" ht="12" customHeight="1" x14ac:dyDescent="0.25">
      <c r="A2539" s="342"/>
    </row>
    <row r="2540" spans="1:1" ht="12" customHeight="1" x14ac:dyDescent="0.25">
      <c r="A2540" s="342"/>
    </row>
    <row r="2541" spans="1:1" ht="12" customHeight="1" x14ac:dyDescent="0.25">
      <c r="A2541" s="342"/>
    </row>
    <row r="2542" spans="1:1" ht="12" customHeight="1" x14ac:dyDescent="0.25">
      <c r="A2542" s="342"/>
    </row>
    <row r="2543" spans="1:1" ht="12" customHeight="1" x14ac:dyDescent="0.25">
      <c r="A2543" s="342"/>
    </row>
    <row r="2544" spans="1:1" ht="12" customHeight="1" x14ac:dyDescent="0.25">
      <c r="A2544" s="342"/>
    </row>
    <row r="2545" spans="1:1" ht="12" customHeight="1" x14ac:dyDescent="0.25">
      <c r="A2545" s="342"/>
    </row>
    <row r="2546" spans="1:1" ht="12" customHeight="1" x14ac:dyDescent="0.25">
      <c r="A2546" s="342"/>
    </row>
    <row r="2547" spans="1:1" ht="12" customHeight="1" x14ac:dyDescent="0.25">
      <c r="A2547" s="342"/>
    </row>
    <row r="2548" spans="1:1" ht="12" customHeight="1" x14ac:dyDescent="0.25">
      <c r="A2548" s="342"/>
    </row>
    <row r="2549" spans="1:1" ht="12" customHeight="1" x14ac:dyDescent="0.25">
      <c r="A2549" s="342"/>
    </row>
    <row r="2550" spans="1:1" ht="12" customHeight="1" x14ac:dyDescent="0.25">
      <c r="A2550" s="342"/>
    </row>
    <row r="2551" spans="1:1" ht="12" customHeight="1" x14ac:dyDescent="0.25">
      <c r="A2551" s="342"/>
    </row>
    <row r="2552" spans="1:1" ht="12" customHeight="1" x14ac:dyDescent="0.25">
      <c r="A2552" s="342"/>
    </row>
    <row r="2553" spans="1:1" ht="12" customHeight="1" x14ac:dyDescent="0.25">
      <c r="A2553" s="342"/>
    </row>
    <row r="2554" spans="1:1" ht="12" customHeight="1" x14ac:dyDescent="0.25">
      <c r="A2554" s="342"/>
    </row>
    <row r="2555" spans="1:1" ht="12" customHeight="1" x14ac:dyDescent="0.25">
      <c r="A2555" s="342"/>
    </row>
    <row r="2556" spans="1:1" ht="12" customHeight="1" x14ac:dyDescent="0.25">
      <c r="A2556" s="342"/>
    </row>
    <row r="2557" spans="1:1" ht="12" customHeight="1" x14ac:dyDescent="0.25">
      <c r="A2557" s="342"/>
    </row>
    <row r="2558" spans="1:1" ht="12" customHeight="1" x14ac:dyDescent="0.25">
      <c r="A2558" s="342"/>
    </row>
    <row r="2559" spans="1:1" ht="12" customHeight="1" x14ac:dyDescent="0.25">
      <c r="A2559" s="342"/>
    </row>
    <row r="2560" spans="1:1" ht="12" customHeight="1" x14ac:dyDescent="0.25">
      <c r="A2560" s="342"/>
    </row>
    <row r="2561" spans="1:1" ht="12" customHeight="1" x14ac:dyDescent="0.25">
      <c r="A2561" s="342"/>
    </row>
    <row r="2562" spans="1:1" ht="12" customHeight="1" x14ac:dyDescent="0.25">
      <c r="A2562" s="342"/>
    </row>
    <row r="2563" spans="1:1" ht="12" customHeight="1" x14ac:dyDescent="0.25">
      <c r="A2563" s="342"/>
    </row>
    <row r="2564" spans="1:1" ht="12" customHeight="1" x14ac:dyDescent="0.25">
      <c r="A2564" s="342"/>
    </row>
    <row r="2565" spans="1:1" ht="12" customHeight="1" x14ac:dyDescent="0.25">
      <c r="A2565" s="342"/>
    </row>
    <row r="2566" spans="1:1" ht="12" customHeight="1" x14ac:dyDescent="0.25">
      <c r="A2566" s="342"/>
    </row>
    <row r="2567" spans="1:1" ht="12" customHeight="1" x14ac:dyDescent="0.25">
      <c r="A2567" s="342"/>
    </row>
    <row r="2568" spans="1:1" ht="12" customHeight="1" x14ac:dyDescent="0.25">
      <c r="A2568" s="342"/>
    </row>
    <row r="2569" spans="1:1" ht="12" customHeight="1" x14ac:dyDescent="0.25">
      <c r="A2569" s="342"/>
    </row>
    <row r="2570" spans="1:1" ht="12" customHeight="1" x14ac:dyDescent="0.25">
      <c r="A2570" s="342"/>
    </row>
    <row r="2571" spans="1:1" ht="12" customHeight="1" x14ac:dyDescent="0.25">
      <c r="A2571" s="342"/>
    </row>
    <row r="2572" spans="1:1" ht="12" customHeight="1" x14ac:dyDescent="0.25">
      <c r="A2572" s="342"/>
    </row>
    <row r="2573" spans="1:1" ht="12" customHeight="1" x14ac:dyDescent="0.25">
      <c r="A2573" s="342"/>
    </row>
    <row r="2574" spans="1:1" ht="12" customHeight="1" x14ac:dyDescent="0.25">
      <c r="A2574" s="342"/>
    </row>
    <row r="2575" spans="1:1" ht="12" customHeight="1" x14ac:dyDescent="0.25">
      <c r="A2575" s="342"/>
    </row>
    <row r="2576" spans="1:1" ht="12" customHeight="1" x14ac:dyDescent="0.25">
      <c r="A2576" s="342"/>
    </row>
    <row r="2577" spans="1:1" ht="12" customHeight="1" x14ac:dyDescent="0.25">
      <c r="A2577" s="342"/>
    </row>
    <row r="2578" spans="1:1" ht="12" customHeight="1" x14ac:dyDescent="0.25">
      <c r="A2578" s="342"/>
    </row>
    <row r="2579" spans="1:1" ht="12" customHeight="1" x14ac:dyDescent="0.25">
      <c r="A2579" s="342"/>
    </row>
    <row r="2580" spans="1:1" ht="12" customHeight="1" x14ac:dyDescent="0.25">
      <c r="A2580" s="342"/>
    </row>
    <row r="2581" spans="1:1" ht="12" customHeight="1" x14ac:dyDescent="0.25">
      <c r="A2581" s="342"/>
    </row>
    <row r="2582" spans="1:1" ht="12" customHeight="1" x14ac:dyDescent="0.25">
      <c r="A2582" s="342"/>
    </row>
    <row r="2583" spans="1:1" ht="12" customHeight="1" x14ac:dyDescent="0.25">
      <c r="A2583" s="342"/>
    </row>
    <row r="2584" spans="1:1" ht="12" customHeight="1" x14ac:dyDescent="0.25">
      <c r="A2584" s="342"/>
    </row>
    <row r="2585" spans="1:1" ht="12" customHeight="1" x14ac:dyDescent="0.25">
      <c r="A2585" s="342"/>
    </row>
    <row r="2586" spans="1:1" ht="12" customHeight="1" x14ac:dyDescent="0.25">
      <c r="A2586" s="342"/>
    </row>
    <row r="2587" spans="1:1" ht="12" customHeight="1" x14ac:dyDescent="0.25">
      <c r="A2587" s="342"/>
    </row>
    <row r="2588" spans="1:1" ht="12" customHeight="1" x14ac:dyDescent="0.25">
      <c r="A2588" s="342"/>
    </row>
    <row r="2589" spans="1:1" ht="12" customHeight="1" x14ac:dyDescent="0.25">
      <c r="A2589" s="342"/>
    </row>
    <row r="2590" spans="1:1" ht="12" customHeight="1" x14ac:dyDescent="0.25">
      <c r="A2590" s="342"/>
    </row>
    <row r="2591" spans="1:1" ht="12" customHeight="1" x14ac:dyDescent="0.25">
      <c r="A2591" s="342"/>
    </row>
    <row r="2592" spans="1:1" ht="12" customHeight="1" x14ac:dyDescent="0.25">
      <c r="A2592" s="342"/>
    </row>
    <row r="2593" spans="1:1" ht="12" customHeight="1" x14ac:dyDescent="0.25">
      <c r="A2593" s="342"/>
    </row>
    <row r="2594" spans="1:1" ht="12" customHeight="1" x14ac:dyDescent="0.25">
      <c r="A2594" s="342"/>
    </row>
    <row r="2595" spans="1:1" ht="12" customHeight="1" x14ac:dyDescent="0.25">
      <c r="A2595" s="342"/>
    </row>
    <row r="2596" spans="1:1" ht="12" customHeight="1" x14ac:dyDescent="0.25">
      <c r="A2596" s="342"/>
    </row>
    <row r="2597" spans="1:1" ht="12" customHeight="1" x14ac:dyDescent="0.25">
      <c r="A2597" s="342"/>
    </row>
    <row r="2598" spans="1:1" ht="12" customHeight="1" x14ac:dyDescent="0.25">
      <c r="A2598" s="342"/>
    </row>
    <row r="2599" spans="1:1" ht="12" customHeight="1" x14ac:dyDescent="0.25">
      <c r="A2599" s="342"/>
    </row>
    <row r="2600" spans="1:1" ht="12" customHeight="1" x14ac:dyDescent="0.25">
      <c r="A2600" s="342"/>
    </row>
    <row r="2601" spans="1:1" ht="12" customHeight="1" x14ac:dyDescent="0.25">
      <c r="A2601" s="342"/>
    </row>
    <row r="2602" spans="1:1" ht="12" customHeight="1" x14ac:dyDescent="0.25">
      <c r="A2602" s="342"/>
    </row>
    <row r="2603" spans="1:1" ht="12" customHeight="1" x14ac:dyDescent="0.25">
      <c r="A2603" s="342"/>
    </row>
    <row r="2604" spans="1:1" ht="12" customHeight="1" x14ac:dyDescent="0.25">
      <c r="A2604" s="342"/>
    </row>
    <row r="2605" spans="1:1" ht="12" customHeight="1" x14ac:dyDescent="0.25">
      <c r="A2605" s="342"/>
    </row>
    <row r="2606" spans="1:1" ht="12" customHeight="1" x14ac:dyDescent="0.25">
      <c r="A2606" s="342"/>
    </row>
    <row r="2607" spans="1:1" ht="12" customHeight="1" x14ac:dyDescent="0.25">
      <c r="A2607" s="342"/>
    </row>
    <row r="2608" spans="1:1" ht="12" customHeight="1" x14ac:dyDescent="0.25">
      <c r="A2608" s="342"/>
    </row>
    <row r="2609" spans="1:1" ht="12" customHeight="1" x14ac:dyDescent="0.25">
      <c r="A2609" s="342"/>
    </row>
    <row r="2610" spans="1:1" ht="12" customHeight="1" x14ac:dyDescent="0.25">
      <c r="A2610" s="342"/>
    </row>
    <row r="2611" spans="1:1" ht="12" customHeight="1" x14ac:dyDescent="0.25">
      <c r="A2611" s="342"/>
    </row>
    <row r="2612" spans="1:1" ht="12" customHeight="1" x14ac:dyDescent="0.25">
      <c r="A2612" s="342"/>
    </row>
    <row r="2613" spans="1:1" ht="12" customHeight="1" x14ac:dyDescent="0.25">
      <c r="A2613" s="342"/>
    </row>
    <row r="2614" spans="1:1" ht="12" customHeight="1" x14ac:dyDescent="0.25">
      <c r="A2614" s="342"/>
    </row>
    <row r="2615" spans="1:1" ht="12" customHeight="1" x14ac:dyDescent="0.25">
      <c r="A2615" s="342"/>
    </row>
    <row r="2616" spans="1:1" ht="12" customHeight="1" x14ac:dyDescent="0.25">
      <c r="A2616" s="342"/>
    </row>
    <row r="2617" spans="1:1" ht="12" customHeight="1" x14ac:dyDescent="0.25">
      <c r="A2617" s="342"/>
    </row>
    <row r="2618" spans="1:1" ht="12" customHeight="1" x14ac:dyDescent="0.25">
      <c r="A2618" s="342"/>
    </row>
    <row r="2619" spans="1:1" ht="12" customHeight="1" x14ac:dyDescent="0.25">
      <c r="A2619" s="342"/>
    </row>
    <row r="2620" spans="1:1" ht="12" customHeight="1" x14ac:dyDescent="0.25">
      <c r="A2620" s="342"/>
    </row>
    <row r="2621" spans="1:1" ht="12" customHeight="1" x14ac:dyDescent="0.25">
      <c r="A2621" s="342"/>
    </row>
    <row r="2622" spans="1:1" ht="12" customHeight="1" x14ac:dyDescent="0.25">
      <c r="A2622" s="342"/>
    </row>
    <row r="2623" spans="1:1" ht="12" customHeight="1" x14ac:dyDescent="0.25">
      <c r="A2623" s="342"/>
    </row>
    <row r="2624" spans="1:1" ht="12" customHeight="1" x14ac:dyDescent="0.25">
      <c r="A2624" s="342"/>
    </row>
    <row r="2625" spans="1:1" ht="12" customHeight="1" x14ac:dyDescent="0.25">
      <c r="A2625" s="342"/>
    </row>
    <row r="2626" spans="1:1" ht="12" customHeight="1" x14ac:dyDescent="0.25">
      <c r="A2626" s="342"/>
    </row>
    <row r="2627" spans="1:1" ht="12" customHeight="1" x14ac:dyDescent="0.25">
      <c r="A2627" s="342"/>
    </row>
    <row r="2628" spans="1:1" ht="12" customHeight="1" x14ac:dyDescent="0.25">
      <c r="A2628" s="342"/>
    </row>
    <row r="2629" spans="1:1" ht="12" customHeight="1" x14ac:dyDescent="0.25">
      <c r="A2629" s="342"/>
    </row>
    <row r="2630" spans="1:1" ht="12" customHeight="1" x14ac:dyDescent="0.25">
      <c r="A2630" s="342"/>
    </row>
    <row r="2631" spans="1:1" ht="12" customHeight="1" x14ac:dyDescent="0.25">
      <c r="A2631" s="342"/>
    </row>
    <row r="2632" spans="1:1" ht="12" customHeight="1" x14ac:dyDescent="0.25">
      <c r="A2632" s="342"/>
    </row>
    <row r="2633" spans="1:1" ht="12" customHeight="1" x14ac:dyDescent="0.25">
      <c r="A2633" s="342"/>
    </row>
    <row r="2634" spans="1:1" ht="12" customHeight="1" x14ac:dyDescent="0.25">
      <c r="A2634" s="342"/>
    </row>
    <row r="2635" spans="1:1" ht="12" customHeight="1" x14ac:dyDescent="0.25">
      <c r="A2635" s="342"/>
    </row>
    <row r="2636" spans="1:1" ht="12" customHeight="1" x14ac:dyDescent="0.25">
      <c r="A2636" s="342"/>
    </row>
    <row r="2637" spans="1:1" ht="12" customHeight="1" x14ac:dyDescent="0.25">
      <c r="A2637" s="342"/>
    </row>
    <row r="2638" spans="1:1" ht="12" customHeight="1" x14ac:dyDescent="0.25">
      <c r="A2638" s="342"/>
    </row>
    <row r="2639" spans="1:1" ht="12" customHeight="1" x14ac:dyDescent="0.25">
      <c r="A2639" s="342"/>
    </row>
    <row r="2640" spans="1:1" ht="12" customHeight="1" x14ac:dyDescent="0.25">
      <c r="A2640" s="342"/>
    </row>
    <row r="2641" spans="1:1" ht="12" customHeight="1" x14ac:dyDescent="0.25">
      <c r="A2641" s="342"/>
    </row>
    <row r="2642" spans="1:1" ht="12" customHeight="1" x14ac:dyDescent="0.25">
      <c r="A2642" s="342"/>
    </row>
    <row r="2643" spans="1:1" ht="12" customHeight="1" x14ac:dyDescent="0.25">
      <c r="A2643" s="342"/>
    </row>
    <row r="2644" spans="1:1" ht="12" customHeight="1" x14ac:dyDescent="0.25">
      <c r="A2644" s="342"/>
    </row>
    <row r="2645" spans="1:1" ht="12" customHeight="1" x14ac:dyDescent="0.25">
      <c r="A2645" s="342"/>
    </row>
    <row r="2646" spans="1:1" ht="12" customHeight="1" x14ac:dyDescent="0.25">
      <c r="A2646" s="342"/>
    </row>
    <row r="2647" spans="1:1" ht="12" customHeight="1" x14ac:dyDescent="0.25">
      <c r="A2647" s="342"/>
    </row>
    <row r="2648" spans="1:1" ht="12" customHeight="1" x14ac:dyDescent="0.25">
      <c r="A2648" s="342"/>
    </row>
    <row r="2649" spans="1:1" ht="12" customHeight="1" x14ac:dyDescent="0.25">
      <c r="A2649" s="342"/>
    </row>
    <row r="2650" spans="1:1" ht="12" customHeight="1" x14ac:dyDescent="0.25">
      <c r="A2650" s="342"/>
    </row>
    <row r="2651" spans="1:1" ht="12" customHeight="1" x14ac:dyDescent="0.25">
      <c r="A2651" s="342"/>
    </row>
    <row r="2652" spans="1:1" ht="12" customHeight="1" x14ac:dyDescent="0.25">
      <c r="A2652" s="342"/>
    </row>
    <row r="2653" spans="1:1" ht="12" customHeight="1" x14ac:dyDescent="0.25">
      <c r="A2653" s="342"/>
    </row>
    <row r="2654" spans="1:1" ht="12" customHeight="1" x14ac:dyDescent="0.25">
      <c r="A2654" s="342"/>
    </row>
    <row r="2655" spans="1:1" ht="12" customHeight="1" x14ac:dyDescent="0.25">
      <c r="A2655" s="342"/>
    </row>
    <row r="2656" spans="1:1" ht="12" customHeight="1" x14ac:dyDescent="0.25">
      <c r="A2656" s="342"/>
    </row>
    <row r="2657" spans="1:1" ht="12" customHeight="1" x14ac:dyDescent="0.25">
      <c r="A2657" s="342"/>
    </row>
    <row r="2658" spans="1:1" ht="12" customHeight="1" x14ac:dyDescent="0.25">
      <c r="A2658" s="342"/>
    </row>
    <row r="2659" spans="1:1" ht="12" customHeight="1" x14ac:dyDescent="0.25">
      <c r="A2659" s="342"/>
    </row>
    <row r="2660" spans="1:1" ht="12" customHeight="1" x14ac:dyDescent="0.25">
      <c r="A2660" s="342"/>
    </row>
    <row r="2661" spans="1:1" ht="12" customHeight="1" x14ac:dyDescent="0.25">
      <c r="A2661" s="342"/>
    </row>
    <row r="2662" spans="1:1" ht="12" customHeight="1" x14ac:dyDescent="0.25">
      <c r="A2662" s="342"/>
    </row>
    <row r="2663" spans="1:1" ht="12" customHeight="1" x14ac:dyDescent="0.25">
      <c r="A2663" s="342"/>
    </row>
    <row r="2664" spans="1:1" ht="12" customHeight="1" x14ac:dyDescent="0.25">
      <c r="A2664" s="342"/>
    </row>
    <row r="2665" spans="1:1" ht="12" customHeight="1" x14ac:dyDescent="0.25">
      <c r="A2665" s="342"/>
    </row>
    <row r="2666" spans="1:1" ht="12" customHeight="1" x14ac:dyDescent="0.25">
      <c r="A2666" s="342"/>
    </row>
    <row r="2667" spans="1:1" ht="12" customHeight="1" x14ac:dyDescent="0.25">
      <c r="A2667" s="342"/>
    </row>
    <row r="2668" spans="1:1" ht="12" customHeight="1" x14ac:dyDescent="0.25">
      <c r="A2668" s="342"/>
    </row>
    <row r="2669" spans="1:1" ht="12" customHeight="1" x14ac:dyDescent="0.25">
      <c r="A2669" s="342"/>
    </row>
    <row r="2670" spans="1:1" ht="12" customHeight="1" x14ac:dyDescent="0.25">
      <c r="A2670" s="342"/>
    </row>
    <row r="2671" spans="1:1" ht="12" customHeight="1" x14ac:dyDescent="0.25">
      <c r="A2671" s="342"/>
    </row>
    <row r="2672" spans="1:1" ht="12" customHeight="1" x14ac:dyDescent="0.25">
      <c r="A2672" s="342"/>
    </row>
    <row r="2673" spans="1:1" ht="12" customHeight="1" x14ac:dyDescent="0.25">
      <c r="A2673" s="342"/>
    </row>
    <row r="2674" spans="1:1" ht="12" customHeight="1" x14ac:dyDescent="0.25">
      <c r="A2674" s="342"/>
    </row>
    <row r="2675" spans="1:1" ht="12" customHeight="1" x14ac:dyDescent="0.25">
      <c r="A2675" s="342"/>
    </row>
    <row r="2676" spans="1:1" ht="12" customHeight="1" x14ac:dyDescent="0.25">
      <c r="A2676" s="342"/>
    </row>
    <row r="2677" spans="1:1" ht="12" customHeight="1" x14ac:dyDescent="0.25">
      <c r="A2677" s="342"/>
    </row>
    <row r="2678" spans="1:1" ht="12" customHeight="1" x14ac:dyDescent="0.25">
      <c r="A2678" s="342"/>
    </row>
    <row r="2679" spans="1:1" ht="12" customHeight="1" x14ac:dyDescent="0.25">
      <c r="A2679" s="342"/>
    </row>
    <row r="2680" spans="1:1" ht="12" customHeight="1" x14ac:dyDescent="0.25">
      <c r="A2680" s="342"/>
    </row>
    <row r="2681" spans="1:1" ht="12" customHeight="1" x14ac:dyDescent="0.25">
      <c r="A2681" s="342"/>
    </row>
    <row r="2682" spans="1:1" ht="12" customHeight="1" x14ac:dyDescent="0.25">
      <c r="A2682" s="342"/>
    </row>
    <row r="2683" spans="1:1" ht="12" customHeight="1" x14ac:dyDescent="0.25">
      <c r="A2683" s="342"/>
    </row>
    <row r="2684" spans="1:1" ht="12" customHeight="1" x14ac:dyDescent="0.25">
      <c r="A2684" s="342"/>
    </row>
    <row r="2685" spans="1:1" ht="12" customHeight="1" x14ac:dyDescent="0.25">
      <c r="A2685" s="342"/>
    </row>
    <row r="2686" spans="1:1" ht="12" customHeight="1" x14ac:dyDescent="0.25">
      <c r="A2686" s="342"/>
    </row>
    <row r="2687" spans="1:1" ht="12" customHeight="1" x14ac:dyDescent="0.25">
      <c r="A2687" s="342"/>
    </row>
    <row r="2688" spans="1:1" ht="12" customHeight="1" x14ac:dyDescent="0.25">
      <c r="A2688" s="342"/>
    </row>
    <row r="2689" spans="1:1" ht="12" customHeight="1" x14ac:dyDescent="0.25">
      <c r="A2689" s="342"/>
    </row>
    <row r="2690" spans="1:1" ht="12" customHeight="1" x14ac:dyDescent="0.25">
      <c r="A2690" s="342"/>
    </row>
    <row r="2691" spans="1:1" ht="12" customHeight="1" x14ac:dyDescent="0.25">
      <c r="A2691" s="342"/>
    </row>
    <row r="2692" spans="1:1" ht="12" customHeight="1" x14ac:dyDescent="0.25">
      <c r="A2692" s="342"/>
    </row>
    <row r="2693" spans="1:1" ht="12" customHeight="1" x14ac:dyDescent="0.25">
      <c r="A2693" s="342"/>
    </row>
    <row r="2694" spans="1:1" ht="12" customHeight="1" x14ac:dyDescent="0.25">
      <c r="A2694" s="342"/>
    </row>
    <row r="2695" spans="1:1" ht="12" customHeight="1" x14ac:dyDescent="0.25">
      <c r="A2695" s="342"/>
    </row>
    <row r="2696" spans="1:1" ht="12" customHeight="1" x14ac:dyDescent="0.25">
      <c r="A2696" s="342"/>
    </row>
    <row r="2697" spans="1:1" ht="12" customHeight="1" x14ac:dyDescent="0.25">
      <c r="A2697" s="342"/>
    </row>
    <row r="2698" spans="1:1" ht="12" customHeight="1" x14ac:dyDescent="0.25">
      <c r="A2698" s="342"/>
    </row>
    <row r="2699" spans="1:1" ht="12" customHeight="1" x14ac:dyDescent="0.25">
      <c r="A2699" s="342"/>
    </row>
    <row r="2700" spans="1:1" ht="12" customHeight="1" x14ac:dyDescent="0.25">
      <c r="A2700" s="342"/>
    </row>
    <row r="2701" spans="1:1" ht="12" customHeight="1" x14ac:dyDescent="0.25">
      <c r="A2701" s="342"/>
    </row>
    <row r="2702" spans="1:1" ht="12" customHeight="1" x14ac:dyDescent="0.25">
      <c r="A2702" s="342"/>
    </row>
    <row r="2703" spans="1:1" ht="12" customHeight="1" x14ac:dyDescent="0.25">
      <c r="A2703" s="342"/>
    </row>
    <row r="2704" spans="1:1" ht="12" customHeight="1" x14ac:dyDescent="0.25">
      <c r="A2704" s="342"/>
    </row>
    <row r="2705" spans="1:1" ht="12" customHeight="1" x14ac:dyDescent="0.25">
      <c r="A2705" s="342"/>
    </row>
    <row r="2706" spans="1:1" ht="12" customHeight="1" x14ac:dyDescent="0.25">
      <c r="A2706" s="342"/>
    </row>
    <row r="2707" spans="1:1" ht="12" customHeight="1" x14ac:dyDescent="0.25">
      <c r="A2707" s="342"/>
    </row>
    <row r="2708" spans="1:1" ht="12" customHeight="1" x14ac:dyDescent="0.25">
      <c r="A2708" s="342"/>
    </row>
    <row r="2709" spans="1:1" ht="12" customHeight="1" x14ac:dyDescent="0.25">
      <c r="A2709" s="342"/>
    </row>
    <row r="2710" spans="1:1" ht="12" customHeight="1" x14ac:dyDescent="0.25">
      <c r="A2710" s="342"/>
    </row>
    <row r="2711" spans="1:1" ht="12" customHeight="1" x14ac:dyDescent="0.25">
      <c r="A2711" s="342"/>
    </row>
    <row r="2712" spans="1:1" ht="12" customHeight="1" x14ac:dyDescent="0.25">
      <c r="A2712" s="342"/>
    </row>
    <row r="2713" spans="1:1" ht="12" customHeight="1" x14ac:dyDescent="0.25">
      <c r="A2713" s="342"/>
    </row>
    <row r="2714" spans="1:1" ht="12" customHeight="1" x14ac:dyDescent="0.25">
      <c r="A2714" s="342"/>
    </row>
    <row r="2715" spans="1:1" ht="12" customHeight="1" x14ac:dyDescent="0.25">
      <c r="A2715" s="342"/>
    </row>
    <row r="2716" spans="1:1" ht="12" customHeight="1" x14ac:dyDescent="0.25">
      <c r="A2716" s="342"/>
    </row>
    <row r="2717" spans="1:1" ht="12" customHeight="1" x14ac:dyDescent="0.25">
      <c r="A2717" s="342"/>
    </row>
    <row r="2718" spans="1:1" ht="12" customHeight="1" x14ac:dyDescent="0.25">
      <c r="A2718" s="342"/>
    </row>
    <row r="2719" spans="1:1" ht="12" customHeight="1" x14ac:dyDescent="0.25">
      <c r="A2719" s="342"/>
    </row>
    <row r="2720" spans="1:1" ht="12" customHeight="1" x14ac:dyDescent="0.25">
      <c r="A2720" s="342"/>
    </row>
    <row r="2721" spans="1:1" ht="12" customHeight="1" x14ac:dyDescent="0.25">
      <c r="A2721" s="342"/>
    </row>
    <row r="2722" spans="1:1" ht="12" customHeight="1" x14ac:dyDescent="0.25">
      <c r="A2722" s="342"/>
    </row>
    <row r="2723" spans="1:1" ht="12" customHeight="1" x14ac:dyDescent="0.25">
      <c r="A2723" s="342"/>
    </row>
    <row r="2724" spans="1:1" ht="12" customHeight="1" x14ac:dyDescent="0.25">
      <c r="A2724" s="342"/>
    </row>
    <row r="2725" spans="1:1" ht="12" customHeight="1" x14ac:dyDescent="0.25">
      <c r="A2725" s="342"/>
    </row>
    <row r="2726" spans="1:1" ht="12" customHeight="1" x14ac:dyDescent="0.25">
      <c r="A2726" s="342"/>
    </row>
    <row r="2727" spans="1:1" ht="12" customHeight="1" x14ac:dyDescent="0.25">
      <c r="A2727" s="342"/>
    </row>
    <row r="2728" spans="1:1" ht="12" customHeight="1" x14ac:dyDescent="0.25">
      <c r="A2728" s="342"/>
    </row>
    <row r="2729" spans="1:1" ht="12" customHeight="1" x14ac:dyDescent="0.25">
      <c r="A2729" s="342"/>
    </row>
    <row r="2730" spans="1:1" ht="12" customHeight="1" x14ac:dyDescent="0.25">
      <c r="A2730" s="342"/>
    </row>
    <row r="2731" spans="1:1" ht="12" customHeight="1" x14ac:dyDescent="0.25">
      <c r="A2731" s="342"/>
    </row>
    <row r="2732" spans="1:1" ht="12" customHeight="1" x14ac:dyDescent="0.25">
      <c r="A2732" s="342"/>
    </row>
    <row r="2733" spans="1:1" ht="12" customHeight="1" x14ac:dyDescent="0.25">
      <c r="A2733" s="342"/>
    </row>
    <row r="2734" spans="1:1" ht="12" customHeight="1" x14ac:dyDescent="0.25">
      <c r="A2734" s="342"/>
    </row>
    <row r="2735" spans="1:1" ht="12" customHeight="1" x14ac:dyDescent="0.25">
      <c r="A2735" s="342"/>
    </row>
    <row r="2736" spans="1:1" ht="12" customHeight="1" x14ac:dyDescent="0.25">
      <c r="A2736" s="342"/>
    </row>
    <row r="2737" spans="1:1" ht="12" customHeight="1" x14ac:dyDescent="0.25">
      <c r="A2737" s="342"/>
    </row>
    <row r="2738" spans="1:1" ht="12" customHeight="1" x14ac:dyDescent="0.25">
      <c r="A2738" s="342"/>
    </row>
    <row r="2739" spans="1:1" ht="12" customHeight="1" x14ac:dyDescent="0.25">
      <c r="A2739" s="342"/>
    </row>
    <row r="2740" spans="1:1" ht="12" customHeight="1" x14ac:dyDescent="0.25">
      <c r="A2740" s="342"/>
    </row>
    <row r="2741" spans="1:1" ht="12" customHeight="1" x14ac:dyDescent="0.25">
      <c r="A2741" s="342"/>
    </row>
    <row r="2742" spans="1:1" ht="12" customHeight="1" x14ac:dyDescent="0.25">
      <c r="A2742" s="342"/>
    </row>
    <row r="2743" spans="1:1" ht="12" customHeight="1" x14ac:dyDescent="0.25">
      <c r="A2743" s="342"/>
    </row>
    <row r="2744" spans="1:1" ht="12" customHeight="1" x14ac:dyDescent="0.25">
      <c r="A2744" s="342"/>
    </row>
    <row r="2745" spans="1:1" ht="12" customHeight="1" x14ac:dyDescent="0.25">
      <c r="A2745" s="342"/>
    </row>
    <row r="2746" spans="1:1" ht="12" customHeight="1" x14ac:dyDescent="0.25">
      <c r="A2746" s="342"/>
    </row>
    <row r="2747" spans="1:1" ht="12" customHeight="1" x14ac:dyDescent="0.25">
      <c r="A2747" s="342"/>
    </row>
    <row r="2748" spans="1:1" ht="12" customHeight="1" x14ac:dyDescent="0.25">
      <c r="A2748" s="342"/>
    </row>
    <row r="2749" spans="1:1" ht="12" customHeight="1" x14ac:dyDescent="0.25">
      <c r="A2749" s="342"/>
    </row>
    <row r="2750" spans="1:1" ht="12" customHeight="1" x14ac:dyDescent="0.25">
      <c r="A2750" s="342"/>
    </row>
    <row r="2751" spans="1:1" ht="12" customHeight="1" x14ac:dyDescent="0.25">
      <c r="A2751" s="342"/>
    </row>
    <row r="2752" spans="1:1" ht="12" customHeight="1" x14ac:dyDescent="0.25">
      <c r="A2752" s="342"/>
    </row>
    <row r="2753" spans="1:1" ht="12" customHeight="1" x14ac:dyDescent="0.25">
      <c r="A2753" s="342"/>
    </row>
    <row r="2754" spans="1:1" ht="12" customHeight="1" x14ac:dyDescent="0.25">
      <c r="A2754" s="342"/>
    </row>
    <row r="2755" spans="1:1" ht="12" customHeight="1" x14ac:dyDescent="0.25">
      <c r="A2755" s="342"/>
    </row>
    <row r="2756" spans="1:1" ht="12" customHeight="1" x14ac:dyDescent="0.25">
      <c r="A2756" s="342"/>
    </row>
    <row r="2757" spans="1:1" ht="12" customHeight="1" x14ac:dyDescent="0.25">
      <c r="A2757" s="342"/>
    </row>
    <row r="2758" spans="1:1" ht="12" customHeight="1" x14ac:dyDescent="0.25">
      <c r="A2758" s="342"/>
    </row>
    <row r="2759" spans="1:1" ht="12" customHeight="1" x14ac:dyDescent="0.25">
      <c r="A2759" s="342"/>
    </row>
    <row r="2760" spans="1:1" ht="12" customHeight="1" x14ac:dyDescent="0.25">
      <c r="A2760" s="342"/>
    </row>
    <row r="2761" spans="1:1" ht="12" customHeight="1" x14ac:dyDescent="0.25">
      <c r="A2761" s="342"/>
    </row>
    <row r="2762" spans="1:1" ht="12" customHeight="1" x14ac:dyDescent="0.25">
      <c r="A2762" s="342"/>
    </row>
    <row r="2763" spans="1:1" ht="12" customHeight="1" x14ac:dyDescent="0.25">
      <c r="A2763" s="342"/>
    </row>
    <row r="2764" spans="1:1" ht="12" customHeight="1" x14ac:dyDescent="0.25">
      <c r="A2764" s="342"/>
    </row>
    <row r="2765" spans="1:1" ht="12" customHeight="1" x14ac:dyDescent="0.25">
      <c r="A2765" s="342"/>
    </row>
    <row r="2766" spans="1:1" ht="12" customHeight="1" x14ac:dyDescent="0.25">
      <c r="A2766" s="342"/>
    </row>
    <row r="2767" spans="1:1" ht="12" customHeight="1" x14ac:dyDescent="0.25">
      <c r="A2767" s="342"/>
    </row>
    <row r="2768" spans="1:1" ht="12" customHeight="1" x14ac:dyDescent="0.25">
      <c r="A2768" s="342"/>
    </row>
    <row r="2769" spans="1:1" ht="12" customHeight="1" x14ac:dyDescent="0.25">
      <c r="A2769" s="342"/>
    </row>
    <row r="2770" spans="1:1" ht="12" customHeight="1" x14ac:dyDescent="0.25">
      <c r="A2770" s="342"/>
    </row>
    <row r="2771" spans="1:1" ht="12" customHeight="1" x14ac:dyDescent="0.25">
      <c r="A2771" s="342"/>
    </row>
    <row r="2772" spans="1:1" ht="12" customHeight="1" x14ac:dyDescent="0.25">
      <c r="A2772" s="342"/>
    </row>
    <row r="2773" spans="1:1" ht="12" customHeight="1" x14ac:dyDescent="0.25">
      <c r="A2773" s="342"/>
    </row>
    <row r="2774" spans="1:1" ht="12" customHeight="1" x14ac:dyDescent="0.25">
      <c r="A2774" s="342"/>
    </row>
    <row r="2775" spans="1:1" ht="12" customHeight="1" x14ac:dyDescent="0.25">
      <c r="A2775" s="342"/>
    </row>
    <row r="2776" spans="1:1" ht="12" customHeight="1" x14ac:dyDescent="0.25">
      <c r="A2776" s="342"/>
    </row>
    <row r="2777" spans="1:1" ht="12" customHeight="1" x14ac:dyDescent="0.25">
      <c r="A2777" s="342"/>
    </row>
    <row r="2778" spans="1:1" ht="12" customHeight="1" x14ac:dyDescent="0.25">
      <c r="A2778" s="342"/>
    </row>
    <row r="2779" spans="1:1" ht="12" customHeight="1" x14ac:dyDescent="0.25">
      <c r="A2779" s="342"/>
    </row>
    <row r="2780" spans="1:1" ht="12" customHeight="1" x14ac:dyDescent="0.25">
      <c r="A2780" s="342"/>
    </row>
    <row r="2781" spans="1:1" ht="12" customHeight="1" x14ac:dyDescent="0.25">
      <c r="A2781" s="342"/>
    </row>
    <row r="2782" spans="1:1" ht="12" customHeight="1" x14ac:dyDescent="0.25">
      <c r="A2782" s="342"/>
    </row>
    <row r="2783" spans="1:1" ht="12" customHeight="1" x14ac:dyDescent="0.25">
      <c r="A2783" s="342"/>
    </row>
    <row r="2784" spans="1:1" ht="12" customHeight="1" x14ac:dyDescent="0.25">
      <c r="A2784" s="342"/>
    </row>
    <row r="2785" spans="1:1" ht="12" customHeight="1" x14ac:dyDescent="0.25">
      <c r="A2785" s="342"/>
    </row>
    <row r="2786" spans="1:1" ht="12" customHeight="1" x14ac:dyDescent="0.25">
      <c r="A2786" s="342"/>
    </row>
    <row r="2787" spans="1:1" ht="12" customHeight="1" x14ac:dyDescent="0.25">
      <c r="A2787" s="342"/>
    </row>
    <row r="2788" spans="1:1" ht="12" customHeight="1" x14ac:dyDescent="0.25">
      <c r="A2788" s="342"/>
    </row>
    <row r="2789" spans="1:1" ht="12" customHeight="1" x14ac:dyDescent="0.25">
      <c r="A2789" s="342"/>
    </row>
    <row r="2790" spans="1:1" ht="12" customHeight="1" x14ac:dyDescent="0.25">
      <c r="A2790" s="342"/>
    </row>
    <row r="2791" spans="1:1" ht="12" customHeight="1" x14ac:dyDescent="0.25">
      <c r="A2791" s="342"/>
    </row>
    <row r="2792" spans="1:1" ht="12" customHeight="1" x14ac:dyDescent="0.25">
      <c r="A2792" s="342"/>
    </row>
    <row r="2793" spans="1:1" ht="12" customHeight="1" x14ac:dyDescent="0.25">
      <c r="A2793" s="342"/>
    </row>
    <row r="2794" spans="1:1" ht="12" customHeight="1" x14ac:dyDescent="0.25">
      <c r="A2794" s="342"/>
    </row>
    <row r="2795" spans="1:1" ht="12" customHeight="1" x14ac:dyDescent="0.25">
      <c r="A2795" s="342"/>
    </row>
    <row r="2796" spans="1:1" ht="12" customHeight="1" x14ac:dyDescent="0.25">
      <c r="A2796" s="342"/>
    </row>
    <row r="2797" spans="1:1" ht="12" customHeight="1" x14ac:dyDescent="0.25">
      <c r="A2797" s="342"/>
    </row>
    <row r="2798" spans="1:1" ht="12" customHeight="1" x14ac:dyDescent="0.25">
      <c r="A2798" s="342"/>
    </row>
    <row r="2799" spans="1:1" ht="12" customHeight="1" x14ac:dyDescent="0.25">
      <c r="A2799" s="342"/>
    </row>
    <row r="2800" spans="1:1" ht="12" customHeight="1" x14ac:dyDescent="0.25">
      <c r="A2800" s="342"/>
    </row>
    <row r="2801" spans="1:1" ht="12" customHeight="1" x14ac:dyDescent="0.25">
      <c r="A2801" s="342"/>
    </row>
    <row r="2802" spans="1:1" ht="12" customHeight="1" x14ac:dyDescent="0.25">
      <c r="A2802" s="342"/>
    </row>
    <row r="2803" spans="1:1" ht="12" customHeight="1" x14ac:dyDescent="0.25">
      <c r="A2803" s="342"/>
    </row>
    <row r="2804" spans="1:1" ht="12" customHeight="1" x14ac:dyDescent="0.25">
      <c r="A2804" s="342"/>
    </row>
    <row r="2805" spans="1:1" ht="12" customHeight="1" x14ac:dyDescent="0.25">
      <c r="A2805" s="342"/>
    </row>
    <row r="2806" spans="1:1" ht="12" customHeight="1" x14ac:dyDescent="0.25">
      <c r="A2806" s="342"/>
    </row>
    <row r="2807" spans="1:1" ht="12" customHeight="1" x14ac:dyDescent="0.25">
      <c r="A2807" s="342"/>
    </row>
    <row r="2808" spans="1:1" ht="12" customHeight="1" x14ac:dyDescent="0.25">
      <c r="A2808" s="342"/>
    </row>
    <row r="2809" spans="1:1" ht="12" customHeight="1" x14ac:dyDescent="0.25">
      <c r="A2809" s="342"/>
    </row>
    <row r="2810" spans="1:1" ht="12" customHeight="1" x14ac:dyDescent="0.25">
      <c r="A2810" s="342"/>
    </row>
    <row r="2811" spans="1:1" ht="12" customHeight="1" x14ac:dyDescent="0.25">
      <c r="A2811" s="342"/>
    </row>
    <row r="2812" spans="1:1" ht="12" customHeight="1" x14ac:dyDescent="0.25">
      <c r="A2812" s="342"/>
    </row>
    <row r="2813" spans="1:1" ht="12" customHeight="1" x14ac:dyDescent="0.25">
      <c r="A2813" s="342"/>
    </row>
    <row r="2814" spans="1:1" ht="12" customHeight="1" x14ac:dyDescent="0.25">
      <c r="A2814" s="342"/>
    </row>
    <row r="2815" spans="1:1" ht="12" customHeight="1" x14ac:dyDescent="0.25">
      <c r="A2815" s="342"/>
    </row>
    <row r="2816" spans="1:1" ht="12" customHeight="1" x14ac:dyDescent="0.25">
      <c r="A2816" s="342"/>
    </row>
    <row r="2817" spans="1:1" ht="12" customHeight="1" x14ac:dyDescent="0.25">
      <c r="A2817" s="342"/>
    </row>
    <row r="2818" spans="1:1" ht="12" customHeight="1" x14ac:dyDescent="0.25">
      <c r="A2818" s="342"/>
    </row>
    <row r="2819" spans="1:1" ht="12" customHeight="1" x14ac:dyDescent="0.25">
      <c r="A2819" s="342"/>
    </row>
    <row r="2820" spans="1:1" ht="12" customHeight="1" x14ac:dyDescent="0.25">
      <c r="A2820" s="342"/>
    </row>
    <row r="2821" spans="1:1" ht="12" customHeight="1" x14ac:dyDescent="0.25">
      <c r="A2821" s="342"/>
    </row>
    <row r="2822" spans="1:1" ht="12" customHeight="1" x14ac:dyDescent="0.25">
      <c r="A2822" s="342"/>
    </row>
    <row r="2823" spans="1:1" ht="12" customHeight="1" x14ac:dyDescent="0.25">
      <c r="A2823" s="342"/>
    </row>
    <row r="2824" spans="1:1" ht="12" customHeight="1" x14ac:dyDescent="0.25">
      <c r="A2824" s="342"/>
    </row>
    <row r="2825" spans="1:1" ht="12" customHeight="1" x14ac:dyDescent="0.25">
      <c r="A2825" s="342"/>
    </row>
    <row r="2826" spans="1:1" ht="12" customHeight="1" x14ac:dyDescent="0.25">
      <c r="A2826" s="342"/>
    </row>
    <row r="2827" spans="1:1" ht="12" customHeight="1" x14ac:dyDescent="0.25">
      <c r="A2827" s="342"/>
    </row>
    <row r="2828" spans="1:1" ht="12" customHeight="1" x14ac:dyDescent="0.25">
      <c r="A2828" s="342"/>
    </row>
    <row r="2829" spans="1:1" ht="12" customHeight="1" x14ac:dyDescent="0.25">
      <c r="A2829" s="342"/>
    </row>
    <row r="2830" spans="1:1" ht="12" customHeight="1" x14ac:dyDescent="0.25">
      <c r="A2830" s="342"/>
    </row>
    <row r="2831" spans="1:1" ht="12" customHeight="1" x14ac:dyDescent="0.25">
      <c r="A2831" s="342"/>
    </row>
    <row r="2832" spans="1:1" ht="12" customHeight="1" x14ac:dyDescent="0.25">
      <c r="A2832" s="342"/>
    </row>
    <row r="2833" spans="1:1" ht="12" customHeight="1" x14ac:dyDescent="0.25">
      <c r="A2833" s="342"/>
    </row>
    <row r="2834" spans="1:1" ht="12" customHeight="1" x14ac:dyDescent="0.25">
      <c r="A2834" s="342"/>
    </row>
    <row r="2835" spans="1:1" ht="12" customHeight="1" x14ac:dyDescent="0.25">
      <c r="A2835" s="342"/>
    </row>
    <row r="2836" spans="1:1" ht="12" customHeight="1" x14ac:dyDescent="0.25">
      <c r="A2836" s="342"/>
    </row>
    <row r="2837" spans="1:1" ht="12" customHeight="1" x14ac:dyDescent="0.25">
      <c r="A2837" s="342"/>
    </row>
    <row r="2838" spans="1:1" ht="12" customHeight="1" x14ac:dyDescent="0.25">
      <c r="A2838" s="342"/>
    </row>
    <row r="2839" spans="1:1" ht="12" customHeight="1" x14ac:dyDescent="0.25">
      <c r="A2839" s="342"/>
    </row>
    <row r="2840" spans="1:1" ht="12" customHeight="1" x14ac:dyDescent="0.25">
      <c r="A2840" s="342"/>
    </row>
    <row r="2841" spans="1:1" ht="12" customHeight="1" x14ac:dyDescent="0.25">
      <c r="A2841" s="342"/>
    </row>
    <row r="2842" spans="1:1" ht="12" customHeight="1" x14ac:dyDescent="0.25">
      <c r="A2842" s="342"/>
    </row>
    <row r="2843" spans="1:1" ht="12" customHeight="1" x14ac:dyDescent="0.25">
      <c r="A2843" s="342"/>
    </row>
    <row r="2844" spans="1:1" ht="12" customHeight="1" x14ac:dyDescent="0.25">
      <c r="A2844" s="342"/>
    </row>
    <row r="2845" spans="1:1" ht="12" customHeight="1" x14ac:dyDescent="0.25">
      <c r="A2845" s="342"/>
    </row>
    <row r="2846" spans="1:1" ht="12" customHeight="1" x14ac:dyDescent="0.25">
      <c r="A2846" s="342"/>
    </row>
    <row r="2847" spans="1:1" ht="12" customHeight="1" x14ac:dyDescent="0.25">
      <c r="A2847" s="342"/>
    </row>
    <row r="2848" spans="1:1" ht="12" customHeight="1" x14ac:dyDescent="0.25">
      <c r="A2848" s="342"/>
    </row>
    <row r="2849" spans="1:1" ht="12" customHeight="1" x14ac:dyDescent="0.25">
      <c r="A2849" s="342"/>
    </row>
    <row r="2850" spans="1:1" ht="12" customHeight="1" x14ac:dyDescent="0.25">
      <c r="A2850" s="342"/>
    </row>
    <row r="2851" spans="1:1" ht="12" customHeight="1" x14ac:dyDescent="0.25">
      <c r="A2851" s="342"/>
    </row>
    <row r="2852" spans="1:1" ht="12" customHeight="1" x14ac:dyDescent="0.25">
      <c r="A2852" s="342"/>
    </row>
    <row r="2853" spans="1:1" ht="12" customHeight="1" x14ac:dyDescent="0.25">
      <c r="A2853" s="342"/>
    </row>
    <row r="2854" spans="1:1" ht="12" customHeight="1" x14ac:dyDescent="0.25">
      <c r="A2854" s="342"/>
    </row>
    <row r="2855" spans="1:1" ht="12" customHeight="1" x14ac:dyDescent="0.25">
      <c r="A2855" s="342"/>
    </row>
    <row r="2856" spans="1:1" ht="12" customHeight="1" x14ac:dyDescent="0.25">
      <c r="A2856" s="342"/>
    </row>
    <row r="2857" spans="1:1" ht="12" customHeight="1" x14ac:dyDescent="0.25">
      <c r="A2857" s="342"/>
    </row>
    <row r="2858" spans="1:1" ht="12" customHeight="1" x14ac:dyDescent="0.25">
      <c r="A2858" s="342"/>
    </row>
    <row r="2859" spans="1:1" ht="12" customHeight="1" x14ac:dyDescent="0.25">
      <c r="A2859" s="342"/>
    </row>
    <row r="2860" spans="1:1" ht="12" customHeight="1" x14ac:dyDescent="0.25">
      <c r="A2860" s="342"/>
    </row>
    <row r="2861" spans="1:1" ht="12" customHeight="1" x14ac:dyDescent="0.25">
      <c r="A2861" s="342"/>
    </row>
    <row r="2862" spans="1:1" ht="12" customHeight="1" x14ac:dyDescent="0.25">
      <c r="A2862" s="342"/>
    </row>
    <row r="2863" spans="1:1" ht="12" customHeight="1" x14ac:dyDescent="0.25">
      <c r="A2863" s="342"/>
    </row>
    <row r="2864" spans="1:1" ht="12" customHeight="1" x14ac:dyDescent="0.25">
      <c r="A2864" s="342"/>
    </row>
    <row r="2865" spans="1:1" ht="12" customHeight="1" x14ac:dyDescent="0.25">
      <c r="A2865" s="342"/>
    </row>
    <row r="2866" spans="1:1" ht="12" customHeight="1" x14ac:dyDescent="0.25">
      <c r="A2866" s="342"/>
    </row>
    <row r="2867" spans="1:1" ht="12" customHeight="1" x14ac:dyDescent="0.25">
      <c r="A2867" s="342"/>
    </row>
    <row r="2868" spans="1:1" ht="12" customHeight="1" x14ac:dyDescent="0.25">
      <c r="A2868" s="342"/>
    </row>
    <row r="2869" spans="1:1" ht="12" customHeight="1" x14ac:dyDescent="0.25">
      <c r="A2869" s="342"/>
    </row>
    <row r="2870" spans="1:1" ht="12" customHeight="1" x14ac:dyDescent="0.25">
      <c r="A2870" s="342"/>
    </row>
    <row r="2871" spans="1:1" ht="12" customHeight="1" x14ac:dyDescent="0.25">
      <c r="A2871" s="342"/>
    </row>
    <row r="2872" spans="1:1" ht="12" customHeight="1" x14ac:dyDescent="0.25">
      <c r="A2872" s="342"/>
    </row>
    <row r="2873" spans="1:1" ht="12" customHeight="1" x14ac:dyDescent="0.25">
      <c r="A2873" s="342"/>
    </row>
    <row r="2874" spans="1:1" ht="12" customHeight="1" x14ac:dyDescent="0.25">
      <c r="A2874" s="342"/>
    </row>
    <row r="2875" spans="1:1" ht="12" customHeight="1" x14ac:dyDescent="0.25">
      <c r="A2875" s="342"/>
    </row>
    <row r="2876" spans="1:1" ht="12" customHeight="1" x14ac:dyDescent="0.25">
      <c r="A2876" s="342"/>
    </row>
    <row r="2877" spans="1:1" ht="12" customHeight="1" x14ac:dyDescent="0.25">
      <c r="A2877" s="342"/>
    </row>
    <row r="2878" spans="1:1" ht="12" customHeight="1" x14ac:dyDescent="0.25">
      <c r="A2878" s="342"/>
    </row>
    <row r="2879" spans="1:1" ht="12" customHeight="1" x14ac:dyDescent="0.25">
      <c r="A2879" s="342"/>
    </row>
    <row r="2880" spans="1:1" ht="12" customHeight="1" x14ac:dyDescent="0.25">
      <c r="A2880" s="342"/>
    </row>
    <row r="2881" spans="1:1" ht="12" customHeight="1" x14ac:dyDescent="0.25">
      <c r="A2881" s="342"/>
    </row>
    <row r="2882" spans="1:1" ht="12" customHeight="1" x14ac:dyDescent="0.25">
      <c r="A2882" s="342"/>
    </row>
    <row r="2883" spans="1:1" ht="12" customHeight="1" x14ac:dyDescent="0.25">
      <c r="A2883" s="342"/>
    </row>
    <row r="2884" spans="1:1" ht="12" customHeight="1" x14ac:dyDescent="0.25">
      <c r="A2884" s="342"/>
    </row>
    <row r="2885" spans="1:1" ht="12" customHeight="1" x14ac:dyDescent="0.25">
      <c r="A2885" s="342"/>
    </row>
    <row r="2886" spans="1:1" ht="12" customHeight="1" x14ac:dyDescent="0.25">
      <c r="A2886" s="342"/>
    </row>
    <row r="2887" spans="1:1" ht="12" customHeight="1" x14ac:dyDescent="0.25">
      <c r="A2887" s="342"/>
    </row>
    <row r="2888" spans="1:1" ht="12" customHeight="1" x14ac:dyDescent="0.25">
      <c r="A2888" s="342"/>
    </row>
    <row r="2889" spans="1:1" ht="12" customHeight="1" x14ac:dyDescent="0.25">
      <c r="A2889" s="342"/>
    </row>
    <row r="2890" spans="1:1" ht="12" customHeight="1" x14ac:dyDescent="0.25">
      <c r="A2890" s="342"/>
    </row>
    <row r="2891" spans="1:1" ht="12" customHeight="1" x14ac:dyDescent="0.25">
      <c r="A2891" s="342"/>
    </row>
    <row r="2892" spans="1:1" ht="12" customHeight="1" x14ac:dyDescent="0.25">
      <c r="A2892" s="342"/>
    </row>
    <row r="2893" spans="1:1" ht="12" customHeight="1" x14ac:dyDescent="0.25">
      <c r="A2893" s="342"/>
    </row>
    <row r="2894" spans="1:1" ht="12" customHeight="1" x14ac:dyDescent="0.25">
      <c r="A2894" s="342"/>
    </row>
    <row r="2895" spans="1:1" ht="12" customHeight="1" x14ac:dyDescent="0.25">
      <c r="A2895" s="342"/>
    </row>
    <row r="2896" spans="1:1" ht="12" customHeight="1" x14ac:dyDescent="0.25">
      <c r="A2896" s="342"/>
    </row>
    <row r="2897" spans="1:1" ht="12" customHeight="1" x14ac:dyDescent="0.25">
      <c r="A2897" s="342"/>
    </row>
    <row r="2898" spans="1:1" ht="12" customHeight="1" x14ac:dyDescent="0.25">
      <c r="A2898" s="342"/>
    </row>
    <row r="2899" spans="1:1" ht="12" customHeight="1" x14ac:dyDescent="0.25">
      <c r="A2899" s="342"/>
    </row>
    <row r="2900" spans="1:1" ht="12" customHeight="1" x14ac:dyDescent="0.25">
      <c r="A2900" s="342"/>
    </row>
    <row r="2901" spans="1:1" ht="12" customHeight="1" x14ac:dyDescent="0.25">
      <c r="A2901" s="342"/>
    </row>
    <row r="2902" spans="1:1" ht="12" customHeight="1" x14ac:dyDescent="0.25">
      <c r="A2902" s="342"/>
    </row>
    <row r="2903" spans="1:1" ht="12" customHeight="1" x14ac:dyDescent="0.25">
      <c r="A2903" s="342"/>
    </row>
    <row r="2904" spans="1:1" ht="12" customHeight="1" x14ac:dyDescent="0.25">
      <c r="A2904" s="342"/>
    </row>
    <row r="2905" spans="1:1" ht="12" customHeight="1" x14ac:dyDescent="0.25">
      <c r="A2905" s="342"/>
    </row>
    <row r="2906" spans="1:1" ht="12" customHeight="1" x14ac:dyDescent="0.25">
      <c r="A2906" s="342"/>
    </row>
    <row r="2907" spans="1:1" ht="12" customHeight="1" x14ac:dyDescent="0.25">
      <c r="A2907" s="342"/>
    </row>
    <row r="2908" spans="1:1" ht="12" customHeight="1" x14ac:dyDescent="0.25">
      <c r="A2908" s="342"/>
    </row>
    <row r="2909" spans="1:1" ht="12" customHeight="1" x14ac:dyDescent="0.25">
      <c r="A2909" s="342"/>
    </row>
    <row r="2910" spans="1:1" ht="12" customHeight="1" x14ac:dyDescent="0.25">
      <c r="A2910" s="342"/>
    </row>
    <row r="2911" spans="1:1" ht="12" customHeight="1" x14ac:dyDescent="0.25">
      <c r="A2911" s="342"/>
    </row>
    <row r="2912" spans="1:1" ht="12" customHeight="1" x14ac:dyDescent="0.25">
      <c r="A2912" s="342"/>
    </row>
    <row r="2913" spans="1:1" ht="12" customHeight="1" x14ac:dyDescent="0.25">
      <c r="A2913" s="342"/>
    </row>
    <row r="2914" spans="1:1" ht="12" customHeight="1" x14ac:dyDescent="0.25">
      <c r="A2914" s="342"/>
    </row>
    <row r="2915" spans="1:1" ht="12" customHeight="1" x14ac:dyDescent="0.25">
      <c r="A2915" s="342"/>
    </row>
    <row r="2916" spans="1:1" ht="12" customHeight="1" x14ac:dyDescent="0.25">
      <c r="A2916" s="342"/>
    </row>
    <row r="2917" spans="1:1" ht="12" customHeight="1" x14ac:dyDescent="0.25">
      <c r="A2917" s="342"/>
    </row>
    <row r="2918" spans="1:1" ht="12" customHeight="1" x14ac:dyDescent="0.25">
      <c r="A2918" s="342"/>
    </row>
    <row r="2919" spans="1:1" ht="12" customHeight="1" x14ac:dyDescent="0.25">
      <c r="A2919" s="342"/>
    </row>
    <row r="2920" spans="1:1" ht="12" customHeight="1" x14ac:dyDescent="0.25">
      <c r="A2920" s="342"/>
    </row>
    <row r="2921" spans="1:1" ht="12" customHeight="1" x14ac:dyDescent="0.25">
      <c r="A2921" s="342"/>
    </row>
    <row r="2922" spans="1:1" ht="12" customHeight="1" x14ac:dyDescent="0.25">
      <c r="A2922" s="342"/>
    </row>
    <row r="2923" spans="1:1" ht="12" customHeight="1" x14ac:dyDescent="0.25">
      <c r="A2923" s="342"/>
    </row>
    <row r="2924" spans="1:1" ht="12" customHeight="1" x14ac:dyDescent="0.25">
      <c r="A2924" s="342"/>
    </row>
    <row r="2925" spans="1:1" ht="12" customHeight="1" x14ac:dyDescent="0.25">
      <c r="A2925" s="342"/>
    </row>
    <row r="2926" spans="1:1" ht="12" customHeight="1" x14ac:dyDescent="0.25">
      <c r="A2926" s="342"/>
    </row>
    <row r="2927" spans="1:1" ht="12" customHeight="1" x14ac:dyDescent="0.25">
      <c r="A2927" s="342"/>
    </row>
    <row r="2928" spans="1:1" ht="12" customHeight="1" x14ac:dyDescent="0.25">
      <c r="A2928" s="342"/>
    </row>
    <row r="2929" spans="1:1" ht="12" customHeight="1" x14ac:dyDescent="0.25">
      <c r="A2929" s="342"/>
    </row>
    <row r="2930" spans="1:1" ht="12" customHeight="1" x14ac:dyDescent="0.25">
      <c r="A2930" s="342"/>
    </row>
    <row r="2931" spans="1:1" ht="12" customHeight="1" x14ac:dyDescent="0.25">
      <c r="A2931" s="342"/>
    </row>
    <row r="2932" spans="1:1" ht="12" customHeight="1" x14ac:dyDescent="0.25">
      <c r="A2932" s="342"/>
    </row>
    <row r="2933" spans="1:1" ht="12" customHeight="1" x14ac:dyDescent="0.25">
      <c r="A2933" s="342"/>
    </row>
    <row r="2934" spans="1:1" ht="12" customHeight="1" x14ac:dyDescent="0.25">
      <c r="A2934" s="342"/>
    </row>
    <row r="2935" spans="1:1" ht="12" customHeight="1" x14ac:dyDescent="0.25">
      <c r="A2935" s="342"/>
    </row>
    <row r="2936" spans="1:1" ht="12" customHeight="1" x14ac:dyDescent="0.25">
      <c r="A2936" s="342"/>
    </row>
    <row r="2937" spans="1:1" ht="12" customHeight="1" x14ac:dyDescent="0.25">
      <c r="A2937" s="342"/>
    </row>
    <row r="2938" spans="1:1" ht="12" customHeight="1" x14ac:dyDescent="0.25">
      <c r="A2938" s="342"/>
    </row>
    <row r="2939" spans="1:1" ht="12" customHeight="1" x14ac:dyDescent="0.25">
      <c r="A2939" s="342"/>
    </row>
    <row r="2940" spans="1:1" ht="12" customHeight="1" x14ac:dyDescent="0.25">
      <c r="A2940" s="342"/>
    </row>
    <row r="2941" spans="1:1" ht="12" customHeight="1" x14ac:dyDescent="0.25">
      <c r="A2941" s="342"/>
    </row>
    <row r="2942" spans="1:1" ht="12" customHeight="1" x14ac:dyDescent="0.25">
      <c r="A2942" s="342"/>
    </row>
    <row r="2943" spans="1:1" ht="12" customHeight="1" x14ac:dyDescent="0.25">
      <c r="A2943" s="342"/>
    </row>
    <row r="2944" spans="1:1" ht="12" customHeight="1" x14ac:dyDescent="0.25">
      <c r="A2944" s="342"/>
    </row>
    <row r="2945" spans="1:1" ht="12" customHeight="1" x14ac:dyDescent="0.25">
      <c r="A2945" s="342"/>
    </row>
    <row r="2946" spans="1:1" ht="12" customHeight="1" x14ac:dyDescent="0.25">
      <c r="A2946" s="342"/>
    </row>
    <row r="2947" spans="1:1" ht="12" customHeight="1" x14ac:dyDescent="0.25">
      <c r="A2947" s="342"/>
    </row>
    <row r="2948" spans="1:1" ht="12" customHeight="1" x14ac:dyDescent="0.25">
      <c r="A2948" s="342"/>
    </row>
    <row r="2949" spans="1:1" ht="12" customHeight="1" x14ac:dyDescent="0.25">
      <c r="A2949" s="342"/>
    </row>
    <row r="2950" spans="1:1" ht="12" customHeight="1" x14ac:dyDescent="0.25">
      <c r="A2950" s="342"/>
    </row>
    <row r="2951" spans="1:1" ht="12" customHeight="1" x14ac:dyDescent="0.25">
      <c r="A2951" s="342"/>
    </row>
    <row r="2952" spans="1:1" ht="12" customHeight="1" x14ac:dyDescent="0.25">
      <c r="A2952" s="342"/>
    </row>
    <row r="2953" spans="1:1" ht="12" customHeight="1" x14ac:dyDescent="0.25">
      <c r="A2953" s="342"/>
    </row>
    <row r="2954" spans="1:1" ht="12" customHeight="1" x14ac:dyDescent="0.25">
      <c r="A2954" s="342"/>
    </row>
    <row r="2955" spans="1:1" ht="12" customHeight="1" x14ac:dyDescent="0.25">
      <c r="A2955" s="342"/>
    </row>
    <row r="2956" spans="1:1" ht="12" customHeight="1" x14ac:dyDescent="0.25">
      <c r="A2956" s="342"/>
    </row>
    <row r="2957" spans="1:1" ht="12" customHeight="1" x14ac:dyDescent="0.25">
      <c r="A2957" s="342"/>
    </row>
    <row r="2958" spans="1:1" ht="12" customHeight="1" x14ac:dyDescent="0.25">
      <c r="A2958" s="342"/>
    </row>
    <row r="2959" spans="1:1" ht="12" customHeight="1" x14ac:dyDescent="0.25">
      <c r="A2959" s="342"/>
    </row>
    <row r="2960" spans="1:1" ht="12" customHeight="1" x14ac:dyDescent="0.25">
      <c r="A2960" s="342"/>
    </row>
    <row r="2961" spans="1:1" ht="12" customHeight="1" x14ac:dyDescent="0.25">
      <c r="A2961" s="342"/>
    </row>
    <row r="2962" spans="1:1" ht="12" customHeight="1" x14ac:dyDescent="0.25">
      <c r="A2962" s="342"/>
    </row>
    <row r="2963" spans="1:1" ht="12" customHeight="1" x14ac:dyDescent="0.25">
      <c r="A2963" s="342"/>
    </row>
    <row r="2964" spans="1:1" ht="12" customHeight="1" x14ac:dyDescent="0.25">
      <c r="A2964" s="342"/>
    </row>
    <row r="2965" spans="1:1" ht="12" customHeight="1" x14ac:dyDescent="0.25">
      <c r="A2965" s="342"/>
    </row>
    <row r="2966" spans="1:1" ht="12" customHeight="1" x14ac:dyDescent="0.25">
      <c r="A2966" s="342"/>
    </row>
    <row r="2967" spans="1:1" ht="12" customHeight="1" x14ac:dyDescent="0.25">
      <c r="A2967" s="342"/>
    </row>
    <row r="2968" spans="1:1" ht="12" customHeight="1" x14ac:dyDescent="0.25">
      <c r="A2968" s="342"/>
    </row>
    <row r="2969" spans="1:1" ht="12" customHeight="1" x14ac:dyDescent="0.25">
      <c r="A2969" s="342"/>
    </row>
    <row r="2970" spans="1:1" ht="12" customHeight="1" x14ac:dyDescent="0.25">
      <c r="A2970" s="342"/>
    </row>
    <row r="2971" spans="1:1" ht="12" customHeight="1" x14ac:dyDescent="0.25">
      <c r="A2971" s="342"/>
    </row>
    <row r="2972" spans="1:1" ht="12" customHeight="1" x14ac:dyDescent="0.25">
      <c r="A2972" s="342"/>
    </row>
    <row r="2973" spans="1:1" ht="12" customHeight="1" x14ac:dyDescent="0.25">
      <c r="A2973" s="342"/>
    </row>
    <row r="2974" spans="1:1" ht="12" customHeight="1" x14ac:dyDescent="0.25">
      <c r="A2974" s="342"/>
    </row>
    <row r="2975" spans="1:1" ht="12" customHeight="1" x14ac:dyDescent="0.25">
      <c r="A2975" s="342"/>
    </row>
    <row r="2976" spans="1:1" ht="12" customHeight="1" x14ac:dyDescent="0.25">
      <c r="A2976" s="342"/>
    </row>
    <row r="2977" spans="1:1" ht="12" customHeight="1" x14ac:dyDescent="0.25">
      <c r="A2977" s="342"/>
    </row>
    <row r="2978" spans="1:1" ht="12" customHeight="1" x14ac:dyDescent="0.25">
      <c r="A2978" s="342"/>
    </row>
    <row r="2979" spans="1:1" ht="12" customHeight="1" x14ac:dyDescent="0.25">
      <c r="A2979" s="342"/>
    </row>
    <row r="2980" spans="1:1" ht="12" customHeight="1" x14ac:dyDescent="0.25">
      <c r="A2980" s="342"/>
    </row>
    <row r="2981" spans="1:1" ht="12" customHeight="1" x14ac:dyDescent="0.25">
      <c r="A2981" s="342"/>
    </row>
    <row r="2982" spans="1:1" ht="12" customHeight="1" x14ac:dyDescent="0.25">
      <c r="A2982" s="342"/>
    </row>
    <row r="2983" spans="1:1" ht="12" customHeight="1" x14ac:dyDescent="0.25">
      <c r="A2983" s="342"/>
    </row>
    <row r="2984" spans="1:1" ht="12" customHeight="1" x14ac:dyDescent="0.25">
      <c r="A2984" s="342"/>
    </row>
    <row r="2985" spans="1:1" ht="12" customHeight="1" x14ac:dyDescent="0.25">
      <c r="A2985" s="342"/>
    </row>
    <row r="2986" spans="1:1" ht="12" customHeight="1" x14ac:dyDescent="0.25">
      <c r="A2986" s="342"/>
    </row>
    <row r="2987" spans="1:1" ht="12" customHeight="1" x14ac:dyDescent="0.25">
      <c r="A2987" s="342"/>
    </row>
    <row r="2988" spans="1:1" ht="12" customHeight="1" x14ac:dyDescent="0.25">
      <c r="A2988" s="342"/>
    </row>
    <row r="2989" spans="1:1" ht="12" customHeight="1" x14ac:dyDescent="0.25">
      <c r="A2989" s="342"/>
    </row>
    <row r="2990" spans="1:1" ht="12" customHeight="1" x14ac:dyDescent="0.25">
      <c r="A2990" s="342"/>
    </row>
    <row r="2991" spans="1:1" ht="12" customHeight="1" x14ac:dyDescent="0.25">
      <c r="A2991" s="342"/>
    </row>
    <row r="2992" spans="1:1" ht="12" customHeight="1" x14ac:dyDescent="0.25">
      <c r="A2992" s="342"/>
    </row>
    <row r="2993" spans="1:1" ht="12" customHeight="1" x14ac:dyDescent="0.25">
      <c r="A2993" s="342"/>
    </row>
    <row r="2994" spans="1:1" ht="12" customHeight="1" x14ac:dyDescent="0.25">
      <c r="A2994" s="342"/>
    </row>
    <row r="2995" spans="1:1" ht="12" customHeight="1" x14ac:dyDescent="0.25">
      <c r="A2995" s="342"/>
    </row>
    <row r="2996" spans="1:1" ht="12" customHeight="1" x14ac:dyDescent="0.25">
      <c r="A2996" s="342"/>
    </row>
    <row r="2997" spans="1:1" ht="12" customHeight="1" x14ac:dyDescent="0.25">
      <c r="A2997" s="342"/>
    </row>
    <row r="2998" spans="1:1" ht="12" customHeight="1" x14ac:dyDescent="0.25">
      <c r="A2998" s="342"/>
    </row>
    <row r="2999" spans="1:1" ht="12" customHeight="1" x14ac:dyDescent="0.25">
      <c r="A2999" s="342"/>
    </row>
    <row r="3000" spans="1:1" ht="12" customHeight="1" x14ac:dyDescent="0.25">
      <c r="A3000" s="342"/>
    </row>
    <row r="3001" spans="1:1" ht="12" customHeight="1" x14ac:dyDescent="0.25">
      <c r="A3001" s="342"/>
    </row>
    <row r="3002" spans="1:1" ht="12" customHeight="1" x14ac:dyDescent="0.25">
      <c r="A3002" s="342"/>
    </row>
    <row r="3003" spans="1:1" ht="12" customHeight="1" x14ac:dyDescent="0.25">
      <c r="A3003" s="342"/>
    </row>
    <row r="3004" spans="1:1" ht="12" customHeight="1" x14ac:dyDescent="0.25">
      <c r="A3004" s="342"/>
    </row>
    <row r="3005" spans="1:1" ht="12" customHeight="1" x14ac:dyDescent="0.25">
      <c r="A3005" s="342"/>
    </row>
    <row r="3006" spans="1:1" ht="12" customHeight="1" x14ac:dyDescent="0.25">
      <c r="A3006" s="342"/>
    </row>
    <row r="3007" spans="1:1" ht="12" customHeight="1" x14ac:dyDescent="0.25">
      <c r="A3007" s="342"/>
    </row>
    <row r="3008" spans="1:1" ht="12" customHeight="1" x14ac:dyDescent="0.25">
      <c r="A3008" s="342"/>
    </row>
    <row r="3009" spans="1:1" ht="12" customHeight="1" x14ac:dyDescent="0.25">
      <c r="A3009" s="342"/>
    </row>
    <row r="3010" spans="1:1" ht="12" customHeight="1" x14ac:dyDescent="0.25">
      <c r="A3010" s="342"/>
    </row>
    <row r="3011" spans="1:1" ht="12" customHeight="1" x14ac:dyDescent="0.25">
      <c r="A3011" s="342"/>
    </row>
    <row r="3012" spans="1:1" ht="12" customHeight="1" x14ac:dyDescent="0.25">
      <c r="A3012" s="342"/>
    </row>
    <row r="3013" spans="1:1" ht="12" customHeight="1" x14ac:dyDescent="0.25">
      <c r="A3013" s="342"/>
    </row>
    <row r="3014" spans="1:1" ht="12" customHeight="1" x14ac:dyDescent="0.25">
      <c r="A3014" s="342"/>
    </row>
    <row r="3015" spans="1:1" ht="12" customHeight="1" x14ac:dyDescent="0.25">
      <c r="A3015" s="342"/>
    </row>
    <row r="3016" spans="1:1" ht="12" customHeight="1" x14ac:dyDescent="0.25">
      <c r="A3016" s="342"/>
    </row>
    <row r="3017" spans="1:1" ht="12" customHeight="1" x14ac:dyDescent="0.25">
      <c r="A3017" s="342"/>
    </row>
    <row r="3018" spans="1:1" ht="12" customHeight="1" x14ac:dyDescent="0.25">
      <c r="A3018" s="342"/>
    </row>
    <row r="3019" spans="1:1" ht="12" customHeight="1" x14ac:dyDescent="0.25">
      <c r="A3019" s="342"/>
    </row>
    <row r="3020" spans="1:1" ht="12" customHeight="1" x14ac:dyDescent="0.25">
      <c r="A3020" s="342"/>
    </row>
    <row r="3021" spans="1:1" ht="12" customHeight="1" x14ac:dyDescent="0.25">
      <c r="A3021" s="342"/>
    </row>
    <row r="3022" spans="1:1" ht="12" customHeight="1" x14ac:dyDescent="0.25">
      <c r="A3022" s="342"/>
    </row>
    <row r="3023" spans="1:1" ht="12" customHeight="1" x14ac:dyDescent="0.25">
      <c r="A3023" s="342"/>
    </row>
    <row r="3024" spans="1:1" ht="12" customHeight="1" x14ac:dyDescent="0.25">
      <c r="A3024" s="342"/>
    </row>
    <row r="3025" spans="1:1" ht="12" customHeight="1" x14ac:dyDescent="0.25">
      <c r="A3025" s="342"/>
    </row>
    <row r="3026" spans="1:1" ht="12" customHeight="1" x14ac:dyDescent="0.25">
      <c r="A3026" s="342"/>
    </row>
    <row r="3027" spans="1:1" ht="12" customHeight="1" x14ac:dyDescent="0.25">
      <c r="A3027" s="342"/>
    </row>
    <row r="3028" spans="1:1" ht="12" customHeight="1" x14ac:dyDescent="0.25">
      <c r="A3028" s="342"/>
    </row>
    <row r="3029" spans="1:1" ht="12" customHeight="1" x14ac:dyDescent="0.25">
      <c r="A3029" s="342"/>
    </row>
    <row r="3030" spans="1:1" ht="12" customHeight="1" x14ac:dyDescent="0.25">
      <c r="A3030" s="342"/>
    </row>
    <row r="3031" spans="1:1" ht="12" customHeight="1" x14ac:dyDescent="0.25">
      <c r="A3031" s="342"/>
    </row>
    <row r="3032" spans="1:1" ht="12" customHeight="1" x14ac:dyDescent="0.25">
      <c r="A3032" s="342"/>
    </row>
    <row r="3033" spans="1:1" ht="12" customHeight="1" x14ac:dyDescent="0.25">
      <c r="A3033" s="342"/>
    </row>
    <row r="3034" spans="1:1" ht="12" customHeight="1" x14ac:dyDescent="0.25">
      <c r="A3034" s="342"/>
    </row>
    <row r="3035" spans="1:1" ht="12" customHeight="1" x14ac:dyDescent="0.25">
      <c r="A3035" s="342"/>
    </row>
    <row r="3036" spans="1:1" ht="12" customHeight="1" x14ac:dyDescent="0.25">
      <c r="A3036" s="342"/>
    </row>
    <row r="3037" spans="1:1" ht="12" customHeight="1" x14ac:dyDescent="0.25">
      <c r="A3037" s="342"/>
    </row>
    <row r="3038" spans="1:1" ht="12" customHeight="1" x14ac:dyDescent="0.25">
      <c r="A3038" s="342"/>
    </row>
    <row r="3039" spans="1:1" ht="12" customHeight="1" x14ac:dyDescent="0.25">
      <c r="A3039" s="342"/>
    </row>
    <row r="3040" spans="1:1" ht="12" customHeight="1" x14ac:dyDescent="0.25">
      <c r="A3040" s="342"/>
    </row>
    <row r="3041" spans="1:1" ht="12" customHeight="1" x14ac:dyDescent="0.25">
      <c r="A3041" s="342"/>
    </row>
    <row r="3042" spans="1:1" ht="12" customHeight="1" x14ac:dyDescent="0.25">
      <c r="A3042" s="342"/>
    </row>
    <row r="3043" spans="1:1" ht="12" customHeight="1" x14ac:dyDescent="0.25">
      <c r="A3043" s="342"/>
    </row>
    <row r="3044" spans="1:1" ht="12" customHeight="1" x14ac:dyDescent="0.25">
      <c r="A3044" s="342"/>
    </row>
    <row r="3045" spans="1:1" ht="12" customHeight="1" x14ac:dyDescent="0.25">
      <c r="A3045" s="342"/>
    </row>
    <row r="3046" spans="1:1" ht="12" customHeight="1" x14ac:dyDescent="0.25">
      <c r="A3046" s="342"/>
    </row>
    <row r="3047" spans="1:1" ht="12" customHeight="1" x14ac:dyDescent="0.25">
      <c r="A3047" s="342"/>
    </row>
    <row r="3048" spans="1:1" ht="12" customHeight="1" x14ac:dyDescent="0.25">
      <c r="A3048" s="342"/>
    </row>
    <row r="3049" spans="1:1" ht="12" customHeight="1" x14ac:dyDescent="0.25">
      <c r="A3049" s="342"/>
    </row>
    <row r="3050" spans="1:1" ht="12" customHeight="1" x14ac:dyDescent="0.25">
      <c r="A3050" s="342"/>
    </row>
    <row r="3051" spans="1:1" ht="12" customHeight="1" x14ac:dyDescent="0.25">
      <c r="A3051" s="342"/>
    </row>
    <row r="3052" spans="1:1" ht="12" customHeight="1" x14ac:dyDescent="0.25">
      <c r="A3052" s="342"/>
    </row>
    <row r="3053" spans="1:1" ht="12" customHeight="1" x14ac:dyDescent="0.25">
      <c r="A3053" s="342"/>
    </row>
    <row r="3054" spans="1:1" ht="12" customHeight="1" x14ac:dyDescent="0.25">
      <c r="A3054" s="342"/>
    </row>
    <row r="3055" spans="1:1" ht="12" customHeight="1" x14ac:dyDescent="0.25">
      <c r="A3055" s="342"/>
    </row>
    <row r="3056" spans="1:1" ht="12" customHeight="1" x14ac:dyDescent="0.25">
      <c r="A3056" s="342"/>
    </row>
    <row r="3057" spans="1:1" ht="12" customHeight="1" x14ac:dyDescent="0.25">
      <c r="A3057" s="342"/>
    </row>
    <row r="3058" spans="1:1" ht="12" customHeight="1" x14ac:dyDescent="0.25">
      <c r="A3058" s="342"/>
    </row>
    <row r="3059" spans="1:1" ht="12" customHeight="1" x14ac:dyDescent="0.25">
      <c r="A3059" s="342"/>
    </row>
    <row r="3060" spans="1:1" ht="12" customHeight="1" x14ac:dyDescent="0.25">
      <c r="A3060" s="342"/>
    </row>
    <row r="3061" spans="1:1" ht="12" customHeight="1" x14ac:dyDescent="0.25">
      <c r="A3061" s="342"/>
    </row>
    <row r="3062" spans="1:1" ht="12" customHeight="1" x14ac:dyDescent="0.25">
      <c r="A3062" s="342"/>
    </row>
    <row r="3063" spans="1:1" ht="12" customHeight="1" x14ac:dyDescent="0.25">
      <c r="A3063" s="342"/>
    </row>
    <row r="3064" spans="1:1" ht="12" customHeight="1" x14ac:dyDescent="0.25">
      <c r="A3064" s="342"/>
    </row>
    <row r="3065" spans="1:1" ht="12" customHeight="1" x14ac:dyDescent="0.25">
      <c r="A3065" s="342"/>
    </row>
    <row r="3066" spans="1:1" ht="12" customHeight="1" x14ac:dyDescent="0.25">
      <c r="A3066" s="342"/>
    </row>
    <row r="3067" spans="1:1" ht="12" customHeight="1" x14ac:dyDescent="0.25">
      <c r="A3067" s="342"/>
    </row>
    <row r="3068" spans="1:1" ht="12" customHeight="1" x14ac:dyDescent="0.25">
      <c r="A3068" s="342"/>
    </row>
    <row r="3069" spans="1:1" ht="12" customHeight="1" x14ac:dyDescent="0.25">
      <c r="A3069" s="342"/>
    </row>
    <row r="3070" spans="1:1" ht="12" customHeight="1" x14ac:dyDescent="0.25">
      <c r="A3070" s="342"/>
    </row>
    <row r="3071" spans="1:1" ht="12" customHeight="1" x14ac:dyDescent="0.25">
      <c r="A3071" s="342"/>
    </row>
    <row r="3072" spans="1:1" ht="12" customHeight="1" x14ac:dyDescent="0.25">
      <c r="A3072" s="342"/>
    </row>
    <row r="3073" spans="1:1" ht="12" customHeight="1" x14ac:dyDescent="0.25">
      <c r="A3073" s="342"/>
    </row>
    <row r="3074" spans="1:1" ht="12" customHeight="1" x14ac:dyDescent="0.25">
      <c r="A3074" s="342"/>
    </row>
    <row r="3075" spans="1:1" ht="12" customHeight="1" x14ac:dyDescent="0.25">
      <c r="A3075" s="342"/>
    </row>
    <row r="3076" spans="1:1" ht="12" customHeight="1" x14ac:dyDescent="0.25">
      <c r="A3076" s="342"/>
    </row>
    <row r="3077" spans="1:1" ht="12" customHeight="1" x14ac:dyDescent="0.25">
      <c r="A3077" s="342"/>
    </row>
    <row r="3078" spans="1:1" ht="12" customHeight="1" x14ac:dyDescent="0.25">
      <c r="A3078" s="342"/>
    </row>
    <row r="3079" spans="1:1" ht="12" customHeight="1" x14ac:dyDescent="0.25">
      <c r="A3079" s="342"/>
    </row>
    <row r="3080" spans="1:1" ht="12" customHeight="1" x14ac:dyDescent="0.25">
      <c r="A3080" s="342"/>
    </row>
    <row r="3081" spans="1:1" ht="12" customHeight="1" x14ac:dyDescent="0.25">
      <c r="A3081" s="342"/>
    </row>
    <row r="3082" spans="1:1" ht="12" customHeight="1" x14ac:dyDescent="0.25">
      <c r="A3082" s="342"/>
    </row>
    <row r="3083" spans="1:1" ht="12" customHeight="1" x14ac:dyDescent="0.25">
      <c r="A3083" s="342"/>
    </row>
    <row r="3084" spans="1:1" ht="12" customHeight="1" x14ac:dyDescent="0.25">
      <c r="A3084" s="342"/>
    </row>
    <row r="3085" spans="1:1" ht="12" customHeight="1" x14ac:dyDescent="0.25">
      <c r="A3085" s="342"/>
    </row>
    <row r="3086" spans="1:1" ht="12" customHeight="1" x14ac:dyDescent="0.25">
      <c r="A3086" s="342"/>
    </row>
    <row r="3087" spans="1:1" ht="12" customHeight="1" x14ac:dyDescent="0.25">
      <c r="A3087" s="342"/>
    </row>
    <row r="3088" spans="1:1" ht="12" customHeight="1" x14ac:dyDescent="0.25">
      <c r="A3088" s="342"/>
    </row>
    <row r="3089" spans="1:1" ht="12" customHeight="1" x14ac:dyDescent="0.25">
      <c r="A3089" s="342"/>
    </row>
    <row r="3090" spans="1:1" ht="12" customHeight="1" x14ac:dyDescent="0.25">
      <c r="A3090" s="342"/>
    </row>
    <row r="3091" spans="1:1" ht="12" customHeight="1" x14ac:dyDescent="0.25">
      <c r="A3091" s="342"/>
    </row>
    <row r="3092" spans="1:1" ht="12" customHeight="1" x14ac:dyDescent="0.25">
      <c r="A3092" s="342"/>
    </row>
    <row r="3093" spans="1:1" ht="12" customHeight="1" x14ac:dyDescent="0.25">
      <c r="A3093" s="342"/>
    </row>
    <row r="3094" spans="1:1" ht="12" customHeight="1" x14ac:dyDescent="0.25">
      <c r="A3094" s="342"/>
    </row>
    <row r="3095" spans="1:1" ht="12" customHeight="1" x14ac:dyDescent="0.25">
      <c r="A3095" s="342"/>
    </row>
    <row r="3096" spans="1:1" ht="12" customHeight="1" x14ac:dyDescent="0.25">
      <c r="A3096" s="342"/>
    </row>
    <row r="3097" spans="1:1" ht="12" customHeight="1" x14ac:dyDescent="0.25">
      <c r="A3097" s="342"/>
    </row>
    <row r="3098" spans="1:1" ht="12" customHeight="1" x14ac:dyDescent="0.25">
      <c r="A3098" s="342"/>
    </row>
    <row r="3099" spans="1:1" ht="12" customHeight="1" x14ac:dyDescent="0.25">
      <c r="A3099" s="342"/>
    </row>
    <row r="3100" spans="1:1" ht="12" customHeight="1" x14ac:dyDescent="0.25">
      <c r="A3100" s="342"/>
    </row>
    <row r="3101" spans="1:1" ht="12" customHeight="1" x14ac:dyDescent="0.25">
      <c r="A3101" s="342"/>
    </row>
    <row r="3102" spans="1:1" ht="12" customHeight="1" x14ac:dyDescent="0.25">
      <c r="A3102" s="342"/>
    </row>
    <row r="3103" spans="1:1" ht="12" customHeight="1" x14ac:dyDescent="0.25">
      <c r="A3103" s="342"/>
    </row>
    <row r="3104" spans="1:1" ht="12" customHeight="1" x14ac:dyDescent="0.25">
      <c r="A3104" s="342"/>
    </row>
    <row r="3105" spans="1:1" ht="12" customHeight="1" x14ac:dyDescent="0.25">
      <c r="A3105" s="342"/>
    </row>
    <row r="3106" spans="1:1" ht="12" customHeight="1" x14ac:dyDescent="0.25">
      <c r="A3106" s="342"/>
    </row>
    <row r="3107" spans="1:1" ht="12" customHeight="1" x14ac:dyDescent="0.25">
      <c r="A3107" s="342"/>
    </row>
    <row r="3108" spans="1:1" ht="12" customHeight="1" x14ac:dyDescent="0.25">
      <c r="A3108" s="342"/>
    </row>
    <row r="3109" spans="1:1" ht="12" customHeight="1" x14ac:dyDescent="0.25">
      <c r="A3109" s="342"/>
    </row>
    <row r="3110" spans="1:1" ht="12" customHeight="1" x14ac:dyDescent="0.25">
      <c r="A3110" s="342"/>
    </row>
    <row r="3111" spans="1:1" ht="12" customHeight="1" x14ac:dyDescent="0.25">
      <c r="A3111" s="342"/>
    </row>
    <row r="3112" spans="1:1" ht="12" customHeight="1" x14ac:dyDescent="0.25">
      <c r="A3112" s="342"/>
    </row>
    <row r="3113" spans="1:1" ht="12" customHeight="1" x14ac:dyDescent="0.25">
      <c r="A3113" s="342"/>
    </row>
    <row r="3114" spans="1:1" ht="12" customHeight="1" x14ac:dyDescent="0.25">
      <c r="A3114" s="342"/>
    </row>
    <row r="3115" spans="1:1" ht="12" customHeight="1" x14ac:dyDescent="0.25">
      <c r="A3115" s="342"/>
    </row>
    <row r="3116" spans="1:1" ht="12" customHeight="1" x14ac:dyDescent="0.25">
      <c r="A3116" s="342"/>
    </row>
    <row r="3117" spans="1:1" ht="12" customHeight="1" x14ac:dyDescent="0.25">
      <c r="A3117" s="342"/>
    </row>
    <row r="3118" spans="1:1" ht="12" customHeight="1" x14ac:dyDescent="0.25">
      <c r="A3118" s="342"/>
    </row>
    <row r="3119" spans="1:1" ht="12" customHeight="1" x14ac:dyDescent="0.25">
      <c r="A3119" s="342"/>
    </row>
    <row r="3120" spans="1:1" ht="12" customHeight="1" x14ac:dyDescent="0.25">
      <c r="A3120" s="342"/>
    </row>
    <row r="3121" spans="1:1" ht="12" customHeight="1" x14ac:dyDescent="0.25">
      <c r="A3121" s="342"/>
    </row>
    <row r="3122" spans="1:1" ht="12" customHeight="1" x14ac:dyDescent="0.25">
      <c r="A3122" s="342"/>
    </row>
    <row r="3123" spans="1:1" ht="12" customHeight="1" x14ac:dyDescent="0.25">
      <c r="A3123" s="342"/>
    </row>
    <row r="3124" spans="1:1" ht="12" customHeight="1" x14ac:dyDescent="0.25">
      <c r="A3124" s="342"/>
    </row>
    <row r="3125" spans="1:1" ht="12" customHeight="1" x14ac:dyDescent="0.25">
      <c r="A3125" s="342"/>
    </row>
    <row r="3126" spans="1:1" ht="12" customHeight="1" x14ac:dyDescent="0.25">
      <c r="A3126" s="342"/>
    </row>
    <row r="3127" spans="1:1" ht="12" customHeight="1" x14ac:dyDescent="0.25">
      <c r="A3127" s="342"/>
    </row>
    <row r="3128" spans="1:1" ht="12" customHeight="1" x14ac:dyDescent="0.25">
      <c r="A3128" s="342"/>
    </row>
    <row r="3129" spans="1:1" ht="12" customHeight="1" x14ac:dyDescent="0.25">
      <c r="A3129" s="342"/>
    </row>
    <row r="3130" spans="1:1" ht="12" customHeight="1" x14ac:dyDescent="0.25">
      <c r="A3130" s="342"/>
    </row>
    <row r="3131" spans="1:1" ht="12" customHeight="1" x14ac:dyDescent="0.25">
      <c r="A3131" s="342"/>
    </row>
    <row r="3132" spans="1:1" ht="12" customHeight="1" x14ac:dyDescent="0.25">
      <c r="A3132" s="342"/>
    </row>
    <row r="3133" spans="1:1" ht="12" customHeight="1" x14ac:dyDescent="0.25">
      <c r="A3133" s="342"/>
    </row>
    <row r="3134" spans="1:1" ht="12" customHeight="1" x14ac:dyDescent="0.25">
      <c r="A3134" s="342"/>
    </row>
    <row r="3135" spans="1:1" ht="12" customHeight="1" x14ac:dyDescent="0.25">
      <c r="A3135" s="342"/>
    </row>
    <row r="3136" spans="1:1" ht="12" customHeight="1" x14ac:dyDescent="0.25">
      <c r="A3136" s="342"/>
    </row>
    <row r="3137" spans="1:1" ht="12" customHeight="1" x14ac:dyDescent="0.25">
      <c r="A3137" s="342"/>
    </row>
    <row r="3138" spans="1:1" ht="12" customHeight="1" x14ac:dyDescent="0.25">
      <c r="A3138" s="342"/>
    </row>
    <row r="3139" spans="1:1" ht="12" customHeight="1" x14ac:dyDescent="0.25">
      <c r="A3139" s="342"/>
    </row>
    <row r="3140" spans="1:1" ht="12" customHeight="1" x14ac:dyDescent="0.25">
      <c r="A3140" s="342"/>
    </row>
    <row r="3141" spans="1:1" ht="12" customHeight="1" x14ac:dyDescent="0.25">
      <c r="A3141" s="342"/>
    </row>
    <row r="3142" spans="1:1" ht="12" customHeight="1" x14ac:dyDescent="0.25">
      <c r="A3142" s="342"/>
    </row>
    <row r="3143" spans="1:1" ht="12" customHeight="1" x14ac:dyDescent="0.25">
      <c r="A3143" s="342"/>
    </row>
    <row r="3144" spans="1:1" ht="12" customHeight="1" x14ac:dyDescent="0.25">
      <c r="A3144" s="342"/>
    </row>
    <row r="3145" spans="1:1" ht="12" customHeight="1" x14ac:dyDescent="0.25">
      <c r="A3145" s="342"/>
    </row>
    <row r="3146" spans="1:1" ht="12" customHeight="1" x14ac:dyDescent="0.25">
      <c r="A3146" s="342"/>
    </row>
    <row r="3147" spans="1:1" ht="12" customHeight="1" x14ac:dyDescent="0.25">
      <c r="A3147" s="342"/>
    </row>
    <row r="3148" spans="1:1" ht="12" customHeight="1" x14ac:dyDescent="0.25">
      <c r="A3148" s="342"/>
    </row>
    <row r="3149" spans="1:1" ht="12" customHeight="1" x14ac:dyDescent="0.25">
      <c r="A3149" s="342"/>
    </row>
    <row r="3150" spans="1:1" ht="12" customHeight="1" x14ac:dyDescent="0.25">
      <c r="A3150" s="342"/>
    </row>
    <row r="3151" spans="1:1" ht="12" customHeight="1" x14ac:dyDescent="0.25">
      <c r="A3151" s="342"/>
    </row>
    <row r="3152" spans="1:1" ht="12" customHeight="1" x14ac:dyDescent="0.25">
      <c r="A3152" s="342"/>
    </row>
    <row r="3153" spans="1:1" ht="12" customHeight="1" x14ac:dyDescent="0.25">
      <c r="A3153" s="342"/>
    </row>
    <row r="3154" spans="1:1" ht="12" customHeight="1" x14ac:dyDescent="0.25">
      <c r="A3154" s="342"/>
    </row>
    <row r="3155" spans="1:1" ht="12" customHeight="1" x14ac:dyDescent="0.25">
      <c r="A3155" s="342"/>
    </row>
    <row r="3156" spans="1:1" ht="12" customHeight="1" x14ac:dyDescent="0.25">
      <c r="A3156" s="342"/>
    </row>
    <row r="3157" spans="1:1" ht="12" customHeight="1" x14ac:dyDescent="0.25">
      <c r="A3157" s="342"/>
    </row>
    <row r="3158" spans="1:1" ht="12" customHeight="1" x14ac:dyDescent="0.25">
      <c r="A3158" s="342"/>
    </row>
    <row r="3159" spans="1:1" ht="12" customHeight="1" x14ac:dyDescent="0.25">
      <c r="A3159" s="342"/>
    </row>
    <row r="3160" spans="1:1" ht="12" customHeight="1" x14ac:dyDescent="0.25">
      <c r="A3160" s="342"/>
    </row>
    <row r="3161" spans="1:1" ht="12" customHeight="1" x14ac:dyDescent="0.25">
      <c r="A3161" s="342"/>
    </row>
    <row r="3162" spans="1:1" ht="12" customHeight="1" x14ac:dyDescent="0.25">
      <c r="A3162" s="342"/>
    </row>
    <row r="3163" spans="1:1" ht="12" customHeight="1" x14ac:dyDescent="0.25">
      <c r="A3163" s="342"/>
    </row>
    <row r="3164" spans="1:1" ht="12" customHeight="1" x14ac:dyDescent="0.25">
      <c r="A3164" s="342"/>
    </row>
    <row r="3165" spans="1:1" ht="12" customHeight="1" x14ac:dyDescent="0.25">
      <c r="A3165" s="342"/>
    </row>
    <row r="3166" spans="1:1" ht="12" customHeight="1" x14ac:dyDescent="0.25">
      <c r="A3166" s="342"/>
    </row>
    <row r="3167" spans="1:1" ht="12" customHeight="1" x14ac:dyDescent="0.25">
      <c r="A3167" s="342"/>
    </row>
    <row r="3168" spans="1:1" ht="12" customHeight="1" x14ac:dyDescent="0.25">
      <c r="A3168" s="342"/>
    </row>
    <row r="3169" spans="1:1" ht="12" customHeight="1" x14ac:dyDescent="0.25">
      <c r="A3169" s="342"/>
    </row>
    <row r="3170" spans="1:1" ht="12" customHeight="1" x14ac:dyDescent="0.25">
      <c r="A3170" s="342"/>
    </row>
    <row r="3171" spans="1:1" ht="12" customHeight="1" x14ac:dyDescent="0.25">
      <c r="A3171" s="342"/>
    </row>
    <row r="3172" spans="1:1" ht="12" customHeight="1" x14ac:dyDescent="0.25">
      <c r="A3172" s="342"/>
    </row>
    <row r="3173" spans="1:1" ht="12" customHeight="1" x14ac:dyDescent="0.25">
      <c r="A3173" s="342"/>
    </row>
    <row r="3174" spans="1:1" ht="12" customHeight="1" x14ac:dyDescent="0.25">
      <c r="A3174" s="342"/>
    </row>
    <row r="3175" spans="1:1" ht="12" customHeight="1" x14ac:dyDescent="0.25">
      <c r="A3175" s="342"/>
    </row>
    <row r="3176" spans="1:1" ht="12" customHeight="1" x14ac:dyDescent="0.25">
      <c r="A3176" s="342"/>
    </row>
    <row r="3177" spans="1:1" ht="12" customHeight="1" x14ac:dyDescent="0.25">
      <c r="A3177" s="342"/>
    </row>
    <row r="3178" spans="1:1" ht="12" customHeight="1" x14ac:dyDescent="0.25">
      <c r="A3178" s="342"/>
    </row>
    <row r="3179" spans="1:1" ht="12" customHeight="1" x14ac:dyDescent="0.25">
      <c r="A3179" s="342"/>
    </row>
    <row r="3180" spans="1:1" ht="12" customHeight="1" x14ac:dyDescent="0.25">
      <c r="A3180" s="342"/>
    </row>
    <row r="3181" spans="1:1" ht="12" customHeight="1" x14ac:dyDescent="0.25">
      <c r="A3181" s="342"/>
    </row>
    <row r="3182" spans="1:1" ht="12" customHeight="1" x14ac:dyDescent="0.25">
      <c r="A3182" s="342"/>
    </row>
    <row r="3183" spans="1:1" ht="12" customHeight="1" x14ac:dyDescent="0.25">
      <c r="A3183" s="342"/>
    </row>
    <row r="3184" spans="1:1" ht="12" customHeight="1" x14ac:dyDescent="0.25">
      <c r="A3184" s="342"/>
    </row>
    <row r="3185" spans="1:1" ht="12" customHeight="1" x14ac:dyDescent="0.25">
      <c r="A3185" s="342"/>
    </row>
    <row r="3186" spans="1:1" ht="12" customHeight="1" x14ac:dyDescent="0.25">
      <c r="A3186" s="342"/>
    </row>
    <row r="3187" spans="1:1" ht="12" customHeight="1" x14ac:dyDescent="0.25">
      <c r="A3187" s="342"/>
    </row>
    <row r="3188" spans="1:1" ht="12" customHeight="1" x14ac:dyDescent="0.25">
      <c r="A3188" s="342"/>
    </row>
    <row r="3189" spans="1:1" ht="12" customHeight="1" x14ac:dyDescent="0.25">
      <c r="A3189" s="342"/>
    </row>
    <row r="3190" spans="1:1" ht="12" customHeight="1" x14ac:dyDescent="0.25">
      <c r="A3190" s="342"/>
    </row>
    <row r="3191" spans="1:1" ht="12" customHeight="1" x14ac:dyDescent="0.25">
      <c r="A3191" s="342"/>
    </row>
    <row r="3192" spans="1:1" ht="12" customHeight="1" x14ac:dyDescent="0.25">
      <c r="A3192" s="342"/>
    </row>
    <row r="3193" spans="1:1" ht="12" customHeight="1" x14ac:dyDescent="0.25">
      <c r="A3193" s="342"/>
    </row>
    <row r="3194" spans="1:1" ht="12" customHeight="1" x14ac:dyDescent="0.25">
      <c r="A3194" s="342"/>
    </row>
    <row r="3195" spans="1:1" ht="12" customHeight="1" x14ac:dyDescent="0.25">
      <c r="A3195" s="342"/>
    </row>
    <row r="3196" spans="1:1" ht="12" customHeight="1" x14ac:dyDescent="0.25">
      <c r="A3196" s="342"/>
    </row>
    <row r="3197" spans="1:1" ht="12" customHeight="1" x14ac:dyDescent="0.25">
      <c r="A3197" s="342"/>
    </row>
    <row r="3198" spans="1:1" ht="12" customHeight="1" x14ac:dyDescent="0.25">
      <c r="A3198" s="342"/>
    </row>
    <row r="3199" spans="1:1" ht="12" customHeight="1" x14ac:dyDescent="0.25">
      <c r="A3199" s="342"/>
    </row>
    <row r="3200" spans="1:1" ht="12" customHeight="1" x14ac:dyDescent="0.25">
      <c r="A3200" s="342"/>
    </row>
    <row r="3201" spans="1:1" ht="12" customHeight="1" x14ac:dyDescent="0.25">
      <c r="A3201" s="342"/>
    </row>
    <row r="3202" spans="1:1" ht="12" customHeight="1" x14ac:dyDescent="0.25">
      <c r="A3202" s="342"/>
    </row>
    <row r="3203" spans="1:1" ht="12" customHeight="1" x14ac:dyDescent="0.25">
      <c r="A3203" s="342"/>
    </row>
    <row r="3204" spans="1:1" ht="12" customHeight="1" x14ac:dyDescent="0.25">
      <c r="A3204" s="342"/>
    </row>
    <row r="3205" spans="1:1" ht="12" customHeight="1" x14ac:dyDescent="0.25">
      <c r="A3205" s="342"/>
    </row>
    <row r="3206" spans="1:1" ht="12" customHeight="1" x14ac:dyDescent="0.25">
      <c r="A3206" s="342"/>
    </row>
    <row r="3207" spans="1:1" ht="12" customHeight="1" x14ac:dyDescent="0.25">
      <c r="A3207" s="342"/>
    </row>
    <row r="3208" spans="1:1" ht="12" customHeight="1" x14ac:dyDescent="0.25">
      <c r="A3208" s="342"/>
    </row>
    <row r="3209" spans="1:1" ht="12" customHeight="1" x14ac:dyDescent="0.25">
      <c r="A3209" s="342"/>
    </row>
    <row r="3210" spans="1:1" ht="12" customHeight="1" x14ac:dyDescent="0.25">
      <c r="A3210" s="342"/>
    </row>
    <row r="3211" spans="1:1" ht="12" customHeight="1" x14ac:dyDescent="0.25">
      <c r="A3211" s="342"/>
    </row>
    <row r="3212" spans="1:1" ht="12" customHeight="1" x14ac:dyDescent="0.25">
      <c r="A3212" s="342"/>
    </row>
    <row r="3213" spans="1:1" ht="12" customHeight="1" x14ac:dyDescent="0.25">
      <c r="A3213" s="342"/>
    </row>
    <row r="3214" spans="1:1" ht="12" customHeight="1" x14ac:dyDescent="0.25">
      <c r="A3214" s="342"/>
    </row>
    <row r="3215" spans="1:1" ht="12" customHeight="1" x14ac:dyDescent="0.25">
      <c r="A3215" s="342"/>
    </row>
    <row r="3216" spans="1:1" ht="12" customHeight="1" x14ac:dyDescent="0.25">
      <c r="A3216" s="342"/>
    </row>
    <row r="3217" spans="1:1" ht="12" customHeight="1" x14ac:dyDescent="0.25">
      <c r="A3217" s="342"/>
    </row>
    <row r="3218" spans="1:1" ht="12" customHeight="1" x14ac:dyDescent="0.25">
      <c r="A3218" s="342"/>
    </row>
    <row r="3219" spans="1:1" ht="12" customHeight="1" x14ac:dyDescent="0.25">
      <c r="A3219" s="342"/>
    </row>
    <row r="3220" spans="1:1" ht="12" customHeight="1" x14ac:dyDescent="0.25">
      <c r="A3220" s="342"/>
    </row>
    <row r="3221" spans="1:1" ht="12" customHeight="1" x14ac:dyDescent="0.25">
      <c r="A3221" s="342"/>
    </row>
    <row r="3222" spans="1:1" ht="12" customHeight="1" x14ac:dyDescent="0.25">
      <c r="A3222" s="342"/>
    </row>
    <row r="3223" spans="1:1" ht="12" customHeight="1" x14ac:dyDescent="0.25">
      <c r="A3223" s="342"/>
    </row>
    <row r="3224" spans="1:1" ht="12" customHeight="1" x14ac:dyDescent="0.25">
      <c r="A3224" s="342"/>
    </row>
    <row r="3225" spans="1:1" ht="12" customHeight="1" x14ac:dyDescent="0.25">
      <c r="A3225" s="342"/>
    </row>
    <row r="3226" spans="1:1" ht="12" customHeight="1" x14ac:dyDescent="0.25">
      <c r="A3226" s="342"/>
    </row>
    <row r="3227" spans="1:1" ht="12" customHeight="1" x14ac:dyDescent="0.25">
      <c r="A3227" s="342"/>
    </row>
    <row r="3228" spans="1:1" ht="12" customHeight="1" x14ac:dyDescent="0.25">
      <c r="A3228" s="342"/>
    </row>
    <row r="3229" spans="1:1" ht="12" customHeight="1" x14ac:dyDescent="0.25">
      <c r="A3229" s="342"/>
    </row>
    <row r="3230" spans="1:1" ht="12" customHeight="1" x14ac:dyDescent="0.25">
      <c r="A3230" s="342"/>
    </row>
    <row r="3231" spans="1:1" ht="12" customHeight="1" x14ac:dyDescent="0.25">
      <c r="A3231" s="342"/>
    </row>
    <row r="3232" spans="1:1" ht="12" customHeight="1" x14ac:dyDescent="0.25">
      <c r="A3232" s="342"/>
    </row>
    <row r="3233" spans="1:1" ht="12" customHeight="1" x14ac:dyDescent="0.25">
      <c r="A3233" s="342"/>
    </row>
    <row r="3234" spans="1:1" ht="12" customHeight="1" x14ac:dyDescent="0.25">
      <c r="A3234" s="342"/>
    </row>
    <row r="3235" spans="1:1" ht="12" customHeight="1" x14ac:dyDescent="0.25">
      <c r="A3235" s="342"/>
    </row>
    <row r="3236" spans="1:1" ht="12" customHeight="1" x14ac:dyDescent="0.25">
      <c r="A3236" s="342"/>
    </row>
    <row r="3237" spans="1:1" ht="12" customHeight="1" x14ac:dyDescent="0.25">
      <c r="A3237" s="342"/>
    </row>
    <row r="3238" spans="1:1" ht="12" customHeight="1" x14ac:dyDescent="0.25">
      <c r="A3238" s="342"/>
    </row>
    <row r="3239" spans="1:1" ht="12" customHeight="1" x14ac:dyDescent="0.25">
      <c r="A3239" s="342"/>
    </row>
    <row r="3240" spans="1:1" ht="12" customHeight="1" x14ac:dyDescent="0.25">
      <c r="A3240" s="342"/>
    </row>
    <row r="3241" spans="1:1" ht="12" customHeight="1" x14ac:dyDescent="0.25">
      <c r="A3241" s="342"/>
    </row>
    <row r="3242" spans="1:1" ht="12" customHeight="1" x14ac:dyDescent="0.25">
      <c r="A3242" s="342"/>
    </row>
    <row r="3243" spans="1:1" ht="12" customHeight="1" x14ac:dyDescent="0.25">
      <c r="A3243" s="342"/>
    </row>
    <row r="3244" spans="1:1" ht="12" customHeight="1" x14ac:dyDescent="0.25">
      <c r="A3244" s="342"/>
    </row>
    <row r="3245" spans="1:1" ht="12" customHeight="1" x14ac:dyDescent="0.25">
      <c r="A3245" s="342"/>
    </row>
    <row r="3246" spans="1:1" ht="12" customHeight="1" x14ac:dyDescent="0.25">
      <c r="A3246" s="342"/>
    </row>
    <row r="3247" spans="1:1" ht="12" customHeight="1" x14ac:dyDescent="0.25">
      <c r="A3247" s="342"/>
    </row>
    <row r="3248" spans="1:1" ht="12" customHeight="1" x14ac:dyDescent="0.25">
      <c r="A3248" s="342"/>
    </row>
    <row r="3249" spans="1:1" ht="12" customHeight="1" x14ac:dyDescent="0.25">
      <c r="A3249" s="342"/>
    </row>
    <row r="3250" spans="1:1" ht="12" customHeight="1" x14ac:dyDescent="0.25">
      <c r="A3250" s="342"/>
    </row>
    <row r="3251" spans="1:1" ht="12" customHeight="1" x14ac:dyDescent="0.25">
      <c r="A3251" s="342"/>
    </row>
    <row r="3252" spans="1:1" ht="12" customHeight="1" x14ac:dyDescent="0.25">
      <c r="A3252" s="342"/>
    </row>
    <row r="3253" spans="1:1" ht="12" customHeight="1" x14ac:dyDescent="0.25">
      <c r="A3253" s="342"/>
    </row>
    <row r="3254" spans="1:1" ht="12" customHeight="1" x14ac:dyDescent="0.25">
      <c r="A3254" s="342"/>
    </row>
    <row r="3255" spans="1:1" ht="12" customHeight="1" x14ac:dyDescent="0.25">
      <c r="A3255" s="342"/>
    </row>
    <row r="3256" spans="1:1" ht="12" customHeight="1" x14ac:dyDescent="0.25">
      <c r="A3256" s="342"/>
    </row>
    <row r="3257" spans="1:1" ht="12" customHeight="1" x14ac:dyDescent="0.25">
      <c r="A3257" s="342"/>
    </row>
    <row r="3258" spans="1:1" ht="12" customHeight="1" x14ac:dyDescent="0.25">
      <c r="A3258" s="342"/>
    </row>
    <row r="3259" spans="1:1" ht="12" customHeight="1" x14ac:dyDescent="0.25">
      <c r="A3259" s="342"/>
    </row>
    <row r="3260" spans="1:1" ht="12" customHeight="1" x14ac:dyDescent="0.25">
      <c r="A3260" s="342"/>
    </row>
    <row r="3261" spans="1:1" ht="12" customHeight="1" x14ac:dyDescent="0.25">
      <c r="A3261" s="342"/>
    </row>
    <row r="3262" spans="1:1" ht="12" customHeight="1" x14ac:dyDescent="0.25">
      <c r="A3262" s="342"/>
    </row>
    <row r="3263" spans="1:1" ht="12" customHeight="1" x14ac:dyDescent="0.25">
      <c r="A3263" s="342"/>
    </row>
    <row r="3264" spans="1:1" ht="12" customHeight="1" x14ac:dyDescent="0.25">
      <c r="A3264" s="342"/>
    </row>
    <row r="3265" spans="1:1" ht="12" customHeight="1" x14ac:dyDescent="0.25">
      <c r="A3265" s="342"/>
    </row>
    <row r="3266" spans="1:1" ht="12" customHeight="1" x14ac:dyDescent="0.25">
      <c r="A3266" s="342"/>
    </row>
    <row r="3267" spans="1:1" ht="12" customHeight="1" x14ac:dyDescent="0.25">
      <c r="A3267" s="342"/>
    </row>
    <row r="3268" spans="1:1" ht="12" customHeight="1" x14ac:dyDescent="0.25">
      <c r="A3268" s="342"/>
    </row>
    <row r="3269" spans="1:1" ht="12" customHeight="1" x14ac:dyDescent="0.25">
      <c r="A3269" s="342"/>
    </row>
    <row r="3270" spans="1:1" ht="12" customHeight="1" x14ac:dyDescent="0.25">
      <c r="A3270" s="342"/>
    </row>
    <row r="3271" spans="1:1" ht="12" customHeight="1" x14ac:dyDescent="0.25">
      <c r="A3271" s="342"/>
    </row>
    <row r="3272" spans="1:1" ht="12" customHeight="1" x14ac:dyDescent="0.25">
      <c r="A3272" s="342"/>
    </row>
    <row r="3273" spans="1:1" ht="12" customHeight="1" x14ac:dyDescent="0.25">
      <c r="A3273" s="342"/>
    </row>
    <row r="3274" spans="1:1" ht="12" customHeight="1" x14ac:dyDescent="0.25">
      <c r="A3274" s="342"/>
    </row>
    <row r="3275" spans="1:1" ht="12" customHeight="1" x14ac:dyDescent="0.25">
      <c r="A3275" s="342"/>
    </row>
    <row r="3276" spans="1:1" ht="12" customHeight="1" x14ac:dyDescent="0.25">
      <c r="A3276" s="342"/>
    </row>
    <row r="3277" spans="1:1" ht="12" customHeight="1" x14ac:dyDescent="0.25">
      <c r="A3277" s="342"/>
    </row>
    <row r="3278" spans="1:1" ht="12" customHeight="1" x14ac:dyDescent="0.25">
      <c r="A3278" s="342"/>
    </row>
    <row r="3279" spans="1:1" ht="12" customHeight="1" x14ac:dyDescent="0.25">
      <c r="A3279" s="342"/>
    </row>
    <row r="3280" spans="1:1" ht="12" customHeight="1" x14ac:dyDescent="0.25">
      <c r="A3280" s="342"/>
    </row>
    <row r="3281" spans="1:1" ht="12" customHeight="1" x14ac:dyDescent="0.25">
      <c r="A3281" s="342"/>
    </row>
    <row r="3282" spans="1:1" ht="12" customHeight="1" x14ac:dyDescent="0.25">
      <c r="A3282" s="342"/>
    </row>
    <row r="3283" spans="1:1" ht="12" customHeight="1" x14ac:dyDescent="0.25">
      <c r="A3283" s="342"/>
    </row>
    <row r="3284" spans="1:1" ht="12" customHeight="1" x14ac:dyDescent="0.25">
      <c r="A3284" s="342"/>
    </row>
    <row r="3285" spans="1:1" ht="12" customHeight="1" x14ac:dyDescent="0.25">
      <c r="A3285" s="342"/>
    </row>
    <row r="3286" spans="1:1" ht="12" customHeight="1" x14ac:dyDescent="0.25">
      <c r="A3286" s="342"/>
    </row>
    <row r="3287" spans="1:1" ht="12" customHeight="1" x14ac:dyDescent="0.25">
      <c r="A3287" s="342"/>
    </row>
    <row r="3288" spans="1:1" ht="12" customHeight="1" x14ac:dyDescent="0.25">
      <c r="A3288" s="342"/>
    </row>
    <row r="3289" spans="1:1" ht="12" customHeight="1" x14ac:dyDescent="0.25">
      <c r="A3289" s="342"/>
    </row>
    <row r="3290" spans="1:1" ht="12" customHeight="1" x14ac:dyDescent="0.25">
      <c r="A3290" s="342"/>
    </row>
    <row r="3291" spans="1:1" ht="12" customHeight="1" x14ac:dyDescent="0.25">
      <c r="A3291" s="342"/>
    </row>
    <row r="3292" spans="1:1" ht="12" customHeight="1" x14ac:dyDescent="0.25">
      <c r="A3292" s="342"/>
    </row>
    <row r="3293" spans="1:1" ht="12" customHeight="1" x14ac:dyDescent="0.25">
      <c r="A3293" s="342"/>
    </row>
    <row r="3294" spans="1:1" ht="12" customHeight="1" x14ac:dyDescent="0.25">
      <c r="A3294" s="342"/>
    </row>
    <row r="3295" spans="1:1" ht="12" customHeight="1" x14ac:dyDescent="0.25">
      <c r="A3295" s="342"/>
    </row>
    <row r="3296" spans="1:1" ht="12" customHeight="1" x14ac:dyDescent="0.25">
      <c r="A3296" s="342"/>
    </row>
    <row r="3297" spans="1:1" ht="12" customHeight="1" x14ac:dyDescent="0.25">
      <c r="A3297" s="342"/>
    </row>
    <row r="3298" spans="1:1" ht="12" customHeight="1" x14ac:dyDescent="0.25">
      <c r="A3298" s="342"/>
    </row>
    <row r="3299" spans="1:1" ht="12" customHeight="1" x14ac:dyDescent="0.25">
      <c r="A3299" s="342"/>
    </row>
    <row r="3300" spans="1:1" ht="12" customHeight="1" x14ac:dyDescent="0.25">
      <c r="A3300" s="342"/>
    </row>
    <row r="3301" spans="1:1" ht="12" customHeight="1" x14ac:dyDescent="0.25">
      <c r="A3301" s="342"/>
    </row>
    <row r="3302" spans="1:1" ht="12" customHeight="1" x14ac:dyDescent="0.25">
      <c r="A3302" s="342"/>
    </row>
    <row r="3303" spans="1:1" ht="12" customHeight="1" x14ac:dyDescent="0.25">
      <c r="A3303" s="342"/>
    </row>
    <row r="3304" spans="1:1" ht="12" customHeight="1" x14ac:dyDescent="0.25">
      <c r="A3304" s="342"/>
    </row>
    <row r="3305" spans="1:1" ht="12" customHeight="1" x14ac:dyDescent="0.25">
      <c r="A3305" s="342"/>
    </row>
    <row r="3306" spans="1:1" ht="12" customHeight="1" x14ac:dyDescent="0.25">
      <c r="A3306" s="342"/>
    </row>
    <row r="3307" spans="1:1" ht="12" customHeight="1" x14ac:dyDescent="0.25">
      <c r="A3307" s="342"/>
    </row>
    <row r="3308" spans="1:1" ht="12" customHeight="1" x14ac:dyDescent="0.25">
      <c r="A3308" s="342"/>
    </row>
    <row r="3309" spans="1:1" ht="12" customHeight="1" x14ac:dyDescent="0.25">
      <c r="A3309" s="342"/>
    </row>
    <row r="3310" spans="1:1" ht="12" customHeight="1" x14ac:dyDescent="0.25">
      <c r="A3310" s="342"/>
    </row>
    <row r="3311" spans="1:1" ht="12" customHeight="1" x14ac:dyDescent="0.25">
      <c r="A3311" s="342"/>
    </row>
    <row r="3312" spans="1:1" ht="12" customHeight="1" x14ac:dyDescent="0.25">
      <c r="A3312" s="342"/>
    </row>
    <row r="3313" spans="1:1" ht="12" customHeight="1" x14ac:dyDescent="0.25">
      <c r="A3313" s="342"/>
    </row>
    <row r="3314" spans="1:1" ht="12" customHeight="1" x14ac:dyDescent="0.25">
      <c r="A3314" s="342"/>
    </row>
    <row r="3315" spans="1:1" ht="12" customHeight="1" x14ac:dyDescent="0.25">
      <c r="A3315" s="342"/>
    </row>
    <row r="3316" spans="1:1" ht="12" customHeight="1" x14ac:dyDescent="0.25">
      <c r="A3316" s="342"/>
    </row>
    <row r="3317" spans="1:1" ht="12" customHeight="1" x14ac:dyDescent="0.25">
      <c r="A3317" s="342"/>
    </row>
    <row r="3318" spans="1:1" ht="12" customHeight="1" x14ac:dyDescent="0.25">
      <c r="A3318" s="342"/>
    </row>
    <row r="3319" spans="1:1" ht="12" customHeight="1" x14ac:dyDescent="0.25">
      <c r="A3319" s="342"/>
    </row>
    <row r="3320" spans="1:1" ht="12" customHeight="1" x14ac:dyDescent="0.25">
      <c r="A3320" s="342"/>
    </row>
    <row r="3321" spans="1:1" ht="12" customHeight="1" x14ac:dyDescent="0.25">
      <c r="A3321" s="342"/>
    </row>
    <row r="3322" spans="1:1" ht="12" customHeight="1" x14ac:dyDescent="0.25">
      <c r="A3322" s="342"/>
    </row>
    <row r="3323" spans="1:1" ht="12" customHeight="1" x14ac:dyDescent="0.25">
      <c r="A3323" s="342"/>
    </row>
    <row r="3324" spans="1:1" ht="12" customHeight="1" x14ac:dyDescent="0.25">
      <c r="A3324" s="342"/>
    </row>
    <row r="3325" spans="1:1" ht="12" customHeight="1" x14ac:dyDescent="0.25">
      <c r="A3325" s="342"/>
    </row>
    <row r="3326" spans="1:1" ht="12" customHeight="1" x14ac:dyDescent="0.25">
      <c r="A3326" s="342"/>
    </row>
    <row r="3327" spans="1:1" ht="12" customHeight="1" x14ac:dyDescent="0.25">
      <c r="A3327" s="342"/>
    </row>
    <row r="3328" spans="1:1" ht="12" customHeight="1" x14ac:dyDescent="0.25">
      <c r="A3328" s="342"/>
    </row>
    <row r="3329" spans="1:1" ht="12" customHeight="1" x14ac:dyDescent="0.25">
      <c r="A3329" s="342"/>
    </row>
    <row r="3330" spans="1:1" ht="12" customHeight="1" x14ac:dyDescent="0.25">
      <c r="A3330" s="342"/>
    </row>
    <row r="3331" spans="1:1" ht="12" customHeight="1" x14ac:dyDescent="0.25">
      <c r="A3331" s="342"/>
    </row>
    <row r="3332" spans="1:1" ht="12" customHeight="1" x14ac:dyDescent="0.25">
      <c r="A3332" s="342"/>
    </row>
    <row r="3333" spans="1:1" ht="12" customHeight="1" x14ac:dyDescent="0.25">
      <c r="A3333" s="342"/>
    </row>
    <row r="3334" spans="1:1" ht="12" customHeight="1" x14ac:dyDescent="0.25">
      <c r="A3334" s="342"/>
    </row>
    <row r="3335" spans="1:1" ht="12" customHeight="1" x14ac:dyDescent="0.25">
      <c r="A3335" s="342"/>
    </row>
    <row r="3336" spans="1:1" ht="12" customHeight="1" x14ac:dyDescent="0.25">
      <c r="A3336" s="342"/>
    </row>
    <row r="3337" spans="1:1" ht="12" customHeight="1" x14ac:dyDescent="0.25">
      <c r="A3337" s="342"/>
    </row>
    <row r="3338" spans="1:1" ht="12" customHeight="1" x14ac:dyDescent="0.25">
      <c r="A3338" s="342"/>
    </row>
    <row r="3339" spans="1:1" ht="12" customHeight="1" x14ac:dyDescent="0.25">
      <c r="A3339" s="342"/>
    </row>
    <row r="3340" spans="1:1" ht="12" customHeight="1" x14ac:dyDescent="0.25">
      <c r="A3340" s="342"/>
    </row>
    <row r="3341" spans="1:1" ht="12" customHeight="1" x14ac:dyDescent="0.25">
      <c r="A3341" s="342"/>
    </row>
    <row r="3342" spans="1:1" ht="12" customHeight="1" x14ac:dyDescent="0.25">
      <c r="A3342" s="342"/>
    </row>
    <row r="3343" spans="1:1" ht="12" customHeight="1" x14ac:dyDescent="0.25">
      <c r="A3343" s="342"/>
    </row>
    <row r="3344" spans="1:1" ht="12" customHeight="1" x14ac:dyDescent="0.25">
      <c r="A3344" s="342"/>
    </row>
    <row r="3345" spans="1:1" ht="12" customHeight="1" x14ac:dyDescent="0.25">
      <c r="A3345" s="342"/>
    </row>
    <row r="3346" spans="1:1" ht="12" customHeight="1" x14ac:dyDescent="0.25">
      <c r="A3346" s="342"/>
    </row>
    <row r="3347" spans="1:1" ht="12" customHeight="1" x14ac:dyDescent="0.25">
      <c r="A3347" s="342"/>
    </row>
    <row r="3348" spans="1:1" ht="12" customHeight="1" x14ac:dyDescent="0.25">
      <c r="A3348" s="342"/>
    </row>
    <row r="3349" spans="1:1" ht="12" customHeight="1" x14ac:dyDescent="0.25">
      <c r="A3349" s="342"/>
    </row>
    <row r="3350" spans="1:1" ht="12" customHeight="1" x14ac:dyDescent="0.25">
      <c r="A3350" s="342"/>
    </row>
    <row r="3351" spans="1:1" ht="12" customHeight="1" x14ac:dyDescent="0.25">
      <c r="A3351" s="342"/>
    </row>
    <row r="3352" spans="1:1" ht="12" customHeight="1" x14ac:dyDescent="0.25">
      <c r="A3352" s="342"/>
    </row>
    <row r="3353" spans="1:1" ht="12" customHeight="1" x14ac:dyDescent="0.25">
      <c r="A3353" s="342"/>
    </row>
    <row r="3354" spans="1:1" ht="12" customHeight="1" x14ac:dyDescent="0.25">
      <c r="A3354" s="342"/>
    </row>
    <row r="3355" spans="1:1" ht="12" customHeight="1" x14ac:dyDescent="0.25">
      <c r="A3355" s="342"/>
    </row>
    <row r="3356" spans="1:1" ht="12" customHeight="1" x14ac:dyDescent="0.25">
      <c r="A3356" s="342"/>
    </row>
    <row r="3357" spans="1:1" ht="12" customHeight="1" x14ac:dyDescent="0.25">
      <c r="A3357" s="342"/>
    </row>
    <row r="3358" spans="1:1" ht="12" customHeight="1" x14ac:dyDescent="0.25">
      <c r="A3358" s="342"/>
    </row>
    <row r="3359" spans="1:1" ht="12" customHeight="1" x14ac:dyDescent="0.25">
      <c r="A3359" s="342"/>
    </row>
    <row r="3360" spans="1:1" ht="12" customHeight="1" x14ac:dyDescent="0.25">
      <c r="A3360" s="342"/>
    </row>
    <row r="3361" spans="1:1" ht="12" customHeight="1" x14ac:dyDescent="0.25">
      <c r="A3361" s="342"/>
    </row>
    <row r="3362" spans="1:1" ht="12" customHeight="1" x14ac:dyDescent="0.25">
      <c r="A3362" s="342"/>
    </row>
    <row r="3363" spans="1:1" ht="12" customHeight="1" x14ac:dyDescent="0.25">
      <c r="A3363" s="342"/>
    </row>
    <row r="3364" spans="1:1" ht="12" customHeight="1" x14ac:dyDescent="0.25">
      <c r="A3364" s="342"/>
    </row>
    <row r="3365" spans="1:1" ht="12" customHeight="1" x14ac:dyDescent="0.25">
      <c r="A3365" s="342"/>
    </row>
    <row r="3366" spans="1:1" ht="12" customHeight="1" x14ac:dyDescent="0.25">
      <c r="A3366" s="342"/>
    </row>
    <row r="3367" spans="1:1" ht="12" customHeight="1" x14ac:dyDescent="0.25">
      <c r="A3367" s="342"/>
    </row>
    <row r="3368" spans="1:1" ht="12" customHeight="1" x14ac:dyDescent="0.25">
      <c r="A3368" s="342"/>
    </row>
    <row r="3369" spans="1:1" ht="12" customHeight="1" x14ac:dyDescent="0.25">
      <c r="A3369" s="342"/>
    </row>
    <row r="3370" spans="1:1" ht="12" customHeight="1" x14ac:dyDescent="0.25">
      <c r="A3370" s="342"/>
    </row>
    <row r="3371" spans="1:1" ht="12" customHeight="1" x14ac:dyDescent="0.25">
      <c r="A3371" s="342"/>
    </row>
    <row r="3372" spans="1:1" ht="12" customHeight="1" x14ac:dyDescent="0.25">
      <c r="A3372" s="342"/>
    </row>
    <row r="3373" spans="1:1" ht="12" customHeight="1" x14ac:dyDescent="0.25">
      <c r="A3373" s="342"/>
    </row>
    <row r="3374" spans="1:1" ht="12" customHeight="1" x14ac:dyDescent="0.25">
      <c r="A3374" s="342"/>
    </row>
    <row r="3375" spans="1:1" ht="12" customHeight="1" x14ac:dyDescent="0.25">
      <c r="A3375" s="342"/>
    </row>
    <row r="3376" spans="1:1" ht="12" customHeight="1" x14ac:dyDescent="0.25">
      <c r="A3376" s="342"/>
    </row>
    <row r="3377" spans="1:1" ht="12" customHeight="1" x14ac:dyDescent="0.25">
      <c r="A3377" s="342"/>
    </row>
    <row r="3378" spans="1:1" ht="12" customHeight="1" x14ac:dyDescent="0.25">
      <c r="A3378" s="342"/>
    </row>
    <row r="3379" spans="1:1" ht="12" customHeight="1" x14ac:dyDescent="0.25">
      <c r="A3379" s="342"/>
    </row>
    <row r="3380" spans="1:1" ht="12" customHeight="1" x14ac:dyDescent="0.25">
      <c r="A3380" s="342"/>
    </row>
    <row r="3381" spans="1:1" ht="12" customHeight="1" x14ac:dyDescent="0.25">
      <c r="A3381" s="342"/>
    </row>
    <row r="3382" spans="1:1" ht="12" customHeight="1" x14ac:dyDescent="0.25">
      <c r="A3382" s="342"/>
    </row>
    <row r="3383" spans="1:1" ht="12" customHeight="1" x14ac:dyDescent="0.25">
      <c r="A3383" s="342"/>
    </row>
    <row r="3384" spans="1:1" ht="12" customHeight="1" x14ac:dyDescent="0.25">
      <c r="A3384" s="342"/>
    </row>
    <row r="3385" spans="1:1" ht="12" customHeight="1" x14ac:dyDescent="0.25">
      <c r="A3385" s="342"/>
    </row>
    <row r="3386" spans="1:1" ht="12" customHeight="1" x14ac:dyDescent="0.25">
      <c r="A3386" s="342"/>
    </row>
    <row r="3387" spans="1:1" ht="12" customHeight="1" x14ac:dyDescent="0.25">
      <c r="A3387" s="342"/>
    </row>
    <row r="3388" spans="1:1" ht="12" customHeight="1" x14ac:dyDescent="0.25">
      <c r="A3388" s="342"/>
    </row>
    <row r="3389" spans="1:1" ht="12" customHeight="1" x14ac:dyDescent="0.25">
      <c r="A3389" s="342"/>
    </row>
    <row r="3390" spans="1:1" ht="12" customHeight="1" x14ac:dyDescent="0.25">
      <c r="A3390" s="342"/>
    </row>
    <row r="3391" spans="1:1" ht="12" customHeight="1" x14ac:dyDescent="0.25">
      <c r="A3391" s="342"/>
    </row>
    <row r="3392" spans="1:1" ht="12" customHeight="1" x14ac:dyDescent="0.25">
      <c r="A3392" s="342"/>
    </row>
    <row r="3393" spans="1:1" ht="12" customHeight="1" x14ac:dyDescent="0.25">
      <c r="A3393" s="342"/>
    </row>
    <row r="3394" spans="1:1" ht="12" customHeight="1" x14ac:dyDescent="0.25">
      <c r="A3394" s="342"/>
    </row>
    <row r="3395" spans="1:1" ht="12" customHeight="1" x14ac:dyDescent="0.25">
      <c r="A3395" s="342"/>
    </row>
    <row r="3396" spans="1:1" ht="12" customHeight="1" x14ac:dyDescent="0.25">
      <c r="A3396" s="342"/>
    </row>
    <row r="3397" spans="1:1" ht="12" customHeight="1" x14ac:dyDescent="0.25">
      <c r="A3397" s="342"/>
    </row>
    <row r="3398" spans="1:1" ht="12" customHeight="1" x14ac:dyDescent="0.25">
      <c r="A3398" s="342"/>
    </row>
    <row r="3399" spans="1:1" ht="12" customHeight="1" x14ac:dyDescent="0.25">
      <c r="A3399" s="342"/>
    </row>
    <row r="3400" spans="1:1" ht="12" customHeight="1" x14ac:dyDescent="0.25">
      <c r="A3400" s="342"/>
    </row>
    <row r="3401" spans="1:1" ht="12" customHeight="1" x14ac:dyDescent="0.25">
      <c r="A3401" s="342"/>
    </row>
    <row r="3402" spans="1:1" ht="12" customHeight="1" x14ac:dyDescent="0.25">
      <c r="A3402" s="342"/>
    </row>
    <row r="3403" spans="1:1" ht="12" customHeight="1" x14ac:dyDescent="0.25">
      <c r="A3403" s="342"/>
    </row>
    <row r="3404" spans="1:1" ht="12" customHeight="1" x14ac:dyDescent="0.25">
      <c r="A3404" s="342"/>
    </row>
    <row r="3405" spans="1:1" ht="12" customHeight="1" x14ac:dyDescent="0.25">
      <c r="A3405" s="342"/>
    </row>
    <row r="3406" spans="1:1" ht="12" customHeight="1" x14ac:dyDescent="0.25">
      <c r="A3406" s="342"/>
    </row>
    <row r="3407" spans="1:1" ht="12" customHeight="1" x14ac:dyDescent="0.25">
      <c r="A3407" s="342"/>
    </row>
    <row r="3408" spans="1:1" ht="12" customHeight="1" x14ac:dyDescent="0.25">
      <c r="A3408" s="342"/>
    </row>
    <row r="3409" spans="1:1" ht="12" customHeight="1" x14ac:dyDescent="0.25">
      <c r="A3409" s="342"/>
    </row>
    <row r="3410" spans="1:1" ht="12" customHeight="1" x14ac:dyDescent="0.25">
      <c r="A3410" s="342"/>
    </row>
    <row r="3411" spans="1:1" ht="12" customHeight="1" x14ac:dyDescent="0.25">
      <c r="A3411" s="342"/>
    </row>
    <row r="3412" spans="1:1" ht="12" customHeight="1" x14ac:dyDescent="0.25">
      <c r="A3412" s="342"/>
    </row>
    <row r="3413" spans="1:1" ht="12" customHeight="1" x14ac:dyDescent="0.25">
      <c r="A3413" s="342"/>
    </row>
    <row r="3414" spans="1:1" ht="12" customHeight="1" x14ac:dyDescent="0.25">
      <c r="A3414" s="342"/>
    </row>
    <row r="3415" spans="1:1" ht="12" customHeight="1" x14ac:dyDescent="0.25">
      <c r="A3415" s="342"/>
    </row>
    <row r="3416" spans="1:1" ht="12" customHeight="1" x14ac:dyDescent="0.25">
      <c r="A3416" s="342"/>
    </row>
    <row r="3417" spans="1:1" ht="12" customHeight="1" x14ac:dyDescent="0.25">
      <c r="A3417" s="342"/>
    </row>
    <row r="3418" spans="1:1" ht="12" customHeight="1" x14ac:dyDescent="0.25">
      <c r="A3418" s="342"/>
    </row>
    <row r="3419" spans="1:1" ht="12" customHeight="1" x14ac:dyDescent="0.25">
      <c r="A3419" s="342"/>
    </row>
    <row r="3420" spans="1:1" ht="12" customHeight="1" x14ac:dyDescent="0.25">
      <c r="A3420" s="342"/>
    </row>
    <row r="3421" spans="1:1" ht="12" customHeight="1" x14ac:dyDescent="0.25">
      <c r="A3421" s="342"/>
    </row>
    <row r="3422" spans="1:1" ht="12" customHeight="1" x14ac:dyDescent="0.25">
      <c r="A3422" s="342"/>
    </row>
    <row r="3423" spans="1:1" ht="12" customHeight="1" x14ac:dyDescent="0.25">
      <c r="A3423" s="342"/>
    </row>
    <row r="3424" spans="1:1" ht="12" customHeight="1" x14ac:dyDescent="0.25">
      <c r="A3424" s="342"/>
    </row>
    <row r="3425" spans="1:1" ht="12" customHeight="1" x14ac:dyDescent="0.25">
      <c r="A3425" s="342"/>
    </row>
    <row r="3426" spans="1:1" ht="12" customHeight="1" x14ac:dyDescent="0.25">
      <c r="A3426" s="342"/>
    </row>
    <row r="3427" spans="1:1" ht="12" customHeight="1" x14ac:dyDescent="0.25">
      <c r="A3427" s="342"/>
    </row>
    <row r="3428" spans="1:1" ht="12" customHeight="1" x14ac:dyDescent="0.25">
      <c r="A3428" s="342"/>
    </row>
    <row r="3429" spans="1:1" ht="12" customHeight="1" x14ac:dyDescent="0.25">
      <c r="A3429" s="342"/>
    </row>
    <row r="3430" spans="1:1" ht="12" customHeight="1" x14ac:dyDescent="0.25">
      <c r="A3430" s="342"/>
    </row>
    <row r="3431" spans="1:1" ht="12" customHeight="1" x14ac:dyDescent="0.25">
      <c r="A3431" s="342"/>
    </row>
    <row r="3432" spans="1:1" ht="12" customHeight="1" x14ac:dyDescent="0.25">
      <c r="A3432" s="342"/>
    </row>
    <row r="3433" spans="1:1" ht="12" customHeight="1" x14ac:dyDescent="0.25">
      <c r="A3433" s="342"/>
    </row>
    <row r="3434" spans="1:1" ht="12" customHeight="1" x14ac:dyDescent="0.25">
      <c r="A3434" s="342"/>
    </row>
    <row r="3435" spans="1:1" ht="12" customHeight="1" x14ac:dyDescent="0.25">
      <c r="A3435" s="342"/>
    </row>
    <row r="3436" spans="1:1" ht="12" customHeight="1" x14ac:dyDescent="0.25">
      <c r="A3436" s="342"/>
    </row>
    <row r="3437" spans="1:1" ht="12" customHeight="1" x14ac:dyDescent="0.25">
      <c r="A3437" s="342"/>
    </row>
    <row r="3438" spans="1:1" ht="12" customHeight="1" x14ac:dyDescent="0.25">
      <c r="A3438" s="342"/>
    </row>
    <row r="3439" spans="1:1" ht="12" customHeight="1" x14ac:dyDescent="0.25">
      <c r="A3439" s="342"/>
    </row>
    <row r="3440" spans="1:1" ht="12" customHeight="1" x14ac:dyDescent="0.25">
      <c r="A3440" s="342"/>
    </row>
    <row r="3441" spans="1:1" ht="12" customHeight="1" x14ac:dyDescent="0.25">
      <c r="A3441" s="342"/>
    </row>
    <row r="3442" spans="1:1" ht="12" customHeight="1" x14ac:dyDescent="0.25">
      <c r="A3442" s="342"/>
    </row>
    <row r="3443" spans="1:1" ht="12" customHeight="1" x14ac:dyDescent="0.25">
      <c r="A3443" s="342"/>
    </row>
    <row r="3444" spans="1:1" ht="12" customHeight="1" x14ac:dyDescent="0.25">
      <c r="A3444" s="342"/>
    </row>
    <row r="3445" spans="1:1" ht="12" customHeight="1" x14ac:dyDescent="0.25">
      <c r="A3445" s="342"/>
    </row>
    <row r="3446" spans="1:1" ht="12" customHeight="1" x14ac:dyDescent="0.25">
      <c r="A3446" s="342"/>
    </row>
    <row r="3447" spans="1:1" ht="12" customHeight="1" x14ac:dyDescent="0.25">
      <c r="A3447" s="342"/>
    </row>
    <row r="3448" spans="1:1" ht="12" customHeight="1" x14ac:dyDescent="0.25">
      <c r="A3448" s="342"/>
    </row>
    <row r="3449" spans="1:1" ht="12" customHeight="1" x14ac:dyDescent="0.25">
      <c r="A3449" s="342"/>
    </row>
    <row r="3450" spans="1:1" ht="12" customHeight="1" x14ac:dyDescent="0.25">
      <c r="A3450" s="342"/>
    </row>
    <row r="3451" spans="1:1" ht="12" customHeight="1" x14ac:dyDescent="0.25">
      <c r="A3451" s="342"/>
    </row>
    <row r="3452" spans="1:1" ht="12" customHeight="1" x14ac:dyDescent="0.25">
      <c r="A3452" s="342"/>
    </row>
    <row r="3453" spans="1:1" ht="12" customHeight="1" x14ac:dyDescent="0.25">
      <c r="A3453" s="342"/>
    </row>
    <row r="3454" spans="1:1" ht="12" customHeight="1" x14ac:dyDescent="0.25">
      <c r="A3454" s="342"/>
    </row>
    <row r="3455" spans="1:1" ht="12" customHeight="1" x14ac:dyDescent="0.25">
      <c r="A3455" s="342"/>
    </row>
    <row r="3456" spans="1:1" ht="12" customHeight="1" x14ac:dyDescent="0.25">
      <c r="A3456" s="342"/>
    </row>
    <row r="3457" spans="1:1" ht="12" customHeight="1" x14ac:dyDescent="0.25">
      <c r="A3457" s="342"/>
    </row>
    <row r="3458" spans="1:1" ht="12" customHeight="1" x14ac:dyDescent="0.25">
      <c r="A3458" s="342"/>
    </row>
    <row r="3459" spans="1:1" ht="12" customHeight="1" x14ac:dyDescent="0.25">
      <c r="A3459" s="342"/>
    </row>
    <row r="3460" spans="1:1" ht="12" customHeight="1" x14ac:dyDescent="0.25">
      <c r="A3460" s="342"/>
    </row>
    <row r="3461" spans="1:1" ht="12" customHeight="1" x14ac:dyDescent="0.25">
      <c r="A3461" s="342"/>
    </row>
    <row r="3462" spans="1:1" ht="12" customHeight="1" x14ac:dyDescent="0.25">
      <c r="A3462" s="342"/>
    </row>
    <row r="3463" spans="1:1" ht="12" customHeight="1" x14ac:dyDescent="0.25">
      <c r="A3463" s="342"/>
    </row>
    <row r="3464" spans="1:1" ht="12" customHeight="1" x14ac:dyDescent="0.25">
      <c r="A3464" s="342"/>
    </row>
    <row r="3465" spans="1:1" ht="12" customHeight="1" x14ac:dyDescent="0.25">
      <c r="A3465" s="342"/>
    </row>
    <row r="3466" spans="1:1" ht="12" customHeight="1" x14ac:dyDescent="0.25">
      <c r="A3466" s="342"/>
    </row>
    <row r="3467" spans="1:1" ht="12" customHeight="1" x14ac:dyDescent="0.25">
      <c r="A3467" s="342"/>
    </row>
    <row r="3468" spans="1:1" ht="12" customHeight="1" x14ac:dyDescent="0.25">
      <c r="A3468" s="342"/>
    </row>
    <row r="3469" spans="1:1" ht="12" customHeight="1" x14ac:dyDescent="0.25">
      <c r="A3469" s="342"/>
    </row>
    <row r="3470" spans="1:1" ht="12" customHeight="1" x14ac:dyDescent="0.25">
      <c r="A3470" s="342"/>
    </row>
    <row r="3471" spans="1:1" ht="12" customHeight="1" x14ac:dyDescent="0.25">
      <c r="A3471" s="342"/>
    </row>
    <row r="3472" spans="1:1" ht="12" customHeight="1" x14ac:dyDescent="0.25">
      <c r="A3472" s="342"/>
    </row>
    <row r="3473" spans="1:1" ht="12" customHeight="1" x14ac:dyDescent="0.25">
      <c r="A3473" s="342"/>
    </row>
    <row r="3474" spans="1:1" ht="12" customHeight="1" x14ac:dyDescent="0.25">
      <c r="A3474" s="342"/>
    </row>
    <row r="3475" spans="1:1" ht="12" customHeight="1" x14ac:dyDescent="0.25">
      <c r="A3475" s="342"/>
    </row>
    <row r="3476" spans="1:1" ht="12" customHeight="1" x14ac:dyDescent="0.25">
      <c r="A3476" s="342"/>
    </row>
    <row r="3477" spans="1:1" ht="12" customHeight="1" x14ac:dyDescent="0.25">
      <c r="A3477" s="342"/>
    </row>
    <row r="3478" spans="1:1" ht="12" customHeight="1" x14ac:dyDescent="0.25">
      <c r="A3478" s="342"/>
    </row>
    <row r="3479" spans="1:1" ht="12" customHeight="1" x14ac:dyDescent="0.25">
      <c r="A3479" s="342"/>
    </row>
    <row r="3480" spans="1:1" ht="12" customHeight="1" x14ac:dyDescent="0.25">
      <c r="A3480" s="342"/>
    </row>
    <row r="3481" spans="1:1" ht="12" customHeight="1" x14ac:dyDescent="0.25">
      <c r="A3481" s="342"/>
    </row>
    <row r="3482" spans="1:1" ht="12" customHeight="1" x14ac:dyDescent="0.25">
      <c r="A3482" s="342"/>
    </row>
    <row r="3483" spans="1:1" ht="12" customHeight="1" x14ac:dyDescent="0.25">
      <c r="A3483" s="342"/>
    </row>
    <row r="3484" spans="1:1" ht="12" customHeight="1" x14ac:dyDescent="0.25">
      <c r="A3484" s="342"/>
    </row>
    <row r="3485" spans="1:1" ht="12" customHeight="1" x14ac:dyDescent="0.25">
      <c r="A3485" s="342"/>
    </row>
    <row r="3486" spans="1:1" ht="12" customHeight="1" x14ac:dyDescent="0.25">
      <c r="A3486" s="342"/>
    </row>
    <row r="3487" spans="1:1" ht="12" customHeight="1" x14ac:dyDescent="0.25">
      <c r="A3487" s="342"/>
    </row>
    <row r="3488" spans="1:1" ht="12" customHeight="1" x14ac:dyDescent="0.25">
      <c r="A3488" s="342"/>
    </row>
    <row r="3489" spans="1:1" ht="12" customHeight="1" x14ac:dyDescent="0.25">
      <c r="A3489" s="342"/>
    </row>
    <row r="3490" spans="1:1" ht="12" customHeight="1" x14ac:dyDescent="0.25">
      <c r="A3490" s="342"/>
    </row>
    <row r="3491" spans="1:1" ht="12" customHeight="1" x14ac:dyDescent="0.25">
      <c r="A3491" s="342"/>
    </row>
    <row r="3492" spans="1:1" ht="12" customHeight="1" x14ac:dyDescent="0.25">
      <c r="A3492" s="342"/>
    </row>
    <row r="3493" spans="1:1" ht="12" customHeight="1" x14ac:dyDescent="0.25">
      <c r="A3493" s="342"/>
    </row>
    <row r="3494" spans="1:1" ht="12" customHeight="1" x14ac:dyDescent="0.25">
      <c r="A3494" s="342"/>
    </row>
    <row r="3495" spans="1:1" ht="12" customHeight="1" x14ac:dyDescent="0.25">
      <c r="A3495" s="342"/>
    </row>
    <row r="3496" spans="1:1" ht="12" customHeight="1" x14ac:dyDescent="0.25">
      <c r="A3496" s="342"/>
    </row>
    <row r="3497" spans="1:1" ht="12" customHeight="1" x14ac:dyDescent="0.25">
      <c r="A3497" s="342"/>
    </row>
    <row r="3498" spans="1:1" ht="12" customHeight="1" x14ac:dyDescent="0.25">
      <c r="A3498" s="342"/>
    </row>
    <row r="3499" spans="1:1" ht="12" customHeight="1" x14ac:dyDescent="0.25">
      <c r="A3499" s="342"/>
    </row>
    <row r="3500" spans="1:1" ht="12" customHeight="1" x14ac:dyDescent="0.25">
      <c r="A3500" s="342"/>
    </row>
    <row r="3501" spans="1:1" ht="12" customHeight="1" x14ac:dyDescent="0.25">
      <c r="A3501" s="342"/>
    </row>
    <row r="3502" spans="1:1" ht="12" customHeight="1" x14ac:dyDescent="0.25">
      <c r="A3502" s="342"/>
    </row>
    <row r="3503" spans="1:1" ht="12" customHeight="1" x14ac:dyDescent="0.25">
      <c r="A3503" s="342"/>
    </row>
    <row r="3504" spans="1:1" ht="12" customHeight="1" x14ac:dyDescent="0.25">
      <c r="A3504" s="342"/>
    </row>
    <row r="3505" spans="1:1" ht="12" customHeight="1" x14ac:dyDescent="0.25">
      <c r="A3505" s="342"/>
    </row>
    <row r="3506" spans="1:1" ht="12" customHeight="1" x14ac:dyDescent="0.25">
      <c r="A3506" s="342"/>
    </row>
    <row r="3507" spans="1:1" ht="12" customHeight="1" x14ac:dyDescent="0.25">
      <c r="A3507" s="342"/>
    </row>
    <row r="3508" spans="1:1" ht="12" customHeight="1" x14ac:dyDescent="0.25">
      <c r="A3508" s="342"/>
    </row>
    <row r="3509" spans="1:1" ht="12" customHeight="1" x14ac:dyDescent="0.25">
      <c r="A3509" s="342"/>
    </row>
    <row r="3510" spans="1:1" ht="12" customHeight="1" x14ac:dyDescent="0.25">
      <c r="A3510" s="342"/>
    </row>
    <row r="3511" spans="1:1" ht="12" customHeight="1" x14ac:dyDescent="0.25">
      <c r="A3511" s="342"/>
    </row>
    <row r="3512" spans="1:1" ht="12" customHeight="1" x14ac:dyDescent="0.25">
      <c r="A3512" s="342"/>
    </row>
    <row r="3513" spans="1:1" ht="12" customHeight="1" x14ac:dyDescent="0.25">
      <c r="A3513" s="342"/>
    </row>
    <row r="3514" spans="1:1" ht="12" customHeight="1" x14ac:dyDescent="0.25">
      <c r="A3514" s="342"/>
    </row>
    <row r="3515" spans="1:1" ht="12" customHeight="1" x14ac:dyDescent="0.25">
      <c r="A3515" s="342"/>
    </row>
    <row r="3516" spans="1:1" ht="12" customHeight="1" x14ac:dyDescent="0.25">
      <c r="A3516" s="342"/>
    </row>
    <row r="3517" spans="1:1" ht="12" customHeight="1" x14ac:dyDescent="0.25">
      <c r="A3517" s="342"/>
    </row>
    <row r="3518" spans="1:1" ht="12" customHeight="1" x14ac:dyDescent="0.25">
      <c r="A3518" s="342"/>
    </row>
    <row r="3519" spans="1:1" ht="12" customHeight="1" x14ac:dyDescent="0.25">
      <c r="A3519" s="342"/>
    </row>
    <row r="3520" spans="1:1" ht="12" customHeight="1" x14ac:dyDescent="0.25">
      <c r="A3520" s="342"/>
    </row>
    <row r="3521" spans="1:1" ht="12" customHeight="1" x14ac:dyDescent="0.25">
      <c r="A3521" s="342"/>
    </row>
    <row r="3522" spans="1:1" ht="12" customHeight="1" x14ac:dyDescent="0.25">
      <c r="A3522" s="342"/>
    </row>
    <row r="3523" spans="1:1" ht="12" customHeight="1" x14ac:dyDescent="0.25">
      <c r="A3523" s="342"/>
    </row>
    <row r="3524" spans="1:1" ht="12" customHeight="1" x14ac:dyDescent="0.25">
      <c r="A3524" s="342"/>
    </row>
    <row r="3525" spans="1:1" ht="12" customHeight="1" x14ac:dyDescent="0.25">
      <c r="A3525" s="342"/>
    </row>
    <row r="3526" spans="1:1" ht="12" customHeight="1" x14ac:dyDescent="0.25">
      <c r="A3526" s="342"/>
    </row>
    <row r="3527" spans="1:1" ht="12" customHeight="1" x14ac:dyDescent="0.25">
      <c r="A3527" s="342"/>
    </row>
    <row r="3528" spans="1:1" ht="12" customHeight="1" x14ac:dyDescent="0.25">
      <c r="A3528" s="342"/>
    </row>
    <row r="3529" spans="1:1" ht="12" customHeight="1" x14ac:dyDescent="0.25">
      <c r="A3529" s="342"/>
    </row>
    <row r="3530" spans="1:1" ht="12" customHeight="1" x14ac:dyDescent="0.25">
      <c r="A3530" s="342"/>
    </row>
    <row r="3531" spans="1:1" ht="12" customHeight="1" x14ac:dyDescent="0.25">
      <c r="A3531" s="342"/>
    </row>
    <row r="3532" spans="1:1" ht="12" customHeight="1" x14ac:dyDescent="0.25">
      <c r="A3532" s="342"/>
    </row>
    <row r="3533" spans="1:1" ht="12" customHeight="1" x14ac:dyDescent="0.25">
      <c r="A3533" s="342"/>
    </row>
    <row r="3534" spans="1:1" ht="12" customHeight="1" x14ac:dyDescent="0.25">
      <c r="A3534" s="342"/>
    </row>
    <row r="3535" spans="1:1" ht="12" customHeight="1" x14ac:dyDescent="0.25">
      <c r="A3535" s="342"/>
    </row>
    <row r="3536" spans="1:1" ht="12" customHeight="1" x14ac:dyDescent="0.25">
      <c r="A3536" s="342"/>
    </row>
    <row r="3537" spans="1:1" ht="12" customHeight="1" x14ac:dyDescent="0.25">
      <c r="A3537" s="342"/>
    </row>
    <row r="3538" spans="1:1" ht="12" customHeight="1" x14ac:dyDescent="0.25">
      <c r="A3538" s="342"/>
    </row>
    <row r="3539" spans="1:1" ht="12" customHeight="1" x14ac:dyDescent="0.25">
      <c r="A3539" s="342"/>
    </row>
    <row r="3540" spans="1:1" ht="12" customHeight="1" x14ac:dyDescent="0.25">
      <c r="A3540" s="342"/>
    </row>
    <row r="3541" spans="1:1" ht="12" customHeight="1" x14ac:dyDescent="0.25">
      <c r="A3541" s="342"/>
    </row>
    <row r="3542" spans="1:1" ht="12" customHeight="1" x14ac:dyDescent="0.25">
      <c r="A3542" s="342"/>
    </row>
    <row r="3543" spans="1:1" ht="12" customHeight="1" x14ac:dyDescent="0.25">
      <c r="A3543" s="342"/>
    </row>
    <row r="3544" spans="1:1" ht="12" customHeight="1" x14ac:dyDescent="0.25">
      <c r="A3544" s="342"/>
    </row>
    <row r="3545" spans="1:1" ht="12" customHeight="1" x14ac:dyDescent="0.25">
      <c r="A3545" s="342"/>
    </row>
    <row r="3546" spans="1:1" ht="12" customHeight="1" x14ac:dyDescent="0.25">
      <c r="A3546" s="342"/>
    </row>
    <row r="3547" spans="1:1" ht="12" customHeight="1" x14ac:dyDescent="0.25">
      <c r="A3547" s="342"/>
    </row>
    <row r="3548" spans="1:1" ht="12" customHeight="1" x14ac:dyDescent="0.25">
      <c r="A3548" s="342"/>
    </row>
    <row r="3549" spans="1:1" ht="12" customHeight="1" x14ac:dyDescent="0.25">
      <c r="A3549" s="342"/>
    </row>
    <row r="3550" spans="1:1" ht="12" customHeight="1" x14ac:dyDescent="0.25">
      <c r="A3550" s="342"/>
    </row>
    <row r="3551" spans="1:1" ht="12" customHeight="1" x14ac:dyDescent="0.25">
      <c r="A3551" s="342"/>
    </row>
    <row r="3552" spans="1:1" ht="12" customHeight="1" x14ac:dyDescent="0.25">
      <c r="A3552" s="342"/>
    </row>
    <row r="3553" spans="1:1" ht="12" customHeight="1" x14ac:dyDescent="0.25">
      <c r="A3553" s="342"/>
    </row>
    <row r="3554" spans="1:1" ht="12" customHeight="1" x14ac:dyDescent="0.25">
      <c r="A3554" s="342"/>
    </row>
    <row r="3555" spans="1:1" ht="12" customHeight="1" x14ac:dyDescent="0.25">
      <c r="A3555" s="342"/>
    </row>
    <row r="3556" spans="1:1" ht="12" customHeight="1" x14ac:dyDescent="0.25">
      <c r="A3556" s="342"/>
    </row>
    <row r="3557" spans="1:1" ht="12" customHeight="1" x14ac:dyDescent="0.25">
      <c r="A3557" s="342"/>
    </row>
    <row r="3558" spans="1:1" ht="12" customHeight="1" x14ac:dyDescent="0.25">
      <c r="A3558" s="342"/>
    </row>
    <row r="3559" spans="1:1" ht="12" customHeight="1" x14ac:dyDescent="0.25">
      <c r="A3559" s="342"/>
    </row>
    <row r="3560" spans="1:1" ht="12" customHeight="1" x14ac:dyDescent="0.25">
      <c r="A3560" s="342"/>
    </row>
    <row r="3561" spans="1:1" ht="12" customHeight="1" x14ac:dyDescent="0.25">
      <c r="A3561" s="342"/>
    </row>
    <row r="3562" spans="1:1" ht="12" customHeight="1" x14ac:dyDescent="0.25">
      <c r="A3562" s="342"/>
    </row>
    <row r="3563" spans="1:1" ht="12" customHeight="1" x14ac:dyDescent="0.25">
      <c r="A3563" s="342"/>
    </row>
    <row r="3564" spans="1:1" ht="12" customHeight="1" x14ac:dyDescent="0.25">
      <c r="A3564" s="342"/>
    </row>
    <row r="3565" spans="1:1" ht="12" customHeight="1" x14ac:dyDescent="0.25">
      <c r="A3565" s="342"/>
    </row>
    <row r="3566" spans="1:1" ht="12" customHeight="1" x14ac:dyDescent="0.25">
      <c r="A3566" s="342"/>
    </row>
    <row r="3567" spans="1:1" ht="12" customHeight="1" x14ac:dyDescent="0.25">
      <c r="A3567" s="342"/>
    </row>
    <row r="3568" spans="1:1" ht="12" customHeight="1" x14ac:dyDescent="0.25">
      <c r="A3568" s="342"/>
    </row>
    <row r="3569" spans="1:1" ht="12" customHeight="1" x14ac:dyDescent="0.25">
      <c r="A3569" s="342"/>
    </row>
    <row r="3570" spans="1:1" ht="12" customHeight="1" x14ac:dyDescent="0.25">
      <c r="A3570" s="342"/>
    </row>
    <row r="3571" spans="1:1" ht="12" customHeight="1" x14ac:dyDescent="0.25">
      <c r="A3571" s="342"/>
    </row>
    <row r="3572" spans="1:1" ht="12" customHeight="1" x14ac:dyDescent="0.25">
      <c r="A3572" s="342"/>
    </row>
    <row r="3573" spans="1:1" ht="12" customHeight="1" x14ac:dyDescent="0.25">
      <c r="A3573" s="342"/>
    </row>
    <row r="3574" spans="1:1" ht="12" customHeight="1" x14ac:dyDescent="0.25">
      <c r="A3574" s="342"/>
    </row>
    <row r="3575" spans="1:1" ht="12" customHeight="1" x14ac:dyDescent="0.25">
      <c r="A3575" s="342"/>
    </row>
    <row r="3576" spans="1:1" ht="12" customHeight="1" x14ac:dyDescent="0.25">
      <c r="A3576" s="342"/>
    </row>
    <row r="3577" spans="1:1" ht="12" customHeight="1" x14ac:dyDescent="0.25">
      <c r="A3577" s="342"/>
    </row>
    <row r="3578" spans="1:1" ht="12" customHeight="1" x14ac:dyDescent="0.25">
      <c r="A3578" s="342"/>
    </row>
    <row r="3579" spans="1:1" ht="12" customHeight="1" x14ac:dyDescent="0.25">
      <c r="A3579" s="342"/>
    </row>
    <row r="3580" spans="1:1" ht="12" customHeight="1" x14ac:dyDescent="0.25">
      <c r="A3580" s="342"/>
    </row>
    <row r="3581" spans="1:1" ht="12" customHeight="1" x14ac:dyDescent="0.25">
      <c r="A3581" s="342"/>
    </row>
    <row r="3582" spans="1:1" ht="12" customHeight="1" x14ac:dyDescent="0.25">
      <c r="A3582" s="342"/>
    </row>
    <row r="3583" spans="1:1" ht="12" customHeight="1" x14ac:dyDescent="0.25">
      <c r="A3583" s="342"/>
    </row>
    <row r="3584" spans="1:1" ht="12" customHeight="1" x14ac:dyDescent="0.25">
      <c r="A3584" s="342"/>
    </row>
    <row r="3585" spans="1:1" ht="12" customHeight="1" x14ac:dyDescent="0.25">
      <c r="A3585" s="342"/>
    </row>
    <row r="3586" spans="1:1" ht="12" customHeight="1" x14ac:dyDescent="0.25">
      <c r="A3586" s="342"/>
    </row>
    <row r="3587" spans="1:1" ht="12" customHeight="1" x14ac:dyDescent="0.25">
      <c r="A3587" s="342"/>
    </row>
    <row r="3588" spans="1:1" ht="12" customHeight="1" x14ac:dyDescent="0.25">
      <c r="A3588" s="342"/>
    </row>
    <row r="3589" spans="1:1" ht="12" customHeight="1" x14ac:dyDescent="0.25">
      <c r="A3589" s="342"/>
    </row>
    <row r="3590" spans="1:1" ht="12" customHeight="1" x14ac:dyDescent="0.25">
      <c r="A3590" s="342"/>
    </row>
    <row r="3591" spans="1:1" ht="12" customHeight="1" x14ac:dyDescent="0.25">
      <c r="A3591" s="342"/>
    </row>
    <row r="3592" spans="1:1" ht="12" customHeight="1" x14ac:dyDescent="0.25">
      <c r="A3592" s="342"/>
    </row>
    <row r="3593" spans="1:1" ht="12" customHeight="1" x14ac:dyDescent="0.25">
      <c r="A3593" s="342"/>
    </row>
    <row r="3594" spans="1:1" ht="12" customHeight="1" x14ac:dyDescent="0.25">
      <c r="A3594" s="342"/>
    </row>
    <row r="3595" spans="1:1" ht="12" customHeight="1" x14ac:dyDescent="0.25">
      <c r="A3595" s="342"/>
    </row>
    <row r="3596" spans="1:1" ht="12" customHeight="1" x14ac:dyDescent="0.25">
      <c r="A3596" s="342"/>
    </row>
    <row r="3597" spans="1:1" ht="12" customHeight="1" x14ac:dyDescent="0.25">
      <c r="A3597" s="342"/>
    </row>
    <row r="3598" spans="1:1" ht="12" customHeight="1" x14ac:dyDescent="0.25">
      <c r="A3598" s="342"/>
    </row>
    <row r="3599" spans="1:1" ht="12" customHeight="1" x14ac:dyDescent="0.25">
      <c r="A3599" s="342"/>
    </row>
    <row r="3600" spans="1:1" ht="12" customHeight="1" x14ac:dyDescent="0.25">
      <c r="A3600" s="342"/>
    </row>
    <row r="3601" spans="1:1" ht="12" customHeight="1" x14ac:dyDescent="0.25">
      <c r="A3601" s="342"/>
    </row>
    <row r="3602" spans="1:1" ht="12" customHeight="1" x14ac:dyDescent="0.25">
      <c r="A3602" s="342"/>
    </row>
    <row r="3603" spans="1:1" ht="12" customHeight="1" x14ac:dyDescent="0.25">
      <c r="A3603" s="342"/>
    </row>
    <row r="3604" spans="1:1" ht="12" customHeight="1" x14ac:dyDescent="0.25">
      <c r="A3604" s="342"/>
    </row>
    <row r="3605" spans="1:1" ht="12" customHeight="1" x14ac:dyDescent="0.25">
      <c r="A3605" s="342"/>
    </row>
    <row r="3606" spans="1:1" ht="12" customHeight="1" x14ac:dyDescent="0.25">
      <c r="A3606" s="342"/>
    </row>
    <row r="3607" spans="1:1" ht="12" customHeight="1" x14ac:dyDescent="0.25">
      <c r="A3607" s="342"/>
    </row>
    <row r="3608" spans="1:1" ht="12" customHeight="1" x14ac:dyDescent="0.25">
      <c r="A3608" s="342"/>
    </row>
    <row r="3609" spans="1:1" ht="12" customHeight="1" x14ac:dyDescent="0.25">
      <c r="A3609" s="342"/>
    </row>
    <row r="3610" spans="1:1" ht="12" customHeight="1" x14ac:dyDescent="0.25">
      <c r="A3610" s="342"/>
    </row>
    <row r="3611" spans="1:1" ht="12" customHeight="1" x14ac:dyDescent="0.25">
      <c r="A3611" s="342"/>
    </row>
    <row r="3612" spans="1:1" ht="12" customHeight="1" x14ac:dyDescent="0.25">
      <c r="A3612" s="342"/>
    </row>
    <row r="3613" spans="1:1" ht="12" customHeight="1" x14ac:dyDescent="0.25">
      <c r="A3613" s="342"/>
    </row>
    <row r="3614" spans="1:1" ht="12" customHeight="1" x14ac:dyDescent="0.25">
      <c r="A3614" s="342"/>
    </row>
    <row r="3615" spans="1:1" ht="12" customHeight="1" x14ac:dyDescent="0.25">
      <c r="A3615" s="342"/>
    </row>
    <row r="3616" spans="1:1" ht="12" customHeight="1" x14ac:dyDescent="0.25">
      <c r="A3616" s="342"/>
    </row>
    <row r="3617" spans="1:1" ht="12" customHeight="1" x14ac:dyDescent="0.25">
      <c r="A3617" s="342"/>
    </row>
    <row r="3618" spans="1:1" ht="12" customHeight="1" x14ac:dyDescent="0.25">
      <c r="A3618" s="342"/>
    </row>
    <row r="3619" spans="1:1" ht="12" customHeight="1" x14ac:dyDescent="0.25">
      <c r="A3619" s="342"/>
    </row>
    <row r="3620" spans="1:1" ht="12" customHeight="1" x14ac:dyDescent="0.25">
      <c r="A3620" s="342"/>
    </row>
    <row r="3621" spans="1:1" ht="12" customHeight="1" x14ac:dyDescent="0.25">
      <c r="A3621" s="342"/>
    </row>
    <row r="3622" spans="1:1" ht="12" customHeight="1" x14ac:dyDescent="0.25">
      <c r="A3622" s="342"/>
    </row>
    <row r="3623" spans="1:1" ht="12" customHeight="1" x14ac:dyDescent="0.25">
      <c r="A3623" s="342"/>
    </row>
    <row r="3624" spans="1:1" ht="12" customHeight="1" x14ac:dyDescent="0.25">
      <c r="A3624" s="342"/>
    </row>
    <row r="3625" spans="1:1" ht="12" customHeight="1" x14ac:dyDescent="0.25">
      <c r="A3625" s="342"/>
    </row>
    <row r="3626" spans="1:1" ht="12" customHeight="1" x14ac:dyDescent="0.25">
      <c r="A3626" s="342"/>
    </row>
    <row r="3627" spans="1:1" ht="12" customHeight="1" x14ac:dyDescent="0.25">
      <c r="A3627" s="342"/>
    </row>
    <row r="3628" spans="1:1" ht="12" customHeight="1" x14ac:dyDescent="0.25">
      <c r="A3628" s="342"/>
    </row>
    <row r="3629" spans="1:1" ht="12" customHeight="1" x14ac:dyDescent="0.25">
      <c r="A3629" s="342"/>
    </row>
    <row r="3630" spans="1:1" ht="12" customHeight="1" x14ac:dyDescent="0.25">
      <c r="A3630" s="342"/>
    </row>
    <row r="3631" spans="1:1" ht="12" customHeight="1" x14ac:dyDescent="0.25">
      <c r="A3631" s="342"/>
    </row>
    <row r="3632" spans="1:1" ht="12" customHeight="1" x14ac:dyDescent="0.25">
      <c r="A3632" s="342"/>
    </row>
    <row r="3633" spans="1:1" ht="12" customHeight="1" x14ac:dyDescent="0.25">
      <c r="A3633" s="342"/>
    </row>
    <row r="3634" spans="1:1" ht="12" customHeight="1" x14ac:dyDescent="0.25">
      <c r="A3634" s="342"/>
    </row>
    <row r="3635" spans="1:1" ht="12" customHeight="1" x14ac:dyDescent="0.25">
      <c r="A3635" s="342"/>
    </row>
    <row r="3636" spans="1:1" ht="12" customHeight="1" x14ac:dyDescent="0.25">
      <c r="A3636" s="342"/>
    </row>
    <row r="3637" spans="1:1" ht="12" customHeight="1" x14ac:dyDescent="0.25">
      <c r="A3637" s="342"/>
    </row>
    <row r="3638" spans="1:1" ht="12" customHeight="1" x14ac:dyDescent="0.25">
      <c r="A3638" s="342"/>
    </row>
    <row r="3639" spans="1:1" ht="12" customHeight="1" x14ac:dyDescent="0.25">
      <c r="A3639" s="342"/>
    </row>
    <row r="3640" spans="1:1" ht="12" customHeight="1" x14ac:dyDescent="0.25">
      <c r="A3640" s="342"/>
    </row>
    <row r="3641" spans="1:1" ht="12" customHeight="1" x14ac:dyDescent="0.25">
      <c r="A3641" s="342"/>
    </row>
    <row r="3642" spans="1:1" ht="12" customHeight="1" x14ac:dyDescent="0.25">
      <c r="A3642" s="342"/>
    </row>
    <row r="3643" spans="1:1" ht="12" customHeight="1" x14ac:dyDescent="0.25">
      <c r="A3643" s="342"/>
    </row>
    <row r="3644" spans="1:1" ht="12" customHeight="1" x14ac:dyDescent="0.25">
      <c r="A3644" s="342"/>
    </row>
    <row r="3645" spans="1:1" ht="12" customHeight="1" x14ac:dyDescent="0.25">
      <c r="A3645" s="342"/>
    </row>
    <row r="3646" spans="1:1" ht="12" customHeight="1" x14ac:dyDescent="0.25">
      <c r="A3646" s="342"/>
    </row>
    <row r="3647" spans="1:1" ht="12" customHeight="1" x14ac:dyDescent="0.25">
      <c r="A3647" s="342"/>
    </row>
    <row r="3648" spans="1:1" ht="12" customHeight="1" x14ac:dyDescent="0.25">
      <c r="A3648" s="342"/>
    </row>
    <row r="3649" spans="1:1" ht="12" customHeight="1" x14ac:dyDescent="0.25">
      <c r="A3649" s="342"/>
    </row>
    <row r="3650" spans="1:1" ht="12" customHeight="1" x14ac:dyDescent="0.25">
      <c r="A3650" s="342"/>
    </row>
    <row r="3651" spans="1:1" ht="12" customHeight="1" x14ac:dyDescent="0.25">
      <c r="A3651" s="342"/>
    </row>
    <row r="3652" spans="1:1" ht="12" customHeight="1" x14ac:dyDescent="0.25">
      <c r="A3652" s="342"/>
    </row>
    <row r="3653" spans="1:1" ht="12" customHeight="1" x14ac:dyDescent="0.25">
      <c r="A3653" s="342"/>
    </row>
    <row r="3654" spans="1:1" ht="12" customHeight="1" x14ac:dyDescent="0.25">
      <c r="A3654" s="342"/>
    </row>
    <row r="3655" spans="1:1" ht="12" customHeight="1" x14ac:dyDescent="0.25">
      <c r="A3655" s="342"/>
    </row>
    <row r="3656" spans="1:1" ht="12" customHeight="1" x14ac:dyDescent="0.25">
      <c r="A3656" s="342"/>
    </row>
    <row r="3657" spans="1:1" ht="12" customHeight="1" x14ac:dyDescent="0.25">
      <c r="A3657" s="342"/>
    </row>
    <row r="3658" spans="1:1" ht="12" customHeight="1" x14ac:dyDescent="0.25">
      <c r="A3658" s="342"/>
    </row>
    <row r="3659" spans="1:1" ht="12" customHeight="1" x14ac:dyDescent="0.25">
      <c r="A3659" s="342"/>
    </row>
    <row r="3660" spans="1:1" ht="12" customHeight="1" x14ac:dyDescent="0.25">
      <c r="A3660" s="342"/>
    </row>
    <row r="3661" spans="1:1" ht="12" customHeight="1" x14ac:dyDescent="0.25">
      <c r="A3661" s="342"/>
    </row>
    <row r="3662" spans="1:1" ht="12" customHeight="1" x14ac:dyDescent="0.25">
      <c r="A3662" s="342"/>
    </row>
    <row r="3663" spans="1:1" ht="12" customHeight="1" x14ac:dyDescent="0.25">
      <c r="A3663" s="342"/>
    </row>
    <row r="3664" spans="1:1" ht="12" customHeight="1" x14ac:dyDescent="0.25">
      <c r="A3664" s="342"/>
    </row>
    <row r="3665" spans="1:1" ht="12" customHeight="1" x14ac:dyDescent="0.25">
      <c r="A3665" s="342"/>
    </row>
    <row r="3666" spans="1:1" ht="12" customHeight="1" x14ac:dyDescent="0.25">
      <c r="A3666" s="342"/>
    </row>
    <row r="3667" spans="1:1" ht="12" customHeight="1" x14ac:dyDescent="0.25">
      <c r="A3667" s="342"/>
    </row>
    <row r="3668" spans="1:1" ht="12" customHeight="1" x14ac:dyDescent="0.25">
      <c r="A3668" s="342"/>
    </row>
    <row r="3669" spans="1:1" ht="12" customHeight="1" x14ac:dyDescent="0.25">
      <c r="A3669" s="342"/>
    </row>
    <row r="3670" spans="1:1" ht="12" customHeight="1" x14ac:dyDescent="0.25">
      <c r="A3670" s="342"/>
    </row>
    <row r="3671" spans="1:1" ht="12" customHeight="1" x14ac:dyDescent="0.25">
      <c r="A3671" s="342"/>
    </row>
    <row r="3672" spans="1:1" ht="12" customHeight="1" x14ac:dyDescent="0.25">
      <c r="A3672" s="342"/>
    </row>
    <row r="3673" spans="1:1" ht="12" customHeight="1" x14ac:dyDescent="0.25">
      <c r="A3673" s="342"/>
    </row>
    <row r="3674" spans="1:1" ht="12" customHeight="1" x14ac:dyDescent="0.25">
      <c r="A3674" s="342"/>
    </row>
    <row r="3675" spans="1:1" ht="12" customHeight="1" x14ac:dyDescent="0.25">
      <c r="A3675" s="342"/>
    </row>
    <row r="3676" spans="1:1" ht="12" customHeight="1" x14ac:dyDescent="0.25">
      <c r="A3676" s="342"/>
    </row>
    <row r="3677" spans="1:1" ht="12" customHeight="1" x14ac:dyDescent="0.25">
      <c r="A3677" s="342"/>
    </row>
    <row r="3678" spans="1:1" ht="12" customHeight="1" x14ac:dyDescent="0.25">
      <c r="A3678" s="342"/>
    </row>
    <row r="3679" spans="1:1" ht="12" customHeight="1" x14ac:dyDescent="0.25">
      <c r="A3679" s="342"/>
    </row>
    <row r="3680" spans="1:1" ht="12" customHeight="1" x14ac:dyDescent="0.25">
      <c r="A3680" s="342"/>
    </row>
    <row r="3681" spans="1:1" ht="12" customHeight="1" x14ac:dyDescent="0.25">
      <c r="A3681" s="342"/>
    </row>
    <row r="3682" spans="1:1" ht="12" customHeight="1" x14ac:dyDescent="0.25">
      <c r="A3682" s="342"/>
    </row>
    <row r="3683" spans="1:1" ht="12" customHeight="1" x14ac:dyDescent="0.25">
      <c r="A3683" s="342"/>
    </row>
    <row r="3684" spans="1:1" ht="12" customHeight="1" x14ac:dyDescent="0.25">
      <c r="A3684" s="342"/>
    </row>
    <row r="3685" spans="1:1" ht="12" customHeight="1" x14ac:dyDescent="0.25">
      <c r="A3685" s="342"/>
    </row>
    <row r="3686" spans="1:1" ht="12" customHeight="1" x14ac:dyDescent="0.25">
      <c r="A3686" s="342"/>
    </row>
    <row r="3687" spans="1:1" ht="12" customHeight="1" x14ac:dyDescent="0.25">
      <c r="A3687" s="342"/>
    </row>
    <row r="3688" spans="1:1" ht="12" customHeight="1" x14ac:dyDescent="0.25">
      <c r="A3688" s="342"/>
    </row>
    <row r="3689" spans="1:1" ht="12" customHeight="1" x14ac:dyDescent="0.25">
      <c r="A3689" s="342"/>
    </row>
    <row r="3690" spans="1:1" ht="12" customHeight="1" x14ac:dyDescent="0.25">
      <c r="A3690" s="342"/>
    </row>
    <row r="3691" spans="1:1" ht="12" customHeight="1" x14ac:dyDescent="0.25">
      <c r="A3691" s="342"/>
    </row>
    <row r="3692" spans="1:1" ht="12" customHeight="1" x14ac:dyDescent="0.25">
      <c r="A3692" s="342"/>
    </row>
    <row r="3693" spans="1:1" ht="12" customHeight="1" x14ac:dyDescent="0.25">
      <c r="A3693" s="342"/>
    </row>
    <row r="3694" spans="1:1" ht="12" customHeight="1" x14ac:dyDescent="0.25">
      <c r="A3694" s="342"/>
    </row>
    <row r="3695" spans="1:1" ht="12" customHeight="1" x14ac:dyDescent="0.25">
      <c r="A3695" s="342"/>
    </row>
    <row r="3696" spans="1:1" ht="12" customHeight="1" x14ac:dyDescent="0.25">
      <c r="A3696" s="342"/>
    </row>
    <row r="3697" spans="1:1" ht="12" customHeight="1" x14ac:dyDescent="0.25">
      <c r="A3697" s="342"/>
    </row>
    <row r="3698" spans="1:1" ht="12" customHeight="1" x14ac:dyDescent="0.25">
      <c r="A3698" s="342"/>
    </row>
    <row r="3699" spans="1:1" ht="12" customHeight="1" x14ac:dyDescent="0.25">
      <c r="A3699" s="342"/>
    </row>
    <row r="3700" spans="1:1" ht="12" customHeight="1" x14ac:dyDescent="0.25">
      <c r="A3700" s="342"/>
    </row>
    <row r="3701" spans="1:1" ht="12" customHeight="1" x14ac:dyDescent="0.25">
      <c r="A3701" s="342"/>
    </row>
    <row r="3702" spans="1:1" ht="12" customHeight="1" x14ac:dyDescent="0.25">
      <c r="A3702" s="342"/>
    </row>
    <row r="3703" spans="1:1" ht="12" customHeight="1" x14ac:dyDescent="0.25">
      <c r="A3703" s="342"/>
    </row>
    <row r="3704" spans="1:1" ht="12" customHeight="1" x14ac:dyDescent="0.25">
      <c r="A3704" s="342"/>
    </row>
    <row r="3705" spans="1:1" ht="12" customHeight="1" x14ac:dyDescent="0.25">
      <c r="A3705" s="342"/>
    </row>
    <row r="3706" spans="1:1" ht="12" customHeight="1" x14ac:dyDescent="0.25">
      <c r="A3706" s="342"/>
    </row>
    <row r="3707" spans="1:1" ht="12" customHeight="1" x14ac:dyDescent="0.25">
      <c r="A3707" s="342"/>
    </row>
    <row r="3708" spans="1:1" ht="12" customHeight="1" x14ac:dyDescent="0.25">
      <c r="A3708" s="342"/>
    </row>
    <row r="3709" spans="1:1" ht="12" customHeight="1" x14ac:dyDescent="0.25">
      <c r="A3709" s="342"/>
    </row>
    <row r="3710" spans="1:1" ht="12" customHeight="1" x14ac:dyDescent="0.25">
      <c r="A3710" s="342"/>
    </row>
    <row r="3711" spans="1:1" ht="12" customHeight="1" x14ac:dyDescent="0.25">
      <c r="A3711" s="342"/>
    </row>
    <row r="3712" spans="1:1" ht="12" customHeight="1" x14ac:dyDescent="0.25">
      <c r="A3712" s="342"/>
    </row>
    <row r="3713" spans="1:1" ht="12" customHeight="1" x14ac:dyDescent="0.25">
      <c r="A3713" s="342"/>
    </row>
    <row r="3714" spans="1:1" ht="12" customHeight="1" x14ac:dyDescent="0.25">
      <c r="A3714" s="342"/>
    </row>
    <row r="3715" spans="1:1" ht="12" customHeight="1" x14ac:dyDescent="0.25">
      <c r="A3715" s="342"/>
    </row>
    <row r="3716" spans="1:1" ht="12" customHeight="1" x14ac:dyDescent="0.25">
      <c r="A3716" s="342"/>
    </row>
    <row r="3717" spans="1:1" ht="12" customHeight="1" x14ac:dyDescent="0.25">
      <c r="A3717" s="342"/>
    </row>
    <row r="3718" spans="1:1" ht="12" customHeight="1" x14ac:dyDescent="0.25">
      <c r="A3718" s="342"/>
    </row>
    <row r="3719" spans="1:1" ht="12" customHeight="1" x14ac:dyDescent="0.25">
      <c r="A3719" s="342"/>
    </row>
    <row r="3720" spans="1:1" ht="12" customHeight="1" x14ac:dyDescent="0.25">
      <c r="A3720" s="342"/>
    </row>
    <row r="3721" spans="1:1" ht="12" customHeight="1" x14ac:dyDescent="0.25">
      <c r="A3721" s="342"/>
    </row>
    <row r="3722" spans="1:1" ht="12" customHeight="1" x14ac:dyDescent="0.25">
      <c r="A3722" s="342"/>
    </row>
    <row r="3723" spans="1:1" ht="12" customHeight="1" x14ac:dyDescent="0.25">
      <c r="A3723" s="342"/>
    </row>
    <row r="3724" spans="1:1" ht="12" customHeight="1" x14ac:dyDescent="0.25">
      <c r="A3724" s="342"/>
    </row>
    <row r="3725" spans="1:1" ht="12" customHeight="1" x14ac:dyDescent="0.25">
      <c r="A3725" s="342"/>
    </row>
    <row r="3726" spans="1:1" ht="12" customHeight="1" x14ac:dyDescent="0.25">
      <c r="A3726" s="342"/>
    </row>
    <row r="3727" spans="1:1" ht="12" customHeight="1" x14ac:dyDescent="0.25">
      <c r="A3727" s="342"/>
    </row>
    <row r="3728" spans="1:1" ht="12" customHeight="1" x14ac:dyDescent="0.25">
      <c r="A3728" s="342"/>
    </row>
    <row r="3729" spans="1:1" ht="12" customHeight="1" x14ac:dyDescent="0.25">
      <c r="A3729" s="342"/>
    </row>
    <row r="3730" spans="1:1" ht="12" customHeight="1" x14ac:dyDescent="0.25">
      <c r="A3730" s="342"/>
    </row>
    <row r="3731" spans="1:1" ht="12" customHeight="1" x14ac:dyDescent="0.25">
      <c r="A3731" s="342"/>
    </row>
    <row r="3732" spans="1:1" ht="12" customHeight="1" x14ac:dyDescent="0.25">
      <c r="A3732" s="342"/>
    </row>
    <row r="3733" spans="1:1" ht="12" customHeight="1" x14ac:dyDescent="0.25">
      <c r="A3733" s="342"/>
    </row>
    <row r="3734" spans="1:1" ht="12" customHeight="1" x14ac:dyDescent="0.25">
      <c r="A3734" s="342"/>
    </row>
    <row r="3735" spans="1:1" ht="12" customHeight="1" x14ac:dyDescent="0.25">
      <c r="A3735" s="342"/>
    </row>
    <row r="3736" spans="1:1" ht="12" customHeight="1" x14ac:dyDescent="0.25">
      <c r="A3736" s="342"/>
    </row>
    <row r="3737" spans="1:1" ht="12" customHeight="1" x14ac:dyDescent="0.25">
      <c r="A3737" s="342"/>
    </row>
    <row r="3738" spans="1:1" ht="12" customHeight="1" x14ac:dyDescent="0.25">
      <c r="A3738" s="342"/>
    </row>
    <row r="3739" spans="1:1" ht="12" customHeight="1" x14ac:dyDescent="0.25">
      <c r="A3739" s="342"/>
    </row>
    <row r="3740" spans="1:1" ht="12" customHeight="1" x14ac:dyDescent="0.25">
      <c r="A3740" s="342"/>
    </row>
    <row r="3741" spans="1:1" ht="12" customHeight="1" x14ac:dyDescent="0.25">
      <c r="A3741" s="342"/>
    </row>
    <row r="3742" spans="1:1" ht="12" customHeight="1" x14ac:dyDescent="0.25">
      <c r="A3742" s="342"/>
    </row>
    <row r="3743" spans="1:1" ht="12" customHeight="1" x14ac:dyDescent="0.25">
      <c r="A3743" s="342"/>
    </row>
    <row r="3744" spans="1:1" ht="12" customHeight="1" x14ac:dyDescent="0.25">
      <c r="A3744" s="342"/>
    </row>
    <row r="3745" spans="1:1" ht="12" customHeight="1" x14ac:dyDescent="0.25">
      <c r="A3745" s="342"/>
    </row>
    <row r="3746" spans="1:1" ht="12" customHeight="1" x14ac:dyDescent="0.25">
      <c r="A3746" s="342"/>
    </row>
    <row r="3747" spans="1:1" ht="12" customHeight="1" x14ac:dyDescent="0.25">
      <c r="A3747" s="342"/>
    </row>
    <row r="3748" spans="1:1" ht="12" customHeight="1" x14ac:dyDescent="0.25">
      <c r="A3748" s="342"/>
    </row>
    <row r="3749" spans="1:1" ht="12" customHeight="1" x14ac:dyDescent="0.25">
      <c r="A3749" s="342"/>
    </row>
    <row r="3750" spans="1:1" ht="12" customHeight="1" x14ac:dyDescent="0.25">
      <c r="A3750" s="342"/>
    </row>
    <row r="3751" spans="1:1" ht="12" customHeight="1" x14ac:dyDescent="0.25">
      <c r="A3751" s="342"/>
    </row>
    <row r="3752" spans="1:1" ht="12" customHeight="1" x14ac:dyDescent="0.25">
      <c r="A3752" s="342"/>
    </row>
    <row r="3753" spans="1:1" ht="12" customHeight="1" x14ac:dyDescent="0.25">
      <c r="A3753" s="342"/>
    </row>
    <row r="3754" spans="1:1" ht="12" customHeight="1" x14ac:dyDescent="0.25">
      <c r="A3754" s="342"/>
    </row>
    <row r="3755" spans="1:1" ht="12" customHeight="1" x14ac:dyDescent="0.25">
      <c r="A3755" s="342"/>
    </row>
    <row r="3756" spans="1:1" ht="12" customHeight="1" x14ac:dyDescent="0.25">
      <c r="A3756" s="342"/>
    </row>
    <row r="3757" spans="1:1" ht="12" customHeight="1" x14ac:dyDescent="0.25">
      <c r="A3757" s="342"/>
    </row>
    <row r="3758" spans="1:1" ht="12" customHeight="1" x14ac:dyDescent="0.25">
      <c r="A3758" s="342"/>
    </row>
    <row r="3759" spans="1:1" ht="12" customHeight="1" x14ac:dyDescent="0.25">
      <c r="A3759" s="342"/>
    </row>
    <row r="3760" spans="1:1" ht="12" customHeight="1" x14ac:dyDescent="0.25">
      <c r="A3760" s="342"/>
    </row>
    <row r="3761" spans="1:1" ht="12" customHeight="1" x14ac:dyDescent="0.25">
      <c r="A3761" s="342"/>
    </row>
    <row r="3762" spans="1:1" ht="12" customHeight="1" x14ac:dyDescent="0.25">
      <c r="A3762" s="342"/>
    </row>
    <row r="3763" spans="1:1" ht="12" customHeight="1" x14ac:dyDescent="0.25">
      <c r="A3763" s="342"/>
    </row>
    <row r="3764" spans="1:1" ht="12" customHeight="1" x14ac:dyDescent="0.25">
      <c r="A3764" s="342"/>
    </row>
    <row r="3765" spans="1:1" ht="12" customHeight="1" x14ac:dyDescent="0.25">
      <c r="A3765" s="342"/>
    </row>
    <row r="3766" spans="1:1" ht="12" customHeight="1" x14ac:dyDescent="0.25">
      <c r="A3766" s="342"/>
    </row>
    <row r="3767" spans="1:1" ht="12" customHeight="1" x14ac:dyDescent="0.25">
      <c r="A3767" s="342"/>
    </row>
    <row r="3768" spans="1:1" ht="12" customHeight="1" x14ac:dyDescent="0.25">
      <c r="A3768" s="342"/>
    </row>
    <row r="3769" spans="1:1" ht="12" customHeight="1" x14ac:dyDescent="0.25">
      <c r="A3769" s="342"/>
    </row>
    <row r="3770" spans="1:1" ht="12" customHeight="1" x14ac:dyDescent="0.25">
      <c r="A3770" s="342"/>
    </row>
    <row r="3771" spans="1:1" ht="12" customHeight="1" x14ac:dyDescent="0.25">
      <c r="A3771" s="342"/>
    </row>
    <row r="3772" spans="1:1" ht="12" customHeight="1" x14ac:dyDescent="0.25">
      <c r="A3772" s="342"/>
    </row>
    <row r="3773" spans="1:1" ht="12" customHeight="1" x14ac:dyDescent="0.25">
      <c r="A3773" s="342"/>
    </row>
    <row r="3774" spans="1:1" ht="12" customHeight="1" x14ac:dyDescent="0.25">
      <c r="A3774" s="342"/>
    </row>
    <row r="3775" spans="1:1" ht="12" customHeight="1" x14ac:dyDescent="0.25">
      <c r="A3775" s="342"/>
    </row>
    <row r="3776" spans="1:1" ht="12" customHeight="1" x14ac:dyDescent="0.25">
      <c r="A3776" s="342"/>
    </row>
    <row r="3777" spans="1:1" ht="12" customHeight="1" x14ac:dyDescent="0.25">
      <c r="A3777" s="342"/>
    </row>
    <row r="3778" spans="1:1" ht="12" customHeight="1" x14ac:dyDescent="0.25">
      <c r="A3778" s="342"/>
    </row>
    <row r="3779" spans="1:1" ht="12" customHeight="1" x14ac:dyDescent="0.25">
      <c r="A3779" s="342"/>
    </row>
    <row r="3780" spans="1:1" ht="12" customHeight="1" x14ac:dyDescent="0.25">
      <c r="A3780" s="342"/>
    </row>
    <row r="3781" spans="1:1" ht="12" customHeight="1" x14ac:dyDescent="0.25">
      <c r="A3781" s="342"/>
    </row>
    <row r="3782" spans="1:1" ht="12" customHeight="1" x14ac:dyDescent="0.25">
      <c r="A3782" s="342"/>
    </row>
    <row r="3783" spans="1:1" ht="12" customHeight="1" x14ac:dyDescent="0.25">
      <c r="A3783" s="342"/>
    </row>
    <row r="3784" spans="1:1" ht="12" customHeight="1" x14ac:dyDescent="0.25">
      <c r="A3784" s="342"/>
    </row>
    <row r="3785" spans="1:1" ht="12" customHeight="1" x14ac:dyDescent="0.25">
      <c r="A3785" s="342"/>
    </row>
    <row r="3786" spans="1:1" ht="12" customHeight="1" x14ac:dyDescent="0.25">
      <c r="A3786" s="342"/>
    </row>
    <row r="3787" spans="1:1" ht="12" customHeight="1" x14ac:dyDescent="0.25">
      <c r="A3787" s="342"/>
    </row>
    <row r="3788" spans="1:1" ht="12" customHeight="1" x14ac:dyDescent="0.25">
      <c r="A3788" s="342"/>
    </row>
    <row r="3789" spans="1:1" ht="12" customHeight="1" x14ac:dyDescent="0.25">
      <c r="A3789" s="342"/>
    </row>
    <row r="3790" spans="1:1" ht="12" customHeight="1" x14ac:dyDescent="0.25">
      <c r="A3790" s="342"/>
    </row>
    <row r="3791" spans="1:1" ht="12" customHeight="1" x14ac:dyDescent="0.25">
      <c r="A3791" s="342"/>
    </row>
    <row r="3792" spans="1:1" ht="12" customHeight="1" x14ac:dyDescent="0.25">
      <c r="A3792" s="342"/>
    </row>
    <row r="3793" spans="1:1" ht="12" customHeight="1" x14ac:dyDescent="0.25">
      <c r="A3793" s="342"/>
    </row>
    <row r="3794" spans="1:1" ht="12" customHeight="1" x14ac:dyDescent="0.25">
      <c r="A3794" s="342"/>
    </row>
    <row r="3795" spans="1:1" ht="12" customHeight="1" x14ac:dyDescent="0.25">
      <c r="A3795" s="342"/>
    </row>
    <row r="3796" spans="1:1" ht="12" customHeight="1" x14ac:dyDescent="0.25">
      <c r="A3796" s="342"/>
    </row>
    <row r="3797" spans="1:1" ht="12" customHeight="1" x14ac:dyDescent="0.25">
      <c r="A3797" s="342"/>
    </row>
    <row r="3798" spans="1:1" ht="12" customHeight="1" x14ac:dyDescent="0.25">
      <c r="A3798" s="342"/>
    </row>
    <row r="3799" spans="1:1" ht="12" customHeight="1" x14ac:dyDescent="0.25">
      <c r="A3799" s="342"/>
    </row>
    <row r="3800" spans="1:1" ht="12" customHeight="1" x14ac:dyDescent="0.25">
      <c r="A3800" s="342"/>
    </row>
    <row r="3801" spans="1:1" ht="12" customHeight="1" x14ac:dyDescent="0.25">
      <c r="A3801" s="342"/>
    </row>
    <row r="3802" spans="1:1" ht="12" customHeight="1" x14ac:dyDescent="0.25">
      <c r="A3802" s="342"/>
    </row>
    <row r="3803" spans="1:1" ht="12" customHeight="1" x14ac:dyDescent="0.25">
      <c r="A3803" s="342"/>
    </row>
    <row r="3804" spans="1:1" ht="12" customHeight="1" x14ac:dyDescent="0.25">
      <c r="A3804" s="342"/>
    </row>
    <row r="3805" spans="1:1" ht="12" customHeight="1" x14ac:dyDescent="0.25">
      <c r="A3805" s="342"/>
    </row>
    <row r="3806" spans="1:1" ht="12" customHeight="1" x14ac:dyDescent="0.25">
      <c r="A3806" s="342"/>
    </row>
    <row r="3807" spans="1:1" ht="12" customHeight="1" x14ac:dyDescent="0.25">
      <c r="A3807" s="342"/>
    </row>
    <row r="3808" spans="1:1" ht="12" customHeight="1" x14ac:dyDescent="0.25">
      <c r="A3808" s="342"/>
    </row>
    <row r="3809" spans="1:1" ht="12" customHeight="1" x14ac:dyDescent="0.25">
      <c r="A3809" s="342"/>
    </row>
    <row r="3810" spans="1:1" ht="12" customHeight="1" x14ac:dyDescent="0.25">
      <c r="A3810" s="342"/>
    </row>
    <row r="3811" spans="1:1" ht="12" customHeight="1" x14ac:dyDescent="0.25">
      <c r="A3811" s="342"/>
    </row>
    <row r="3812" spans="1:1" ht="12" customHeight="1" x14ac:dyDescent="0.25">
      <c r="A3812" s="342"/>
    </row>
    <row r="3813" spans="1:1" ht="12" customHeight="1" x14ac:dyDescent="0.25">
      <c r="A3813" s="342"/>
    </row>
    <row r="3814" spans="1:1" ht="12" customHeight="1" x14ac:dyDescent="0.25">
      <c r="A3814" s="342"/>
    </row>
    <row r="3815" spans="1:1" ht="12" customHeight="1" x14ac:dyDescent="0.25">
      <c r="A3815" s="342"/>
    </row>
    <row r="3816" spans="1:1" ht="12" customHeight="1" x14ac:dyDescent="0.25">
      <c r="A3816" s="342"/>
    </row>
    <row r="3817" spans="1:1" ht="12" customHeight="1" x14ac:dyDescent="0.25">
      <c r="A3817" s="342"/>
    </row>
    <row r="3818" spans="1:1" ht="12" customHeight="1" x14ac:dyDescent="0.25">
      <c r="A3818" s="342"/>
    </row>
    <row r="3819" spans="1:1" ht="12" customHeight="1" x14ac:dyDescent="0.25">
      <c r="A3819" s="342"/>
    </row>
    <row r="3820" spans="1:1" ht="12" customHeight="1" x14ac:dyDescent="0.25">
      <c r="A3820" s="342"/>
    </row>
    <row r="3821" spans="1:1" ht="12" customHeight="1" x14ac:dyDescent="0.25">
      <c r="A3821" s="342"/>
    </row>
    <row r="3822" spans="1:1" ht="12" customHeight="1" x14ac:dyDescent="0.25">
      <c r="A3822" s="342"/>
    </row>
    <row r="3823" spans="1:1" ht="12" customHeight="1" x14ac:dyDescent="0.25">
      <c r="A3823" s="342"/>
    </row>
    <row r="3824" spans="1:1" ht="12" customHeight="1" x14ac:dyDescent="0.25">
      <c r="A3824" s="342"/>
    </row>
    <row r="3825" spans="1:1" ht="12" customHeight="1" x14ac:dyDescent="0.25">
      <c r="A3825" s="342"/>
    </row>
    <row r="3826" spans="1:1" ht="12" customHeight="1" x14ac:dyDescent="0.25">
      <c r="A3826" s="342"/>
    </row>
    <row r="3827" spans="1:1" ht="12" customHeight="1" x14ac:dyDescent="0.25">
      <c r="A3827" s="342"/>
    </row>
    <row r="3828" spans="1:1" ht="12" customHeight="1" x14ac:dyDescent="0.25">
      <c r="A3828" s="342"/>
    </row>
    <row r="3829" spans="1:1" ht="12" customHeight="1" x14ac:dyDescent="0.25">
      <c r="A3829" s="342"/>
    </row>
    <row r="3830" spans="1:1" ht="12" customHeight="1" x14ac:dyDescent="0.25">
      <c r="A3830" s="342"/>
    </row>
    <row r="3831" spans="1:1" ht="12" customHeight="1" x14ac:dyDescent="0.25">
      <c r="A3831" s="342"/>
    </row>
    <row r="3832" spans="1:1" ht="12" customHeight="1" x14ac:dyDescent="0.25">
      <c r="A3832" s="342"/>
    </row>
    <row r="3833" spans="1:1" ht="12" customHeight="1" x14ac:dyDescent="0.25">
      <c r="A3833" s="342"/>
    </row>
    <row r="3834" spans="1:1" ht="12" customHeight="1" x14ac:dyDescent="0.25">
      <c r="A3834" s="342"/>
    </row>
    <row r="3835" spans="1:1" ht="12" customHeight="1" x14ac:dyDescent="0.25">
      <c r="A3835" s="342"/>
    </row>
    <row r="3836" spans="1:1" ht="12" customHeight="1" x14ac:dyDescent="0.25">
      <c r="A3836" s="342"/>
    </row>
    <row r="3837" spans="1:1" ht="12" customHeight="1" x14ac:dyDescent="0.25">
      <c r="A3837" s="342"/>
    </row>
    <row r="3838" spans="1:1" ht="12" customHeight="1" x14ac:dyDescent="0.25">
      <c r="A3838" s="342"/>
    </row>
    <row r="3839" spans="1:1" ht="12" customHeight="1" x14ac:dyDescent="0.25">
      <c r="A3839" s="342"/>
    </row>
    <row r="3840" spans="1:1" ht="12" customHeight="1" x14ac:dyDescent="0.25">
      <c r="A3840" s="342"/>
    </row>
    <row r="3841" spans="1:1" ht="12" customHeight="1" x14ac:dyDescent="0.25">
      <c r="A3841" s="342"/>
    </row>
    <row r="3842" spans="1:1" ht="12" customHeight="1" x14ac:dyDescent="0.25">
      <c r="A3842" s="342"/>
    </row>
    <row r="3843" spans="1:1" ht="12" customHeight="1" x14ac:dyDescent="0.25">
      <c r="A3843" s="342"/>
    </row>
    <row r="3844" spans="1:1" ht="12" customHeight="1" x14ac:dyDescent="0.25">
      <c r="A3844" s="342"/>
    </row>
    <row r="3845" spans="1:1" ht="12" customHeight="1" x14ac:dyDescent="0.25">
      <c r="A3845" s="342"/>
    </row>
    <row r="3846" spans="1:1" ht="12" customHeight="1" x14ac:dyDescent="0.25">
      <c r="A3846" s="342"/>
    </row>
    <row r="3847" spans="1:1" ht="12" customHeight="1" x14ac:dyDescent="0.25">
      <c r="A3847" s="342"/>
    </row>
    <row r="3848" spans="1:1" ht="12" customHeight="1" x14ac:dyDescent="0.25">
      <c r="A3848" s="342"/>
    </row>
    <row r="3849" spans="1:1" ht="12" customHeight="1" x14ac:dyDescent="0.25">
      <c r="A3849" s="342"/>
    </row>
    <row r="3850" spans="1:1" ht="12" customHeight="1" x14ac:dyDescent="0.25">
      <c r="A3850" s="342"/>
    </row>
    <row r="3851" spans="1:1" ht="12" customHeight="1" x14ac:dyDescent="0.25">
      <c r="A3851" s="342"/>
    </row>
    <row r="3852" spans="1:1" ht="12" customHeight="1" x14ac:dyDescent="0.25">
      <c r="A3852" s="342"/>
    </row>
    <row r="3853" spans="1:1" ht="12" customHeight="1" x14ac:dyDescent="0.25">
      <c r="A3853" s="342"/>
    </row>
    <row r="3854" spans="1:1" ht="12" customHeight="1" x14ac:dyDescent="0.25">
      <c r="A3854" s="342"/>
    </row>
    <row r="3855" spans="1:1" ht="12" customHeight="1" x14ac:dyDescent="0.25">
      <c r="A3855" s="342"/>
    </row>
    <row r="3856" spans="1:1" ht="12" customHeight="1" x14ac:dyDescent="0.25">
      <c r="A3856" s="342"/>
    </row>
    <row r="3857" spans="1:1" ht="12" customHeight="1" x14ac:dyDescent="0.25">
      <c r="A3857" s="342"/>
    </row>
    <row r="3858" spans="1:1" ht="12" customHeight="1" x14ac:dyDescent="0.25">
      <c r="A3858" s="342"/>
    </row>
    <row r="3859" spans="1:1" ht="12" customHeight="1" x14ac:dyDescent="0.25">
      <c r="A3859" s="342"/>
    </row>
    <row r="3860" spans="1:1" ht="12" customHeight="1" x14ac:dyDescent="0.25">
      <c r="A3860" s="342"/>
    </row>
    <row r="3861" spans="1:1" ht="12" customHeight="1" x14ac:dyDescent="0.25">
      <c r="A3861" s="342"/>
    </row>
    <row r="3862" spans="1:1" ht="12" customHeight="1" x14ac:dyDescent="0.25">
      <c r="A3862" s="342"/>
    </row>
    <row r="3863" spans="1:1" ht="12" customHeight="1" x14ac:dyDescent="0.25">
      <c r="A3863" s="342"/>
    </row>
    <row r="3864" spans="1:1" ht="12" customHeight="1" x14ac:dyDescent="0.25">
      <c r="A3864" s="342"/>
    </row>
    <row r="3865" spans="1:1" ht="12" customHeight="1" x14ac:dyDescent="0.25">
      <c r="A3865" s="342"/>
    </row>
    <row r="3866" spans="1:1" ht="12" customHeight="1" x14ac:dyDescent="0.25">
      <c r="A3866" s="342"/>
    </row>
    <row r="3867" spans="1:1" ht="12" customHeight="1" x14ac:dyDescent="0.25">
      <c r="A3867" s="342"/>
    </row>
    <row r="3868" spans="1:1" ht="12" customHeight="1" x14ac:dyDescent="0.25">
      <c r="A3868" s="342"/>
    </row>
    <row r="3869" spans="1:1" ht="12" customHeight="1" x14ac:dyDescent="0.25">
      <c r="A3869" s="342"/>
    </row>
    <row r="3870" spans="1:1" ht="12" customHeight="1" x14ac:dyDescent="0.25">
      <c r="A3870" s="342"/>
    </row>
    <row r="3871" spans="1:1" ht="12" customHeight="1" x14ac:dyDescent="0.25">
      <c r="A3871" s="342"/>
    </row>
    <row r="3872" spans="1:1" ht="12" customHeight="1" x14ac:dyDescent="0.25">
      <c r="A3872" s="342"/>
    </row>
    <row r="3873" spans="1:1" ht="12" customHeight="1" x14ac:dyDescent="0.25">
      <c r="A3873" s="342"/>
    </row>
    <row r="3874" spans="1:1" ht="12" customHeight="1" x14ac:dyDescent="0.25">
      <c r="A3874" s="342"/>
    </row>
    <row r="3875" spans="1:1" ht="12" customHeight="1" x14ac:dyDescent="0.25">
      <c r="A3875" s="342"/>
    </row>
    <row r="3876" spans="1:1" ht="12" customHeight="1" x14ac:dyDescent="0.25">
      <c r="A3876" s="342"/>
    </row>
    <row r="3877" spans="1:1" ht="12" customHeight="1" x14ac:dyDescent="0.25">
      <c r="A3877" s="342"/>
    </row>
    <row r="3878" spans="1:1" ht="12" customHeight="1" x14ac:dyDescent="0.25">
      <c r="A3878" s="342"/>
    </row>
    <row r="3879" spans="1:1" ht="12" customHeight="1" x14ac:dyDescent="0.25">
      <c r="A3879" s="342"/>
    </row>
    <row r="3880" spans="1:1" ht="12" customHeight="1" x14ac:dyDescent="0.25">
      <c r="A3880" s="342"/>
    </row>
    <row r="3881" spans="1:1" ht="12" customHeight="1" x14ac:dyDescent="0.25">
      <c r="A3881" s="342"/>
    </row>
    <row r="3882" spans="1:1" ht="12" customHeight="1" x14ac:dyDescent="0.25">
      <c r="A3882" s="342"/>
    </row>
    <row r="3883" spans="1:1" ht="12" customHeight="1" x14ac:dyDescent="0.25">
      <c r="A3883" s="342"/>
    </row>
    <row r="3884" spans="1:1" ht="12" customHeight="1" x14ac:dyDescent="0.25">
      <c r="A3884" s="342"/>
    </row>
    <row r="3885" spans="1:1" ht="12" customHeight="1" x14ac:dyDescent="0.25">
      <c r="A3885" s="342"/>
    </row>
    <row r="3886" spans="1:1" ht="12" customHeight="1" x14ac:dyDescent="0.25">
      <c r="A3886" s="342"/>
    </row>
    <row r="3887" spans="1:1" ht="12" customHeight="1" x14ac:dyDescent="0.25">
      <c r="A3887" s="342"/>
    </row>
    <row r="3888" spans="1:1" ht="12" customHeight="1" x14ac:dyDescent="0.25">
      <c r="A3888" s="342"/>
    </row>
    <row r="3889" spans="1:1" ht="12" customHeight="1" x14ac:dyDescent="0.25">
      <c r="A3889" s="342"/>
    </row>
    <row r="3890" spans="1:1" ht="12" customHeight="1" x14ac:dyDescent="0.25">
      <c r="A3890" s="342"/>
    </row>
    <row r="3891" spans="1:1" ht="12" customHeight="1" x14ac:dyDescent="0.25">
      <c r="A3891" s="342"/>
    </row>
    <row r="3892" spans="1:1" ht="12" customHeight="1" x14ac:dyDescent="0.25">
      <c r="A3892" s="342"/>
    </row>
    <row r="3893" spans="1:1" ht="12" customHeight="1" x14ac:dyDescent="0.25">
      <c r="A3893" s="342"/>
    </row>
    <row r="3894" spans="1:1" ht="12" customHeight="1" x14ac:dyDescent="0.25">
      <c r="A3894" s="342"/>
    </row>
    <row r="3895" spans="1:1" ht="12" customHeight="1" x14ac:dyDescent="0.25">
      <c r="A3895" s="342"/>
    </row>
    <row r="3896" spans="1:1" ht="12" customHeight="1" x14ac:dyDescent="0.25">
      <c r="A3896" s="342"/>
    </row>
    <row r="3897" spans="1:1" ht="12" customHeight="1" x14ac:dyDescent="0.25">
      <c r="A3897" s="342"/>
    </row>
    <row r="3898" spans="1:1" ht="12" customHeight="1" x14ac:dyDescent="0.25">
      <c r="A3898" s="342"/>
    </row>
    <row r="3899" spans="1:1" ht="12" customHeight="1" x14ac:dyDescent="0.25">
      <c r="A3899" s="342"/>
    </row>
    <row r="3900" spans="1:1" ht="12" customHeight="1" x14ac:dyDescent="0.25">
      <c r="A3900" s="342"/>
    </row>
    <row r="3901" spans="1:1" ht="12" customHeight="1" x14ac:dyDescent="0.25">
      <c r="A3901" s="342"/>
    </row>
    <row r="3902" spans="1:1" ht="12" customHeight="1" x14ac:dyDescent="0.25">
      <c r="A3902" s="342"/>
    </row>
    <row r="3903" spans="1:1" ht="12" customHeight="1" x14ac:dyDescent="0.25">
      <c r="A3903" s="342"/>
    </row>
    <row r="3904" spans="1:1" ht="12" customHeight="1" x14ac:dyDescent="0.25">
      <c r="A3904" s="342"/>
    </row>
    <row r="3905" spans="1:1" ht="12" customHeight="1" x14ac:dyDescent="0.25">
      <c r="A3905" s="342"/>
    </row>
    <row r="3906" spans="1:1" ht="12" customHeight="1" x14ac:dyDescent="0.25">
      <c r="A3906" s="342"/>
    </row>
    <row r="3907" spans="1:1" ht="12" customHeight="1" x14ac:dyDescent="0.25">
      <c r="A3907" s="342"/>
    </row>
    <row r="3908" spans="1:1" ht="12" customHeight="1" x14ac:dyDescent="0.25">
      <c r="A3908" s="342"/>
    </row>
    <row r="3909" spans="1:1" ht="12" customHeight="1" x14ac:dyDescent="0.25">
      <c r="A3909" s="342"/>
    </row>
    <row r="3910" spans="1:1" ht="12" customHeight="1" x14ac:dyDescent="0.25">
      <c r="A3910" s="342"/>
    </row>
    <row r="3911" spans="1:1" ht="12" customHeight="1" x14ac:dyDescent="0.25">
      <c r="A3911" s="342"/>
    </row>
    <row r="3912" spans="1:1" ht="12" customHeight="1" x14ac:dyDescent="0.25">
      <c r="A3912" s="342"/>
    </row>
    <row r="3913" spans="1:1" ht="12" customHeight="1" x14ac:dyDescent="0.25">
      <c r="A3913" s="342"/>
    </row>
    <row r="3914" spans="1:1" ht="12" customHeight="1" x14ac:dyDescent="0.25">
      <c r="A3914" s="342"/>
    </row>
    <row r="3915" spans="1:1" ht="12" customHeight="1" x14ac:dyDescent="0.25">
      <c r="A3915" s="342"/>
    </row>
    <row r="3916" spans="1:1" ht="12" customHeight="1" x14ac:dyDescent="0.25">
      <c r="A3916" s="342"/>
    </row>
    <row r="3917" spans="1:1" ht="12" customHeight="1" x14ac:dyDescent="0.25">
      <c r="A3917" s="342"/>
    </row>
    <row r="3918" spans="1:1" ht="12" customHeight="1" x14ac:dyDescent="0.25">
      <c r="A3918" s="342"/>
    </row>
    <row r="3919" spans="1:1" ht="12" customHeight="1" x14ac:dyDescent="0.25">
      <c r="A3919" s="342"/>
    </row>
    <row r="3920" spans="1:1" ht="12" customHeight="1" x14ac:dyDescent="0.25">
      <c r="A3920" s="342"/>
    </row>
    <row r="3921" spans="1:1" ht="12" customHeight="1" x14ac:dyDescent="0.25">
      <c r="A3921" s="342"/>
    </row>
    <row r="3922" spans="1:1" ht="12" customHeight="1" x14ac:dyDescent="0.25">
      <c r="A3922" s="342"/>
    </row>
    <row r="3923" spans="1:1" ht="12" customHeight="1" x14ac:dyDescent="0.25">
      <c r="A3923" s="342"/>
    </row>
    <row r="3924" spans="1:1" ht="12" customHeight="1" x14ac:dyDescent="0.25">
      <c r="A3924" s="342"/>
    </row>
    <row r="3925" spans="1:1" ht="12" customHeight="1" x14ac:dyDescent="0.25">
      <c r="A3925" s="342"/>
    </row>
    <row r="3926" spans="1:1" ht="12" customHeight="1" x14ac:dyDescent="0.25">
      <c r="A3926" s="342"/>
    </row>
    <row r="3927" spans="1:1" ht="12" customHeight="1" x14ac:dyDescent="0.25">
      <c r="A3927" s="342"/>
    </row>
    <row r="3928" spans="1:1" ht="12" customHeight="1" x14ac:dyDescent="0.25">
      <c r="A3928" s="342"/>
    </row>
    <row r="3929" spans="1:1" ht="12" customHeight="1" x14ac:dyDescent="0.25">
      <c r="A3929" s="342"/>
    </row>
    <row r="3930" spans="1:1" ht="12" customHeight="1" x14ac:dyDescent="0.25">
      <c r="A3930" s="342"/>
    </row>
    <row r="3931" spans="1:1" ht="12" customHeight="1" x14ac:dyDescent="0.25">
      <c r="A3931" s="342"/>
    </row>
    <row r="3932" spans="1:1" ht="12" customHeight="1" x14ac:dyDescent="0.25">
      <c r="A3932" s="342"/>
    </row>
    <row r="3933" spans="1:1" ht="12" customHeight="1" x14ac:dyDescent="0.25">
      <c r="A3933" s="342"/>
    </row>
    <row r="3934" spans="1:1" ht="12" customHeight="1" x14ac:dyDescent="0.25">
      <c r="A3934" s="342"/>
    </row>
    <row r="3935" spans="1:1" ht="12" customHeight="1" x14ac:dyDescent="0.25">
      <c r="A3935" s="342"/>
    </row>
    <row r="3936" spans="1:1" ht="12" customHeight="1" x14ac:dyDescent="0.25">
      <c r="A3936" s="342"/>
    </row>
    <row r="3937" spans="1:1" ht="12" customHeight="1" x14ac:dyDescent="0.25">
      <c r="A3937" s="342"/>
    </row>
    <row r="3938" spans="1:1" ht="12" customHeight="1" x14ac:dyDescent="0.25">
      <c r="A3938" s="342"/>
    </row>
    <row r="3939" spans="1:1" ht="12" customHeight="1" x14ac:dyDescent="0.25">
      <c r="A3939" s="342"/>
    </row>
    <row r="3940" spans="1:1" ht="12" customHeight="1" x14ac:dyDescent="0.25">
      <c r="A3940" s="342"/>
    </row>
    <row r="3941" spans="1:1" ht="12" customHeight="1" x14ac:dyDescent="0.25">
      <c r="A3941" s="342"/>
    </row>
    <row r="3942" spans="1:1" ht="12" customHeight="1" x14ac:dyDescent="0.25">
      <c r="A3942" s="342"/>
    </row>
    <row r="3943" spans="1:1" ht="12" customHeight="1" x14ac:dyDescent="0.25">
      <c r="A3943" s="342"/>
    </row>
    <row r="3944" spans="1:1" ht="12" customHeight="1" x14ac:dyDescent="0.25">
      <c r="A3944" s="342"/>
    </row>
    <row r="3945" spans="1:1" ht="12" customHeight="1" x14ac:dyDescent="0.25">
      <c r="A3945" s="342"/>
    </row>
    <row r="3946" spans="1:1" ht="12" customHeight="1" x14ac:dyDescent="0.25">
      <c r="A3946" s="342"/>
    </row>
    <row r="3947" spans="1:1" ht="12" customHeight="1" x14ac:dyDescent="0.25">
      <c r="A3947" s="342"/>
    </row>
    <row r="3948" spans="1:1" ht="12" customHeight="1" x14ac:dyDescent="0.25">
      <c r="A3948" s="342"/>
    </row>
    <row r="3949" spans="1:1" ht="12" customHeight="1" x14ac:dyDescent="0.25">
      <c r="A3949" s="342"/>
    </row>
    <row r="3950" spans="1:1" ht="12" customHeight="1" x14ac:dyDescent="0.25">
      <c r="A3950" s="342"/>
    </row>
    <row r="3951" spans="1:1" ht="12" customHeight="1" x14ac:dyDescent="0.25">
      <c r="A3951" s="342"/>
    </row>
    <row r="3952" spans="1:1" ht="12" customHeight="1" x14ac:dyDescent="0.25">
      <c r="A3952" s="342"/>
    </row>
    <row r="3953" spans="1:1" ht="12" customHeight="1" x14ac:dyDescent="0.25">
      <c r="A3953" s="342"/>
    </row>
    <row r="3954" spans="1:1" ht="12" customHeight="1" x14ac:dyDescent="0.25">
      <c r="A3954" s="342"/>
    </row>
    <row r="3955" spans="1:1" ht="12" customHeight="1" x14ac:dyDescent="0.25">
      <c r="A3955" s="342"/>
    </row>
    <row r="3956" spans="1:1" ht="12" customHeight="1" x14ac:dyDescent="0.25">
      <c r="A3956" s="342"/>
    </row>
    <row r="3957" spans="1:1" ht="12" customHeight="1" x14ac:dyDescent="0.25">
      <c r="A3957" s="342"/>
    </row>
    <row r="3958" spans="1:1" ht="12" customHeight="1" x14ac:dyDescent="0.25">
      <c r="A3958" s="342"/>
    </row>
    <row r="3959" spans="1:1" ht="12" customHeight="1" x14ac:dyDescent="0.25">
      <c r="A3959" s="342"/>
    </row>
    <row r="3960" spans="1:1" ht="12" customHeight="1" x14ac:dyDescent="0.25">
      <c r="A3960" s="342"/>
    </row>
    <row r="3961" spans="1:1" ht="12" customHeight="1" x14ac:dyDescent="0.25">
      <c r="A3961" s="342"/>
    </row>
    <row r="3962" spans="1:1" ht="12" customHeight="1" x14ac:dyDescent="0.25">
      <c r="A3962" s="342"/>
    </row>
    <row r="3963" spans="1:1" ht="12" customHeight="1" x14ac:dyDescent="0.25">
      <c r="A3963" s="342"/>
    </row>
    <row r="3964" spans="1:1" ht="12" customHeight="1" x14ac:dyDescent="0.25">
      <c r="A3964" s="342"/>
    </row>
    <row r="3965" spans="1:1" ht="12" customHeight="1" x14ac:dyDescent="0.25">
      <c r="A3965" s="342"/>
    </row>
    <row r="3966" spans="1:1" ht="12" customHeight="1" x14ac:dyDescent="0.25">
      <c r="A3966" s="342"/>
    </row>
    <row r="3967" spans="1:1" ht="12" customHeight="1" x14ac:dyDescent="0.25">
      <c r="A3967" s="342"/>
    </row>
    <row r="3968" spans="1:1" ht="12" customHeight="1" x14ac:dyDescent="0.25">
      <c r="A3968" s="342"/>
    </row>
    <row r="3969" spans="1:1" ht="12" customHeight="1" x14ac:dyDescent="0.25">
      <c r="A3969" s="342"/>
    </row>
    <row r="3970" spans="1:1" ht="12" customHeight="1" x14ac:dyDescent="0.25">
      <c r="A3970" s="342"/>
    </row>
    <row r="3971" spans="1:1" ht="12" customHeight="1" x14ac:dyDescent="0.25">
      <c r="A3971" s="342"/>
    </row>
    <row r="3972" spans="1:1" ht="12" customHeight="1" x14ac:dyDescent="0.25">
      <c r="A3972" s="342"/>
    </row>
    <row r="3973" spans="1:1" ht="12" customHeight="1" x14ac:dyDescent="0.25">
      <c r="A3973" s="342"/>
    </row>
    <row r="3974" spans="1:1" ht="12" customHeight="1" x14ac:dyDescent="0.25">
      <c r="A3974" s="342"/>
    </row>
    <row r="3975" spans="1:1" ht="12" customHeight="1" x14ac:dyDescent="0.25">
      <c r="A3975" s="342"/>
    </row>
    <row r="3976" spans="1:1" ht="12" customHeight="1" x14ac:dyDescent="0.25">
      <c r="A3976" s="342"/>
    </row>
    <row r="3977" spans="1:1" ht="12" customHeight="1" x14ac:dyDescent="0.25">
      <c r="A3977" s="342"/>
    </row>
    <row r="3978" spans="1:1" ht="12" customHeight="1" x14ac:dyDescent="0.25">
      <c r="A3978" s="342"/>
    </row>
    <row r="3979" spans="1:1" ht="12" customHeight="1" x14ac:dyDescent="0.25">
      <c r="A3979" s="342"/>
    </row>
    <row r="3980" spans="1:1" ht="12" customHeight="1" x14ac:dyDescent="0.25">
      <c r="A3980" s="342"/>
    </row>
    <row r="3981" spans="1:1" ht="12" customHeight="1" x14ac:dyDescent="0.25">
      <c r="A3981" s="342"/>
    </row>
    <row r="3982" spans="1:1" ht="12" customHeight="1" x14ac:dyDescent="0.25">
      <c r="A3982" s="342"/>
    </row>
    <row r="3983" spans="1:1" ht="12" customHeight="1" x14ac:dyDescent="0.25">
      <c r="A3983" s="342"/>
    </row>
    <row r="3984" spans="1:1" ht="12" customHeight="1" x14ac:dyDescent="0.25">
      <c r="A3984" s="342"/>
    </row>
    <row r="3985" spans="1:1" ht="12" customHeight="1" x14ac:dyDescent="0.25">
      <c r="A3985" s="342"/>
    </row>
    <row r="3986" spans="1:1" ht="12" customHeight="1" x14ac:dyDescent="0.25">
      <c r="A3986" s="342"/>
    </row>
    <row r="3987" spans="1:1" ht="12" customHeight="1" x14ac:dyDescent="0.25">
      <c r="A3987" s="342"/>
    </row>
    <row r="3988" spans="1:1" ht="12" customHeight="1" x14ac:dyDescent="0.25">
      <c r="A3988" s="342"/>
    </row>
    <row r="3989" spans="1:1" ht="12" customHeight="1" x14ac:dyDescent="0.25">
      <c r="A3989" s="342"/>
    </row>
    <row r="3990" spans="1:1" ht="12" customHeight="1" x14ac:dyDescent="0.25">
      <c r="A3990" s="342"/>
    </row>
    <row r="3991" spans="1:1" ht="12" customHeight="1" x14ac:dyDescent="0.25">
      <c r="A3991" s="342"/>
    </row>
    <row r="3992" spans="1:1" ht="12" customHeight="1" x14ac:dyDescent="0.25">
      <c r="A3992" s="342"/>
    </row>
    <row r="3993" spans="1:1" ht="12" customHeight="1" x14ac:dyDescent="0.25">
      <c r="A3993" s="342"/>
    </row>
    <row r="3994" spans="1:1" ht="12" customHeight="1" x14ac:dyDescent="0.25">
      <c r="A3994" s="342"/>
    </row>
    <row r="3995" spans="1:1" ht="12" customHeight="1" x14ac:dyDescent="0.25">
      <c r="A3995" s="342"/>
    </row>
    <row r="3996" spans="1:1" ht="12" customHeight="1" x14ac:dyDescent="0.25">
      <c r="A3996" s="342"/>
    </row>
    <row r="3997" spans="1:1" ht="12" customHeight="1" x14ac:dyDescent="0.25">
      <c r="A3997" s="342"/>
    </row>
    <row r="3998" spans="1:1" ht="12" customHeight="1" x14ac:dyDescent="0.25">
      <c r="A3998" s="342"/>
    </row>
    <row r="3999" spans="1:1" ht="12" customHeight="1" x14ac:dyDescent="0.25">
      <c r="A3999" s="342"/>
    </row>
    <row r="4000" spans="1:1" ht="12" customHeight="1" x14ac:dyDescent="0.25">
      <c r="A4000" s="342"/>
    </row>
    <row r="4001" spans="1:1" ht="12" customHeight="1" x14ac:dyDescent="0.25">
      <c r="A4001" s="342"/>
    </row>
    <row r="4002" spans="1:1" ht="12" customHeight="1" x14ac:dyDescent="0.25">
      <c r="A4002" s="342"/>
    </row>
    <row r="4003" spans="1:1" ht="12" customHeight="1" x14ac:dyDescent="0.25">
      <c r="A4003" s="342"/>
    </row>
    <row r="4004" spans="1:1" ht="12" customHeight="1" x14ac:dyDescent="0.25">
      <c r="A4004" s="342"/>
    </row>
    <row r="4005" spans="1:1" ht="12" customHeight="1" x14ac:dyDescent="0.25">
      <c r="A4005" s="342"/>
    </row>
    <row r="4006" spans="1:1" ht="12" customHeight="1" x14ac:dyDescent="0.25">
      <c r="A4006" s="342"/>
    </row>
    <row r="4007" spans="1:1" ht="12" customHeight="1" x14ac:dyDescent="0.25">
      <c r="A4007" s="342"/>
    </row>
    <row r="4008" spans="1:1" ht="12" customHeight="1" x14ac:dyDescent="0.25">
      <c r="A4008" s="342"/>
    </row>
    <row r="4009" spans="1:1" ht="12" customHeight="1" x14ac:dyDescent="0.25">
      <c r="A4009" s="342"/>
    </row>
    <row r="4010" spans="1:1" ht="12" customHeight="1" x14ac:dyDescent="0.25">
      <c r="A4010" s="342"/>
    </row>
    <row r="4011" spans="1:1" ht="12" customHeight="1" x14ac:dyDescent="0.25">
      <c r="A4011" s="342"/>
    </row>
    <row r="4012" spans="1:1" ht="12" customHeight="1" x14ac:dyDescent="0.25">
      <c r="A4012" s="342"/>
    </row>
    <row r="4013" spans="1:1" ht="12" customHeight="1" x14ac:dyDescent="0.25">
      <c r="A4013" s="342"/>
    </row>
    <row r="4014" spans="1:1" ht="12" customHeight="1" x14ac:dyDescent="0.25">
      <c r="A4014" s="342"/>
    </row>
    <row r="4015" spans="1:1" ht="12" customHeight="1" x14ac:dyDescent="0.25">
      <c r="A4015" s="342"/>
    </row>
    <row r="4016" spans="1:1" ht="12" customHeight="1" x14ac:dyDescent="0.25">
      <c r="A4016" s="342"/>
    </row>
    <row r="4017" spans="1:1" ht="12" customHeight="1" x14ac:dyDescent="0.25">
      <c r="A4017" s="342"/>
    </row>
    <row r="4018" spans="1:1" ht="12" customHeight="1" x14ac:dyDescent="0.25">
      <c r="A4018" s="342"/>
    </row>
    <row r="4019" spans="1:1" ht="12" customHeight="1" x14ac:dyDescent="0.25">
      <c r="A4019" s="342"/>
    </row>
    <row r="4020" spans="1:1" ht="12" customHeight="1" x14ac:dyDescent="0.25">
      <c r="A4020" s="342"/>
    </row>
    <row r="4021" spans="1:1" ht="12" customHeight="1" x14ac:dyDescent="0.25">
      <c r="A4021" s="342"/>
    </row>
    <row r="4022" spans="1:1" ht="12" customHeight="1" x14ac:dyDescent="0.25">
      <c r="A4022" s="342"/>
    </row>
    <row r="4023" spans="1:1" ht="12" customHeight="1" x14ac:dyDescent="0.25">
      <c r="A4023" s="342"/>
    </row>
    <row r="4024" spans="1:1" ht="12" customHeight="1" x14ac:dyDescent="0.25">
      <c r="A4024" s="342"/>
    </row>
    <row r="4025" spans="1:1" ht="12" customHeight="1" x14ac:dyDescent="0.25">
      <c r="A4025" s="342"/>
    </row>
    <row r="4026" spans="1:1" ht="12" customHeight="1" x14ac:dyDescent="0.25">
      <c r="A4026" s="342"/>
    </row>
    <row r="4027" spans="1:1" ht="12" customHeight="1" x14ac:dyDescent="0.25">
      <c r="A4027" s="342"/>
    </row>
    <row r="4028" spans="1:1" ht="12" customHeight="1" x14ac:dyDescent="0.25">
      <c r="A4028" s="342"/>
    </row>
    <row r="4029" spans="1:1" ht="12" customHeight="1" x14ac:dyDescent="0.25">
      <c r="A4029" s="342"/>
    </row>
    <row r="4030" spans="1:1" ht="12" customHeight="1" x14ac:dyDescent="0.25">
      <c r="A4030" s="342"/>
    </row>
    <row r="4031" spans="1:1" ht="12" customHeight="1" x14ac:dyDescent="0.25">
      <c r="A4031" s="342"/>
    </row>
    <row r="4032" spans="1:1" ht="12" customHeight="1" x14ac:dyDescent="0.25">
      <c r="A4032" s="342"/>
    </row>
    <row r="4033" spans="1:1" ht="12" customHeight="1" x14ac:dyDescent="0.25">
      <c r="A4033" s="342"/>
    </row>
    <row r="4034" spans="1:1" ht="12" customHeight="1" x14ac:dyDescent="0.25">
      <c r="A4034" s="342"/>
    </row>
    <row r="4035" spans="1:1" ht="12" customHeight="1" x14ac:dyDescent="0.25">
      <c r="A4035" s="342"/>
    </row>
    <row r="4036" spans="1:1" ht="12" customHeight="1" x14ac:dyDescent="0.25">
      <c r="A4036" s="342"/>
    </row>
    <row r="4037" spans="1:1" ht="12" customHeight="1" x14ac:dyDescent="0.25">
      <c r="A4037" s="342"/>
    </row>
    <row r="4038" spans="1:1" ht="12" customHeight="1" x14ac:dyDescent="0.25">
      <c r="A4038" s="342"/>
    </row>
    <row r="4039" spans="1:1" ht="12" customHeight="1" x14ac:dyDescent="0.25">
      <c r="A4039" s="342"/>
    </row>
    <row r="4040" spans="1:1" ht="12" customHeight="1" x14ac:dyDescent="0.25">
      <c r="A4040" s="342"/>
    </row>
    <row r="4041" spans="1:1" ht="12" customHeight="1" x14ac:dyDescent="0.25">
      <c r="A4041" s="342"/>
    </row>
    <row r="4042" spans="1:1" ht="12" customHeight="1" x14ac:dyDescent="0.25">
      <c r="A4042" s="342"/>
    </row>
    <row r="4043" spans="1:1" ht="12" customHeight="1" x14ac:dyDescent="0.25">
      <c r="A4043" s="342"/>
    </row>
    <row r="4044" spans="1:1" ht="12" customHeight="1" x14ac:dyDescent="0.25">
      <c r="A4044" s="342"/>
    </row>
    <row r="4045" spans="1:1" ht="12" customHeight="1" x14ac:dyDescent="0.25">
      <c r="A4045" s="342"/>
    </row>
    <row r="4046" spans="1:1" ht="12" customHeight="1" x14ac:dyDescent="0.25">
      <c r="A4046" s="342"/>
    </row>
    <row r="4047" spans="1:1" ht="12" customHeight="1" x14ac:dyDescent="0.25">
      <c r="A4047" s="342"/>
    </row>
    <row r="4048" spans="1:1" ht="12" customHeight="1" x14ac:dyDescent="0.25">
      <c r="A4048" s="342"/>
    </row>
    <row r="4049" spans="1:1" ht="12" customHeight="1" x14ac:dyDescent="0.25">
      <c r="A4049" s="342"/>
    </row>
    <row r="4050" spans="1:1" ht="12" customHeight="1" x14ac:dyDescent="0.25">
      <c r="A4050" s="342"/>
    </row>
    <row r="4051" spans="1:1" ht="12" customHeight="1" x14ac:dyDescent="0.25">
      <c r="A4051" s="342"/>
    </row>
    <row r="4052" spans="1:1" ht="12" customHeight="1" x14ac:dyDescent="0.25">
      <c r="A4052" s="342"/>
    </row>
    <row r="4053" spans="1:1" ht="12" customHeight="1" x14ac:dyDescent="0.25">
      <c r="A4053" s="342"/>
    </row>
    <row r="4054" spans="1:1" ht="12" customHeight="1" x14ac:dyDescent="0.25">
      <c r="A4054" s="342"/>
    </row>
    <row r="4055" spans="1:1" ht="12" customHeight="1" x14ac:dyDescent="0.25">
      <c r="A4055" s="342"/>
    </row>
    <row r="4056" spans="1:1" ht="12" customHeight="1" x14ac:dyDescent="0.25">
      <c r="A4056" s="342"/>
    </row>
    <row r="4057" spans="1:1" ht="12" customHeight="1" x14ac:dyDescent="0.25">
      <c r="A4057" s="342"/>
    </row>
    <row r="4058" spans="1:1" ht="12" customHeight="1" x14ac:dyDescent="0.25">
      <c r="A4058" s="342"/>
    </row>
    <row r="4059" spans="1:1" ht="12" customHeight="1" x14ac:dyDescent="0.25">
      <c r="A4059" s="342"/>
    </row>
    <row r="4060" spans="1:1" ht="12" customHeight="1" x14ac:dyDescent="0.25">
      <c r="A4060" s="342"/>
    </row>
    <row r="4061" spans="1:1" ht="12" customHeight="1" x14ac:dyDescent="0.25">
      <c r="A4061" s="342"/>
    </row>
    <row r="4062" spans="1:1" ht="12" customHeight="1" x14ac:dyDescent="0.25">
      <c r="A4062" s="342"/>
    </row>
    <row r="4063" spans="1:1" ht="12" customHeight="1" x14ac:dyDescent="0.25">
      <c r="A4063" s="342"/>
    </row>
    <row r="4064" spans="1:1" ht="12" customHeight="1" x14ac:dyDescent="0.25">
      <c r="A4064" s="342"/>
    </row>
    <row r="4065" spans="1:1" ht="12" customHeight="1" x14ac:dyDescent="0.25">
      <c r="A4065" s="342"/>
    </row>
    <row r="4066" spans="1:1" ht="12" customHeight="1" x14ac:dyDescent="0.25">
      <c r="A4066" s="342"/>
    </row>
    <row r="4067" spans="1:1" ht="12" customHeight="1" x14ac:dyDescent="0.25">
      <c r="A4067" s="342"/>
    </row>
    <row r="4068" spans="1:1" ht="12" customHeight="1" x14ac:dyDescent="0.25">
      <c r="A4068" s="342"/>
    </row>
    <row r="4069" spans="1:1" ht="12" customHeight="1" x14ac:dyDescent="0.25">
      <c r="A4069" s="342"/>
    </row>
    <row r="4070" spans="1:1" ht="12" customHeight="1" x14ac:dyDescent="0.25">
      <c r="A4070" s="342"/>
    </row>
    <row r="4071" spans="1:1" ht="12" customHeight="1" x14ac:dyDescent="0.25">
      <c r="A4071" s="342"/>
    </row>
    <row r="4072" spans="1:1" ht="12" customHeight="1" x14ac:dyDescent="0.25">
      <c r="A4072" s="342"/>
    </row>
    <row r="4073" spans="1:1" ht="12" customHeight="1" x14ac:dyDescent="0.25">
      <c r="A4073" s="342"/>
    </row>
    <row r="4074" spans="1:1" ht="12" customHeight="1" x14ac:dyDescent="0.25">
      <c r="A4074" s="342"/>
    </row>
    <row r="4075" spans="1:1" ht="12" customHeight="1" x14ac:dyDescent="0.25">
      <c r="A4075" s="342"/>
    </row>
    <row r="4076" spans="1:1" ht="12" customHeight="1" x14ac:dyDescent="0.25">
      <c r="A4076" s="342"/>
    </row>
    <row r="4077" spans="1:1" ht="12" customHeight="1" x14ac:dyDescent="0.25">
      <c r="A4077" s="342"/>
    </row>
    <row r="4078" spans="1:1" ht="12" customHeight="1" x14ac:dyDescent="0.25">
      <c r="A4078" s="342"/>
    </row>
    <row r="4079" spans="1:1" ht="12" customHeight="1" x14ac:dyDescent="0.25">
      <c r="A4079" s="342"/>
    </row>
    <row r="4080" spans="1:1" ht="12" customHeight="1" x14ac:dyDescent="0.25">
      <c r="A4080" s="342"/>
    </row>
    <row r="4081" spans="1:1" ht="12" customHeight="1" x14ac:dyDescent="0.25">
      <c r="A4081" s="342"/>
    </row>
    <row r="4082" spans="1:1" ht="12" customHeight="1" x14ac:dyDescent="0.25">
      <c r="A4082" s="342"/>
    </row>
    <row r="4083" spans="1:1" ht="12" customHeight="1" x14ac:dyDescent="0.25">
      <c r="A4083" s="342"/>
    </row>
    <row r="4084" spans="1:1" ht="12" customHeight="1" x14ac:dyDescent="0.25">
      <c r="A4084" s="342"/>
    </row>
    <row r="4085" spans="1:1" ht="12" customHeight="1" x14ac:dyDescent="0.25">
      <c r="A4085" s="342"/>
    </row>
    <row r="4086" spans="1:1" ht="12" customHeight="1" x14ac:dyDescent="0.25">
      <c r="A4086" s="342"/>
    </row>
    <row r="4087" spans="1:1" ht="12" customHeight="1" x14ac:dyDescent="0.25">
      <c r="A4087" s="342"/>
    </row>
    <row r="4088" spans="1:1" ht="12" customHeight="1" x14ac:dyDescent="0.25">
      <c r="A4088" s="342"/>
    </row>
    <row r="4089" spans="1:1" ht="12" customHeight="1" x14ac:dyDescent="0.25">
      <c r="A4089" s="342"/>
    </row>
    <row r="4090" spans="1:1" ht="12" customHeight="1" x14ac:dyDescent="0.25">
      <c r="A4090" s="342"/>
    </row>
    <row r="4091" spans="1:1" ht="12" customHeight="1" x14ac:dyDescent="0.25">
      <c r="A4091" s="342"/>
    </row>
    <row r="4092" spans="1:1" ht="12" customHeight="1" x14ac:dyDescent="0.25">
      <c r="A4092" s="342"/>
    </row>
    <row r="4093" spans="1:1" ht="12" customHeight="1" x14ac:dyDescent="0.25">
      <c r="A4093" s="342"/>
    </row>
    <row r="4094" spans="1:1" ht="12" customHeight="1" x14ac:dyDescent="0.25">
      <c r="A4094" s="342"/>
    </row>
    <row r="4095" spans="1:1" ht="12" customHeight="1" x14ac:dyDescent="0.25">
      <c r="A4095" s="342"/>
    </row>
    <row r="4096" spans="1:1" ht="12" customHeight="1" x14ac:dyDescent="0.25">
      <c r="A4096" s="342"/>
    </row>
    <row r="4097" spans="1:1" ht="12" customHeight="1" x14ac:dyDescent="0.25">
      <c r="A4097" s="342"/>
    </row>
    <row r="4098" spans="1:1" ht="12" customHeight="1" x14ac:dyDescent="0.25">
      <c r="A4098" s="342"/>
    </row>
    <row r="4099" spans="1:1" ht="12" customHeight="1" x14ac:dyDescent="0.25">
      <c r="A4099" s="342"/>
    </row>
    <row r="4100" spans="1:1" ht="12" customHeight="1" x14ac:dyDescent="0.25">
      <c r="A4100" s="342"/>
    </row>
    <row r="4101" spans="1:1" ht="12" customHeight="1" x14ac:dyDescent="0.25">
      <c r="A4101" s="342"/>
    </row>
    <row r="4102" spans="1:1" ht="12" customHeight="1" x14ac:dyDescent="0.25">
      <c r="A4102" s="342"/>
    </row>
    <row r="4103" spans="1:1" ht="12" customHeight="1" x14ac:dyDescent="0.25">
      <c r="A4103" s="342"/>
    </row>
    <row r="4104" spans="1:1" ht="12" customHeight="1" x14ac:dyDescent="0.25">
      <c r="A4104" s="342"/>
    </row>
    <row r="4105" spans="1:1" ht="12" customHeight="1" x14ac:dyDescent="0.25">
      <c r="A4105" s="342"/>
    </row>
    <row r="4106" spans="1:1" ht="12" customHeight="1" x14ac:dyDescent="0.25">
      <c r="A4106" s="342"/>
    </row>
    <row r="4107" spans="1:1" ht="12" customHeight="1" x14ac:dyDescent="0.25">
      <c r="A4107" s="342"/>
    </row>
    <row r="4108" spans="1:1" ht="12" customHeight="1" x14ac:dyDescent="0.25">
      <c r="A4108" s="342"/>
    </row>
    <row r="4109" spans="1:1" ht="12" customHeight="1" x14ac:dyDescent="0.25">
      <c r="A4109" s="342"/>
    </row>
    <row r="4110" spans="1:1" ht="12" customHeight="1" x14ac:dyDescent="0.25">
      <c r="A4110" s="342"/>
    </row>
    <row r="4111" spans="1:1" ht="12" customHeight="1" x14ac:dyDescent="0.25">
      <c r="A4111" s="342"/>
    </row>
    <row r="4112" spans="1:1" ht="12" customHeight="1" x14ac:dyDescent="0.25">
      <c r="A4112" s="342"/>
    </row>
    <row r="4113" spans="1:1" ht="12" customHeight="1" x14ac:dyDescent="0.25">
      <c r="A4113" s="342"/>
    </row>
    <row r="4114" spans="1:1" ht="12" customHeight="1" x14ac:dyDescent="0.25">
      <c r="A4114" s="342"/>
    </row>
    <row r="4115" spans="1:1" ht="12" customHeight="1" x14ac:dyDescent="0.25">
      <c r="A4115" s="342"/>
    </row>
    <row r="4116" spans="1:1" ht="12" customHeight="1" x14ac:dyDescent="0.25">
      <c r="A4116" s="342"/>
    </row>
    <row r="4117" spans="1:1" ht="12" customHeight="1" x14ac:dyDescent="0.25">
      <c r="A4117" s="342"/>
    </row>
    <row r="4118" spans="1:1" ht="12" customHeight="1" x14ac:dyDescent="0.25">
      <c r="A4118" s="342"/>
    </row>
    <row r="4119" spans="1:1" ht="12" customHeight="1" x14ac:dyDescent="0.25">
      <c r="A4119" s="342"/>
    </row>
    <row r="4120" spans="1:1" ht="12" customHeight="1" x14ac:dyDescent="0.25">
      <c r="A4120" s="342"/>
    </row>
    <row r="4121" spans="1:1" ht="12" customHeight="1" x14ac:dyDescent="0.25">
      <c r="A4121" s="342"/>
    </row>
    <row r="4122" spans="1:1" ht="12" customHeight="1" x14ac:dyDescent="0.25">
      <c r="A4122" s="342"/>
    </row>
    <row r="4123" spans="1:1" ht="12" customHeight="1" x14ac:dyDescent="0.25">
      <c r="A4123" s="342"/>
    </row>
    <row r="4124" spans="1:1" ht="12" customHeight="1" x14ac:dyDescent="0.25">
      <c r="A4124" s="342"/>
    </row>
    <row r="4125" spans="1:1" ht="12" customHeight="1" x14ac:dyDescent="0.25">
      <c r="A4125" s="342"/>
    </row>
    <row r="4126" spans="1:1" ht="12" customHeight="1" x14ac:dyDescent="0.25">
      <c r="A4126" s="342"/>
    </row>
    <row r="4127" spans="1:1" ht="12" customHeight="1" x14ac:dyDescent="0.25">
      <c r="A4127" s="342"/>
    </row>
    <row r="4128" spans="1:1" ht="12" customHeight="1" x14ac:dyDescent="0.25">
      <c r="A4128" s="342"/>
    </row>
    <row r="4129" spans="1:1" ht="12" customHeight="1" x14ac:dyDescent="0.25">
      <c r="A4129" s="342"/>
    </row>
    <row r="4130" spans="1:1" ht="12" customHeight="1" x14ac:dyDescent="0.25">
      <c r="A4130" s="342"/>
    </row>
    <row r="4131" spans="1:1" ht="12" customHeight="1" x14ac:dyDescent="0.25">
      <c r="A4131" s="342"/>
    </row>
    <row r="4132" spans="1:1" ht="12" customHeight="1" x14ac:dyDescent="0.25">
      <c r="A4132" s="342"/>
    </row>
    <row r="4133" spans="1:1" ht="12" customHeight="1" x14ac:dyDescent="0.25">
      <c r="A4133" s="342"/>
    </row>
    <row r="4134" spans="1:1" ht="12" customHeight="1" x14ac:dyDescent="0.25">
      <c r="A4134" s="342"/>
    </row>
    <row r="4135" spans="1:1" ht="12" customHeight="1" x14ac:dyDescent="0.25">
      <c r="A4135" s="342"/>
    </row>
    <row r="4136" spans="1:1" ht="12" customHeight="1" x14ac:dyDescent="0.25">
      <c r="A4136" s="342"/>
    </row>
    <row r="4137" spans="1:1" ht="12" customHeight="1" x14ac:dyDescent="0.25">
      <c r="A4137" s="342"/>
    </row>
    <row r="4138" spans="1:1" ht="12" customHeight="1" x14ac:dyDescent="0.25">
      <c r="A4138" s="342"/>
    </row>
    <row r="4139" spans="1:1" ht="12" customHeight="1" x14ac:dyDescent="0.25">
      <c r="A4139" s="342"/>
    </row>
    <row r="4140" spans="1:1" ht="12" customHeight="1" x14ac:dyDescent="0.25">
      <c r="A4140" s="342"/>
    </row>
    <row r="4141" spans="1:1" ht="12" customHeight="1" x14ac:dyDescent="0.25">
      <c r="A4141" s="342"/>
    </row>
    <row r="4142" spans="1:1" ht="12" customHeight="1" x14ac:dyDescent="0.25">
      <c r="A4142" s="342"/>
    </row>
    <row r="4143" spans="1:1" ht="12" customHeight="1" x14ac:dyDescent="0.25">
      <c r="A4143" s="342"/>
    </row>
    <row r="4144" spans="1:1" ht="12" customHeight="1" x14ac:dyDescent="0.25">
      <c r="A4144" s="342"/>
    </row>
    <row r="4145" spans="1:1" ht="12" customHeight="1" x14ac:dyDescent="0.25">
      <c r="A4145" s="342"/>
    </row>
    <row r="4146" spans="1:1" ht="12" customHeight="1" x14ac:dyDescent="0.25">
      <c r="A4146" s="342"/>
    </row>
    <row r="4147" spans="1:1" ht="12" customHeight="1" x14ac:dyDescent="0.25">
      <c r="A4147" s="342"/>
    </row>
    <row r="4148" spans="1:1" ht="12" customHeight="1" x14ac:dyDescent="0.25">
      <c r="A4148" s="342"/>
    </row>
    <row r="4149" spans="1:1" ht="12" customHeight="1" x14ac:dyDescent="0.25">
      <c r="A4149" s="342"/>
    </row>
    <row r="4150" spans="1:1" ht="12" customHeight="1" x14ac:dyDescent="0.25">
      <c r="A4150" s="342"/>
    </row>
    <row r="4151" spans="1:1" ht="12" customHeight="1" x14ac:dyDescent="0.25">
      <c r="A4151" s="342"/>
    </row>
    <row r="4152" spans="1:1" ht="12" customHeight="1" x14ac:dyDescent="0.25">
      <c r="A4152" s="342"/>
    </row>
    <row r="4153" spans="1:1" ht="12" customHeight="1" x14ac:dyDescent="0.25">
      <c r="A4153" s="342"/>
    </row>
    <row r="4154" spans="1:1" ht="12" customHeight="1" x14ac:dyDescent="0.25">
      <c r="A4154" s="342"/>
    </row>
    <row r="4155" spans="1:1" ht="12" customHeight="1" x14ac:dyDescent="0.25">
      <c r="A4155" s="342"/>
    </row>
    <row r="4156" spans="1:1" ht="12" customHeight="1" x14ac:dyDescent="0.25">
      <c r="A4156" s="342"/>
    </row>
    <row r="4157" spans="1:1" ht="12" customHeight="1" x14ac:dyDescent="0.25">
      <c r="A4157" s="342"/>
    </row>
    <row r="4158" spans="1:1" ht="12" customHeight="1" x14ac:dyDescent="0.25">
      <c r="A4158" s="342"/>
    </row>
    <row r="4159" spans="1:1" ht="12" customHeight="1" x14ac:dyDescent="0.25">
      <c r="A4159" s="342"/>
    </row>
    <row r="4160" spans="1:1" ht="12" customHeight="1" x14ac:dyDescent="0.25">
      <c r="A4160" s="342"/>
    </row>
    <row r="4161" spans="1:1" ht="12" customHeight="1" x14ac:dyDescent="0.25">
      <c r="A4161" s="342"/>
    </row>
    <row r="4162" spans="1:1" ht="12" customHeight="1" x14ac:dyDescent="0.25">
      <c r="A4162" s="342"/>
    </row>
    <row r="4163" spans="1:1" ht="12" customHeight="1" x14ac:dyDescent="0.25">
      <c r="A4163" s="342"/>
    </row>
    <row r="4164" spans="1:1" ht="12" customHeight="1" x14ac:dyDescent="0.25">
      <c r="A4164" s="342"/>
    </row>
    <row r="4165" spans="1:1" ht="12" customHeight="1" x14ac:dyDescent="0.25">
      <c r="A4165" s="342"/>
    </row>
    <row r="4166" spans="1:1" ht="12" customHeight="1" x14ac:dyDescent="0.25">
      <c r="A4166" s="342"/>
    </row>
    <row r="4167" spans="1:1" ht="12" customHeight="1" x14ac:dyDescent="0.25">
      <c r="A4167" s="342"/>
    </row>
    <row r="4168" spans="1:1" ht="12" customHeight="1" x14ac:dyDescent="0.25">
      <c r="A4168" s="342"/>
    </row>
    <row r="4169" spans="1:1" ht="12" customHeight="1" x14ac:dyDescent="0.25">
      <c r="A4169" s="342"/>
    </row>
    <row r="4170" spans="1:1" ht="12" customHeight="1" x14ac:dyDescent="0.25">
      <c r="A4170" s="342"/>
    </row>
    <row r="4171" spans="1:1" ht="12" customHeight="1" x14ac:dyDescent="0.25">
      <c r="A4171" s="342"/>
    </row>
    <row r="4172" spans="1:1" ht="12" customHeight="1" x14ac:dyDescent="0.25">
      <c r="A4172" s="342"/>
    </row>
    <row r="4173" spans="1:1" ht="12" customHeight="1" x14ac:dyDescent="0.25">
      <c r="A4173" s="342"/>
    </row>
    <row r="4174" spans="1:1" ht="12" customHeight="1" x14ac:dyDescent="0.25">
      <c r="A4174" s="342"/>
    </row>
    <row r="4175" spans="1:1" ht="12" customHeight="1" x14ac:dyDescent="0.25">
      <c r="A4175" s="342"/>
    </row>
    <row r="4176" spans="1:1" ht="12" customHeight="1" x14ac:dyDescent="0.25">
      <c r="A4176" s="342"/>
    </row>
    <row r="4177" spans="1:1" ht="12" customHeight="1" x14ac:dyDescent="0.25">
      <c r="A4177" s="342"/>
    </row>
    <row r="4178" spans="1:1" ht="12" customHeight="1" x14ac:dyDescent="0.25">
      <c r="A4178" s="342"/>
    </row>
    <row r="4179" spans="1:1" ht="12" customHeight="1" x14ac:dyDescent="0.25">
      <c r="A4179" s="342"/>
    </row>
    <row r="4180" spans="1:1" ht="12" customHeight="1" x14ac:dyDescent="0.25">
      <c r="A4180" s="342"/>
    </row>
    <row r="4181" spans="1:1" ht="12" customHeight="1" x14ac:dyDescent="0.25">
      <c r="A4181" s="342"/>
    </row>
    <row r="4182" spans="1:1" ht="12" customHeight="1" x14ac:dyDescent="0.25">
      <c r="A4182" s="342"/>
    </row>
    <row r="4183" spans="1:1" ht="12" customHeight="1" x14ac:dyDescent="0.25">
      <c r="A4183" s="342"/>
    </row>
    <row r="4184" spans="1:1" ht="12" customHeight="1" x14ac:dyDescent="0.25">
      <c r="A4184" s="342"/>
    </row>
    <row r="4185" spans="1:1" ht="12" customHeight="1" x14ac:dyDescent="0.25">
      <c r="A4185" s="342"/>
    </row>
    <row r="4186" spans="1:1" ht="12" customHeight="1" x14ac:dyDescent="0.25">
      <c r="A4186" s="342"/>
    </row>
    <row r="4187" spans="1:1" ht="12" customHeight="1" x14ac:dyDescent="0.25">
      <c r="A4187" s="342"/>
    </row>
    <row r="4188" spans="1:1" ht="12" customHeight="1" x14ac:dyDescent="0.25">
      <c r="A4188" s="342"/>
    </row>
    <row r="4189" spans="1:1" ht="12" customHeight="1" x14ac:dyDescent="0.25">
      <c r="A4189" s="342"/>
    </row>
    <row r="4190" spans="1:1" ht="12" customHeight="1" x14ac:dyDescent="0.25">
      <c r="A4190" s="342"/>
    </row>
    <row r="4191" spans="1:1" ht="12" customHeight="1" x14ac:dyDescent="0.25">
      <c r="A4191" s="342"/>
    </row>
    <row r="4192" spans="1:1" ht="12" customHeight="1" x14ac:dyDescent="0.25">
      <c r="A4192" s="342"/>
    </row>
    <row r="4193" spans="1:1" ht="12" customHeight="1" x14ac:dyDescent="0.25">
      <c r="A4193" s="342"/>
    </row>
    <row r="4194" spans="1:1" ht="12" customHeight="1" x14ac:dyDescent="0.25">
      <c r="A4194" s="342"/>
    </row>
    <row r="4195" spans="1:1" ht="12" customHeight="1" x14ac:dyDescent="0.25">
      <c r="A4195" s="342"/>
    </row>
    <row r="4196" spans="1:1" ht="12" customHeight="1" x14ac:dyDescent="0.25">
      <c r="A4196" s="342"/>
    </row>
    <row r="4197" spans="1:1" ht="12" customHeight="1" x14ac:dyDescent="0.25">
      <c r="A4197" s="342"/>
    </row>
    <row r="4198" spans="1:1" ht="12" customHeight="1" x14ac:dyDescent="0.25">
      <c r="A4198" s="342"/>
    </row>
    <row r="4199" spans="1:1" ht="12" customHeight="1" x14ac:dyDescent="0.25">
      <c r="A4199" s="342"/>
    </row>
    <row r="4200" spans="1:1" ht="12" customHeight="1" x14ac:dyDescent="0.25">
      <c r="A4200" s="342"/>
    </row>
    <row r="4201" spans="1:1" ht="12" customHeight="1" x14ac:dyDescent="0.25">
      <c r="A4201" s="342"/>
    </row>
    <row r="4202" spans="1:1" ht="12" customHeight="1" x14ac:dyDescent="0.25">
      <c r="A4202" s="342"/>
    </row>
    <row r="4203" spans="1:1" ht="12" customHeight="1" x14ac:dyDescent="0.25">
      <c r="A4203" s="342"/>
    </row>
    <row r="4204" spans="1:1" ht="12" customHeight="1" x14ac:dyDescent="0.25">
      <c r="A4204" s="342"/>
    </row>
    <row r="4205" spans="1:1" ht="12" customHeight="1" x14ac:dyDescent="0.25">
      <c r="A4205" s="342"/>
    </row>
    <row r="4206" spans="1:1" ht="12" customHeight="1" x14ac:dyDescent="0.25">
      <c r="A4206" s="342"/>
    </row>
    <row r="4207" spans="1:1" ht="12" customHeight="1" x14ac:dyDescent="0.25">
      <c r="A4207" s="342"/>
    </row>
    <row r="4208" spans="1:1" ht="12" customHeight="1" x14ac:dyDescent="0.25">
      <c r="A4208" s="342"/>
    </row>
    <row r="4209" spans="1:1" ht="12" customHeight="1" x14ac:dyDescent="0.25">
      <c r="A4209" s="342"/>
    </row>
    <row r="4210" spans="1:1" ht="12" customHeight="1" x14ac:dyDescent="0.25">
      <c r="A4210" s="342"/>
    </row>
    <row r="4211" spans="1:1" ht="12" customHeight="1" x14ac:dyDescent="0.25">
      <c r="A4211" s="342"/>
    </row>
    <row r="4212" spans="1:1" ht="12" customHeight="1" x14ac:dyDescent="0.25">
      <c r="A4212" s="342"/>
    </row>
    <row r="4213" spans="1:1" ht="12" customHeight="1" x14ac:dyDescent="0.25">
      <c r="A4213" s="342"/>
    </row>
    <row r="4214" spans="1:1" ht="12" customHeight="1" x14ac:dyDescent="0.25">
      <c r="A4214" s="342"/>
    </row>
    <row r="4215" spans="1:1" ht="12" customHeight="1" x14ac:dyDescent="0.25">
      <c r="A4215" s="342"/>
    </row>
    <row r="4216" spans="1:1" ht="12" customHeight="1" x14ac:dyDescent="0.25">
      <c r="A4216" s="342"/>
    </row>
    <row r="4217" spans="1:1" ht="12" customHeight="1" x14ac:dyDescent="0.25">
      <c r="A4217" s="342"/>
    </row>
    <row r="4218" spans="1:1" ht="12" customHeight="1" x14ac:dyDescent="0.25">
      <c r="A4218" s="342"/>
    </row>
    <row r="4219" spans="1:1" ht="12" customHeight="1" x14ac:dyDescent="0.25">
      <c r="A4219" s="342"/>
    </row>
    <row r="4220" spans="1:1" ht="12" customHeight="1" x14ac:dyDescent="0.25">
      <c r="A4220" s="342"/>
    </row>
    <row r="4221" spans="1:1" ht="12" customHeight="1" x14ac:dyDescent="0.25">
      <c r="A4221" s="342"/>
    </row>
    <row r="4222" spans="1:1" ht="12" customHeight="1" x14ac:dyDescent="0.25">
      <c r="A4222" s="342"/>
    </row>
    <row r="4223" spans="1:1" ht="12" customHeight="1" x14ac:dyDescent="0.25">
      <c r="A4223" s="342"/>
    </row>
    <row r="4224" spans="1:1" ht="12" customHeight="1" x14ac:dyDescent="0.25">
      <c r="A4224" s="342"/>
    </row>
    <row r="4225" spans="1:1" ht="12" customHeight="1" x14ac:dyDescent="0.25">
      <c r="A4225" s="342"/>
    </row>
    <row r="4226" spans="1:1" ht="12" customHeight="1" x14ac:dyDescent="0.25">
      <c r="A4226" s="342"/>
    </row>
    <row r="4227" spans="1:1" ht="12" customHeight="1" x14ac:dyDescent="0.25">
      <c r="A4227" s="342"/>
    </row>
    <row r="4228" spans="1:1" ht="12" customHeight="1" x14ac:dyDescent="0.25">
      <c r="A4228" s="342"/>
    </row>
    <row r="4229" spans="1:1" ht="12" customHeight="1" x14ac:dyDescent="0.25">
      <c r="A4229" s="342"/>
    </row>
    <row r="4230" spans="1:1" ht="12" customHeight="1" x14ac:dyDescent="0.25">
      <c r="A4230" s="342"/>
    </row>
    <row r="4231" spans="1:1" ht="12" customHeight="1" x14ac:dyDescent="0.25">
      <c r="A4231" s="342"/>
    </row>
    <row r="4232" spans="1:1" ht="12" customHeight="1" x14ac:dyDescent="0.25">
      <c r="A4232" s="342"/>
    </row>
    <row r="4233" spans="1:1" ht="12" customHeight="1" x14ac:dyDescent="0.25">
      <c r="A4233" s="342"/>
    </row>
    <row r="4234" spans="1:1" ht="12" customHeight="1" x14ac:dyDescent="0.25">
      <c r="A4234" s="342"/>
    </row>
    <row r="4235" spans="1:1" ht="12" customHeight="1" x14ac:dyDescent="0.25">
      <c r="A4235" s="342"/>
    </row>
    <row r="4236" spans="1:1" ht="12" customHeight="1" x14ac:dyDescent="0.25">
      <c r="A4236" s="342"/>
    </row>
    <row r="4237" spans="1:1" ht="12" customHeight="1" x14ac:dyDescent="0.25">
      <c r="A4237" s="342"/>
    </row>
    <row r="4238" spans="1:1" ht="12" customHeight="1" x14ac:dyDescent="0.25">
      <c r="A4238" s="342"/>
    </row>
    <row r="4239" spans="1:1" ht="12" customHeight="1" x14ac:dyDescent="0.25">
      <c r="A4239" s="342"/>
    </row>
    <row r="4240" spans="1:1" ht="12" customHeight="1" x14ac:dyDescent="0.25">
      <c r="A4240" s="342"/>
    </row>
    <row r="4241" spans="1:1" ht="12" customHeight="1" x14ac:dyDescent="0.25">
      <c r="A4241" s="342"/>
    </row>
    <row r="4242" spans="1:1" ht="12" customHeight="1" x14ac:dyDescent="0.25">
      <c r="A4242" s="342"/>
    </row>
    <row r="4243" spans="1:1" ht="12" customHeight="1" x14ac:dyDescent="0.25">
      <c r="A4243" s="342"/>
    </row>
    <row r="4244" spans="1:1" ht="12" customHeight="1" x14ac:dyDescent="0.25">
      <c r="A4244" s="342"/>
    </row>
    <row r="4245" spans="1:1" ht="12" customHeight="1" x14ac:dyDescent="0.25">
      <c r="A4245" s="342"/>
    </row>
    <row r="4246" spans="1:1" ht="12" customHeight="1" x14ac:dyDescent="0.25">
      <c r="A4246" s="342"/>
    </row>
    <row r="4247" spans="1:1" ht="12" customHeight="1" x14ac:dyDescent="0.25">
      <c r="A4247" s="342"/>
    </row>
    <row r="4248" spans="1:1" ht="12" customHeight="1" x14ac:dyDescent="0.25">
      <c r="A4248" s="342"/>
    </row>
    <row r="4249" spans="1:1" ht="12" customHeight="1" x14ac:dyDescent="0.25">
      <c r="A4249" s="342"/>
    </row>
    <row r="4250" spans="1:1" ht="12" customHeight="1" x14ac:dyDescent="0.25">
      <c r="A4250" s="342"/>
    </row>
    <row r="4251" spans="1:1" ht="12" customHeight="1" x14ac:dyDescent="0.25">
      <c r="A4251" s="342"/>
    </row>
    <row r="4252" spans="1:1" ht="12" customHeight="1" x14ac:dyDescent="0.25">
      <c r="A4252" s="342"/>
    </row>
    <row r="4253" spans="1:1" ht="12" customHeight="1" x14ac:dyDescent="0.25">
      <c r="A4253" s="342"/>
    </row>
    <row r="4254" spans="1:1" ht="12" customHeight="1" x14ac:dyDescent="0.25">
      <c r="A4254" s="342"/>
    </row>
    <row r="4255" spans="1:1" ht="12" customHeight="1" x14ac:dyDescent="0.25">
      <c r="A4255" s="342"/>
    </row>
    <row r="4256" spans="1:1" ht="12" customHeight="1" x14ac:dyDescent="0.25">
      <c r="A4256" s="342"/>
    </row>
    <row r="4257" spans="1:1" ht="12" customHeight="1" x14ac:dyDescent="0.25">
      <c r="A4257" s="342"/>
    </row>
    <row r="4258" spans="1:1" ht="12" customHeight="1" x14ac:dyDescent="0.25">
      <c r="A4258" s="342"/>
    </row>
    <row r="4259" spans="1:1" ht="12" customHeight="1" x14ac:dyDescent="0.25">
      <c r="A4259" s="342"/>
    </row>
    <row r="4260" spans="1:1" ht="12" customHeight="1" x14ac:dyDescent="0.25">
      <c r="A4260" s="342"/>
    </row>
    <row r="4261" spans="1:1" ht="12" customHeight="1" x14ac:dyDescent="0.25">
      <c r="A4261" s="342"/>
    </row>
    <row r="4262" spans="1:1" ht="12" customHeight="1" x14ac:dyDescent="0.25">
      <c r="A4262" s="342"/>
    </row>
    <row r="4263" spans="1:1" ht="12" customHeight="1" x14ac:dyDescent="0.25">
      <c r="A4263" s="342"/>
    </row>
    <row r="4264" spans="1:1" ht="12" customHeight="1" x14ac:dyDescent="0.25">
      <c r="A4264" s="342"/>
    </row>
    <row r="4265" spans="1:1" ht="12" customHeight="1" x14ac:dyDescent="0.25">
      <c r="A4265" s="342"/>
    </row>
    <row r="4266" spans="1:1" ht="12" customHeight="1" x14ac:dyDescent="0.25">
      <c r="A4266" s="342"/>
    </row>
    <row r="4267" spans="1:1" ht="12" customHeight="1" x14ac:dyDescent="0.25">
      <c r="A4267" s="342"/>
    </row>
    <row r="4268" spans="1:1" ht="12" customHeight="1" x14ac:dyDescent="0.25">
      <c r="A4268" s="342"/>
    </row>
    <row r="4269" spans="1:1" ht="12" customHeight="1" x14ac:dyDescent="0.25">
      <c r="A4269" s="342"/>
    </row>
    <row r="4270" spans="1:1" ht="12" customHeight="1" x14ac:dyDescent="0.25">
      <c r="A4270" s="342"/>
    </row>
    <row r="4271" spans="1:1" ht="12" customHeight="1" x14ac:dyDescent="0.25">
      <c r="A4271" s="342"/>
    </row>
    <row r="4272" spans="1:1" ht="12" customHeight="1" x14ac:dyDescent="0.25">
      <c r="A4272" s="342"/>
    </row>
    <row r="4273" spans="1:1" ht="12" customHeight="1" x14ac:dyDescent="0.25">
      <c r="A4273" s="342"/>
    </row>
    <row r="4274" spans="1:1" ht="12" customHeight="1" x14ac:dyDescent="0.25">
      <c r="A4274" s="342"/>
    </row>
    <row r="4275" spans="1:1" ht="12" customHeight="1" x14ac:dyDescent="0.25">
      <c r="A4275" s="342"/>
    </row>
    <row r="4276" spans="1:1" ht="12" customHeight="1" x14ac:dyDescent="0.25">
      <c r="A4276" s="342"/>
    </row>
    <row r="4277" spans="1:1" ht="12" customHeight="1" x14ac:dyDescent="0.25">
      <c r="A4277" s="342"/>
    </row>
    <row r="4278" spans="1:1" ht="12" customHeight="1" x14ac:dyDescent="0.25">
      <c r="A4278" s="342"/>
    </row>
    <row r="4279" spans="1:1" ht="12" customHeight="1" x14ac:dyDescent="0.25">
      <c r="A4279" s="342"/>
    </row>
    <row r="4280" spans="1:1" ht="12" customHeight="1" x14ac:dyDescent="0.25">
      <c r="A4280" s="342"/>
    </row>
    <row r="4281" spans="1:1" ht="12" customHeight="1" x14ac:dyDescent="0.25">
      <c r="A4281" s="342"/>
    </row>
    <row r="4282" spans="1:1" ht="12" customHeight="1" x14ac:dyDescent="0.25">
      <c r="A4282" s="342"/>
    </row>
    <row r="4283" spans="1:1" ht="12" customHeight="1" x14ac:dyDescent="0.25">
      <c r="A4283" s="342"/>
    </row>
    <row r="4284" spans="1:1" ht="12" customHeight="1" x14ac:dyDescent="0.25">
      <c r="A4284" s="342"/>
    </row>
    <row r="4285" spans="1:1" ht="12" customHeight="1" x14ac:dyDescent="0.25">
      <c r="A4285" s="342"/>
    </row>
    <row r="4286" spans="1:1" ht="12" customHeight="1" x14ac:dyDescent="0.25">
      <c r="A4286" s="342"/>
    </row>
    <row r="4287" spans="1:1" ht="12" customHeight="1" x14ac:dyDescent="0.25">
      <c r="A4287" s="342"/>
    </row>
    <row r="4288" spans="1:1" ht="12" customHeight="1" x14ac:dyDescent="0.25">
      <c r="A4288" s="342"/>
    </row>
    <row r="4289" spans="1:1" ht="12" customHeight="1" x14ac:dyDescent="0.25">
      <c r="A4289" s="342"/>
    </row>
    <row r="4290" spans="1:1" ht="12" customHeight="1" x14ac:dyDescent="0.25">
      <c r="A4290" s="342"/>
    </row>
    <row r="4291" spans="1:1" ht="12" customHeight="1" x14ac:dyDescent="0.25">
      <c r="A4291" s="342"/>
    </row>
    <row r="4292" spans="1:1" ht="12" customHeight="1" x14ac:dyDescent="0.25">
      <c r="A4292" s="342"/>
    </row>
    <row r="4293" spans="1:1" ht="12" customHeight="1" x14ac:dyDescent="0.25">
      <c r="A4293" s="342"/>
    </row>
    <row r="4294" spans="1:1" ht="12" customHeight="1" x14ac:dyDescent="0.25">
      <c r="A4294" s="342"/>
    </row>
    <row r="4295" spans="1:1" ht="12" customHeight="1" x14ac:dyDescent="0.25">
      <c r="A4295" s="342"/>
    </row>
    <row r="4296" spans="1:1" ht="12" customHeight="1" x14ac:dyDescent="0.25">
      <c r="A4296" s="342"/>
    </row>
    <row r="4297" spans="1:1" ht="12" customHeight="1" x14ac:dyDescent="0.25">
      <c r="A4297" s="342"/>
    </row>
    <row r="4298" spans="1:1" ht="12" customHeight="1" x14ac:dyDescent="0.25">
      <c r="A4298" s="342"/>
    </row>
    <row r="4299" spans="1:1" ht="12" customHeight="1" x14ac:dyDescent="0.25">
      <c r="A4299" s="342"/>
    </row>
    <row r="4300" spans="1:1" ht="12" customHeight="1" x14ac:dyDescent="0.25">
      <c r="A4300" s="342"/>
    </row>
    <row r="4301" spans="1:1" ht="12" customHeight="1" x14ac:dyDescent="0.25">
      <c r="A4301" s="342"/>
    </row>
    <row r="4302" spans="1:1" ht="12" customHeight="1" x14ac:dyDescent="0.25">
      <c r="A4302" s="342"/>
    </row>
    <row r="4303" spans="1:1" ht="12" customHeight="1" x14ac:dyDescent="0.25">
      <c r="A4303" s="342"/>
    </row>
    <row r="4304" spans="1:1" ht="12" customHeight="1" x14ac:dyDescent="0.25">
      <c r="A4304" s="342"/>
    </row>
    <row r="4305" spans="1:1" ht="12" customHeight="1" x14ac:dyDescent="0.25">
      <c r="A4305" s="342"/>
    </row>
    <row r="4306" spans="1:1" ht="12" customHeight="1" x14ac:dyDescent="0.25">
      <c r="A4306" s="342"/>
    </row>
    <row r="4307" spans="1:1" ht="12" customHeight="1" x14ac:dyDescent="0.25">
      <c r="A4307" s="342"/>
    </row>
    <row r="4308" spans="1:1" ht="12" customHeight="1" x14ac:dyDescent="0.25">
      <c r="A4308" s="342"/>
    </row>
    <row r="4309" spans="1:1" ht="12" customHeight="1" x14ac:dyDescent="0.25">
      <c r="A4309" s="342"/>
    </row>
    <row r="4310" spans="1:1" ht="12" customHeight="1" x14ac:dyDescent="0.25">
      <c r="A4310" s="342"/>
    </row>
    <row r="4311" spans="1:1" ht="12" customHeight="1" x14ac:dyDescent="0.25">
      <c r="A4311" s="342"/>
    </row>
    <row r="4312" spans="1:1" ht="12" customHeight="1" x14ac:dyDescent="0.25">
      <c r="A4312" s="342"/>
    </row>
    <row r="4313" spans="1:1" ht="12" customHeight="1" x14ac:dyDescent="0.25">
      <c r="A4313" s="342"/>
    </row>
    <row r="4314" spans="1:1" ht="12" customHeight="1" x14ac:dyDescent="0.25">
      <c r="A4314" s="342"/>
    </row>
    <row r="4315" spans="1:1" ht="12" customHeight="1" x14ac:dyDescent="0.25">
      <c r="A4315" s="342"/>
    </row>
    <row r="4316" spans="1:1" ht="12" customHeight="1" x14ac:dyDescent="0.25">
      <c r="A4316" s="342"/>
    </row>
    <row r="4317" spans="1:1" ht="12" customHeight="1" x14ac:dyDescent="0.25">
      <c r="A4317" s="342"/>
    </row>
    <row r="4318" spans="1:1" ht="12" customHeight="1" x14ac:dyDescent="0.25">
      <c r="A4318" s="342"/>
    </row>
    <row r="4319" spans="1:1" ht="12" customHeight="1" x14ac:dyDescent="0.25">
      <c r="A4319" s="342"/>
    </row>
    <row r="4320" spans="1:1" ht="12" customHeight="1" x14ac:dyDescent="0.25">
      <c r="A4320" s="342"/>
    </row>
    <row r="4321" spans="1:1" ht="12" customHeight="1" x14ac:dyDescent="0.25">
      <c r="A4321" s="342"/>
    </row>
    <row r="4322" spans="1:1" ht="12" customHeight="1" x14ac:dyDescent="0.25">
      <c r="A4322" s="342"/>
    </row>
    <row r="4323" spans="1:1" ht="12" customHeight="1" x14ac:dyDescent="0.25">
      <c r="A4323" s="342"/>
    </row>
    <row r="4324" spans="1:1" ht="12" customHeight="1" x14ac:dyDescent="0.25">
      <c r="A4324" s="342"/>
    </row>
    <row r="4325" spans="1:1" ht="12" customHeight="1" x14ac:dyDescent="0.25">
      <c r="A4325" s="342"/>
    </row>
    <row r="4326" spans="1:1" ht="12" customHeight="1" x14ac:dyDescent="0.25">
      <c r="A4326" s="342"/>
    </row>
    <row r="4327" spans="1:1" ht="12" customHeight="1" x14ac:dyDescent="0.25">
      <c r="A4327" s="342"/>
    </row>
    <row r="4328" spans="1:1" ht="12" customHeight="1" x14ac:dyDescent="0.25">
      <c r="A4328" s="342"/>
    </row>
    <row r="4329" spans="1:1" ht="12" customHeight="1" x14ac:dyDescent="0.25">
      <c r="A4329" s="342"/>
    </row>
    <row r="4330" spans="1:1" ht="12" customHeight="1" x14ac:dyDescent="0.25">
      <c r="A4330" s="342"/>
    </row>
    <row r="4331" spans="1:1" ht="12" customHeight="1" x14ac:dyDescent="0.25">
      <c r="A4331" s="342"/>
    </row>
    <row r="4332" spans="1:1" ht="12" customHeight="1" x14ac:dyDescent="0.25">
      <c r="A4332" s="342"/>
    </row>
    <row r="4333" spans="1:1" ht="12" customHeight="1" x14ac:dyDescent="0.25">
      <c r="A4333" s="342"/>
    </row>
    <row r="4334" spans="1:1" ht="12" customHeight="1" x14ac:dyDescent="0.25">
      <c r="A4334" s="342"/>
    </row>
    <row r="4335" spans="1:1" ht="12" customHeight="1" x14ac:dyDescent="0.25">
      <c r="A4335" s="342"/>
    </row>
    <row r="4336" spans="1:1" ht="12" customHeight="1" x14ac:dyDescent="0.25">
      <c r="A4336" s="342"/>
    </row>
    <row r="4337" spans="1:1" ht="12" customHeight="1" x14ac:dyDescent="0.25">
      <c r="A4337" s="342"/>
    </row>
    <row r="4338" spans="1:1" ht="12" customHeight="1" x14ac:dyDescent="0.25">
      <c r="A4338" s="342"/>
    </row>
    <row r="4339" spans="1:1" ht="12" customHeight="1" x14ac:dyDescent="0.25">
      <c r="A4339" s="342"/>
    </row>
    <row r="4340" spans="1:1" ht="12" customHeight="1" x14ac:dyDescent="0.25">
      <c r="A4340" s="342"/>
    </row>
    <row r="4341" spans="1:1" ht="12" customHeight="1" x14ac:dyDescent="0.25">
      <c r="A4341" s="342"/>
    </row>
    <row r="4342" spans="1:1" ht="12" customHeight="1" x14ac:dyDescent="0.25">
      <c r="A4342" s="342"/>
    </row>
    <row r="4343" spans="1:1" ht="12" customHeight="1" x14ac:dyDescent="0.25">
      <c r="A4343" s="342"/>
    </row>
    <row r="4344" spans="1:1" ht="12" customHeight="1" x14ac:dyDescent="0.25">
      <c r="A4344" s="342"/>
    </row>
    <row r="4345" spans="1:1" ht="12" customHeight="1" x14ac:dyDescent="0.25">
      <c r="A4345" s="342"/>
    </row>
    <row r="4346" spans="1:1" ht="12" customHeight="1" x14ac:dyDescent="0.25">
      <c r="A4346" s="342"/>
    </row>
    <row r="4347" spans="1:1" ht="12" customHeight="1" x14ac:dyDescent="0.25">
      <c r="A4347" s="342"/>
    </row>
    <row r="4348" spans="1:1" ht="12" customHeight="1" x14ac:dyDescent="0.25">
      <c r="A4348" s="342"/>
    </row>
    <row r="4349" spans="1:1" ht="12" customHeight="1" x14ac:dyDescent="0.25">
      <c r="A4349" s="342"/>
    </row>
    <row r="4350" spans="1:1" ht="12" customHeight="1" x14ac:dyDescent="0.25">
      <c r="A4350" s="342"/>
    </row>
    <row r="4351" spans="1:1" ht="12" customHeight="1" x14ac:dyDescent="0.25">
      <c r="A4351" s="342"/>
    </row>
    <row r="4352" spans="1:1" ht="12" customHeight="1" x14ac:dyDescent="0.25">
      <c r="A4352" s="342"/>
    </row>
    <row r="4353" spans="1:1" ht="12" customHeight="1" x14ac:dyDescent="0.25">
      <c r="A4353" s="342"/>
    </row>
    <row r="4354" spans="1:1" ht="12" customHeight="1" x14ac:dyDescent="0.25">
      <c r="A4354" s="342"/>
    </row>
    <row r="4355" spans="1:1" ht="12" customHeight="1" x14ac:dyDescent="0.25">
      <c r="A4355" s="342"/>
    </row>
    <row r="4356" spans="1:1" ht="12" customHeight="1" x14ac:dyDescent="0.25">
      <c r="A4356" s="342"/>
    </row>
    <row r="4357" spans="1:1" ht="12" customHeight="1" x14ac:dyDescent="0.25">
      <c r="A4357" s="342"/>
    </row>
    <row r="4358" spans="1:1" ht="12" customHeight="1" x14ac:dyDescent="0.25">
      <c r="A4358" s="342"/>
    </row>
    <row r="4359" spans="1:1" ht="12" customHeight="1" x14ac:dyDescent="0.25">
      <c r="A4359" s="342"/>
    </row>
    <row r="4360" spans="1:1" ht="12" customHeight="1" x14ac:dyDescent="0.25">
      <c r="A4360" s="342"/>
    </row>
    <row r="4361" spans="1:1" ht="12" customHeight="1" x14ac:dyDescent="0.25">
      <c r="A4361" s="342"/>
    </row>
    <row r="4362" spans="1:1" ht="12" customHeight="1" x14ac:dyDescent="0.25">
      <c r="A4362" s="342"/>
    </row>
    <row r="4363" spans="1:1" ht="12" customHeight="1" x14ac:dyDescent="0.25">
      <c r="A4363" s="342"/>
    </row>
    <row r="4364" spans="1:1" ht="12" customHeight="1" x14ac:dyDescent="0.25">
      <c r="A4364" s="342"/>
    </row>
    <row r="4365" spans="1:1" ht="12" customHeight="1" x14ac:dyDescent="0.25">
      <c r="A4365" s="342"/>
    </row>
    <row r="4366" spans="1:1" ht="12" customHeight="1" x14ac:dyDescent="0.25">
      <c r="A4366" s="342"/>
    </row>
    <row r="4367" spans="1:1" ht="12" customHeight="1" x14ac:dyDescent="0.25">
      <c r="A4367" s="342"/>
    </row>
    <row r="4368" spans="1:1" ht="12" customHeight="1" x14ac:dyDescent="0.25">
      <c r="A4368" s="342"/>
    </row>
    <row r="4369" spans="1:1" ht="12" customHeight="1" x14ac:dyDescent="0.25">
      <c r="A4369" s="342"/>
    </row>
    <row r="4370" spans="1:1" ht="12" customHeight="1" x14ac:dyDescent="0.25">
      <c r="A4370" s="342"/>
    </row>
    <row r="4371" spans="1:1" ht="12" customHeight="1" x14ac:dyDescent="0.25">
      <c r="A4371" s="342"/>
    </row>
    <row r="4372" spans="1:1" ht="12" customHeight="1" x14ac:dyDescent="0.25">
      <c r="A4372" s="342"/>
    </row>
    <row r="4373" spans="1:1" ht="12" customHeight="1" x14ac:dyDescent="0.25">
      <c r="A4373" s="342"/>
    </row>
    <row r="4374" spans="1:1" ht="12" customHeight="1" x14ac:dyDescent="0.25">
      <c r="A4374" s="342"/>
    </row>
    <row r="4375" spans="1:1" ht="12" customHeight="1" x14ac:dyDescent="0.25">
      <c r="A4375" s="342"/>
    </row>
    <row r="4376" spans="1:1" ht="12" customHeight="1" x14ac:dyDescent="0.25">
      <c r="A4376" s="342"/>
    </row>
    <row r="4377" spans="1:1" ht="12" customHeight="1" x14ac:dyDescent="0.25">
      <c r="A4377" s="342"/>
    </row>
    <row r="4378" spans="1:1" ht="12" customHeight="1" x14ac:dyDescent="0.25">
      <c r="A4378" s="342"/>
    </row>
    <row r="4379" spans="1:1" ht="12" customHeight="1" x14ac:dyDescent="0.25">
      <c r="A4379" s="342"/>
    </row>
    <row r="4380" spans="1:1" ht="12" customHeight="1" x14ac:dyDescent="0.25">
      <c r="A4380" s="342"/>
    </row>
    <row r="4381" spans="1:1" ht="12" customHeight="1" x14ac:dyDescent="0.25">
      <c r="A4381" s="342"/>
    </row>
    <row r="4382" spans="1:1" ht="12" customHeight="1" x14ac:dyDescent="0.25">
      <c r="A4382" s="342"/>
    </row>
    <row r="4383" spans="1:1" ht="12" customHeight="1" x14ac:dyDescent="0.25">
      <c r="A4383" s="342"/>
    </row>
    <row r="4384" spans="1:1" ht="12" customHeight="1" x14ac:dyDescent="0.25">
      <c r="A4384" s="342"/>
    </row>
    <row r="4385" spans="1:1" ht="12" customHeight="1" x14ac:dyDescent="0.25">
      <c r="A4385" s="342"/>
    </row>
    <row r="4386" spans="1:1" ht="12" customHeight="1" x14ac:dyDescent="0.25">
      <c r="A4386" s="342"/>
    </row>
    <row r="4387" spans="1:1" ht="12" customHeight="1" x14ac:dyDescent="0.25">
      <c r="A4387" s="342"/>
    </row>
    <row r="4388" spans="1:1" ht="12" customHeight="1" x14ac:dyDescent="0.25">
      <c r="A4388" s="342"/>
    </row>
    <row r="4389" spans="1:1" ht="12" customHeight="1" x14ac:dyDescent="0.25">
      <c r="A4389" s="342"/>
    </row>
    <row r="4390" spans="1:1" ht="12" customHeight="1" x14ac:dyDescent="0.25">
      <c r="A4390" s="342"/>
    </row>
    <row r="4391" spans="1:1" ht="12" customHeight="1" x14ac:dyDescent="0.25">
      <c r="A4391" s="342"/>
    </row>
    <row r="4392" spans="1:1" ht="12" customHeight="1" x14ac:dyDescent="0.25">
      <c r="A4392" s="342"/>
    </row>
    <row r="4393" spans="1:1" ht="12" customHeight="1" x14ac:dyDescent="0.25">
      <c r="A4393" s="342"/>
    </row>
    <row r="4394" spans="1:1" ht="12" customHeight="1" x14ac:dyDescent="0.25">
      <c r="A4394" s="342"/>
    </row>
    <row r="4395" spans="1:1" ht="12" customHeight="1" x14ac:dyDescent="0.25">
      <c r="A4395" s="342"/>
    </row>
    <row r="4396" spans="1:1" ht="12" customHeight="1" x14ac:dyDescent="0.25">
      <c r="A4396" s="342"/>
    </row>
    <row r="4397" spans="1:1" ht="12" customHeight="1" x14ac:dyDescent="0.25">
      <c r="A4397" s="342"/>
    </row>
    <row r="4398" spans="1:1" ht="12" customHeight="1" x14ac:dyDescent="0.25">
      <c r="A4398" s="342"/>
    </row>
    <row r="4399" spans="1:1" ht="12" customHeight="1" x14ac:dyDescent="0.25">
      <c r="A4399" s="342"/>
    </row>
    <row r="4400" spans="1:1" ht="12" customHeight="1" x14ac:dyDescent="0.25">
      <c r="A4400" s="342"/>
    </row>
    <row r="4401" spans="1:1" ht="12" customHeight="1" x14ac:dyDescent="0.25">
      <c r="A4401" s="342"/>
    </row>
    <row r="4402" spans="1:1" ht="12" customHeight="1" x14ac:dyDescent="0.25">
      <c r="A4402" s="342"/>
    </row>
    <row r="4403" spans="1:1" ht="12" customHeight="1" x14ac:dyDescent="0.25">
      <c r="A4403" s="342"/>
    </row>
    <row r="4404" spans="1:1" ht="12" customHeight="1" x14ac:dyDescent="0.25">
      <c r="A4404" s="342"/>
    </row>
    <row r="4405" spans="1:1" ht="12" customHeight="1" x14ac:dyDescent="0.25">
      <c r="A4405" s="342"/>
    </row>
    <row r="4406" spans="1:1" ht="12" customHeight="1" x14ac:dyDescent="0.25">
      <c r="A4406" s="342"/>
    </row>
    <row r="4407" spans="1:1" ht="12" customHeight="1" x14ac:dyDescent="0.25">
      <c r="A4407" s="342"/>
    </row>
    <row r="4408" spans="1:1" ht="12" customHeight="1" x14ac:dyDescent="0.25">
      <c r="A4408" s="342"/>
    </row>
    <row r="4409" spans="1:1" ht="12" customHeight="1" x14ac:dyDescent="0.25">
      <c r="A4409" s="342"/>
    </row>
    <row r="4410" spans="1:1" ht="12" customHeight="1" x14ac:dyDescent="0.25">
      <c r="A4410" s="342"/>
    </row>
    <row r="4411" spans="1:1" ht="12" customHeight="1" x14ac:dyDescent="0.25">
      <c r="A4411" s="342"/>
    </row>
    <row r="4412" spans="1:1" ht="12" customHeight="1" x14ac:dyDescent="0.25">
      <c r="A4412" s="342"/>
    </row>
    <row r="4413" spans="1:1" ht="12" customHeight="1" x14ac:dyDescent="0.25">
      <c r="A4413" s="342"/>
    </row>
    <row r="4414" spans="1:1" ht="12" customHeight="1" x14ac:dyDescent="0.25">
      <c r="A4414" s="342"/>
    </row>
    <row r="4415" spans="1:1" ht="12" customHeight="1" x14ac:dyDescent="0.25">
      <c r="A4415" s="342"/>
    </row>
    <row r="4416" spans="1:1" ht="12" customHeight="1" x14ac:dyDescent="0.25">
      <c r="A4416" s="342"/>
    </row>
    <row r="4417" spans="1:1" ht="12" customHeight="1" x14ac:dyDescent="0.25">
      <c r="A4417" s="342"/>
    </row>
    <row r="4418" spans="1:1" ht="12" customHeight="1" x14ac:dyDescent="0.25">
      <c r="A4418" s="342"/>
    </row>
    <row r="4419" spans="1:1" ht="12" customHeight="1" x14ac:dyDescent="0.25">
      <c r="A4419" s="342"/>
    </row>
    <row r="4420" spans="1:1" ht="12" customHeight="1" x14ac:dyDescent="0.25">
      <c r="A4420" s="342"/>
    </row>
    <row r="4421" spans="1:1" ht="12" customHeight="1" x14ac:dyDescent="0.25">
      <c r="A4421" s="342"/>
    </row>
    <row r="4422" spans="1:1" ht="12" customHeight="1" x14ac:dyDescent="0.25">
      <c r="A4422" s="342"/>
    </row>
    <row r="4423" spans="1:1" ht="12" customHeight="1" x14ac:dyDescent="0.25">
      <c r="A4423" s="342"/>
    </row>
    <row r="4424" spans="1:1" ht="12" customHeight="1" x14ac:dyDescent="0.25">
      <c r="A4424" s="342"/>
    </row>
    <row r="4425" spans="1:1" ht="12" customHeight="1" x14ac:dyDescent="0.25">
      <c r="A4425" s="342"/>
    </row>
    <row r="4426" spans="1:1" ht="12" customHeight="1" x14ac:dyDescent="0.25">
      <c r="A4426" s="342"/>
    </row>
    <row r="4427" spans="1:1" ht="12" customHeight="1" x14ac:dyDescent="0.25">
      <c r="A4427" s="342"/>
    </row>
    <row r="4428" spans="1:1" ht="12" customHeight="1" x14ac:dyDescent="0.25">
      <c r="A4428" s="342"/>
    </row>
    <row r="4429" spans="1:1" ht="12" customHeight="1" x14ac:dyDescent="0.25">
      <c r="A4429" s="342"/>
    </row>
    <row r="4430" spans="1:1" ht="12" customHeight="1" x14ac:dyDescent="0.25">
      <c r="A4430" s="342"/>
    </row>
    <row r="4431" spans="1:1" ht="12" customHeight="1" x14ac:dyDescent="0.25">
      <c r="A4431" s="342"/>
    </row>
    <row r="4432" spans="1:1" ht="12" customHeight="1" x14ac:dyDescent="0.25">
      <c r="A4432" s="342"/>
    </row>
    <row r="4433" spans="1:1" ht="12" customHeight="1" x14ac:dyDescent="0.25">
      <c r="A4433" s="342"/>
    </row>
    <row r="4434" spans="1:1" ht="12" customHeight="1" x14ac:dyDescent="0.25">
      <c r="A4434" s="342"/>
    </row>
    <row r="4435" spans="1:1" ht="12" customHeight="1" x14ac:dyDescent="0.25">
      <c r="A4435" s="342"/>
    </row>
    <row r="4436" spans="1:1" ht="12" customHeight="1" x14ac:dyDescent="0.25">
      <c r="A4436" s="342"/>
    </row>
    <row r="4437" spans="1:1" ht="12" customHeight="1" x14ac:dyDescent="0.25">
      <c r="A4437" s="342"/>
    </row>
    <row r="4438" spans="1:1" ht="12" customHeight="1" x14ac:dyDescent="0.25">
      <c r="A4438" s="342"/>
    </row>
    <row r="4439" spans="1:1" ht="12" customHeight="1" x14ac:dyDescent="0.25">
      <c r="A4439" s="342"/>
    </row>
    <row r="4440" spans="1:1" ht="12" customHeight="1" x14ac:dyDescent="0.25">
      <c r="A4440" s="342"/>
    </row>
    <row r="4441" spans="1:1" ht="12" customHeight="1" x14ac:dyDescent="0.25">
      <c r="A4441" s="342"/>
    </row>
    <row r="4442" spans="1:1" ht="12" customHeight="1" x14ac:dyDescent="0.25">
      <c r="A4442" s="342"/>
    </row>
    <row r="4443" spans="1:1" ht="12" customHeight="1" x14ac:dyDescent="0.25">
      <c r="A4443" s="342"/>
    </row>
    <row r="4444" spans="1:1" ht="12" customHeight="1" x14ac:dyDescent="0.25">
      <c r="A4444" s="342"/>
    </row>
    <row r="4445" spans="1:1" ht="12" customHeight="1" x14ac:dyDescent="0.25">
      <c r="A4445" s="342"/>
    </row>
    <row r="4446" spans="1:1" ht="12" customHeight="1" x14ac:dyDescent="0.25">
      <c r="A4446" s="342"/>
    </row>
    <row r="4447" spans="1:1" ht="12" customHeight="1" x14ac:dyDescent="0.25">
      <c r="A4447" s="342"/>
    </row>
    <row r="4448" spans="1:1" ht="12" customHeight="1" x14ac:dyDescent="0.25">
      <c r="A4448" s="342"/>
    </row>
    <row r="4449" spans="1:1" ht="12" customHeight="1" x14ac:dyDescent="0.25">
      <c r="A4449" s="342"/>
    </row>
    <row r="4450" spans="1:1" ht="12" customHeight="1" x14ac:dyDescent="0.25">
      <c r="A4450" s="342"/>
    </row>
    <row r="4451" spans="1:1" ht="12" customHeight="1" x14ac:dyDescent="0.25">
      <c r="A4451" s="342"/>
    </row>
    <row r="4452" spans="1:1" ht="12" customHeight="1" x14ac:dyDescent="0.25">
      <c r="A4452" s="342"/>
    </row>
    <row r="4453" spans="1:1" ht="12" customHeight="1" x14ac:dyDescent="0.25">
      <c r="A4453" s="342"/>
    </row>
    <row r="4454" spans="1:1" ht="12" customHeight="1" x14ac:dyDescent="0.25">
      <c r="A4454" s="342"/>
    </row>
    <row r="4455" spans="1:1" ht="12" customHeight="1" x14ac:dyDescent="0.25">
      <c r="A4455" s="342"/>
    </row>
    <row r="4456" spans="1:1" ht="12" customHeight="1" x14ac:dyDescent="0.25">
      <c r="A4456" s="342"/>
    </row>
    <row r="4457" spans="1:1" ht="12" customHeight="1" x14ac:dyDescent="0.25">
      <c r="A4457" s="342"/>
    </row>
    <row r="4458" spans="1:1" ht="12" customHeight="1" x14ac:dyDescent="0.25">
      <c r="A4458" s="342"/>
    </row>
    <row r="4459" spans="1:1" ht="12" customHeight="1" x14ac:dyDescent="0.25">
      <c r="A4459" s="342"/>
    </row>
    <row r="4460" spans="1:1" ht="12" customHeight="1" x14ac:dyDescent="0.25">
      <c r="A4460" s="342"/>
    </row>
    <row r="4461" spans="1:1" ht="12" customHeight="1" x14ac:dyDescent="0.25">
      <c r="A4461" s="342"/>
    </row>
    <row r="4462" spans="1:1" ht="12" customHeight="1" x14ac:dyDescent="0.25">
      <c r="A4462" s="342"/>
    </row>
    <row r="4463" spans="1:1" ht="12" customHeight="1" x14ac:dyDescent="0.25">
      <c r="A4463" s="342"/>
    </row>
    <row r="4464" spans="1:1" ht="12" customHeight="1" x14ac:dyDescent="0.25">
      <c r="A4464" s="342"/>
    </row>
    <row r="4465" spans="1:1" ht="12" customHeight="1" x14ac:dyDescent="0.25">
      <c r="A4465" s="342"/>
    </row>
    <row r="4466" spans="1:1" ht="12" customHeight="1" x14ac:dyDescent="0.25">
      <c r="A4466" s="342"/>
    </row>
    <row r="4467" spans="1:1" ht="12" customHeight="1" x14ac:dyDescent="0.25">
      <c r="A4467" s="342"/>
    </row>
    <row r="4468" spans="1:1" ht="12" customHeight="1" x14ac:dyDescent="0.25">
      <c r="A4468" s="342"/>
    </row>
    <row r="4469" spans="1:1" ht="12" customHeight="1" x14ac:dyDescent="0.25">
      <c r="A4469" s="342"/>
    </row>
    <row r="4470" spans="1:1" ht="12" customHeight="1" x14ac:dyDescent="0.25">
      <c r="A4470" s="342"/>
    </row>
    <row r="4471" spans="1:1" ht="12" customHeight="1" x14ac:dyDescent="0.25">
      <c r="A4471" s="342"/>
    </row>
    <row r="4472" spans="1:1" ht="12" customHeight="1" x14ac:dyDescent="0.25">
      <c r="A4472" s="342"/>
    </row>
    <row r="4473" spans="1:1" ht="12" customHeight="1" x14ac:dyDescent="0.25">
      <c r="A4473" s="342"/>
    </row>
    <row r="4474" spans="1:1" ht="12" customHeight="1" x14ac:dyDescent="0.25">
      <c r="A4474" s="342"/>
    </row>
    <row r="4475" spans="1:1" ht="12" customHeight="1" x14ac:dyDescent="0.25">
      <c r="A4475" s="342"/>
    </row>
    <row r="4476" spans="1:1" ht="12" customHeight="1" x14ac:dyDescent="0.25">
      <c r="A4476" s="342"/>
    </row>
    <row r="4477" spans="1:1" ht="12" customHeight="1" x14ac:dyDescent="0.25">
      <c r="A4477" s="342"/>
    </row>
    <row r="4478" spans="1:1" ht="12" customHeight="1" x14ac:dyDescent="0.25">
      <c r="A4478" s="342"/>
    </row>
    <row r="4479" spans="1:1" ht="12" customHeight="1" x14ac:dyDescent="0.25">
      <c r="A4479" s="342"/>
    </row>
    <row r="4480" spans="1:1" ht="12" customHeight="1" x14ac:dyDescent="0.25">
      <c r="A4480" s="342"/>
    </row>
    <row r="4481" spans="1:1" ht="12" customHeight="1" x14ac:dyDescent="0.25">
      <c r="A4481" s="342"/>
    </row>
    <row r="4482" spans="1:1" ht="12" customHeight="1" x14ac:dyDescent="0.25">
      <c r="A4482" s="342"/>
    </row>
    <row r="4483" spans="1:1" ht="12" customHeight="1" x14ac:dyDescent="0.25">
      <c r="A4483" s="342"/>
    </row>
    <row r="4484" spans="1:1" ht="12" customHeight="1" x14ac:dyDescent="0.25">
      <c r="A4484" s="342"/>
    </row>
    <row r="4485" spans="1:1" ht="12" customHeight="1" x14ac:dyDescent="0.25">
      <c r="A4485" s="342"/>
    </row>
    <row r="4486" spans="1:1" ht="12" customHeight="1" x14ac:dyDescent="0.25">
      <c r="A4486" s="342"/>
    </row>
    <row r="4487" spans="1:1" ht="12" customHeight="1" x14ac:dyDescent="0.25">
      <c r="A4487" s="342"/>
    </row>
    <row r="4488" spans="1:1" ht="12" customHeight="1" x14ac:dyDescent="0.25">
      <c r="A4488" s="342"/>
    </row>
    <row r="4489" spans="1:1" ht="12" customHeight="1" x14ac:dyDescent="0.25">
      <c r="A4489" s="342"/>
    </row>
    <row r="4490" spans="1:1" ht="12" customHeight="1" x14ac:dyDescent="0.25">
      <c r="A4490" s="342"/>
    </row>
    <row r="4491" spans="1:1" ht="12" customHeight="1" x14ac:dyDescent="0.25">
      <c r="A4491" s="342"/>
    </row>
    <row r="4492" spans="1:1" ht="12" customHeight="1" x14ac:dyDescent="0.25">
      <c r="A4492" s="342"/>
    </row>
    <row r="4493" spans="1:1" ht="12" customHeight="1" x14ac:dyDescent="0.25">
      <c r="A4493" s="342"/>
    </row>
    <row r="4494" spans="1:1" ht="12" customHeight="1" x14ac:dyDescent="0.25">
      <c r="A4494" s="342"/>
    </row>
    <row r="4495" spans="1:1" ht="12" customHeight="1" x14ac:dyDescent="0.25">
      <c r="A4495" s="342"/>
    </row>
    <row r="4496" spans="1:1" ht="12" customHeight="1" x14ac:dyDescent="0.25">
      <c r="A4496" s="342"/>
    </row>
    <row r="4497" spans="1:1" ht="12" customHeight="1" x14ac:dyDescent="0.25">
      <c r="A4497" s="342"/>
    </row>
    <row r="4498" spans="1:1" ht="12" customHeight="1" x14ac:dyDescent="0.25">
      <c r="A4498" s="342"/>
    </row>
    <row r="4499" spans="1:1" ht="12" customHeight="1" x14ac:dyDescent="0.25">
      <c r="A4499" s="342"/>
    </row>
    <row r="4500" spans="1:1" ht="12" customHeight="1" x14ac:dyDescent="0.25">
      <c r="A4500" s="342"/>
    </row>
    <row r="4501" spans="1:1" ht="12" customHeight="1" x14ac:dyDescent="0.25">
      <c r="A4501" s="342"/>
    </row>
    <row r="4502" spans="1:1" ht="12" customHeight="1" x14ac:dyDescent="0.25">
      <c r="A4502" s="342"/>
    </row>
    <row r="4503" spans="1:1" ht="12" customHeight="1" x14ac:dyDescent="0.25">
      <c r="A4503" s="342"/>
    </row>
    <row r="4504" spans="1:1" ht="12" customHeight="1" x14ac:dyDescent="0.25">
      <c r="A4504" s="342"/>
    </row>
    <row r="4505" spans="1:1" ht="12" customHeight="1" x14ac:dyDescent="0.25">
      <c r="A4505" s="342"/>
    </row>
    <row r="4506" spans="1:1" ht="12" customHeight="1" x14ac:dyDescent="0.25">
      <c r="A4506" s="342"/>
    </row>
    <row r="4507" spans="1:1" ht="12" customHeight="1" x14ac:dyDescent="0.25">
      <c r="A4507" s="342"/>
    </row>
    <row r="4508" spans="1:1" ht="12" customHeight="1" x14ac:dyDescent="0.25">
      <c r="A4508" s="342"/>
    </row>
    <row r="4509" spans="1:1" ht="12" customHeight="1" x14ac:dyDescent="0.25">
      <c r="A4509" s="342"/>
    </row>
    <row r="4510" spans="1:1" ht="12" customHeight="1" x14ac:dyDescent="0.25">
      <c r="A4510" s="342"/>
    </row>
    <row r="4511" spans="1:1" ht="12" customHeight="1" x14ac:dyDescent="0.25">
      <c r="A4511" s="342"/>
    </row>
    <row r="4512" spans="1:1" ht="12" customHeight="1" x14ac:dyDescent="0.25">
      <c r="A4512" s="342"/>
    </row>
    <row r="4513" spans="1:1" ht="12" customHeight="1" x14ac:dyDescent="0.25">
      <c r="A4513" s="342"/>
    </row>
    <row r="4514" spans="1:1" ht="12" customHeight="1" x14ac:dyDescent="0.25">
      <c r="A4514" s="342"/>
    </row>
    <row r="4515" spans="1:1" ht="12" customHeight="1" x14ac:dyDescent="0.25">
      <c r="A4515" s="342"/>
    </row>
    <row r="4516" spans="1:1" ht="12" customHeight="1" x14ac:dyDescent="0.25">
      <c r="A4516" s="342"/>
    </row>
    <row r="4517" spans="1:1" ht="12" customHeight="1" x14ac:dyDescent="0.25">
      <c r="A4517" s="342"/>
    </row>
    <row r="4518" spans="1:1" ht="12" customHeight="1" x14ac:dyDescent="0.25">
      <c r="A4518" s="342"/>
    </row>
    <row r="4519" spans="1:1" ht="12" customHeight="1" x14ac:dyDescent="0.25">
      <c r="A4519" s="342"/>
    </row>
    <row r="4520" spans="1:1" ht="12" customHeight="1" x14ac:dyDescent="0.25">
      <c r="A4520" s="342"/>
    </row>
    <row r="4521" spans="1:1" ht="12" customHeight="1" x14ac:dyDescent="0.25">
      <c r="A4521" s="342"/>
    </row>
    <row r="4522" spans="1:1" ht="12" customHeight="1" x14ac:dyDescent="0.25">
      <c r="A4522" s="342"/>
    </row>
    <row r="4523" spans="1:1" ht="12" customHeight="1" x14ac:dyDescent="0.25">
      <c r="A4523" s="342"/>
    </row>
    <row r="4524" spans="1:1" ht="12" customHeight="1" x14ac:dyDescent="0.25">
      <c r="A4524" s="342"/>
    </row>
    <row r="4525" spans="1:1" ht="12" customHeight="1" x14ac:dyDescent="0.25">
      <c r="A4525" s="342"/>
    </row>
    <row r="4526" spans="1:1" ht="12" customHeight="1" x14ac:dyDescent="0.25">
      <c r="A4526" s="342"/>
    </row>
    <row r="4527" spans="1:1" ht="12" customHeight="1" x14ac:dyDescent="0.25">
      <c r="A4527" s="342"/>
    </row>
    <row r="4528" spans="1:1" ht="12" customHeight="1" x14ac:dyDescent="0.25">
      <c r="A4528" s="342"/>
    </row>
    <row r="4529" spans="1:1" ht="12" customHeight="1" x14ac:dyDescent="0.25">
      <c r="A4529" s="342"/>
    </row>
    <row r="4530" spans="1:1" ht="12" customHeight="1" x14ac:dyDescent="0.25">
      <c r="A4530" s="342"/>
    </row>
    <row r="4531" spans="1:1" ht="12" customHeight="1" x14ac:dyDescent="0.25">
      <c r="A4531" s="342"/>
    </row>
    <row r="4532" spans="1:1" ht="12" customHeight="1" x14ac:dyDescent="0.25">
      <c r="A4532" s="342"/>
    </row>
    <row r="4533" spans="1:1" ht="12" customHeight="1" x14ac:dyDescent="0.25">
      <c r="A4533" s="342"/>
    </row>
    <row r="4534" spans="1:1" ht="12" customHeight="1" x14ac:dyDescent="0.25">
      <c r="A4534" s="342"/>
    </row>
    <row r="4535" spans="1:1" ht="12" customHeight="1" x14ac:dyDescent="0.25">
      <c r="A4535" s="342"/>
    </row>
    <row r="4536" spans="1:1" ht="12" customHeight="1" x14ac:dyDescent="0.25">
      <c r="A4536" s="342"/>
    </row>
    <row r="4537" spans="1:1" ht="12" customHeight="1" x14ac:dyDescent="0.25">
      <c r="A4537" s="342"/>
    </row>
    <row r="4538" spans="1:1" ht="12" customHeight="1" x14ac:dyDescent="0.25">
      <c r="A4538" s="342"/>
    </row>
    <row r="4539" spans="1:1" ht="12" customHeight="1" x14ac:dyDescent="0.25">
      <c r="A4539" s="342"/>
    </row>
    <row r="4540" spans="1:1" ht="12" customHeight="1" x14ac:dyDescent="0.25">
      <c r="A4540" s="342"/>
    </row>
    <row r="4541" spans="1:1" ht="12" customHeight="1" x14ac:dyDescent="0.25">
      <c r="A4541" s="342"/>
    </row>
    <row r="4542" spans="1:1" ht="12" customHeight="1" x14ac:dyDescent="0.25">
      <c r="A4542" s="342"/>
    </row>
    <row r="4543" spans="1:1" ht="12" customHeight="1" x14ac:dyDescent="0.25">
      <c r="A4543" s="342"/>
    </row>
    <row r="4544" spans="1:1" ht="12" customHeight="1" x14ac:dyDescent="0.25">
      <c r="A4544" s="342"/>
    </row>
    <row r="4545" spans="1:1" ht="12" customHeight="1" x14ac:dyDescent="0.25">
      <c r="A4545" s="342"/>
    </row>
    <row r="4546" spans="1:1" ht="12" customHeight="1" x14ac:dyDescent="0.25">
      <c r="A4546" s="342"/>
    </row>
    <row r="4547" spans="1:1" ht="12" customHeight="1" x14ac:dyDescent="0.25">
      <c r="A4547" s="342"/>
    </row>
    <row r="4548" spans="1:1" ht="12" customHeight="1" x14ac:dyDescent="0.25">
      <c r="A4548" s="342"/>
    </row>
    <row r="4549" spans="1:1" ht="12" customHeight="1" x14ac:dyDescent="0.25">
      <c r="A4549" s="342"/>
    </row>
    <row r="4550" spans="1:1" ht="12" customHeight="1" x14ac:dyDescent="0.25">
      <c r="A4550" s="342"/>
    </row>
    <row r="4551" spans="1:1" ht="12" customHeight="1" x14ac:dyDescent="0.25">
      <c r="A4551" s="342"/>
    </row>
    <row r="4552" spans="1:1" ht="12" customHeight="1" x14ac:dyDescent="0.25">
      <c r="A4552" s="342"/>
    </row>
    <row r="4553" spans="1:1" ht="12" customHeight="1" x14ac:dyDescent="0.25">
      <c r="A4553" s="342"/>
    </row>
    <row r="4554" spans="1:1" ht="12" customHeight="1" x14ac:dyDescent="0.25">
      <c r="A4554" s="342"/>
    </row>
    <row r="4555" spans="1:1" ht="12" customHeight="1" x14ac:dyDescent="0.25">
      <c r="A4555" s="342"/>
    </row>
    <row r="4556" spans="1:1" ht="12" customHeight="1" x14ac:dyDescent="0.25">
      <c r="A4556" s="342"/>
    </row>
    <row r="4557" spans="1:1" ht="12" customHeight="1" x14ac:dyDescent="0.25">
      <c r="A4557" s="342"/>
    </row>
    <row r="4558" spans="1:1" ht="12" customHeight="1" x14ac:dyDescent="0.25">
      <c r="A4558" s="342"/>
    </row>
    <row r="4559" spans="1:1" ht="12" customHeight="1" x14ac:dyDescent="0.25">
      <c r="A4559" s="342"/>
    </row>
    <row r="4560" spans="1:1" ht="12" customHeight="1" x14ac:dyDescent="0.25">
      <c r="A4560" s="342"/>
    </row>
    <row r="4561" spans="1:1" ht="12" customHeight="1" x14ac:dyDescent="0.25">
      <c r="A4561" s="342"/>
    </row>
    <row r="4562" spans="1:1" ht="12" customHeight="1" x14ac:dyDescent="0.25">
      <c r="A4562" s="342"/>
    </row>
    <row r="4563" spans="1:1" ht="12" customHeight="1" x14ac:dyDescent="0.25">
      <c r="A4563" s="342"/>
    </row>
    <row r="4564" spans="1:1" ht="12" customHeight="1" x14ac:dyDescent="0.25">
      <c r="A4564" s="342"/>
    </row>
    <row r="4565" spans="1:1" ht="12" customHeight="1" x14ac:dyDescent="0.25">
      <c r="A4565" s="342"/>
    </row>
    <row r="4566" spans="1:1" ht="12" customHeight="1" x14ac:dyDescent="0.25">
      <c r="A4566" s="342"/>
    </row>
    <row r="4567" spans="1:1" ht="12" customHeight="1" x14ac:dyDescent="0.25">
      <c r="A4567" s="342"/>
    </row>
    <row r="4568" spans="1:1" ht="12" customHeight="1" x14ac:dyDescent="0.25">
      <c r="A4568" s="342"/>
    </row>
    <row r="4569" spans="1:1" ht="12" customHeight="1" x14ac:dyDescent="0.25">
      <c r="A4569" s="342"/>
    </row>
    <row r="4570" spans="1:1" ht="12" customHeight="1" x14ac:dyDescent="0.25">
      <c r="A4570" s="342"/>
    </row>
    <row r="4571" spans="1:1" ht="12" customHeight="1" x14ac:dyDescent="0.25">
      <c r="A4571" s="342"/>
    </row>
    <row r="4572" spans="1:1" ht="12" customHeight="1" x14ac:dyDescent="0.25">
      <c r="A4572" s="342"/>
    </row>
    <row r="4573" spans="1:1" ht="12" customHeight="1" x14ac:dyDescent="0.25">
      <c r="A4573" s="342"/>
    </row>
    <row r="4574" spans="1:1" ht="12" customHeight="1" x14ac:dyDescent="0.25">
      <c r="A4574" s="342"/>
    </row>
    <row r="4575" spans="1:1" ht="12" customHeight="1" x14ac:dyDescent="0.25">
      <c r="A4575" s="342"/>
    </row>
    <row r="4576" spans="1:1" ht="12" customHeight="1" x14ac:dyDescent="0.25">
      <c r="A4576" s="342"/>
    </row>
    <row r="4577" spans="1:1" ht="12" customHeight="1" x14ac:dyDescent="0.25">
      <c r="A4577" s="342"/>
    </row>
    <row r="4578" spans="1:1" ht="12" customHeight="1" x14ac:dyDescent="0.25">
      <c r="A4578" s="342"/>
    </row>
    <row r="4579" spans="1:1" ht="12" customHeight="1" x14ac:dyDescent="0.25">
      <c r="A4579" s="342"/>
    </row>
    <row r="4580" spans="1:1" ht="12" customHeight="1" x14ac:dyDescent="0.25">
      <c r="A4580" s="342"/>
    </row>
    <row r="4581" spans="1:1" ht="12" customHeight="1" x14ac:dyDescent="0.25">
      <c r="A4581" s="342"/>
    </row>
    <row r="4582" spans="1:1" ht="12" customHeight="1" x14ac:dyDescent="0.25">
      <c r="A4582" s="342"/>
    </row>
    <row r="4583" spans="1:1" ht="12" customHeight="1" x14ac:dyDescent="0.25">
      <c r="A4583" s="342"/>
    </row>
    <row r="4584" spans="1:1" ht="12" customHeight="1" x14ac:dyDescent="0.25">
      <c r="A4584" s="342"/>
    </row>
    <row r="4585" spans="1:1" ht="12" customHeight="1" x14ac:dyDescent="0.25">
      <c r="A4585" s="342"/>
    </row>
    <row r="4586" spans="1:1" ht="12" customHeight="1" x14ac:dyDescent="0.25">
      <c r="A4586" s="342"/>
    </row>
    <row r="4587" spans="1:1" ht="12" customHeight="1" x14ac:dyDescent="0.25">
      <c r="A4587" s="342"/>
    </row>
    <row r="4588" spans="1:1" ht="12" customHeight="1" x14ac:dyDescent="0.25">
      <c r="A4588" s="342"/>
    </row>
    <row r="4589" spans="1:1" ht="12" customHeight="1" x14ac:dyDescent="0.25">
      <c r="A4589" s="342"/>
    </row>
    <row r="4590" spans="1:1" ht="12" customHeight="1" x14ac:dyDescent="0.25">
      <c r="A4590" s="342"/>
    </row>
    <row r="4591" spans="1:1" ht="12" customHeight="1" x14ac:dyDescent="0.25">
      <c r="A4591" s="342"/>
    </row>
    <row r="4592" spans="1:1" ht="12" customHeight="1" x14ac:dyDescent="0.25">
      <c r="A4592" s="342"/>
    </row>
    <row r="4593" spans="1:1" ht="12" customHeight="1" x14ac:dyDescent="0.25">
      <c r="A4593" s="342"/>
    </row>
    <row r="4594" spans="1:1" ht="12" customHeight="1" x14ac:dyDescent="0.25">
      <c r="A4594" s="342"/>
    </row>
    <row r="4595" spans="1:1" ht="12" customHeight="1" x14ac:dyDescent="0.25">
      <c r="A4595" s="342"/>
    </row>
    <row r="4596" spans="1:1" ht="12" customHeight="1" x14ac:dyDescent="0.25">
      <c r="A4596" s="342"/>
    </row>
    <row r="4597" spans="1:1" ht="12" customHeight="1" x14ac:dyDescent="0.25">
      <c r="A4597" s="342"/>
    </row>
    <row r="4598" spans="1:1" ht="12" customHeight="1" x14ac:dyDescent="0.25">
      <c r="A4598" s="342"/>
    </row>
    <row r="4599" spans="1:1" ht="12" customHeight="1" x14ac:dyDescent="0.25">
      <c r="A4599" s="342"/>
    </row>
    <row r="4600" spans="1:1" ht="12" customHeight="1" x14ac:dyDescent="0.25">
      <c r="A4600" s="342"/>
    </row>
    <row r="4601" spans="1:1" ht="12" customHeight="1" x14ac:dyDescent="0.25">
      <c r="A4601" s="342"/>
    </row>
    <row r="4602" spans="1:1" ht="12" customHeight="1" x14ac:dyDescent="0.25">
      <c r="A4602" s="342"/>
    </row>
    <row r="4603" spans="1:1" ht="12" customHeight="1" x14ac:dyDescent="0.25">
      <c r="A4603" s="342"/>
    </row>
    <row r="4604" spans="1:1" ht="12" customHeight="1" x14ac:dyDescent="0.25">
      <c r="A4604" s="342"/>
    </row>
    <row r="4605" spans="1:1" ht="12" customHeight="1" x14ac:dyDescent="0.25">
      <c r="A4605" s="342"/>
    </row>
    <row r="4606" spans="1:1" ht="12" customHeight="1" x14ac:dyDescent="0.25">
      <c r="A4606" s="342"/>
    </row>
    <row r="4607" spans="1:1" ht="12" customHeight="1" x14ac:dyDescent="0.25">
      <c r="A4607" s="342"/>
    </row>
    <row r="4608" spans="1:1" ht="12" customHeight="1" x14ac:dyDescent="0.25">
      <c r="A4608" s="342"/>
    </row>
    <row r="4609" spans="1:1" ht="12" customHeight="1" x14ac:dyDescent="0.25">
      <c r="A4609" s="342"/>
    </row>
    <row r="4610" spans="1:1" ht="12" customHeight="1" x14ac:dyDescent="0.25">
      <c r="A4610" s="342"/>
    </row>
    <row r="4611" spans="1:1" ht="12" customHeight="1" x14ac:dyDescent="0.25">
      <c r="A4611" s="342"/>
    </row>
    <row r="4612" spans="1:1" ht="12" customHeight="1" x14ac:dyDescent="0.25">
      <c r="A4612" s="342"/>
    </row>
    <row r="4613" spans="1:1" ht="12" customHeight="1" x14ac:dyDescent="0.25">
      <c r="A4613" s="342"/>
    </row>
    <row r="4614" spans="1:1" ht="12" customHeight="1" x14ac:dyDescent="0.25">
      <c r="A4614" s="342"/>
    </row>
    <row r="4615" spans="1:1" ht="12" customHeight="1" x14ac:dyDescent="0.25">
      <c r="A4615" s="342"/>
    </row>
    <row r="4616" spans="1:1" ht="12" customHeight="1" x14ac:dyDescent="0.25">
      <c r="A4616" s="342"/>
    </row>
    <row r="4617" spans="1:1" ht="12" customHeight="1" x14ac:dyDescent="0.25">
      <c r="A4617" s="342"/>
    </row>
    <row r="4618" spans="1:1" ht="12" customHeight="1" x14ac:dyDescent="0.25">
      <c r="A4618" s="342"/>
    </row>
    <row r="4619" spans="1:1" ht="12" customHeight="1" x14ac:dyDescent="0.25">
      <c r="A4619" s="342"/>
    </row>
    <row r="4620" spans="1:1" ht="12" customHeight="1" x14ac:dyDescent="0.25">
      <c r="A4620" s="342"/>
    </row>
    <row r="4621" spans="1:1" ht="12" customHeight="1" x14ac:dyDescent="0.25">
      <c r="A4621" s="342"/>
    </row>
    <row r="4622" spans="1:1" ht="12" customHeight="1" x14ac:dyDescent="0.25">
      <c r="A4622" s="342"/>
    </row>
    <row r="4623" spans="1:1" ht="12" customHeight="1" x14ac:dyDescent="0.25">
      <c r="A4623" s="342"/>
    </row>
    <row r="4624" spans="1:1" ht="12" customHeight="1" x14ac:dyDescent="0.25">
      <c r="A4624" s="342"/>
    </row>
    <row r="4625" spans="1:1" ht="12" customHeight="1" x14ac:dyDescent="0.25">
      <c r="A4625" s="342"/>
    </row>
    <row r="4626" spans="1:1" ht="12" customHeight="1" x14ac:dyDescent="0.25">
      <c r="A4626" s="342"/>
    </row>
    <row r="4627" spans="1:1" ht="12" customHeight="1" x14ac:dyDescent="0.25">
      <c r="A4627" s="342"/>
    </row>
    <row r="4628" spans="1:1" ht="12" customHeight="1" x14ac:dyDescent="0.25">
      <c r="A4628" s="342"/>
    </row>
    <row r="4629" spans="1:1" ht="12" customHeight="1" x14ac:dyDescent="0.25">
      <c r="A4629" s="342"/>
    </row>
    <row r="4630" spans="1:1" ht="12" customHeight="1" x14ac:dyDescent="0.25">
      <c r="A4630" s="342"/>
    </row>
    <row r="4631" spans="1:1" ht="12" customHeight="1" x14ac:dyDescent="0.25">
      <c r="A4631" s="342"/>
    </row>
    <row r="4632" spans="1:1" ht="12" customHeight="1" x14ac:dyDescent="0.25">
      <c r="A4632" s="342"/>
    </row>
    <row r="4633" spans="1:1" ht="12" customHeight="1" x14ac:dyDescent="0.25">
      <c r="A4633" s="342"/>
    </row>
    <row r="4634" spans="1:1" ht="12" customHeight="1" x14ac:dyDescent="0.25">
      <c r="A4634" s="342"/>
    </row>
    <row r="4635" spans="1:1" ht="12" customHeight="1" x14ac:dyDescent="0.25">
      <c r="A4635" s="342"/>
    </row>
    <row r="4636" spans="1:1" ht="12" customHeight="1" x14ac:dyDescent="0.25">
      <c r="A4636" s="342"/>
    </row>
    <row r="4637" spans="1:1" ht="12" customHeight="1" x14ac:dyDescent="0.25">
      <c r="A4637" s="342"/>
    </row>
    <row r="4638" spans="1:1" ht="12" customHeight="1" x14ac:dyDescent="0.25">
      <c r="A4638" s="342"/>
    </row>
    <row r="4639" spans="1:1" ht="12" customHeight="1" x14ac:dyDescent="0.25">
      <c r="A4639" s="342"/>
    </row>
    <row r="4640" spans="1:1" ht="12" customHeight="1" x14ac:dyDescent="0.25">
      <c r="A4640" s="342"/>
    </row>
    <row r="4641" spans="1:1" ht="12" customHeight="1" x14ac:dyDescent="0.25">
      <c r="A4641" s="342"/>
    </row>
    <row r="4642" spans="1:1" ht="12" customHeight="1" x14ac:dyDescent="0.25">
      <c r="A4642" s="342"/>
    </row>
    <row r="4643" spans="1:1" ht="12" customHeight="1" x14ac:dyDescent="0.25">
      <c r="A4643" s="342"/>
    </row>
    <row r="4644" spans="1:1" ht="12" customHeight="1" x14ac:dyDescent="0.25">
      <c r="A4644" s="342"/>
    </row>
    <row r="4645" spans="1:1" ht="12" customHeight="1" x14ac:dyDescent="0.25">
      <c r="A4645" s="342"/>
    </row>
    <row r="4646" spans="1:1" ht="12" customHeight="1" x14ac:dyDescent="0.25">
      <c r="A4646" s="342"/>
    </row>
    <row r="4647" spans="1:1" ht="12" customHeight="1" x14ac:dyDescent="0.25">
      <c r="A4647" s="342"/>
    </row>
    <row r="4648" spans="1:1" ht="12" customHeight="1" x14ac:dyDescent="0.25">
      <c r="A4648" s="342"/>
    </row>
    <row r="4649" spans="1:1" ht="12" customHeight="1" x14ac:dyDescent="0.25">
      <c r="A4649" s="342"/>
    </row>
    <row r="4650" spans="1:1" ht="12" customHeight="1" x14ac:dyDescent="0.25">
      <c r="A4650" s="342"/>
    </row>
    <row r="4651" spans="1:1" ht="12" customHeight="1" x14ac:dyDescent="0.25">
      <c r="A4651" s="342"/>
    </row>
    <row r="4652" spans="1:1" ht="12" customHeight="1" x14ac:dyDescent="0.25">
      <c r="A4652" s="342"/>
    </row>
    <row r="4653" spans="1:1" ht="12" customHeight="1" x14ac:dyDescent="0.25">
      <c r="A4653" s="342"/>
    </row>
    <row r="4654" spans="1:1" ht="12" customHeight="1" x14ac:dyDescent="0.25">
      <c r="A4654" s="342"/>
    </row>
    <row r="4655" spans="1:1" ht="12" customHeight="1" x14ac:dyDescent="0.25">
      <c r="A4655" s="342"/>
    </row>
    <row r="4656" spans="1:1" ht="12" customHeight="1" x14ac:dyDescent="0.25">
      <c r="A4656" s="342"/>
    </row>
    <row r="4657" spans="1:1" ht="12" customHeight="1" x14ac:dyDescent="0.25">
      <c r="A4657" s="342"/>
    </row>
    <row r="4658" spans="1:1" ht="12" customHeight="1" x14ac:dyDescent="0.25">
      <c r="A4658" s="342"/>
    </row>
    <row r="4659" spans="1:1" ht="12" customHeight="1" x14ac:dyDescent="0.25">
      <c r="A4659" s="342"/>
    </row>
    <row r="4660" spans="1:1" ht="12" customHeight="1" x14ac:dyDescent="0.25">
      <c r="A4660" s="342"/>
    </row>
    <row r="4661" spans="1:1" ht="12" customHeight="1" x14ac:dyDescent="0.25">
      <c r="A4661" s="342"/>
    </row>
    <row r="4662" spans="1:1" ht="12" customHeight="1" x14ac:dyDescent="0.25">
      <c r="A4662" s="342"/>
    </row>
    <row r="4663" spans="1:1" ht="12" customHeight="1" x14ac:dyDescent="0.25">
      <c r="A4663" s="342"/>
    </row>
    <row r="4664" spans="1:1" ht="12" customHeight="1" x14ac:dyDescent="0.25">
      <c r="A4664" s="342"/>
    </row>
    <row r="4665" spans="1:1" ht="12" customHeight="1" x14ac:dyDescent="0.25">
      <c r="A4665" s="342"/>
    </row>
    <row r="4666" spans="1:1" ht="12" customHeight="1" x14ac:dyDescent="0.25">
      <c r="A4666" s="342"/>
    </row>
    <row r="4667" spans="1:1" ht="12" customHeight="1" x14ac:dyDescent="0.25">
      <c r="A4667" s="342"/>
    </row>
    <row r="4668" spans="1:1" ht="12" customHeight="1" x14ac:dyDescent="0.25">
      <c r="A4668" s="342"/>
    </row>
    <row r="4669" spans="1:1" ht="12" customHeight="1" x14ac:dyDescent="0.25">
      <c r="A4669" s="342"/>
    </row>
    <row r="4670" spans="1:1" ht="12" customHeight="1" x14ac:dyDescent="0.25">
      <c r="A4670" s="342"/>
    </row>
    <row r="4671" spans="1:1" ht="12" customHeight="1" x14ac:dyDescent="0.25">
      <c r="A4671" s="342"/>
    </row>
    <row r="4672" spans="1:1" ht="12" customHeight="1" x14ac:dyDescent="0.25">
      <c r="A4672" s="342"/>
    </row>
    <row r="4673" spans="1:1" ht="12" customHeight="1" x14ac:dyDescent="0.25">
      <c r="A4673" s="342"/>
    </row>
    <row r="4674" spans="1:1" ht="12" customHeight="1" x14ac:dyDescent="0.25">
      <c r="A4674" s="342"/>
    </row>
    <row r="4675" spans="1:1" ht="12" customHeight="1" x14ac:dyDescent="0.25">
      <c r="A4675" s="342"/>
    </row>
    <row r="4676" spans="1:1" ht="12" customHeight="1" x14ac:dyDescent="0.25">
      <c r="A4676" s="342"/>
    </row>
    <row r="4677" spans="1:1" ht="12" customHeight="1" x14ac:dyDescent="0.25">
      <c r="A4677" s="342"/>
    </row>
    <row r="4678" spans="1:1" ht="12" customHeight="1" x14ac:dyDescent="0.25">
      <c r="A4678" s="342"/>
    </row>
    <row r="4679" spans="1:1" ht="12" customHeight="1" x14ac:dyDescent="0.25">
      <c r="A4679" s="342"/>
    </row>
    <row r="4680" spans="1:1" ht="12" customHeight="1" x14ac:dyDescent="0.25">
      <c r="A4680" s="342"/>
    </row>
    <row r="4681" spans="1:1" ht="12" customHeight="1" x14ac:dyDescent="0.25">
      <c r="A4681" s="342"/>
    </row>
    <row r="4682" spans="1:1" ht="12" customHeight="1" x14ac:dyDescent="0.25">
      <c r="A4682" s="342"/>
    </row>
    <row r="4683" spans="1:1" ht="12" customHeight="1" x14ac:dyDescent="0.25">
      <c r="A4683" s="342"/>
    </row>
    <row r="4684" spans="1:1" ht="12" customHeight="1" x14ac:dyDescent="0.25">
      <c r="A4684" s="342"/>
    </row>
    <row r="4685" spans="1:1" ht="12" customHeight="1" x14ac:dyDescent="0.25">
      <c r="A4685" s="342"/>
    </row>
    <row r="4686" spans="1:1" ht="12" customHeight="1" x14ac:dyDescent="0.25">
      <c r="A4686" s="342"/>
    </row>
    <row r="4687" spans="1:1" ht="12" customHeight="1" x14ac:dyDescent="0.25">
      <c r="A4687" s="342"/>
    </row>
    <row r="4688" spans="1:1" ht="12" customHeight="1" x14ac:dyDescent="0.25">
      <c r="A4688" s="342"/>
    </row>
    <row r="4689" spans="1:1" ht="12" customHeight="1" x14ac:dyDescent="0.25">
      <c r="A4689" s="342"/>
    </row>
    <row r="4690" spans="1:1" ht="12" customHeight="1" x14ac:dyDescent="0.25">
      <c r="A4690" s="342"/>
    </row>
    <row r="4691" spans="1:1" ht="12" customHeight="1" x14ac:dyDescent="0.25">
      <c r="A4691" s="342"/>
    </row>
    <row r="4692" spans="1:1" ht="12" customHeight="1" x14ac:dyDescent="0.25">
      <c r="A4692" s="342"/>
    </row>
    <row r="4693" spans="1:1" ht="12" customHeight="1" x14ac:dyDescent="0.25">
      <c r="A4693" s="342"/>
    </row>
    <row r="4694" spans="1:1" ht="12" customHeight="1" x14ac:dyDescent="0.25">
      <c r="A4694" s="342"/>
    </row>
    <row r="4695" spans="1:1" ht="12" customHeight="1" x14ac:dyDescent="0.25">
      <c r="A4695" s="342"/>
    </row>
    <row r="4696" spans="1:1" ht="12" customHeight="1" x14ac:dyDescent="0.25">
      <c r="A4696" s="342"/>
    </row>
    <row r="4697" spans="1:1" ht="12" customHeight="1" x14ac:dyDescent="0.25">
      <c r="A4697" s="342"/>
    </row>
    <row r="4698" spans="1:1" ht="12" customHeight="1" x14ac:dyDescent="0.25">
      <c r="A4698" s="342"/>
    </row>
    <row r="4699" spans="1:1" ht="12" customHeight="1" x14ac:dyDescent="0.25">
      <c r="A4699" s="342"/>
    </row>
    <row r="4700" spans="1:1" ht="12" customHeight="1" x14ac:dyDescent="0.25">
      <c r="A4700" s="342"/>
    </row>
    <row r="4701" spans="1:1" ht="12" customHeight="1" x14ac:dyDescent="0.25">
      <c r="A4701" s="342"/>
    </row>
    <row r="4702" spans="1:1" ht="12" customHeight="1" x14ac:dyDescent="0.25">
      <c r="A4702" s="342"/>
    </row>
    <row r="4703" spans="1:1" ht="12" customHeight="1" x14ac:dyDescent="0.25">
      <c r="A4703" s="342"/>
    </row>
    <row r="4704" spans="1:1" ht="12" customHeight="1" x14ac:dyDescent="0.25">
      <c r="A4704" s="342"/>
    </row>
    <row r="4705" spans="1:1" ht="12" customHeight="1" x14ac:dyDescent="0.25">
      <c r="A4705" s="342"/>
    </row>
    <row r="4706" spans="1:1" ht="12" customHeight="1" x14ac:dyDescent="0.25">
      <c r="A4706" s="342"/>
    </row>
    <row r="4707" spans="1:1" ht="12" customHeight="1" x14ac:dyDescent="0.25">
      <c r="A4707" s="342"/>
    </row>
    <row r="4708" spans="1:1" ht="12" customHeight="1" x14ac:dyDescent="0.25">
      <c r="A4708" s="342"/>
    </row>
    <row r="4709" spans="1:1" ht="12" customHeight="1" x14ac:dyDescent="0.25">
      <c r="A4709" s="342"/>
    </row>
    <row r="4710" spans="1:1" ht="12" customHeight="1" x14ac:dyDescent="0.25">
      <c r="A4710" s="342"/>
    </row>
    <row r="4711" spans="1:1" ht="12" customHeight="1" x14ac:dyDescent="0.25">
      <c r="A4711" s="342"/>
    </row>
    <row r="4712" spans="1:1" ht="12" customHeight="1" x14ac:dyDescent="0.25">
      <c r="A4712" s="342"/>
    </row>
    <row r="4713" spans="1:1" ht="12" customHeight="1" x14ac:dyDescent="0.25">
      <c r="A4713" s="342"/>
    </row>
    <row r="4714" spans="1:1" ht="12" customHeight="1" x14ac:dyDescent="0.25">
      <c r="A4714" s="342"/>
    </row>
    <row r="4715" spans="1:1" ht="12" customHeight="1" x14ac:dyDescent="0.25">
      <c r="A4715" s="342"/>
    </row>
    <row r="4716" spans="1:1" ht="12" customHeight="1" x14ac:dyDescent="0.25">
      <c r="A4716" s="342"/>
    </row>
    <row r="4717" spans="1:1" ht="12" customHeight="1" x14ac:dyDescent="0.25">
      <c r="A4717" s="342"/>
    </row>
    <row r="4718" spans="1:1" ht="12" customHeight="1" x14ac:dyDescent="0.25">
      <c r="A4718" s="342"/>
    </row>
    <row r="4719" spans="1:1" ht="12" customHeight="1" x14ac:dyDescent="0.25">
      <c r="A4719" s="342"/>
    </row>
    <row r="4720" spans="1:1" ht="12" customHeight="1" x14ac:dyDescent="0.25">
      <c r="A4720" s="342"/>
    </row>
    <row r="4721" spans="1:1" ht="12" customHeight="1" x14ac:dyDescent="0.25">
      <c r="A4721" s="342"/>
    </row>
    <row r="4722" spans="1:1" ht="12" customHeight="1" x14ac:dyDescent="0.25">
      <c r="A4722" s="342"/>
    </row>
    <row r="4723" spans="1:1" ht="12" customHeight="1" x14ac:dyDescent="0.25">
      <c r="A4723" s="342"/>
    </row>
    <row r="4724" spans="1:1" ht="12" customHeight="1" x14ac:dyDescent="0.25">
      <c r="A4724" s="342"/>
    </row>
    <row r="4725" spans="1:1" ht="12" customHeight="1" x14ac:dyDescent="0.25">
      <c r="A4725" s="342"/>
    </row>
    <row r="4726" spans="1:1" ht="12" customHeight="1" x14ac:dyDescent="0.25">
      <c r="A4726" s="342"/>
    </row>
    <row r="4727" spans="1:1" ht="12" customHeight="1" x14ac:dyDescent="0.25">
      <c r="A4727" s="342"/>
    </row>
    <row r="4728" spans="1:1" ht="12" customHeight="1" x14ac:dyDescent="0.25">
      <c r="A4728" s="342"/>
    </row>
    <row r="4729" spans="1:1" ht="12" customHeight="1" x14ac:dyDescent="0.25">
      <c r="A4729" s="342"/>
    </row>
    <row r="4730" spans="1:1" ht="12" customHeight="1" x14ac:dyDescent="0.25">
      <c r="A4730" s="342"/>
    </row>
    <row r="4731" spans="1:1" ht="12" customHeight="1" x14ac:dyDescent="0.25">
      <c r="A4731" s="342"/>
    </row>
    <row r="4732" spans="1:1" ht="12" customHeight="1" x14ac:dyDescent="0.25">
      <c r="A4732" s="342"/>
    </row>
    <row r="4733" spans="1:1" ht="12" customHeight="1" x14ac:dyDescent="0.25">
      <c r="A4733" s="342"/>
    </row>
    <row r="4734" spans="1:1" ht="12" customHeight="1" x14ac:dyDescent="0.25">
      <c r="A4734" s="342"/>
    </row>
    <row r="4735" spans="1:1" ht="12" customHeight="1" x14ac:dyDescent="0.25">
      <c r="A4735" s="342"/>
    </row>
    <row r="4736" spans="1:1" ht="12" customHeight="1" x14ac:dyDescent="0.25">
      <c r="A4736" s="342"/>
    </row>
    <row r="4737" spans="1:1" ht="12" customHeight="1" x14ac:dyDescent="0.25">
      <c r="A4737" s="342"/>
    </row>
    <row r="4738" spans="1:1" ht="12" customHeight="1" x14ac:dyDescent="0.25">
      <c r="A4738" s="342"/>
    </row>
    <row r="4739" spans="1:1" ht="12" customHeight="1" x14ac:dyDescent="0.25">
      <c r="A4739" s="342"/>
    </row>
    <row r="4740" spans="1:1" ht="12" customHeight="1" x14ac:dyDescent="0.25">
      <c r="A4740" s="342"/>
    </row>
    <row r="4741" spans="1:1" ht="12" customHeight="1" x14ac:dyDescent="0.25">
      <c r="A4741" s="342"/>
    </row>
    <row r="4742" spans="1:1" ht="12" customHeight="1" x14ac:dyDescent="0.25">
      <c r="A4742" s="342"/>
    </row>
    <row r="4743" spans="1:1" ht="12" customHeight="1" x14ac:dyDescent="0.25">
      <c r="A4743" s="342"/>
    </row>
    <row r="4744" spans="1:1" ht="12" customHeight="1" x14ac:dyDescent="0.25">
      <c r="A4744" s="342"/>
    </row>
    <row r="4745" spans="1:1" ht="12" customHeight="1" x14ac:dyDescent="0.25">
      <c r="A4745" s="342"/>
    </row>
    <row r="4746" spans="1:1" ht="12" customHeight="1" x14ac:dyDescent="0.25">
      <c r="A4746" s="342"/>
    </row>
    <row r="4747" spans="1:1" ht="12" customHeight="1" x14ac:dyDescent="0.25">
      <c r="A4747" s="342"/>
    </row>
    <row r="4748" spans="1:1" ht="12" customHeight="1" x14ac:dyDescent="0.25">
      <c r="A4748" s="342"/>
    </row>
    <row r="4749" spans="1:1" ht="12" customHeight="1" x14ac:dyDescent="0.25">
      <c r="A4749" s="342"/>
    </row>
    <row r="4750" spans="1:1" ht="12" customHeight="1" x14ac:dyDescent="0.25">
      <c r="A4750" s="342"/>
    </row>
    <row r="4751" spans="1:1" ht="12" customHeight="1" x14ac:dyDescent="0.25">
      <c r="A4751" s="342"/>
    </row>
    <row r="4752" spans="1:1" ht="12" customHeight="1" x14ac:dyDescent="0.25">
      <c r="A4752" s="342"/>
    </row>
    <row r="4753" spans="1:1" ht="12" customHeight="1" x14ac:dyDescent="0.25">
      <c r="A4753" s="342"/>
    </row>
    <row r="4754" spans="1:1" ht="12" customHeight="1" x14ac:dyDescent="0.25">
      <c r="A4754" s="342"/>
    </row>
    <row r="4755" spans="1:1" ht="12" customHeight="1" x14ac:dyDescent="0.25">
      <c r="A4755" s="342"/>
    </row>
    <row r="4756" spans="1:1" ht="12" customHeight="1" x14ac:dyDescent="0.25">
      <c r="A4756" s="342"/>
    </row>
    <row r="4757" spans="1:1" ht="12" customHeight="1" x14ac:dyDescent="0.25">
      <c r="A4757" s="342"/>
    </row>
    <row r="4758" spans="1:1" ht="12" customHeight="1" x14ac:dyDescent="0.25">
      <c r="A4758" s="342"/>
    </row>
    <row r="4759" spans="1:1" ht="12" customHeight="1" x14ac:dyDescent="0.25">
      <c r="A4759" s="342"/>
    </row>
    <row r="4760" spans="1:1" ht="12" customHeight="1" x14ac:dyDescent="0.25">
      <c r="A4760" s="342"/>
    </row>
    <row r="4761" spans="1:1" ht="12" customHeight="1" x14ac:dyDescent="0.25">
      <c r="A4761" s="342"/>
    </row>
    <row r="4762" spans="1:1" ht="12" customHeight="1" x14ac:dyDescent="0.25">
      <c r="A4762" s="342"/>
    </row>
    <row r="4763" spans="1:1" ht="12" customHeight="1" x14ac:dyDescent="0.25">
      <c r="A4763" s="342"/>
    </row>
    <row r="4764" spans="1:1" ht="12" customHeight="1" x14ac:dyDescent="0.25">
      <c r="A4764" s="342"/>
    </row>
    <row r="4765" spans="1:1" ht="12" customHeight="1" x14ac:dyDescent="0.25">
      <c r="A4765" s="342"/>
    </row>
    <row r="4766" spans="1:1" ht="12" customHeight="1" x14ac:dyDescent="0.25">
      <c r="A4766" s="342"/>
    </row>
    <row r="4767" spans="1:1" ht="12" customHeight="1" x14ac:dyDescent="0.25">
      <c r="A4767" s="342"/>
    </row>
    <row r="4768" spans="1:1" ht="12" customHeight="1" x14ac:dyDescent="0.25">
      <c r="A4768" s="342"/>
    </row>
    <row r="4769" spans="1:1" ht="12" customHeight="1" x14ac:dyDescent="0.25">
      <c r="A4769" s="342"/>
    </row>
    <row r="4770" spans="1:1" ht="12" customHeight="1" x14ac:dyDescent="0.25">
      <c r="A4770" s="342"/>
    </row>
    <row r="4771" spans="1:1" ht="12" customHeight="1" x14ac:dyDescent="0.25">
      <c r="A4771" s="342"/>
    </row>
    <row r="4772" spans="1:1" ht="12" customHeight="1" x14ac:dyDescent="0.25">
      <c r="A4772" s="342"/>
    </row>
    <row r="4773" spans="1:1" ht="12" customHeight="1" x14ac:dyDescent="0.25">
      <c r="A4773" s="342"/>
    </row>
    <row r="4774" spans="1:1" ht="12" customHeight="1" x14ac:dyDescent="0.25">
      <c r="A4774" s="342"/>
    </row>
    <row r="4775" spans="1:1" ht="12" customHeight="1" x14ac:dyDescent="0.25">
      <c r="A4775" s="342"/>
    </row>
    <row r="4776" spans="1:1" ht="12" customHeight="1" x14ac:dyDescent="0.25">
      <c r="A4776" s="342"/>
    </row>
    <row r="4777" spans="1:1" ht="12" customHeight="1" x14ac:dyDescent="0.25">
      <c r="A4777" s="342"/>
    </row>
    <row r="4778" spans="1:1" ht="12" customHeight="1" x14ac:dyDescent="0.25">
      <c r="A4778" s="342"/>
    </row>
    <row r="4779" spans="1:1" ht="12" customHeight="1" x14ac:dyDescent="0.25">
      <c r="A4779" s="342"/>
    </row>
    <row r="4780" spans="1:1" ht="12" customHeight="1" x14ac:dyDescent="0.25">
      <c r="A4780" s="342"/>
    </row>
    <row r="4781" spans="1:1" ht="12" customHeight="1" x14ac:dyDescent="0.25">
      <c r="A4781" s="342"/>
    </row>
    <row r="4782" spans="1:1" ht="12" customHeight="1" x14ac:dyDescent="0.25">
      <c r="A4782" s="342"/>
    </row>
    <row r="4783" spans="1:1" ht="12" customHeight="1" x14ac:dyDescent="0.25">
      <c r="A4783" s="342"/>
    </row>
    <row r="4784" spans="1:1" ht="12" customHeight="1" x14ac:dyDescent="0.25">
      <c r="A4784" s="342"/>
    </row>
    <row r="4785" spans="1:1" ht="12" customHeight="1" x14ac:dyDescent="0.25">
      <c r="A4785" s="342"/>
    </row>
    <row r="4786" spans="1:1" ht="12" customHeight="1" x14ac:dyDescent="0.25">
      <c r="A4786" s="342"/>
    </row>
    <row r="4787" spans="1:1" ht="12" customHeight="1" x14ac:dyDescent="0.25">
      <c r="A4787" s="342"/>
    </row>
    <row r="4788" spans="1:1" ht="12" customHeight="1" x14ac:dyDescent="0.25">
      <c r="A4788" s="342"/>
    </row>
    <row r="4789" spans="1:1" ht="12" customHeight="1" x14ac:dyDescent="0.25">
      <c r="A4789" s="342"/>
    </row>
    <row r="4790" spans="1:1" ht="12" customHeight="1" x14ac:dyDescent="0.25">
      <c r="A4790" s="342"/>
    </row>
    <row r="4791" spans="1:1" ht="12" customHeight="1" x14ac:dyDescent="0.25">
      <c r="A4791" s="342"/>
    </row>
    <row r="4792" spans="1:1" ht="12" customHeight="1" x14ac:dyDescent="0.25">
      <c r="A4792" s="342"/>
    </row>
    <row r="4793" spans="1:1" ht="12" customHeight="1" x14ac:dyDescent="0.25">
      <c r="A4793" s="342"/>
    </row>
    <row r="4794" spans="1:1" ht="12" customHeight="1" x14ac:dyDescent="0.25">
      <c r="A4794" s="342"/>
    </row>
    <row r="4795" spans="1:1" ht="12" customHeight="1" x14ac:dyDescent="0.25">
      <c r="A4795" s="342"/>
    </row>
    <row r="4796" spans="1:1" ht="12" customHeight="1" x14ac:dyDescent="0.25">
      <c r="A4796" s="342"/>
    </row>
    <row r="4797" spans="1:1" ht="12" customHeight="1" x14ac:dyDescent="0.25">
      <c r="A4797" s="342"/>
    </row>
    <row r="4798" spans="1:1" ht="12" customHeight="1" x14ac:dyDescent="0.25">
      <c r="A4798" s="342"/>
    </row>
    <row r="4799" spans="1:1" ht="12" customHeight="1" x14ac:dyDescent="0.25">
      <c r="A4799" s="342"/>
    </row>
    <row r="4800" spans="1:1" ht="12" customHeight="1" x14ac:dyDescent="0.25">
      <c r="A4800" s="342"/>
    </row>
    <row r="4801" spans="1:1" ht="12" customHeight="1" x14ac:dyDescent="0.25">
      <c r="A4801" s="342"/>
    </row>
    <row r="4802" spans="1:1" ht="12" customHeight="1" x14ac:dyDescent="0.25">
      <c r="A4802" s="342"/>
    </row>
    <row r="4803" spans="1:1" ht="12" customHeight="1" x14ac:dyDescent="0.25">
      <c r="A4803" s="342"/>
    </row>
    <row r="4804" spans="1:1" ht="12" customHeight="1" x14ac:dyDescent="0.25">
      <c r="A4804" s="342"/>
    </row>
    <row r="4805" spans="1:1" ht="12" customHeight="1" x14ac:dyDescent="0.25">
      <c r="A4805" s="342"/>
    </row>
    <row r="4806" spans="1:1" ht="12" customHeight="1" x14ac:dyDescent="0.25">
      <c r="A4806" s="342"/>
    </row>
    <row r="4807" spans="1:1" ht="12" customHeight="1" x14ac:dyDescent="0.25">
      <c r="A4807" s="342"/>
    </row>
    <row r="4808" spans="1:1" ht="12" customHeight="1" x14ac:dyDescent="0.25">
      <c r="A4808" s="342"/>
    </row>
    <row r="4809" spans="1:1" ht="12" customHeight="1" x14ac:dyDescent="0.25">
      <c r="A4809" s="342"/>
    </row>
    <row r="4810" spans="1:1" ht="12" customHeight="1" x14ac:dyDescent="0.25">
      <c r="A4810" s="342"/>
    </row>
    <row r="4811" spans="1:1" ht="12" customHeight="1" x14ac:dyDescent="0.25">
      <c r="A4811" s="342"/>
    </row>
    <row r="4812" spans="1:1" ht="12" customHeight="1" x14ac:dyDescent="0.25">
      <c r="A4812" s="342"/>
    </row>
    <row r="4813" spans="1:1" ht="12" customHeight="1" x14ac:dyDescent="0.25">
      <c r="A4813" s="342"/>
    </row>
    <row r="4814" spans="1:1" ht="12" customHeight="1" x14ac:dyDescent="0.25">
      <c r="A4814" s="342"/>
    </row>
    <row r="4815" spans="1:1" ht="12" customHeight="1" x14ac:dyDescent="0.25">
      <c r="A4815" s="342"/>
    </row>
    <row r="4816" spans="1:1" ht="12" customHeight="1" x14ac:dyDescent="0.25">
      <c r="A4816" s="342"/>
    </row>
    <row r="4817" spans="1:1" ht="12" customHeight="1" x14ac:dyDescent="0.25">
      <c r="A4817" s="342"/>
    </row>
    <row r="4818" spans="1:1" ht="12" customHeight="1" x14ac:dyDescent="0.25">
      <c r="A4818" s="342"/>
    </row>
    <row r="4819" spans="1:1" ht="12" customHeight="1" x14ac:dyDescent="0.25">
      <c r="A4819" s="342"/>
    </row>
    <row r="4820" spans="1:1" ht="12" customHeight="1" x14ac:dyDescent="0.25">
      <c r="A4820" s="342"/>
    </row>
    <row r="4821" spans="1:1" ht="12" customHeight="1" x14ac:dyDescent="0.25">
      <c r="A4821" s="342"/>
    </row>
    <row r="4822" spans="1:1" ht="12" customHeight="1" x14ac:dyDescent="0.25">
      <c r="A4822" s="342"/>
    </row>
    <row r="4823" spans="1:1" ht="12" customHeight="1" x14ac:dyDescent="0.25">
      <c r="A4823" s="342"/>
    </row>
    <row r="4824" spans="1:1" ht="12" customHeight="1" x14ac:dyDescent="0.25">
      <c r="A4824" s="342"/>
    </row>
    <row r="4825" spans="1:1" ht="12" customHeight="1" x14ac:dyDescent="0.25">
      <c r="A4825" s="342"/>
    </row>
    <row r="4826" spans="1:1" ht="12" customHeight="1" x14ac:dyDescent="0.25">
      <c r="A4826" s="342"/>
    </row>
    <row r="4827" spans="1:1" ht="12" customHeight="1" x14ac:dyDescent="0.25">
      <c r="A4827" s="342"/>
    </row>
    <row r="4828" spans="1:1" ht="12" customHeight="1" x14ac:dyDescent="0.25">
      <c r="A4828" s="342"/>
    </row>
    <row r="4829" spans="1:1" ht="12" customHeight="1" x14ac:dyDescent="0.25">
      <c r="A4829" s="342"/>
    </row>
    <row r="4830" spans="1:1" ht="12" customHeight="1" x14ac:dyDescent="0.25">
      <c r="A4830" s="342"/>
    </row>
    <row r="4831" spans="1:1" ht="12" customHeight="1" x14ac:dyDescent="0.25">
      <c r="A4831" s="342"/>
    </row>
    <row r="4832" spans="1:1" ht="12" customHeight="1" x14ac:dyDescent="0.25">
      <c r="A4832" s="342"/>
    </row>
    <row r="4833" spans="1:1" ht="12" customHeight="1" x14ac:dyDescent="0.25">
      <c r="A4833" s="342"/>
    </row>
    <row r="4834" spans="1:1" ht="12" customHeight="1" x14ac:dyDescent="0.25">
      <c r="A4834" s="342"/>
    </row>
    <row r="4835" spans="1:1" ht="12" customHeight="1" x14ac:dyDescent="0.25">
      <c r="A4835" s="342"/>
    </row>
    <row r="4836" spans="1:1" ht="12" customHeight="1" x14ac:dyDescent="0.25">
      <c r="A4836" s="342"/>
    </row>
    <row r="4837" spans="1:1" ht="12" customHeight="1" x14ac:dyDescent="0.25">
      <c r="A4837" s="342"/>
    </row>
    <row r="4838" spans="1:1" ht="12" customHeight="1" x14ac:dyDescent="0.25">
      <c r="A4838" s="342"/>
    </row>
    <row r="4839" spans="1:1" ht="12" customHeight="1" x14ac:dyDescent="0.25">
      <c r="A4839" s="342"/>
    </row>
    <row r="4840" spans="1:1" ht="12" customHeight="1" x14ac:dyDescent="0.25">
      <c r="A4840" s="342"/>
    </row>
    <row r="4841" spans="1:1" ht="12" customHeight="1" x14ac:dyDescent="0.25">
      <c r="A4841" s="342"/>
    </row>
    <row r="4842" spans="1:1" ht="12" customHeight="1" x14ac:dyDescent="0.25">
      <c r="A4842" s="342"/>
    </row>
    <row r="4843" spans="1:1" ht="12" customHeight="1" x14ac:dyDescent="0.25">
      <c r="A4843" s="342"/>
    </row>
    <row r="4844" spans="1:1" ht="12" customHeight="1" x14ac:dyDescent="0.25">
      <c r="A4844" s="342"/>
    </row>
    <row r="4845" spans="1:1" ht="12" customHeight="1" x14ac:dyDescent="0.25">
      <c r="A4845" s="342"/>
    </row>
    <row r="4846" spans="1:1" ht="12" customHeight="1" x14ac:dyDescent="0.25">
      <c r="A4846" s="342"/>
    </row>
    <row r="4847" spans="1:1" ht="12" customHeight="1" x14ac:dyDescent="0.25">
      <c r="A4847" s="342"/>
    </row>
    <row r="4848" spans="1:1" ht="12" customHeight="1" x14ac:dyDescent="0.25">
      <c r="A4848" s="342"/>
    </row>
    <row r="4849" spans="1:1" ht="12" customHeight="1" x14ac:dyDescent="0.25">
      <c r="A4849" s="342"/>
    </row>
    <row r="4850" spans="1:1" ht="12" customHeight="1" x14ac:dyDescent="0.25">
      <c r="A4850" s="342"/>
    </row>
    <row r="4851" spans="1:1" ht="12" customHeight="1" x14ac:dyDescent="0.25">
      <c r="A4851" s="342"/>
    </row>
    <row r="4852" spans="1:1" ht="12" customHeight="1" x14ac:dyDescent="0.25">
      <c r="A4852" s="342"/>
    </row>
    <row r="4853" spans="1:1" ht="12" customHeight="1" x14ac:dyDescent="0.25">
      <c r="A4853" s="342"/>
    </row>
    <row r="4854" spans="1:1" ht="12" customHeight="1" x14ac:dyDescent="0.25">
      <c r="A4854" s="342"/>
    </row>
    <row r="4855" spans="1:1" ht="12" customHeight="1" x14ac:dyDescent="0.25">
      <c r="A4855" s="342"/>
    </row>
    <row r="4856" spans="1:1" ht="12" customHeight="1" x14ac:dyDescent="0.25">
      <c r="A4856" s="342"/>
    </row>
    <row r="4857" spans="1:1" ht="12" customHeight="1" x14ac:dyDescent="0.25">
      <c r="A4857" s="342"/>
    </row>
    <row r="4858" spans="1:1" ht="12" customHeight="1" x14ac:dyDescent="0.25">
      <c r="A4858" s="342"/>
    </row>
    <row r="4859" spans="1:1" ht="12" customHeight="1" x14ac:dyDescent="0.25">
      <c r="A4859" s="342"/>
    </row>
    <row r="4860" spans="1:1" ht="12" customHeight="1" x14ac:dyDescent="0.25">
      <c r="A4860" s="342"/>
    </row>
    <row r="4861" spans="1:1" ht="12" customHeight="1" x14ac:dyDescent="0.25">
      <c r="A4861" s="342"/>
    </row>
    <row r="4862" spans="1:1" ht="12" customHeight="1" x14ac:dyDescent="0.25">
      <c r="A4862" s="342"/>
    </row>
    <row r="4863" spans="1:1" ht="12" customHeight="1" x14ac:dyDescent="0.25">
      <c r="A4863" s="342"/>
    </row>
    <row r="4864" spans="1:1" ht="12" customHeight="1" x14ac:dyDescent="0.25">
      <c r="A4864" s="342"/>
    </row>
    <row r="4865" spans="1:1" ht="12" customHeight="1" x14ac:dyDescent="0.25">
      <c r="A4865" s="342"/>
    </row>
    <row r="4866" spans="1:1" ht="12" customHeight="1" x14ac:dyDescent="0.25">
      <c r="A4866" s="342"/>
    </row>
    <row r="4867" spans="1:1" ht="12" customHeight="1" x14ac:dyDescent="0.25">
      <c r="A4867" s="342"/>
    </row>
    <row r="4868" spans="1:1" ht="12" customHeight="1" x14ac:dyDescent="0.25">
      <c r="A4868" s="342"/>
    </row>
    <row r="4869" spans="1:1" ht="12" customHeight="1" x14ac:dyDescent="0.25">
      <c r="A4869" s="342"/>
    </row>
    <row r="4870" spans="1:1" ht="12" customHeight="1" x14ac:dyDescent="0.25">
      <c r="A4870" s="342"/>
    </row>
    <row r="4871" spans="1:1" ht="12" customHeight="1" x14ac:dyDescent="0.25">
      <c r="A4871" s="342"/>
    </row>
    <row r="4872" spans="1:1" ht="12" customHeight="1" x14ac:dyDescent="0.25">
      <c r="A4872" s="342"/>
    </row>
    <row r="4873" spans="1:1" ht="12" customHeight="1" x14ac:dyDescent="0.25">
      <c r="A4873" s="342"/>
    </row>
    <row r="4874" spans="1:1" ht="12" customHeight="1" x14ac:dyDescent="0.25">
      <c r="A4874" s="342"/>
    </row>
    <row r="4875" spans="1:1" ht="12" customHeight="1" x14ac:dyDescent="0.25">
      <c r="A4875" s="342"/>
    </row>
    <row r="4876" spans="1:1" ht="12" customHeight="1" x14ac:dyDescent="0.25">
      <c r="A4876" s="342"/>
    </row>
    <row r="4877" spans="1:1" ht="12" customHeight="1" x14ac:dyDescent="0.25">
      <c r="A4877" s="342"/>
    </row>
    <row r="4878" spans="1:1" ht="12" customHeight="1" x14ac:dyDescent="0.25">
      <c r="A4878" s="342"/>
    </row>
    <row r="4879" spans="1:1" ht="12" customHeight="1" x14ac:dyDescent="0.25">
      <c r="A4879" s="342"/>
    </row>
    <row r="4880" spans="1:1" ht="12" customHeight="1" x14ac:dyDescent="0.25">
      <c r="A4880" s="342"/>
    </row>
    <row r="4881" spans="1:1" ht="12" customHeight="1" x14ac:dyDescent="0.25">
      <c r="A4881" s="342"/>
    </row>
    <row r="4882" spans="1:1" ht="12" customHeight="1" x14ac:dyDescent="0.25">
      <c r="A4882" s="342"/>
    </row>
    <row r="4883" spans="1:1" ht="12" customHeight="1" x14ac:dyDescent="0.25">
      <c r="A4883" s="342"/>
    </row>
    <row r="4884" spans="1:1" ht="12" customHeight="1" x14ac:dyDescent="0.25">
      <c r="A4884" s="342"/>
    </row>
    <row r="4885" spans="1:1" ht="12" customHeight="1" x14ac:dyDescent="0.25">
      <c r="A4885" s="342"/>
    </row>
    <row r="4886" spans="1:1" ht="12" customHeight="1" x14ac:dyDescent="0.25">
      <c r="A4886" s="342"/>
    </row>
    <row r="4887" spans="1:1" ht="12" customHeight="1" x14ac:dyDescent="0.25">
      <c r="A4887" s="342"/>
    </row>
    <row r="4888" spans="1:1" ht="12" customHeight="1" x14ac:dyDescent="0.25">
      <c r="A4888" s="342"/>
    </row>
    <row r="4889" spans="1:1" ht="12" customHeight="1" x14ac:dyDescent="0.25">
      <c r="A4889" s="342"/>
    </row>
    <row r="4890" spans="1:1" ht="12" customHeight="1" x14ac:dyDescent="0.25">
      <c r="A4890" s="342"/>
    </row>
    <row r="4891" spans="1:1" ht="12" customHeight="1" x14ac:dyDescent="0.25">
      <c r="A4891" s="342"/>
    </row>
    <row r="4892" spans="1:1" ht="12" customHeight="1" x14ac:dyDescent="0.25">
      <c r="A4892" s="342"/>
    </row>
    <row r="4893" spans="1:1" ht="12" customHeight="1" x14ac:dyDescent="0.25">
      <c r="A4893" s="342"/>
    </row>
    <row r="4894" spans="1:1" ht="12" customHeight="1" x14ac:dyDescent="0.25">
      <c r="A4894" s="342"/>
    </row>
    <row r="4895" spans="1:1" ht="12" customHeight="1" x14ac:dyDescent="0.25">
      <c r="A4895" s="342"/>
    </row>
    <row r="4896" spans="1:1" ht="12" customHeight="1" x14ac:dyDescent="0.25">
      <c r="A4896" s="342"/>
    </row>
    <row r="4897" spans="1:1" ht="12" customHeight="1" x14ac:dyDescent="0.25">
      <c r="A4897" s="342"/>
    </row>
    <row r="4898" spans="1:1" ht="12" customHeight="1" x14ac:dyDescent="0.25">
      <c r="A4898" s="342"/>
    </row>
    <row r="4899" spans="1:1" ht="12" customHeight="1" x14ac:dyDescent="0.25">
      <c r="A4899" s="342"/>
    </row>
    <row r="4900" spans="1:1" ht="12" customHeight="1" x14ac:dyDescent="0.25">
      <c r="A4900" s="342"/>
    </row>
    <row r="4901" spans="1:1" ht="12" customHeight="1" x14ac:dyDescent="0.25">
      <c r="A4901" s="342"/>
    </row>
    <row r="4902" spans="1:1" ht="12" customHeight="1" x14ac:dyDescent="0.25">
      <c r="A4902" s="342"/>
    </row>
    <row r="4903" spans="1:1" ht="12" customHeight="1" x14ac:dyDescent="0.25">
      <c r="A4903" s="342"/>
    </row>
    <row r="4904" spans="1:1" ht="12" customHeight="1" x14ac:dyDescent="0.25">
      <c r="A4904" s="342"/>
    </row>
    <row r="4905" spans="1:1" ht="12" customHeight="1" x14ac:dyDescent="0.25">
      <c r="A4905" s="342"/>
    </row>
    <row r="4906" spans="1:1" ht="12" customHeight="1" x14ac:dyDescent="0.25">
      <c r="A4906" s="342"/>
    </row>
    <row r="4907" spans="1:1" ht="12" customHeight="1" x14ac:dyDescent="0.25">
      <c r="A4907" s="342"/>
    </row>
    <row r="4908" spans="1:1" ht="12" customHeight="1" x14ac:dyDescent="0.25">
      <c r="A4908" s="342"/>
    </row>
    <row r="4909" spans="1:1" ht="12" customHeight="1" x14ac:dyDescent="0.25">
      <c r="A4909" s="342"/>
    </row>
    <row r="4910" spans="1:1" ht="12" customHeight="1" x14ac:dyDescent="0.25">
      <c r="A4910" s="342"/>
    </row>
    <row r="4911" spans="1:1" ht="12" customHeight="1" x14ac:dyDescent="0.25">
      <c r="A4911" s="342"/>
    </row>
    <row r="4912" spans="1:1" ht="12" customHeight="1" x14ac:dyDescent="0.25">
      <c r="A4912" s="342"/>
    </row>
    <row r="4913" spans="1:1" ht="12" customHeight="1" x14ac:dyDescent="0.25">
      <c r="A4913" s="342"/>
    </row>
    <row r="4914" spans="1:1" ht="12" customHeight="1" x14ac:dyDescent="0.25">
      <c r="A4914" s="342"/>
    </row>
    <row r="4915" spans="1:1" ht="12" customHeight="1" x14ac:dyDescent="0.25">
      <c r="A4915" s="342"/>
    </row>
    <row r="4916" spans="1:1" ht="12" customHeight="1" x14ac:dyDescent="0.25">
      <c r="A4916" s="342"/>
    </row>
    <row r="4917" spans="1:1" ht="12" customHeight="1" x14ac:dyDescent="0.25">
      <c r="A4917" s="342"/>
    </row>
    <row r="4918" spans="1:1" ht="12" customHeight="1" x14ac:dyDescent="0.25">
      <c r="A4918" s="342"/>
    </row>
    <row r="4919" spans="1:1" ht="12" customHeight="1" x14ac:dyDescent="0.25">
      <c r="A4919" s="342"/>
    </row>
    <row r="4920" spans="1:1" ht="12" customHeight="1" x14ac:dyDescent="0.25">
      <c r="A4920" s="342"/>
    </row>
    <row r="4921" spans="1:1" ht="12" customHeight="1" x14ac:dyDescent="0.25">
      <c r="A4921" s="342"/>
    </row>
    <row r="4922" spans="1:1" ht="12" customHeight="1" x14ac:dyDescent="0.25">
      <c r="A4922" s="342"/>
    </row>
    <row r="4923" spans="1:1" ht="12" customHeight="1" x14ac:dyDescent="0.25">
      <c r="A4923" s="342"/>
    </row>
    <row r="4924" spans="1:1" ht="12" customHeight="1" x14ac:dyDescent="0.25">
      <c r="A4924" s="342"/>
    </row>
    <row r="4925" spans="1:1" ht="12" customHeight="1" x14ac:dyDescent="0.25">
      <c r="A4925" s="342"/>
    </row>
    <row r="4926" spans="1:1" ht="12" customHeight="1" x14ac:dyDescent="0.25">
      <c r="A4926" s="342"/>
    </row>
    <row r="4927" spans="1:1" ht="12" customHeight="1" x14ac:dyDescent="0.25">
      <c r="A4927" s="342"/>
    </row>
    <row r="4928" spans="1:1" ht="12" customHeight="1" x14ac:dyDescent="0.25">
      <c r="A4928" s="342"/>
    </row>
    <row r="4929" spans="1:1" ht="12" customHeight="1" x14ac:dyDescent="0.25">
      <c r="A4929" s="342"/>
    </row>
    <row r="4930" spans="1:1" ht="12" customHeight="1" x14ac:dyDescent="0.25">
      <c r="A4930" s="342"/>
    </row>
    <row r="4931" spans="1:1" ht="12" customHeight="1" x14ac:dyDescent="0.25">
      <c r="A4931" s="342"/>
    </row>
    <row r="4932" spans="1:1" ht="12" customHeight="1" x14ac:dyDescent="0.25">
      <c r="A4932" s="342"/>
    </row>
    <row r="4933" spans="1:1" ht="12" customHeight="1" x14ac:dyDescent="0.25">
      <c r="A4933" s="342"/>
    </row>
    <row r="4934" spans="1:1" ht="12" customHeight="1" x14ac:dyDescent="0.25">
      <c r="A4934" s="342"/>
    </row>
    <row r="4935" spans="1:1" ht="12" customHeight="1" x14ac:dyDescent="0.25">
      <c r="A4935" s="342"/>
    </row>
    <row r="4936" spans="1:1" ht="12" customHeight="1" x14ac:dyDescent="0.25">
      <c r="A4936" s="342"/>
    </row>
    <row r="4937" spans="1:1" ht="12" customHeight="1" x14ac:dyDescent="0.25">
      <c r="A4937" s="342"/>
    </row>
    <row r="4938" spans="1:1" ht="12" customHeight="1" x14ac:dyDescent="0.25">
      <c r="A4938" s="342"/>
    </row>
    <row r="4939" spans="1:1" ht="12" customHeight="1" x14ac:dyDescent="0.25">
      <c r="A4939" s="342"/>
    </row>
    <row r="4940" spans="1:1" ht="12" customHeight="1" x14ac:dyDescent="0.25">
      <c r="A4940" s="342"/>
    </row>
    <row r="4941" spans="1:1" ht="12" customHeight="1" x14ac:dyDescent="0.25">
      <c r="A4941" s="342"/>
    </row>
    <row r="4942" spans="1:1" ht="12" customHeight="1" x14ac:dyDescent="0.25">
      <c r="A4942" s="342"/>
    </row>
    <row r="4943" spans="1:1" ht="12" customHeight="1" x14ac:dyDescent="0.25">
      <c r="A4943" s="342"/>
    </row>
    <row r="4944" spans="1:1" ht="12" customHeight="1" x14ac:dyDescent="0.25">
      <c r="A4944" s="342"/>
    </row>
    <row r="4945" spans="1:1" ht="12" customHeight="1" x14ac:dyDescent="0.25">
      <c r="A4945" s="342"/>
    </row>
    <row r="4946" spans="1:1" ht="12" customHeight="1" x14ac:dyDescent="0.25">
      <c r="A4946" s="342"/>
    </row>
    <row r="4947" spans="1:1" ht="12" customHeight="1" x14ac:dyDescent="0.25">
      <c r="A4947" s="342"/>
    </row>
    <row r="4948" spans="1:1" ht="12" customHeight="1" x14ac:dyDescent="0.25">
      <c r="A4948" s="342"/>
    </row>
    <row r="4949" spans="1:1" ht="12" customHeight="1" x14ac:dyDescent="0.25">
      <c r="A4949" s="342"/>
    </row>
    <row r="4950" spans="1:1" ht="12" customHeight="1" x14ac:dyDescent="0.25">
      <c r="A4950" s="342"/>
    </row>
    <row r="4951" spans="1:1" ht="12" customHeight="1" x14ac:dyDescent="0.25">
      <c r="A4951" s="342"/>
    </row>
    <row r="4952" spans="1:1" ht="12" customHeight="1" x14ac:dyDescent="0.25">
      <c r="A4952" s="342"/>
    </row>
    <row r="4953" spans="1:1" ht="12" customHeight="1" x14ac:dyDescent="0.25">
      <c r="A4953" s="342"/>
    </row>
    <row r="4954" spans="1:1" ht="12" customHeight="1" x14ac:dyDescent="0.25">
      <c r="A4954" s="342"/>
    </row>
    <row r="4955" spans="1:1" ht="12" customHeight="1" x14ac:dyDescent="0.25">
      <c r="A4955" s="342"/>
    </row>
    <row r="4956" spans="1:1" ht="12" customHeight="1" x14ac:dyDescent="0.25">
      <c r="A4956" s="342"/>
    </row>
    <row r="4957" spans="1:1" ht="12" customHeight="1" x14ac:dyDescent="0.25">
      <c r="A4957" s="342"/>
    </row>
    <row r="4958" spans="1:1" ht="12" customHeight="1" x14ac:dyDescent="0.25">
      <c r="A4958" s="342"/>
    </row>
    <row r="4959" spans="1:1" ht="12" customHeight="1" x14ac:dyDescent="0.25">
      <c r="A4959" s="342"/>
    </row>
    <row r="4960" spans="1:1" ht="12" customHeight="1" x14ac:dyDescent="0.25">
      <c r="A4960" s="342"/>
    </row>
    <row r="4961" spans="1:1" ht="12" customHeight="1" x14ac:dyDescent="0.25">
      <c r="A4961" s="342"/>
    </row>
    <row r="4962" spans="1:1" ht="12" customHeight="1" x14ac:dyDescent="0.25">
      <c r="A4962" s="342"/>
    </row>
    <row r="4963" spans="1:1" ht="12" customHeight="1" x14ac:dyDescent="0.25">
      <c r="A4963" s="342"/>
    </row>
    <row r="4964" spans="1:1" ht="12" customHeight="1" x14ac:dyDescent="0.25">
      <c r="A4964" s="342"/>
    </row>
    <row r="4965" spans="1:1" ht="12" customHeight="1" x14ac:dyDescent="0.25">
      <c r="A4965" s="342"/>
    </row>
    <row r="4966" spans="1:1" ht="12" customHeight="1" x14ac:dyDescent="0.25">
      <c r="A4966" s="342"/>
    </row>
    <row r="4967" spans="1:1" ht="12" customHeight="1" x14ac:dyDescent="0.25">
      <c r="A4967" s="342"/>
    </row>
    <row r="4968" spans="1:1" ht="12" customHeight="1" x14ac:dyDescent="0.25">
      <c r="A4968" s="342"/>
    </row>
    <row r="4969" spans="1:1" ht="12" customHeight="1" x14ac:dyDescent="0.25">
      <c r="A4969" s="342"/>
    </row>
    <row r="4970" spans="1:1" ht="12" customHeight="1" x14ac:dyDescent="0.25">
      <c r="A4970" s="342"/>
    </row>
    <row r="4971" spans="1:1" ht="12" customHeight="1" x14ac:dyDescent="0.25">
      <c r="A4971" s="342"/>
    </row>
    <row r="4972" spans="1:1" ht="12" customHeight="1" x14ac:dyDescent="0.25">
      <c r="A4972" s="342"/>
    </row>
    <row r="4973" spans="1:1" ht="12" customHeight="1" x14ac:dyDescent="0.25">
      <c r="A4973" s="342"/>
    </row>
    <row r="4974" spans="1:1" ht="12" customHeight="1" x14ac:dyDescent="0.25">
      <c r="A4974" s="342"/>
    </row>
    <row r="4975" spans="1:1" ht="12" customHeight="1" x14ac:dyDescent="0.25">
      <c r="A4975" s="342"/>
    </row>
    <row r="4976" spans="1:1" ht="12" customHeight="1" x14ac:dyDescent="0.25">
      <c r="A4976" s="342"/>
    </row>
    <row r="4977" spans="1:1" ht="12" customHeight="1" x14ac:dyDescent="0.25">
      <c r="A4977" s="342"/>
    </row>
    <row r="4978" spans="1:1" ht="12" customHeight="1" x14ac:dyDescent="0.25">
      <c r="A4978" s="342"/>
    </row>
    <row r="4979" spans="1:1" ht="12" customHeight="1" x14ac:dyDescent="0.25">
      <c r="A4979" s="342"/>
    </row>
    <row r="4980" spans="1:1" ht="12" customHeight="1" x14ac:dyDescent="0.25">
      <c r="A4980" s="342"/>
    </row>
    <row r="4981" spans="1:1" ht="12" customHeight="1" x14ac:dyDescent="0.25">
      <c r="A4981" s="342"/>
    </row>
    <row r="4982" spans="1:1" ht="12" customHeight="1" x14ac:dyDescent="0.25">
      <c r="A4982" s="342"/>
    </row>
    <row r="4983" spans="1:1" ht="12" customHeight="1" x14ac:dyDescent="0.25">
      <c r="A4983" s="342"/>
    </row>
    <row r="4984" spans="1:1" ht="12" customHeight="1" x14ac:dyDescent="0.25">
      <c r="A4984" s="342"/>
    </row>
    <row r="4985" spans="1:1" ht="12" customHeight="1" x14ac:dyDescent="0.25">
      <c r="A4985" s="342"/>
    </row>
    <row r="4986" spans="1:1" ht="12" customHeight="1" x14ac:dyDescent="0.25">
      <c r="A4986" s="342"/>
    </row>
    <row r="4987" spans="1:1" ht="12" customHeight="1" x14ac:dyDescent="0.25">
      <c r="A4987" s="342"/>
    </row>
    <row r="4988" spans="1:1" ht="12" customHeight="1" x14ac:dyDescent="0.25">
      <c r="A4988" s="342"/>
    </row>
    <row r="4989" spans="1:1" ht="12" customHeight="1" x14ac:dyDescent="0.25">
      <c r="A4989" s="342"/>
    </row>
    <row r="4990" spans="1:1" ht="12" customHeight="1" x14ac:dyDescent="0.25">
      <c r="A4990" s="342"/>
    </row>
    <row r="4991" spans="1:1" ht="12" customHeight="1" x14ac:dyDescent="0.25">
      <c r="A4991" s="342"/>
    </row>
    <row r="4992" spans="1:1" ht="12" customHeight="1" x14ac:dyDescent="0.25">
      <c r="A4992" s="342"/>
    </row>
    <row r="4993" spans="1:1" ht="12" customHeight="1" x14ac:dyDescent="0.25">
      <c r="A4993" s="342"/>
    </row>
    <row r="4994" spans="1:1" ht="12" customHeight="1" x14ac:dyDescent="0.25">
      <c r="A4994" s="342"/>
    </row>
    <row r="4995" spans="1:1" ht="12" customHeight="1" x14ac:dyDescent="0.25">
      <c r="A4995" s="342"/>
    </row>
    <row r="4996" spans="1:1" ht="12" customHeight="1" x14ac:dyDescent="0.25">
      <c r="A4996" s="342"/>
    </row>
    <row r="4997" spans="1:1" ht="12" customHeight="1" x14ac:dyDescent="0.25">
      <c r="A4997" s="342"/>
    </row>
    <row r="4998" spans="1:1" ht="12" customHeight="1" x14ac:dyDescent="0.25">
      <c r="A4998" s="342"/>
    </row>
    <row r="4999" spans="1:1" ht="12" customHeight="1" x14ac:dyDescent="0.25">
      <c r="A4999" s="342"/>
    </row>
    <row r="5000" spans="1:1" ht="12" customHeight="1" x14ac:dyDescent="0.25">
      <c r="A5000" s="342"/>
    </row>
    <row r="5001" spans="1:1" ht="12" customHeight="1" x14ac:dyDescent="0.25">
      <c r="A5001" s="342"/>
    </row>
    <row r="5002" spans="1:1" ht="12" customHeight="1" x14ac:dyDescent="0.25">
      <c r="A5002" s="342"/>
    </row>
    <row r="5003" spans="1:1" ht="12" customHeight="1" x14ac:dyDescent="0.25">
      <c r="A5003" s="342"/>
    </row>
    <row r="5004" spans="1:1" ht="12" customHeight="1" x14ac:dyDescent="0.25">
      <c r="A5004" s="342"/>
    </row>
    <row r="5005" spans="1:1" ht="12" customHeight="1" x14ac:dyDescent="0.25">
      <c r="A5005" s="342"/>
    </row>
    <row r="5006" spans="1:1" ht="12" customHeight="1" x14ac:dyDescent="0.25">
      <c r="A5006" s="342"/>
    </row>
    <row r="5007" spans="1:1" ht="12" customHeight="1" x14ac:dyDescent="0.25">
      <c r="A5007" s="342"/>
    </row>
    <row r="5008" spans="1:1" ht="12" customHeight="1" x14ac:dyDescent="0.25">
      <c r="A5008" s="342"/>
    </row>
    <row r="5009" spans="1:1" ht="12" customHeight="1" x14ac:dyDescent="0.25">
      <c r="A5009" s="342"/>
    </row>
    <row r="5010" spans="1:1" ht="12" customHeight="1" x14ac:dyDescent="0.25">
      <c r="A5010" s="342"/>
    </row>
    <row r="5011" spans="1:1" ht="12" customHeight="1" x14ac:dyDescent="0.25">
      <c r="A5011" s="342"/>
    </row>
    <row r="5012" spans="1:1" ht="12" customHeight="1" x14ac:dyDescent="0.25">
      <c r="A5012" s="342"/>
    </row>
    <row r="5013" spans="1:1" ht="12" customHeight="1" x14ac:dyDescent="0.25">
      <c r="A5013" s="342"/>
    </row>
    <row r="5014" spans="1:1" ht="12" customHeight="1" x14ac:dyDescent="0.25">
      <c r="A5014" s="342"/>
    </row>
    <row r="5015" spans="1:1" ht="12" customHeight="1" x14ac:dyDescent="0.25">
      <c r="A5015" s="342"/>
    </row>
    <row r="5016" spans="1:1" ht="12" customHeight="1" x14ac:dyDescent="0.25">
      <c r="A5016" s="342"/>
    </row>
    <row r="5017" spans="1:1" ht="12" customHeight="1" x14ac:dyDescent="0.25">
      <c r="A5017" s="342"/>
    </row>
    <row r="5018" spans="1:1" ht="12" customHeight="1" x14ac:dyDescent="0.25">
      <c r="A5018" s="342"/>
    </row>
    <row r="5019" spans="1:1" ht="12" customHeight="1" x14ac:dyDescent="0.25">
      <c r="A5019" s="342"/>
    </row>
    <row r="5020" spans="1:1" ht="12" customHeight="1" x14ac:dyDescent="0.25">
      <c r="A5020" s="342"/>
    </row>
    <row r="5021" spans="1:1" ht="12" customHeight="1" x14ac:dyDescent="0.25">
      <c r="A5021" s="342"/>
    </row>
    <row r="5022" spans="1:1" ht="12" customHeight="1" x14ac:dyDescent="0.25">
      <c r="A5022" s="342"/>
    </row>
    <row r="5023" spans="1:1" ht="12" customHeight="1" x14ac:dyDescent="0.25">
      <c r="A5023" s="342"/>
    </row>
    <row r="5024" spans="1:1" ht="12" customHeight="1" x14ac:dyDescent="0.25">
      <c r="A5024" s="342"/>
    </row>
    <row r="5025" spans="1:1" ht="12" customHeight="1" x14ac:dyDescent="0.25">
      <c r="A5025" s="342"/>
    </row>
    <row r="5026" spans="1:1" ht="12" customHeight="1" x14ac:dyDescent="0.25">
      <c r="A5026" s="342"/>
    </row>
    <row r="5027" spans="1:1" ht="12" customHeight="1" x14ac:dyDescent="0.25">
      <c r="A5027" s="342"/>
    </row>
    <row r="5028" spans="1:1" ht="12" customHeight="1" x14ac:dyDescent="0.25">
      <c r="A5028" s="342"/>
    </row>
    <row r="5029" spans="1:1" ht="12" customHeight="1" x14ac:dyDescent="0.25">
      <c r="A5029" s="342"/>
    </row>
    <row r="5030" spans="1:1" ht="12" customHeight="1" x14ac:dyDescent="0.25">
      <c r="A5030" s="342"/>
    </row>
    <row r="5031" spans="1:1" ht="12" customHeight="1" x14ac:dyDescent="0.25">
      <c r="A5031" s="342"/>
    </row>
    <row r="5032" spans="1:1" ht="12" customHeight="1" x14ac:dyDescent="0.25">
      <c r="A5032" s="342"/>
    </row>
    <row r="5033" spans="1:1" ht="12" customHeight="1" x14ac:dyDescent="0.25">
      <c r="A5033" s="342"/>
    </row>
    <row r="5034" spans="1:1" ht="12" customHeight="1" x14ac:dyDescent="0.25">
      <c r="A5034" s="342"/>
    </row>
    <row r="5035" spans="1:1" ht="12" customHeight="1" x14ac:dyDescent="0.25">
      <c r="A5035" s="342"/>
    </row>
    <row r="5036" spans="1:1" ht="12" customHeight="1" x14ac:dyDescent="0.25">
      <c r="A5036" s="342"/>
    </row>
    <row r="5037" spans="1:1" ht="12" customHeight="1" x14ac:dyDescent="0.25">
      <c r="A5037" s="342"/>
    </row>
    <row r="5038" spans="1:1" ht="12" customHeight="1" x14ac:dyDescent="0.25">
      <c r="A5038" s="342"/>
    </row>
    <row r="5039" spans="1:1" ht="12" customHeight="1" x14ac:dyDescent="0.25">
      <c r="A5039" s="342"/>
    </row>
    <row r="5040" spans="1:1" ht="12" customHeight="1" x14ac:dyDescent="0.25">
      <c r="A5040" s="342"/>
    </row>
    <row r="5041" spans="1:1" ht="12" customHeight="1" x14ac:dyDescent="0.25">
      <c r="A5041" s="342"/>
    </row>
    <row r="5042" spans="1:1" ht="12" customHeight="1" x14ac:dyDescent="0.25">
      <c r="A5042" s="342"/>
    </row>
    <row r="5043" spans="1:1" ht="12" customHeight="1" x14ac:dyDescent="0.25">
      <c r="A5043" s="342"/>
    </row>
    <row r="5044" spans="1:1" ht="12" customHeight="1" x14ac:dyDescent="0.25">
      <c r="A5044" s="342"/>
    </row>
    <row r="5045" spans="1:1" ht="12" customHeight="1" x14ac:dyDescent="0.25">
      <c r="A5045" s="342"/>
    </row>
    <row r="5046" spans="1:1" ht="12" customHeight="1" x14ac:dyDescent="0.25">
      <c r="A5046" s="342"/>
    </row>
    <row r="5047" spans="1:1" ht="12" customHeight="1" x14ac:dyDescent="0.25">
      <c r="A5047" s="342"/>
    </row>
    <row r="5048" spans="1:1" ht="12" customHeight="1" x14ac:dyDescent="0.25">
      <c r="A5048" s="342"/>
    </row>
    <row r="5049" spans="1:1" ht="12" customHeight="1" x14ac:dyDescent="0.25">
      <c r="A5049" s="342"/>
    </row>
    <row r="5050" spans="1:1" ht="12" customHeight="1" x14ac:dyDescent="0.25">
      <c r="A5050" s="342"/>
    </row>
    <row r="5051" spans="1:1" ht="12" customHeight="1" x14ac:dyDescent="0.25">
      <c r="A5051" s="342"/>
    </row>
    <row r="5052" spans="1:1" ht="12" customHeight="1" x14ac:dyDescent="0.25">
      <c r="A5052" s="342"/>
    </row>
    <row r="5053" spans="1:1" ht="12" customHeight="1" x14ac:dyDescent="0.25">
      <c r="A5053" s="342"/>
    </row>
    <row r="5054" spans="1:1" ht="12" customHeight="1" x14ac:dyDescent="0.25">
      <c r="A5054" s="342"/>
    </row>
    <row r="5055" spans="1:1" ht="12" customHeight="1" x14ac:dyDescent="0.25">
      <c r="A5055" s="342"/>
    </row>
    <row r="5056" spans="1:1" ht="12" customHeight="1" x14ac:dyDescent="0.25">
      <c r="A5056" s="342"/>
    </row>
    <row r="5057" spans="1:1" ht="12" customHeight="1" x14ac:dyDescent="0.25">
      <c r="A5057" s="342"/>
    </row>
    <row r="5058" spans="1:1" ht="12" customHeight="1" x14ac:dyDescent="0.25">
      <c r="A5058" s="342"/>
    </row>
    <row r="5059" spans="1:1" ht="12" customHeight="1" x14ac:dyDescent="0.25">
      <c r="A5059" s="342"/>
    </row>
    <row r="5060" spans="1:1" ht="12" customHeight="1" x14ac:dyDescent="0.25">
      <c r="A5060" s="342"/>
    </row>
    <row r="5061" spans="1:1" ht="12" customHeight="1" x14ac:dyDescent="0.25">
      <c r="A5061" s="342"/>
    </row>
    <row r="5062" spans="1:1" ht="12" customHeight="1" x14ac:dyDescent="0.25">
      <c r="A5062" s="342"/>
    </row>
    <row r="5063" spans="1:1" ht="12" customHeight="1" x14ac:dyDescent="0.25">
      <c r="A5063" s="342"/>
    </row>
    <row r="5064" spans="1:1" ht="12" customHeight="1" x14ac:dyDescent="0.25">
      <c r="A5064" s="342"/>
    </row>
    <row r="5065" spans="1:1" ht="12" customHeight="1" x14ac:dyDescent="0.25">
      <c r="A5065" s="342"/>
    </row>
    <row r="5066" spans="1:1" ht="12" customHeight="1" x14ac:dyDescent="0.25">
      <c r="A5066" s="342"/>
    </row>
    <row r="5067" spans="1:1" ht="12" customHeight="1" x14ac:dyDescent="0.25">
      <c r="A5067" s="342"/>
    </row>
    <row r="5068" spans="1:1" ht="12" customHeight="1" x14ac:dyDescent="0.25">
      <c r="A5068" s="342"/>
    </row>
    <row r="5069" spans="1:1" ht="12" customHeight="1" x14ac:dyDescent="0.25">
      <c r="A5069" s="342"/>
    </row>
    <row r="5070" spans="1:1" ht="12" customHeight="1" x14ac:dyDescent="0.25">
      <c r="A5070" s="342"/>
    </row>
    <row r="5071" spans="1:1" ht="12" customHeight="1" x14ac:dyDescent="0.25">
      <c r="A5071" s="342"/>
    </row>
    <row r="5072" spans="1:1" ht="12" customHeight="1" x14ac:dyDescent="0.25">
      <c r="A5072" s="342"/>
    </row>
    <row r="5073" spans="1:1" ht="12" customHeight="1" x14ac:dyDescent="0.25">
      <c r="A5073" s="342"/>
    </row>
    <row r="5074" spans="1:1" ht="12" customHeight="1" x14ac:dyDescent="0.25">
      <c r="A5074" s="342"/>
    </row>
    <row r="5075" spans="1:1" ht="12" customHeight="1" x14ac:dyDescent="0.25">
      <c r="A5075" s="342"/>
    </row>
    <row r="5076" spans="1:1" ht="12" customHeight="1" x14ac:dyDescent="0.25">
      <c r="A5076" s="342"/>
    </row>
    <row r="5077" spans="1:1" ht="12" customHeight="1" x14ac:dyDescent="0.25">
      <c r="A5077" s="342"/>
    </row>
    <row r="5078" spans="1:1" ht="12" customHeight="1" x14ac:dyDescent="0.25">
      <c r="A5078" s="342"/>
    </row>
    <row r="5079" spans="1:1" ht="12" customHeight="1" x14ac:dyDescent="0.25">
      <c r="A5079" s="342"/>
    </row>
    <row r="5080" spans="1:1" ht="12" customHeight="1" x14ac:dyDescent="0.25">
      <c r="A5080" s="342"/>
    </row>
    <row r="5081" spans="1:1" ht="12" customHeight="1" x14ac:dyDescent="0.25">
      <c r="A5081" s="342"/>
    </row>
    <row r="5082" spans="1:1" ht="12" customHeight="1" x14ac:dyDescent="0.25">
      <c r="A5082" s="342"/>
    </row>
    <row r="5083" spans="1:1" ht="12" customHeight="1" x14ac:dyDescent="0.25">
      <c r="A5083" s="342"/>
    </row>
    <row r="5084" spans="1:1" ht="12" customHeight="1" x14ac:dyDescent="0.25">
      <c r="A5084" s="342"/>
    </row>
    <row r="5085" spans="1:1" ht="12" customHeight="1" x14ac:dyDescent="0.25">
      <c r="A5085" s="342"/>
    </row>
    <row r="5086" spans="1:1" ht="12" customHeight="1" x14ac:dyDescent="0.25">
      <c r="A5086" s="342"/>
    </row>
    <row r="5087" spans="1:1" ht="12" customHeight="1" x14ac:dyDescent="0.25">
      <c r="A5087" s="342"/>
    </row>
    <row r="5088" spans="1:1" ht="12" customHeight="1" x14ac:dyDescent="0.25">
      <c r="A5088" s="342"/>
    </row>
    <row r="5089" spans="1:1" ht="12" customHeight="1" x14ac:dyDescent="0.25">
      <c r="A5089" s="342"/>
    </row>
    <row r="5090" spans="1:1" ht="12" customHeight="1" x14ac:dyDescent="0.25">
      <c r="A5090" s="342"/>
    </row>
    <row r="5091" spans="1:1" ht="12" customHeight="1" x14ac:dyDescent="0.25">
      <c r="A5091" s="342"/>
    </row>
    <row r="5092" spans="1:1" ht="12" customHeight="1" x14ac:dyDescent="0.25">
      <c r="A5092" s="342"/>
    </row>
    <row r="5093" spans="1:1" ht="12" customHeight="1" x14ac:dyDescent="0.25">
      <c r="A5093" s="342"/>
    </row>
    <row r="5094" spans="1:1" ht="12" customHeight="1" x14ac:dyDescent="0.25">
      <c r="A5094" s="342"/>
    </row>
    <row r="5095" spans="1:1" ht="12" customHeight="1" x14ac:dyDescent="0.25">
      <c r="A5095" s="342"/>
    </row>
    <row r="5096" spans="1:1" ht="12" customHeight="1" x14ac:dyDescent="0.25">
      <c r="A5096" s="342"/>
    </row>
    <row r="5097" spans="1:1" ht="12" customHeight="1" x14ac:dyDescent="0.25">
      <c r="A5097" s="342"/>
    </row>
    <row r="5098" spans="1:1" ht="12" customHeight="1" x14ac:dyDescent="0.25">
      <c r="A5098" s="342"/>
    </row>
    <row r="5099" spans="1:1" ht="12" customHeight="1" x14ac:dyDescent="0.25">
      <c r="A5099" s="342"/>
    </row>
    <row r="5100" spans="1:1" ht="12" customHeight="1" x14ac:dyDescent="0.25">
      <c r="A5100" s="342"/>
    </row>
    <row r="5101" spans="1:1" ht="12" customHeight="1" x14ac:dyDescent="0.25">
      <c r="A5101" s="342"/>
    </row>
    <row r="5102" spans="1:1" ht="12" customHeight="1" x14ac:dyDescent="0.25">
      <c r="A5102" s="342"/>
    </row>
    <row r="5103" spans="1:1" ht="12" customHeight="1" x14ac:dyDescent="0.25">
      <c r="A5103" s="342"/>
    </row>
    <row r="5104" spans="1:1" ht="12" customHeight="1" x14ac:dyDescent="0.25">
      <c r="A5104" s="342"/>
    </row>
    <row r="5105" spans="1:1" ht="12" customHeight="1" x14ac:dyDescent="0.25">
      <c r="A5105" s="342"/>
    </row>
    <row r="5106" spans="1:1" ht="12" customHeight="1" x14ac:dyDescent="0.25">
      <c r="A5106" s="342"/>
    </row>
    <row r="5107" spans="1:1" ht="12" customHeight="1" x14ac:dyDescent="0.25">
      <c r="A5107" s="342"/>
    </row>
    <row r="5108" spans="1:1" ht="12" customHeight="1" x14ac:dyDescent="0.25">
      <c r="A5108" s="342"/>
    </row>
    <row r="5109" spans="1:1" ht="12" customHeight="1" x14ac:dyDescent="0.25">
      <c r="A5109" s="342"/>
    </row>
    <row r="5110" spans="1:1" ht="12" customHeight="1" x14ac:dyDescent="0.25">
      <c r="A5110" s="342"/>
    </row>
    <row r="5111" spans="1:1" ht="12" customHeight="1" x14ac:dyDescent="0.25">
      <c r="A5111" s="342"/>
    </row>
    <row r="5112" spans="1:1" ht="12" customHeight="1" x14ac:dyDescent="0.25">
      <c r="A5112" s="342"/>
    </row>
    <row r="5113" spans="1:1" ht="12" customHeight="1" x14ac:dyDescent="0.25">
      <c r="A5113" s="342"/>
    </row>
    <row r="5114" spans="1:1" ht="12" customHeight="1" x14ac:dyDescent="0.25">
      <c r="A5114" s="342"/>
    </row>
    <row r="5115" spans="1:1" ht="12" customHeight="1" x14ac:dyDescent="0.25">
      <c r="A5115" s="342"/>
    </row>
    <row r="5116" spans="1:1" ht="12" customHeight="1" x14ac:dyDescent="0.25">
      <c r="A5116" s="342"/>
    </row>
    <row r="5117" spans="1:1" ht="12" customHeight="1" x14ac:dyDescent="0.25">
      <c r="A5117" s="342"/>
    </row>
    <row r="5118" spans="1:1" ht="12" customHeight="1" x14ac:dyDescent="0.25">
      <c r="A5118" s="342"/>
    </row>
    <row r="5119" spans="1:1" ht="12" customHeight="1" x14ac:dyDescent="0.25">
      <c r="A5119" s="342"/>
    </row>
    <row r="5120" spans="1:1" ht="12" customHeight="1" x14ac:dyDescent="0.25">
      <c r="A5120" s="342"/>
    </row>
    <row r="5121" spans="1:1" ht="12" customHeight="1" x14ac:dyDescent="0.25">
      <c r="A5121" s="342"/>
    </row>
    <row r="5122" spans="1:1" ht="12" customHeight="1" x14ac:dyDescent="0.25">
      <c r="A5122" s="342"/>
    </row>
    <row r="5123" spans="1:1" ht="12" customHeight="1" x14ac:dyDescent="0.25">
      <c r="A5123" s="342"/>
    </row>
    <row r="5124" spans="1:1" ht="12" customHeight="1" x14ac:dyDescent="0.25">
      <c r="A5124" s="342"/>
    </row>
    <row r="5125" spans="1:1" ht="12" customHeight="1" x14ac:dyDescent="0.25">
      <c r="A5125" s="342"/>
    </row>
    <row r="5126" spans="1:1" ht="12" customHeight="1" x14ac:dyDescent="0.25">
      <c r="A5126" s="342"/>
    </row>
    <row r="5127" spans="1:1" ht="12" customHeight="1" x14ac:dyDescent="0.25">
      <c r="A5127" s="342"/>
    </row>
    <row r="5128" spans="1:1" ht="12" customHeight="1" x14ac:dyDescent="0.25">
      <c r="A5128" s="342"/>
    </row>
    <row r="5129" spans="1:1" ht="12" customHeight="1" x14ac:dyDescent="0.25">
      <c r="A5129" s="342"/>
    </row>
    <row r="5130" spans="1:1" ht="12" customHeight="1" x14ac:dyDescent="0.25">
      <c r="A5130" s="342"/>
    </row>
    <row r="5131" spans="1:1" ht="12" customHeight="1" x14ac:dyDescent="0.25">
      <c r="A5131" s="342"/>
    </row>
    <row r="5132" spans="1:1" ht="12" customHeight="1" x14ac:dyDescent="0.25">
      <c r="A5132" s="342"/>
    </row>
    <row r="5133" spans="1:1" ht="12" customHeight="1" x14ac:dyDescent="0.25">
      <c r="A5133" s="342"/>
    </row>
    <row r="5134" spans="1:1" ht="12" customHeight="1" x14ac:dyDescent="0.25">
      <c r="A5134" s="342"/>
    </row>
    <row r="5135" spans="1:1" ht="12" customHeight="1" x14ac:dyDescent="0.25">
      <c r="A5135" s="342"/>
    </row>
    <row r="5136" spans="1:1" ht="12" customHeight="1" x14ac:dyDescent="0.25">
      <c r="A5136" s="342"/>
    </row>
    <row r="5137" spans="1:1" ht="12" customHeight="1" x14ac:dyDescent="0.25">
      <c r="A5137" s="342"/>
    </row>
    <row r="5138" spans="1:1" ht="12" customHeight="1" x14ac:dyDescent="0.25">
      <c r="A5138" s="342"/>
    </row>
    <row r="5139" spans="1:1" ht="12" customHeight="1" x14ac:dyDescent="0.25">
      <c r="A5139" s="342"/>
    </row>
    <row r="5140" spans="1:1" ht="12" customHeight="1" x14ac:dyDescent="0.25">
      <c r="A5140" s="342"/>
    </row>
    <row r="5141" spans="1:1" ht="12" customHeight="1" x14ac:dyDescent="0.25">
      <c r="A5141" s="342"/>
    </row>
    <row r="5142" spans="1:1" ht="12" customHeight="1" x14ac:dyDescent="0.25">
      <c r="A5142" s="342"/>
    </row>
    <row r="5143" spans="1:1" ht="12" customHeight="1" x14ac:dyDescent="0.25">
      <c r="A5143" s="342"/>
    </row>
    <row r="5144" spans="1:1" ht="12" customHeight="1" x14ac:dyDescent="0.25">
      <c r="A5144" s="342"/>
    </row>
    <row r="5145" spans="1:1" ht="12" customHeight="1" x14ac:dyDescent="0.25">
      <c r="A5145" s="342"/>
    </row>
    <row r="5146" spans="1:1" ht="12" customHeight="1" x14ac:dyDescent="0.25">
      <c r="A5146" s="342"/>
    </row>
    <row r="5147" spans="1:1" ht="12" customHeight="1" x14ac:dyDescent="0.25">
      <c r="A5147" s="342"/>
    </row>
    <row r="5148" spans="1:1" ht="12" customHeight="1" x14ac:dyDescent="0.25">
      <c r="A5148" s="342"/>
    </row>
    <row r="5149" spans="1:1" ht="12" customHeight="1" x14ac:dyDescent="0.25">
      <c r="A5149" s="342"/>
    </row>
    <row r="5150" spans="1:1" ht="12" customHeight="1" x14ac:dyDescent="0.25">
      <c r="A5150" s="342"/>
    </row>
    <row r="5151" spans="1:1" ht="12" customHeight="1" x14ac:dyDescent="0.25">
      <c r="A5151" s="342"/>
    </row>
    <row r="5152" spans="1:1" ht="12" customHeight="1" x14ac:dyDescent="0.25">
      <c r="A5152" s="342"/>
    </row>
    <row r="5153" spans="1:1" ht="12" customHeight="1" x14ac:dyDescent="0.25">
      <c r="A5153" s="342"/>
    </row>
    <row r="5154" spans="1:1" ht="12" customHeight="1" x14ac:dyDescent="0.25">
      <c r="A5154" s="342"/>
    </row>
    <row r="5155" spans="1:1" ht="12" customHeight="1" x14ac:dyDescent="0.25">
      <c r="A5155" s="342"/>
    </row>
    <row r="5156" spans="1:1" ht="12" customHeight="1" x14ac:dyDescent="0.25">
      <c r="A5156" s="342"/>
    </row>
    <row r="5157" spans="1:1" ht="12" customHeight="1" x14ac:dyDescent="0.25">
      <c r="A5157" s="342"/>
    </row>
    <row r="5158" spans="1:1" ht="12" customHeight="1" x14ac:dyDescent="0.25">
      <c r="A5158" s="342"/>
    </row>
    <row r="5159" spans="1:1" ht="12" customHeight="1" x14ac:dyDescent="0.25">
      <c r="A5159" s="342"/>
    </row>
    <row r="5160" spans="1:1" ht="12" customHeight="1" x14ac:dyDescent="0.25">
      <c r="A5160" s="342"/>
    </row>
    <row r="5161" spans="1:1" ht="12" customHeight="1" x14ac:dyDescent="0.25">
      <c r="A5161" s="342"/>
    </row>
    <row r="5162" spans="1:1" ht="12" customHeight="1" x14ac:dyDescent="0.25">
      <c r="A5162" s="342"/>
    </row>
    <row r="5163" spans="1:1" ht="12" customHeight="1" x14ac:dyDescent="0.25">
      <c r="A5163" s="342"/>
    </row>
    <row r="5164" spans="1:1" ht="12" customHeight="1" x14ac:dyDescent="0.25">
      <c r="A5164" s="342"/>
    </row>
    <row r="5165" spans="1:1" ht="12" customHeight="1" x14ac:dyDescent="0.25">
      <c r="A5165" s="342"/>
    </row>
    <row r="5166" spans="1:1" ht="12" customHeight="1" x14ac:dyDescent="0.25">
      <c r="A5166" s="342"/>
    </row>
    <row r="5167" spans="1:1" ht="12" customHeight="1" x14ac:dyDescent="0.25">
      <c r="A5167" s="342"/>
    </row>
    <row r="5168" spans="1:1" ht="12" customHeight="1" x14ac:dyDescent="0.25">
      <c r="A5168" s="342"/>
    </row>
    <row r="5169" spans="1:1" ht="12" customHeight="1" x14ac:dyDescent="0.25">
      <c r="A5169" s="342"/>
    </row>
    <row r="5170" spans="1:1" ht="12" customHeight="1" x14ac:dyDescent="0.25">
      <c r="A5170" s="342"/>
    </row>
    <row r="5171" spans="1:1" ht="12" customHeight="1" x14ac:dyDescent="0.25">
      <c r="A5171" s="342"/>
    </row>
    <row r="5172" spans="1:1" ht="12" customHeight="1" x14ac:dyDescent="0.25">
      <c r="A5172" s="342"/>
    </row>
    <row r="5173" spans="1:1" ht="12" customHeight="1" x14ac:dyDescent="0.25">
      <c r="A5173" s="342"/>
    </row>
    <row r="5174" spans="1:1" ht="12" customHeight="1" x14ac:dyDescent="0.25">
      <c r="A5174" s="342"/>
    </row>
    <row r="5175" spans="1:1" ht="12" customHeight="1" x14ac:dyDescent="0.25">
      <c r="A5175" s="342"/>
    </row>
    <row r="5176" spans="1:1" ht="12" customHeight="1" x14ac:dyDescent="0.25">
      <c r="A5176" s="342"/>
    </row>
    <row r="5177" spans="1:1" ht="12" customHeight="1" x14ac:dyDescent="0.25">
      <c r="A5177" s="342"/>
    </row>
    <row r="5178" spans="1:1" ht="12" customHeight="1" x14ac:dyDescent="0.25">
      <c r="A5178" s="342"/>
    </row>
    <row r="5179" spans="1:1" ht="12" customHeight="1" x14ac:dyDescent="0.25">
      <c r="A5179" s="342"/>
    </row>
    <row r="5180" spans="1:1" ht="12" customHeight="1" x14ac:dyDescent="0.25">
      <c r="A5180" s="342"/>
    </row>
    <row r="5181" spans="1:1" ht="12" customHeight="1" x14ac:dyDescent="0.25">
      <c r="A5181" s="342"/>
    </row>
    <row r="5182" spans="1:1" ht="12" customHeight="1" x14ac:dyDescent="0.25">
      <c r="A5182" s="342"/>
    </row>
    <row r="5183" spans="1:1" ht="12" customHeight="1" x14ac:dyDescent="0.25">
      <c r="A5183" s="342"/>
    </row>
    <row r="5184" spans="1:1" ht="12" customHeight="1" x14ac:dyDescent="0.25">
      <c r="A5184" s="342"/>
    </row>
    <row r="5185" spans="1:1" ht="12" customHeight="1" x14ac:dyDescent="0.25">
      <c r="A5185" s="342"/>
    </row>
    <row r="5186" spans="1:1" ht="12" customHeight="1" x14ac:dyDescent="0.25">
      <c r="A5186" s="342"/>
    </row>
    <row r="5187" spans="1:1" ht="12" customHeight="1" x14ac:dyDescent="0.25">
      <c r="A5187" s="342"/>
    </row>
    <row r="5188" spans="1:1" ht="12" customHeight="1" x14ac:dyDescent="0.25">
      <c r="A5188" s="342"/>
    </row>
    <row r="5189" spans="1:1" ht="12" customHeight="1" x14ac:dyDescent="0.25">
      <c r="A5189" s="342"/>
    </row>
    <row r="5190" spans="1:1" ht="12" customHeight="1" x14ac:dyDescent="0.25">
      <c r="A5190" s="342"/>
    </row>
    <row r="5191" spans="1:1" ht="12" customHeight="1" x14ac:dyDescent="0.25">
      <c r="A5191" s="342"/>
    </row>
    <row r="5192" spans="1:1" ht="12" customHeight="1" x14ac:dyDescent="0.25">
      <c r="A5192" s="342"/>
    </row>
    <row r="5193" spans="1:1" ht="12" customHeight="1" x14ac:dyDescent="0.25">
      <c r="A5193" s="342"/>
    </row>
    <row r="5194" spans="1:1" ht="12" customHeight="1" x14ac:dyDescent="0.25">
      <c r="A5194" s="342"/>
    </row>
    <row r="5195" spans="1:1" ht="12" customHeight="1" x14ac:dyDescent="0.25">
      <c r="A5195" s="342"/>
    </row>
    <row r="5196" spans="1:1" ht="12" customHeight="1" x14ac:dyDescent="0.25">
      <c r="A5196" s="342"/>
    </row>
    <row r="5197" spans="1:1" ht="12" customHeight="1" x14ac:dyDescent="0.25">
      <c r="A5197" s="342"/>
    </row>
    <row r="5198" spans="1:1" ht="12" customHeight="1" x14ac:dyDescent="0.25">
      <c r="A5198" s="342"/>
    </row>
    <row r="5199" spans="1:1" ht="12" customHeight="1" x14ac:dyDescent="0.25">
      <c r="A5199" s="342"/>
    </row>
    <row r="5200" spans="1:1" ht="12" customHeight="1" x14ac:dyDescent="0.25">
      <c r="A5200" s="342"/>
    </row>
    <row r="5201" spans="1:1" ht="12" customHeight="1" x14ac:dyDescent="0.25">
      <c r="A5201" s="342"/>
    </row>
    <row r="5202" spans="1:1" ht="12" customHeight="1" x14ac:dyDescent="0.25">
      <c r="A5202" s="342"/>
    </row>
    <row r="5203" spans="1:1" ht="12" customHeight="1" x14ac:dyDescent="0.25">
      <c r="A5203" s="342"/>
    </row>
    <row r="5204" spans="1:1" ht="12" customHeight="1" x14ac:dyDescent="0.25">
      <c r="A5204" s="342"/>
    </row>
    <row r="5205" spans="1:1" ht="12" customHeight="1" x14ac:dyDescent="0.25">
      <c r="A5205" s="342"/>
    </row>
    <row r="5206" spans="1:1" ht="12" customHeight="1" x14ac:dyDescent="0.25">
      <c r="A5206" s="342"/>
    </row>
    <row r="5207" spans="1:1" ht="12" customHeight="1" x14ac:dyDescent="0.25">
      <c r="A5207" s="342"/>
    </row>
    <row r="5208" spans="1:1" ht="12" customHeight="1" x14ac:dyDescent="0.25">
      <c r="A5208" s="342"/>
    </row>
    <row r="5209" spans="1:1" ht="12" customHeight="1" x14ac:dyDescent="0.25">
      <c r="A5209" s="342"/>
    </row>
    <row r="5210" spans="1:1" ht="12" customHeight="1" x14ac:dyDescent="0.25">
      <c r="A5210" s="342"/>
    </row>
    <row r="5211" spans="1:1" ht="12" customHeight="1" x14ac:dyDescent="0.25">
      <c r="A5211" s="342"/>
    </row>
    <row r="5212" spans="1:1" ht="12" customHeight="1" x14ac:dyDescent="0.25">
      <c r="A5212" s="342"/>
    </row>
    <row r="5213" spans="1:1" ht="12" customHeight="1" x14ac:dyDescent="0.25">
      <c r="A5213" s="342"/>
    </row>
    <row r="5214" spans="1:1" ht="12" customHeight="1" x14ac:dyDescent="0.25">
      <c r="A5214" s="342"/>
    </row>
    <row r="5215" spans="1:1" ht="12" customHeight="1" x14ac:dyDescent="0.25">
      <c r="A5215" s="342"/>
    </row>
    <row r="5216" spans="1:1" ht="12" customHeight="1" x14ac:dyDescent="0.25">
      <c r="A5216" s="342"/>
    </row>
    <row r="5217" spans="1:1" ht="12" customHeight="1" x14ac:dyDescent="0.25">
      <c r="A5217" s="342"/>
    </row>
    <row r="5218" spans="1:1" ht="12" customHeight="1" x14ac:dyDescent="0.25">
      <c r="A5218" s="342"/>
    </row>
    <row r="5219" spans="1:1" ht="12" customHeight="1" x14ac:dyDescent="0.25">
      <c r="A5219" s="342"/>
    </row>
    <row r="5220" spans="1:1" ht="12" customHeight="1" x14ac:dyDescent="0.25">
      <c r="A5220" s="342"/>
    </row>
    <row r="5221" spans="1:1" ht="12" customHeight="1" x14ac:dyDescent="0.25">
      <c r="A5221" s="342"/>
    </row>
    <row r="5222" spans="1:1" ht="12" customHeight="1" x14ac:dyDescent="0.25">
      <c r="A5222" s="342"/>
    </row>
    <row r="5223" spans="1:1" ht="12" customHeight="1" x14ac:dyDescent="0.25">
      <c r="A5223" s="342"/>
    </row>
    <row r="5224" spans="1:1" ht="12" customHeight="1" x14ac:dyDescent="0.25">
      <c r="A5224" s="342"/>
    </row>
    <row r="5225" spans="1:1" ht="12" customHeight="1" x14ac:dyDescent="0.25">
      <c r="A5225" s="342"/>
    </row>
    <row r="5226" spans="1:1" ht="12" customHeight="1" x14ac:dyDescent="0.25">
      <c r="A5226" s="342"/>
    </row>
    <row r="5227" spans="1:1" ht="12" customHeight="1" x14ac:dyDescent="0.25">
      <c r="A5227" s="342"/>
    </row>
    <row r="5228" spans="1:1" ht="12" customHeight="1" x14ac:dyDescent="0.25">
      <c r="A5228" s="342"/>
    </row>
    <row r="5229" spans="1:1" ht="12" customHeight="1" x14ac:dyDescent="0.25">
      <c r="A5229" s="342"/>
    </row>
    <row r="5230" spans="1:1" ht="12" customHeight="1" x14ac:dyDescent="0.25">
      <c r="A5230" s="342"/>
    </row>
    <row r="5231" spans="1:1" ht="12" customHeight="1" x14ac:dyDescent="0.25">
      <c r="A5231" s="342"/>
    </row>
    <row r="5232" spans="1:1" ht="12" customHeight="1" x14ac:dyDescent="0.25">
      <c r="A5232" s="342"/>
    </row>
    <row r="5233" spans="1:1" ht="12" customHeight="1" x14ac:dyDescent="0.25">
      <c r="A5233" s="342"/>
    </row>
    <row r="5234" spans="1:1" ht="12" customHeight="1" x14ac:dyDescent="0.25">
      <c r="A5234" s="342"/>
    </row>
    <row r="5235" spans="1:1" ht="12" customHeight="1" x14ac:dyDescent="0.25">
      <c r="A5235" s="342"/>
    </row>
    <row r="5236" spans="1:1" ht="12" customHeight="1" x14ac:dyDescent="0.25">
      <c r="A5236" s="342"/>
    </row>
    <row r="5237" spans="1:1" ht="12" customHeight="1" x14ac:dyDescent="0.25">
      <c r="A5237" s="342"/>
    </row>
    <row r="5238" spans="1:1" ht="12" customHeight="1" x14ac:dyDescent="0.25">
      <c r="A5238" s="342"/>
    </row>
    <row r="5239" spans="1:1" ht="12" customHeight="1" x14ac:dyDescent="0.25">
      <c r="A5239" s="342"/>
    </row>
    <row r="5240" spans="1:1" ht="12" customHeight="1" x14ac:dyDescent="0.25">
      <c r="A5240" s="342"/>
    </row>
    <row r="5241" spans="1:1" ht="12" customHeight="1" x14ac:dyDescent="0.25">
      <c r="A5241" s="342"/>
    </row>
    <row r="5242" spans="1:1" ht="12" customHeight="1" x14ac:dyDescent="0.25">
      <c r="A5242" s="342"/>
    </row>
    <row r="5243" spans="1:1" ht="12" customHeight="1" x14ac:dyDescent="0.25">
      <c r="A5243" s="342"/>
    </row>
    <row r="5244" spans="1:1" ht="12" customHeight="1" x14ac:dyDescent="0.25">
      <c r="A5244" s="342"/>
    </row>
    <row r="5245" spans="1:1" ht="12" customHeight="1" x14ac:dyDescent="0.25">
      <c r="A5245" s="342"/>
    </row>
    <row r="5246" spans="1:1" ht="12" customHeight="1" x14ac:dyDescent="0.25">
      <c r="A5246" s="342"/>
    </row>
    <row r="5247" spans="1:1" ht="12" customHeight="1" x14ac:dyDescent="0.25">
      <c r="A5247" s="342"/>
    </row>
    <row r="5248" spans="1:1" ht="12" customHeight="1" x14ac:dyDescent="0.25">
      <c r="A5248" s="342"/>
    </row>
    <row r="5249" spans="1:1" ht="12" customHeight="1" x14ac:dyDescent="0.25">
      <c r="A5249" s="342"/>
    </row>
    <row r="5250" spans="1:1" ht="12" customHeight="1" x14ac:dyDescent="0.25">
      <c r="A5250" s="342"/>
    </row>
    <row r="5251" spans="1:1" ht="12" customHeight="1" x14ac:dyDescent="0.25">
      <c r="A5251" s="342"/>
    </row>
    <row r="5252" spans="1:1" ht="12" customHeight="1" x14ac:dyDescent="0.25">
      <c r="A5252" s="342"/>
    </row>
    <row r="5253" spans="1:1" ht="12" customHeight="1" x14ac:dyDescent="0.25">
      <c r="A5253" s="342"/>
    </row>
    <row r="5254" spans="1:1" ht="12" customHeight="1" x14ac:dyDescent="0.25">
      <c r="A5254" s="342"/>
    </row>
    <row r="5255" spans="1:1" ht="12" customHeight="1" x14ac:dyDescent="0.25">
      <c r="A5255" s="342"/>
    </row>
    <row r="5256" spans="1:1" ht="12" customHeight="1" x14ac:dyDescent="0.25">
      <c r="A5256" s="342"/>
    </row>
    <row r="5257" spans="1:1" ht="12" customHeight="1" x14ac:dyDescent="0.25">
      <c r="A5257" s="342"/>
    </row>
    <row r="5258" spans="1:1" ht="12" customHeight="1" x14ac:dyDescent="0.25">
      <c r="A5258" s="342"/>
    </row>
    <row r="5259" spans="1:1" ht="12" customHeight="1" x14ac:dyDescent="0.25">
      <c r="A5259" s="342"/>
    </row>
    <row r="5260" spans="1:1" ht="12" customHeight="1" x14ac:dyDescent="0.25">
      <c r="A5260" s="342"/>
    </row>
    <row r="5261" spans="1:1" ht="12" customHeight="1" x14ac:dyDescent="0.25">
      <c r="A5261" s="342"/>
    </row>
    <row r="5262" spans="1:1" ht="12" customHeight="1" x14ac:dyDescent="0.25">
      <c r="A5262" s="342"/>
    </row>
    <row r="5263" spans="1:1" ht="12" customHeight="1" x14ac:dyDescent="0.25">
      <c r="A5263" s="342"/>
    </row>
    <row r="5264" spans="1:1" ht="12" customHeight="1" x14ac:dyDescent="0.25">
      <c r="A5264" s="342"/>
    </row>
    <row r="5265" spans="1:1" ht="12" customHeight="1" x14ac:dyDescent="0.25">
      <c r="A5265" s="342"/>
    </row>
    <row r="5266" spans="1:1" ht="12" customHeight="1" x14ac:dyDescent="0.25">
      <c r="A5266" s="342"/>
    </row>
    <row r="5267" spans="1:1" ht="12" customHeight="1" x14ac:dyDescent="0.25">
      <c r="A5267" s="342"/>
    </row>
    <row r="5268" spans="1:1" ht="12" customHeight="1" x14ac:dyDescent="0.25">
      <c r="A5268" s="342"/>
    </row>
    <row r="5269" spans="1:1" ht="12" customHeight="1" x14ac:dyDescent="0.25">
      <c r="A5269" s="342"/>
    </row>
    <row r="5270" spans="1:1" ht="12" customHeight="1" x14ac:dyDescent="0.25">
      <c r="A5270" s="342"/>
    </row>
    <row r="5271" spans="1:1" ht="12" customHeight="1" x14ac:dyDescent="0.25">
      <c r="A5271" s="342"/>
    </row>
    <row r="5272" spans="1:1" ht="12" customHeight="1" x14ac:dyDescent="0.25">
      <c r="A5272" s="342"/>
    </row>
    <row r="5273" spans="1:1" ht="12" customHeight="1" x14ac:dyDescent="0.25">
      <c r="A5273" s="342"/>
    </row>
    <row r="5274" spans="1:1" ht="12" customHeight="1" x14ac:dyDescent="0.25">
      <c r="A5274" s="342"/>
    </row>
    <row r="5275" spans="1:1" ht="12" customHeight="1" x14ac:dyDescent="0.25">
      <c r="A5275" s="342"/>
    </row>
    <row r="5276" spans="1:1" ht="12" customHeight="1" x14ac:dyDescent="0.25">
      <c r="A5276" s="342"/>
    </row>
    <row r="5277" spans="1:1" ht="12" customHeight="1" x14ac:dyDescent="0.25">
      <c r="A5277" s="342"/>
    </row>
    <row r="5278" spans="1:1" ht="12" customHeight="1" x14ac:dyDescent="0.25">
      <c r="A5278" s="342"/>
    </row>
    <row r="5279" spans="1:1" ht="12" customHeight="1" x14ac:dyDescent="0.25">
      <c r="A5279" s="342"/>
    </row>
    <row r="5280" spans="1:1" ht="12" customHeight="1" x14ac:dyDescent="0.25">
      <c r="A5280" s="342"/>
    </row>
    <row r="5281" spans="1:1" ht="12" customHeight="1" x14ac:dyDescent="0.25">
      <c r="A5281" s="342"/>
    </row>
    <row r="5282" spans="1:1" ht="12" customHeight="1" x14ac:dyDescent="0.25">
      <c r="A5282" s="342"/>
    </row>
    <row r="5283" spans="1:1" ht="12" customHeight="1" x14ac:dyDescent="0.25">
      <c r="A5283" s="342"/>
    </row>
    <row r="5284" spans="1:1" ht="12" customHeight="1" x14ac:dyDescent="0.25">
      <c r="A5284" s="342"/>
    </row>
    <row r="5285" spans="1:1" ht="12" customHeight="1" x14ac:dyDescent="0.25">
      <c r="A5285" s="342"/>
    </row>
    <row r="5286" spans="1:1" ht="12" customHeight="1" x14ac:dyDescent="0.25">
      <c r="A5286" s="342"/>
    </row>
    <row r="5287" spans="1:1" ht="12" customHeight="1" x14ac:dyDescent="0.25">
      <c r="A5287" s="342"/>
    </row>
    <row r="5288" spans="1:1" ht="12" customHeight="1" x14ac:dyDescent="0.25">
      <c r="A5288" s="342"/>
    </row>
    <row r="5289" spans="1:1" ht="12" customHeight="1" x14ac:dyDescent="0.25">
      <c r="A5289" s="342"/>
    </row>
    <row r="5290" spans="1:1" ht="12" customHeight="1" x14ac:dyDescent="0.25">
      <c r="A5290" s="342"/>
    </row>
    <row r="5291" spans="1:1" ht="12" customHeight="1" x14ac:dyDescent="0.25">
      <c r="A5291" s="342"/>
    </row>
    <row r="5292" spans="1:1" ht="12" customHeight="1" x14ac:dyDescent="0.25">
      <c r="A5292" s="342"/>
    </row>
    <row r="5293" spans="1:1" ht="12" customHeight="1" x14ac:dyDescent="0.25">
      <c r="A5293" s="342"/>
    </row>
    <row r="5294" spans="1:1" ht="12" customHeight="1" x14ac:dyDescent="0.25">
      <c r="A5294" s="342"/>
    </row>
    <row r="5295" spans="1:1" ht="12" customHeight="1" x14ac:dyDescent="0.25">
      <c r="A5295" s="342"/>
    </row>
    <row r="5296" spans="1:1" ht="12" customHeight="1" x14ac:dyDescent="0.25">
      <c r="A5296" s="342"/>
    </row>
    <row r="5297" spans="1:1" ht="12" customHeight="1" x14ac:dyDescent="0.25">
      <c r="A5297" s="342"/>
    </row>
    <row r="5298" spans="1:1" ht="12" customHeight="1" x14ac:dyDescent="0.25">
      <c r="A5298" s="342"/>
    </row>
    <row r="5299" spans="1:1" ht="12" customHeight="1" x14ac:dyDescent="0.25">
      <c r="A5299" s="342"/>
    </row>
    <row r="5300" spans="1:1" ht="12" customHeight="1" x14ac:dyDescent="0.25">
      <c r="A5300" s="342"/>
    </row>
    <row r="5301" spans="1:1" ht="12" customHeight="1" x14ac:dyDescent="0.25">
      <c r="A5301" s="342"/>
    </row>
    <row r="5302" spans="1:1" ht="12" customHeight="1" x14ac:dyDescent="0.25">
      <c r="A5302" s="342"/>
    </row>
    <row r="5303" spans="1:1" ht="12" customHeight="1" x14ac:dyDescent="0.25">
      <c r="A5303" s="342"/>
    </row>
    <row r="5304" spans="1:1" ht="12" customHeight="1" x14ac:dyDescent="0.25">
      <c r="A5304" s="342"/>
    </row>
    <row r="5305" spans="1:1" ht="12" customHeight="1" x14ac:dyDescent="0.25">
      <c r="A5305" s="342"/>
    </row>
    <row r="5306" spans="1:1" ht="12" customHeight="1" x14ac:dyDescent="0.25">
      <c r="A5306" s="342"/>
    </row>
    <row r="5307" spans="1:1" ht="12" customHeight="1" x14ac:dyDescent="0.25">
      <c r="A5307" s="342"/>
    </row>
    <row r="5308" spans="1:1" ht="12" customHeight="1" x14ac:dyDescent="0.25">
      <c r="A5308" s="342"/>
    </row>
    <row r="5309" spans="1:1" ht="12" customHeight="1" x14ac:dyDescent="0.25">
      <c r="A5309" s="342"/>
    </row>
    <row r="5310" spans="1:1" ht="12" customHeight="1" x14ac:dyDescent="0.25">
      <c r="A5310" s="342"/>
    </row>
    <row r="5311" spans="1:1" ht="12" customHeight="1" x14ac:dyDescent="0.25">
      <c r="A5311" s="342"/>
    </row>
    <row r="5312" spans="1:1" ht="12" customHeight="1" x14ac:dyDescent="0.25">
      <c r="A5312" s="342"/>
    </row>
    <row r="5313" spans="1:1" ht="12" customHeight="1" x14ac:dyDescent="0.25">
      <c r="A5313" s="342"/>
    </row>
    <row r="5314" spans="1:1" ht="12" customHeight="1" x14ac:dyDescent="0.25">
      <c r="A5314" s="342"/>
    </row>
    <row r="5315" spans="1:1" ht="12" customHeight="1" x14ac:dyDescent="0.25">
      <c r="A5315" s="342"/>
    </row>
    <row r="5316" spans="1:1" ht="12" customHeight="1" x14ac:dyDescent="0.25">
      <c r="A5316" s="342"/>
    </row>
    <row r="5317" spans="1:1" ht="12" customHeight="1" x14ac:dyDescent="0.25">
      <c r="A5317" s="342"/>
    </row>
    <row r="5318" spans="1:1" ht="12" customHeight="1" x14ac:dyDescent="0.25">
      <c r="A5318" s="342"/>
    </row>
    <row r="5319" spans="1:1" ht="12" customHeight="1" x14ac:dyDescent="0.25">
      <c r="A5319" s="342"/>
    </row>
    <row r="5320" spans="1:1" ht="12" customHeight="1" x14ac:dyDescent="0.25">
      <c r="A5320" s="342"/>
    </row>
    <row r="5321" spans="1:1" ht="12" customHeight="1" x14ac:dyDescent="0.25">
      <c r="A5321" s="342"/>
    </row>
    <row r="5322" spans="1:1" ht="12" customHeight="1" x14ac:dyDescent="0.25">
      <c r="A5322" s="342"/>
    </row>
    <row r="5323" spans="1:1" ht="12" customHeight="1" x14ac:dyDescent="0.25">
      <c r="A5323" s="342"/>
    </row>
    <row r="5324" spans="1:1" ht="12" customHeight="1" x14ac:dyDescent="0.25">
      <c r="A5324" s="342"/>
    </row>
    <row r="5325" spans="1:1" ht="12" customHeight="1" x14ac:dyDescent="0.25">
      <c r="A5325" s="342"/>
    </row>
    <row r="5326" spans="1:1" ht="12" customHeight="1" x14ac:dyDescent="0.25">
      <c r="A5326" s="342"/>
    </row>
    <row r="5327" spans="1:1" ht="12" customHeight="1" x14ac:dyDescent="0.25">
      <c r="A5327" s="342"/>
    </row>
    <row r="5328" spans="1:1" ht="12" customHeight="1" x14ac:dyDescent="0.25">
      <c r="A5328" s="342"/>
    </row>
    <row r="5329" spans="1:1" ht="12" customHeight="1" x14ac:dyDescent="0.25">
      <c r="A5329" s="342"/>
    </row>
    <row r="5330" spans="1:1" ht="12" customHeight="1" x14ac:dyDescent="0.25">
      <c r="A5330" s="342"/>
    </row>
    <row r="5331" spans="1:1" ht="12" customHeight="1" x14ac:dyDescent="0.25">
      <c r="A5331" s="342"/>
    </row>
    <row r="5332" spans="1:1" ht="12" customHeight="1" x14ac:dyDescent="0.25">
      <c r="A5332" s="342"/>
    </row>
    <row r="5333" spans="1:1" ht="12" customHeight="1" x14ac:dyDescent="0.25">
      <c r="A5333" s="342"/>
    </row>
    <row r="5334" spans="1:1" ht="12" customHeight="1" x14ac:dyDescent="0.25">
      <c r="A5334" s="342"/>
    </row>
    <row r="5335" spans="1:1" ht="12" customHeight="1" x14ac:dyDescent="0.25">
      <c r="A5335" s="342"/>
    </row>
    <row r="5336" spans="1:1" ht="12" customHeight="1" x14ac:dyDescent="0.25">
      <c r="A5336" s="342"/>
    </row>
    <row r="5337" spans="1:1" ht="12" customHeight="1" x14ac:dyDescent="0.25">
      <c r="A5337" s="342"/>
    </row>
    <row r="5338" spans="1:1" ht="12" customHeight="1" x14ac:dyDescent="0.25">
      <c r="A5338" s="342"/>
    </row>
    <row r="5339" spans="1:1" ht="12" customHeight="1" x14ac:dyDescent="0.25">
      <c r="A5339" s="342"/>
    </row>
    <row r="5340" spans="1:1" ht="12" customHeight="1" x14ac:dyDescent="0.25">
      <c r="A5340" s="342"/>
    </row>
    <row r="5341" spans="1:1" ht="12" customHeight="1" x14ac:dyDescent="0.25">
      <c r="A5341" s="342"/>
    </row>
    <row r="5342" spans="1:1" ht="12" customHeight="1" x14ac:dyDescent="0.25">
      <c r="A5342" s="342"/>
    </row>
    <row r="5343" spans="1:1" ht="12" customHeight="1" x14ac:dyDescent="0.25">
      <c r="A5343" s="342"/>
    </row>
    <row r="5344" spans="1:1" ht="12" customHeight="1" x14ac:dyDescent="0.25">
      <c r="A5344" s="342"/>
    </row>
    <row r="5345" spans="1:1" ht="12" customHeight="1" x14ac:dyDescent="0.25">
      <c r="A5345" s="342"/>
    </row>
    <row r="5346" spans="1:1" ht="12" customHeight="1" x14ac:dyDescent="0.25">
      <c r="A5346" s="342"/>
    </row>
    <row r="5347" spans="1:1" ht="12" customHeight="1" x14ac:dyDescent="0.25">
      <c r="A5347" s="342"/>
    </row>
    <row r="5348" spans="1:1" ht="12" customHeight="1" x14ac:dyDescent="0.25">
      <c r="A5348" s="342"/>
    </row>
    <row r="5349" spans="1:1" ht="12" customHeight="1" x14ac:dyDescent="0.25">
      <c r="A5349" s="342"/>
    </row>
    <row r="5350" spans="1:1" ht="12" customHeight="1" x14ac:dyDescent="0.25">
      <c r="A5350" s="342"/>
    </row>
    <row r="5351" spans="1:1" ht="12" customHeight="1" x14ac:dyDescent="0.25">
      <c r="A5351" s="342"/>
    </row>
    <row r="5352" spans="1:1" ht="12" customHeight="1" x14ac:dyDescent="0.25">
      <c r="A5352" s="342"/>
    </row>
    <row r="5353" spans="1:1" ht="12" customHeight="1" x14ac:dyDescent="0.25">
      <c r="A5353" s="342"/>
    </row>
    <row r="5354" spans="1:1" ht="12" customHeight="1" x14ac:dyDescent="0.25">
      <c r="A5354" s="342"/>
    </row>
    <row r="5355" spans="1:1" ht="12" customHeight="1" x14ac:dyDescent="0.25">
      <c r="A5355" s="342"/>
    </row>
    <row r="5356" spans="1:1" ht="12" customHeight="1" x14ac:dyDescent="0.25">
      <c r="A5356" s="342"/>
    </row>
    <row r="5357" spans="1:1" ht="12" customHeight="1" x14ac:dyDescent="0.25">
      <c r="A5357" s="342"/>
    </row>
    <row r="5358" spans="1:1" ht="12" customHeight="1" x14ac:dyDescent="0.25">
      <c r="A5358" s="342"/>
    </row>
    <row r="5359" spans="1:1" ht="12" customHeight="1" x14ac:dyDescent="0.25">
      <c r="A5359" s="342"/>
    </row>
    <row r="5360" spans="1:1" ht="12" customHeight="1" x14ac:dyDescent="0.25">
      <c r="A5360" s="342"/>
    </row>
    <row r="5361" spans="1:1" ht="12" customHeight="1" x14ac:dyDescent="0.25">
      <c r="A5361" s="342"/>
    </row>
    <row r="5362" spans="1:1" ht="12" customHeight="1" x14ac:dyDescent="0.25">
      <c r="A5362" s="342"/>
    </row>
    <row r="5363" spans="1:1" ht="12" customHeight="1" x14ac:dyDescent="0.25">
      <c r="A5363" s="342"/>
    </row>
    <row r="5364" spans="1:1" ht="12" customHeight="1" x14ac:dyDescent="0.25">
      <c r="A5364" s="342"/>
    </row>
    <row r="5365" spans="1:1" ht="12" customHeight="1" x14ac:dyDescent="0.25">
      <c r="A5365" s="342"/>
    </row>
    <row r="5366" spans="1:1" ht="12" customHeight="1" x14ac:dyDescent="0.25">
      <c r="A5366" s="342"/>
    </row>
    <row r="5367" spans="1:1" ht="12" customHeight="1" x14ac:dyDescent="0.25">
      <c r="A5367" s="342"/>
    </row>
    <row r="5368" spans="1:1" ht="12" customHeight="1" x14ac:dyDescent="0.25">
      <c r="A5368" s="342"/>
    </row>
    <row r="5369" spans="1:1" ht="12" customHeight="1" x14ac:dyDescent="0.25">
      <c r="A5369" s="342"/>
    </row>
    <row r="5370" spans="1:1" ht="12" customHeight="1" x14ac:dyDescent="0.25">
      <c r="A5370" s="342"/>
    </row>
    <row r="5371" spans="1:1" ht="12" customHeight="1" x14ac:dyDescent="0.25">
      <c r="A5371" s="342"/>
    </row>
    <row r="5372" spans="1:1" ht="12" customHeight="1" x14ac:dyDescent="0.25">
      <c r="A5372" s="342"/>
    </row>
    <row r="5373" spans="1:1" ht="12" customHeight="1" x14ac:dyDescent="0.25">
      <c r="A5373" s="342"/>
    </row>
    <row r="5374" spans="1:1" ht="12" customHeight="1" x14ac:dyDescent="0.25">
      <c r="A5374" s="342"/>
    </row>
    <row r="5375" spans="1:1" ht="12" customHeight="1" x14ac:dyDescent="0.25">
      <c r="A5375" s="342"/>
    </row>
    <row r="5376" spans="1:1" ht="12" customHeight="1" x14ac:dyDescent="0.25">
      <c r="A5376" s="342"/>
    </row>
    <row r="5377" spans="1:1" ht="12" customHeight="1" x14ac:dyDescent="0.25">
      <c r="A5377" s="342"/>
    </row>
    <row r="5378" spans="1:1" ht="12" customHeight="1" x14ac:dyDescent="0.25">
      <c r="A5378" s="342"/>
    </row>
    <row r="5379" spans="1:1" ht="12" customHeight="1" x14ac:dyDescent="0.25">
      <c r="A5379" s="342"/>
    </row>
    <row r="5380" spans="1:1" ht="12" customHeight="1" x14ac:dyDescent="0.25">
      <c r="A5380" s="342"/>
    </row>
    <row r="5381" spans="1:1" ht="12" customHeight="1" x14ac:dyDescent="0.25">
      <c r="A5381" s="342"/>
    </row>
    <row r="5382" spans="1:1" ht="12" customHeight="1" x14ac:dyDescent="0.25">
      <c r="A5382" s="342"/>
    </row>
    <row r="5383" spans="1:1" ht="12" customHeight="1" x14ac:dyDescent="0.25">
      <c r="A5383" s="342"/>
    </row>
    <row r="5384" spans="1:1" ht="12" customHeight="1" x14ac:dyDescent="0.25">
      <c r="A5384" s="342"/>
    </row>
    <row r="5385" spans="1:1" ht="12" customHeight="1" x14ac:dyDescent="0.25">
      <c r="A5385" s="342"/>
    </row>
    <row r="5386" spans="1:1" ht="12" customHeight="1" x14ac:dyDescent="0.25">
      <c r="A5386" s="342"/>
    </row>
    <row r="5387" spans="1:1" ht="12" customHeight="1" x14ac:dyDescent="0.25">
      <c r="A5387" s="342"/>
    </row>
    <row r="5388" spans="1:1" ht="12" customHeight="1" x14ac:dyDescent="0.25">
      <c r="A5388" s="342"/>
    </row>
    <row r="5389" spans="1:1" ht="12" customHeight="1" x14ac:dyDescent="0.25">
      <c r="A5389" s="342"/>
    </row>
    <row r="5390" spans="1:1" ht="12" customHeight="1" x14ac:dyDescent="0.25">
      <c r="A5390" s="342"/>
    </row>
    <row r="5391" spans="1:1" ht="12" customHeight="1" x14ac:dyDescent="0.25">
      <c r="A5391" s="342"/>
    </row>
    <row r="5392" spans="1:1" ht="12" customHeight="1" x14ac:dyDescent="0.25">
      <c r="A5392" s="342"/>
    </row>
    <row r="5393" spans="1:1" ht="12" customHeight="1" x14ac:dyDescent="0.25">
      <c r="A5393" s="342"/>
    </row>
    <row r="5394" spans="1:1" ht="12" customHeight="1" x14ac:dyDescent="0.25">
      <c r="A5394" s="342"/>
    </row>
    <row r="5395" spans="1:1" ht="12" customHeight="1" x14ac:dyDescent="0.25">
      <c r="A5395" s="342"/>
    </row>
    <row r="5396" spans="1:1" ht="12" customHeight="1" x14ac:dyDescent="0.25">
      <c r="A5396" s="342"/>
    </row>
    <row r="5397" spans="1:1" ht="12" customHeight="1" x14ac:dyDescent="0.25">
      <c r="A5397" s="342"/>
    </row>
    <row r="5398" spans="1:1" ht="12" customHeight="1" x14ac:dyDescent="0.25">
      <c r="A5398" s="342"/>
    </row>
    <row r="5399" spans="1:1" ht="12" customHeight="1" x14ac:dyDescent="0.25">
      <c r="A5399" s="342"/>
    </row>
    <row r="5400" spans="1:1" ht="12" customHeight="1" x14ac:dyDescent="0.25">
      <c r="A5400" s="342"/>
    </row>
    <row r="5401" spans="1:1" ht="12" customHeight="1" x14ac:dyDescent="0.25">
      <c r="A5401" s="342"/>
    </row>
    <row r="5402" spans="1:1" ht="12" customHeight="1" x14ac:dyDescent="0.25">
      <c r="A5402" s="342"/>
    </row>
    <row r="5403" spans="1:1" ht="12" customHeight="1" x14ac:dyDescent="0.25">
      <c r="A5403" s="342"/>
    </row>
    <row r="5404" spans="1:1" ht="12" customHeight="1" x14ac:dyDescent="0.25">
      <c r="A5404" s="342"/>
    </row>
    <row r="5405" spans="1:1" ht="12" customHeight="1" x14ac:dyDescent="0.25">
      <c r="A5405" s="342"/>
    </row>
    <row r="5406" spans="1:1" ht="12" customHeight="1" x14ac:dyDescent="0.25">
      <c r="A5406" s="342"/>
    </row>
    <row r="5407" spans="1:1" ht="12" customHeight="1" x14ac:dyDescent="0.25">
      <c r="A5407" s="342"/>
    </row>
    <row r="5408" spans="1:1" ht="12" customHeight="1" x14ac:dyDescent="0.25">
      <c r="A5408" s="342"/>
    </row>
    <row r="5409" spans="1:1" ht="12" customHeight="1" x14ac:dyDescent="0.25">
      <c r="A5409" s="342"/>
    </row>
    <row r="5410" spans="1:1" ht="12" customHeight="1" x14ac:dyDescent="0.25">
      <c r="A5410" s="342"/>
    </row>
    <row r="5411" spans="1:1" ht="12" customHeight="1" x14ac:dyDescent="0.25">
      <c r="A5411" s="342"/>
    </row>
    <row r="5412" spans="1:1" ht="12" customHeight="1" x14ac:dyDescent="0.25">
      <c r="A5412" s="342"/>
    </row>
    <row r="5413" spans="1:1" ht="12" customHeight="1" x14ac:dyDescent="0.25">
      <c r="A5413" s="342"/>
    </row>
    <row r="5414" spans="1:1" ht="12" customHeight="1" x14ac:dyDescent="0.25">
      <c r="A5414" s="342"/>
    </row>
    <row r="5415" spans="1:1" ht="12" customHeight="1" x14ac:dyDescent="0.25">
      <c r="A5415" s="342"/>
    </row>
    <row r="5416" spans="1:1" ht="12" customHeight="1" x14ac:dyDescent="0.25">
      <c r="A5416" s="342"/>
    </row>
    <row r="5417" spans="1:1" ht="12" customHeight="1" x14ac:dyDescent="0.25">
      <c r="A5417" s="342"/>
    </row>
    <row r="5418" spans="1:1" ht="12" customHeight="1" x14ac:dyDescent="0.25">
      <c r="A5418" s="342"/>
    </row>
    <row r="5419" spans="1:1" ht="12" customHeight="1" x14ac:dyDescent="0.25">
      <c r="A5419" s="342"/>
    </row>
    <row r="5420" spans="1:1" ht="12" customHeight="1" x14ac:dyDescent="0.25">
      <c r="A5420" s="342"/>
    </row>
    <row r="5421" spans="1:1" ht="12" customHeight="1" x14ac:dyDescent="0.25">
      <c r="A5421" s="342"/>
    </row>
    <row r="5422" spans="1:1" ht="12" customHeight="1" x14ac:dyDescent="0.25">
      <c r="A5422" s="342"/>
    </row>
    <row r="5423" spans="1:1" ht="12" customHeight="1" x14ac:dyDescent="0.25">
      <c r="A5423" s="342"/>
    </row>
    <row r="5424" spans="1:1" ht="12" customHeight="1" x14ac:dyDescent="0.25">
      <c r="A5424" s="342"/>
    </row>
    <row r="5425" spans="1:1" ht="12" customHeight="1" x14ac:dyDescent="0.25">
      <c r="A5425" s="342"/>
    </row>
    <row r="5426" spans="1:1" ht="12" customHeight="1" x14ac:dyDescent="0.25">
      <c r="A5426" s="342"/>
    </row>
    <row r="5427" spans="1:1" ht="12" customHeight="1" x14ac:dyDescent="0.25">
      <c r="A5427" s="342"/>
    </row>
    <row r="5428" spans="1:1" ht="12" customHeight="1" x14ac:dyDescent="0.25">
      <c r="A5428" s="342"/>
    </row>
    <row r="5429" spans="1:1" ht="12" customHeight="1" x14ac:dyDescent="0.25">
      <c r="A5429" s="342"/>
    </row>
    <row r="5430" spans="1:1" ht="12" customHeight="1" x14ac:dyDescent="0.25">
      <c r="A5430" s="342"/>
    </row>
    <row r="5431" spans="1:1" ht="12" customHeight="1" x14ac:dyDescent="0.25">
      <c r="A5431" s="342"/>
    </row>
    <row r="5432" spans="1:1" ht="12" customHeight="1" x14ac:dyDescent="0.25">
      <c r="A5432" s="342"/>
    </row>
    <row r="5433" spans="1:1" ht="12" customHeight="1" x14ac:dyDescent="0.25">
      <c r="A5433" s="342"/>
    </row>
    <row r="5434" spans="1:1" ht="12" customHeight="1" x14ac:dyDescent="0.25">
      <c r="A5434" s="342"/>
    </row>
    <row r="5435" spans="1:1" ht="12" customHeight="1" x14ac:dyDescent="0.25">
      <c r="A5435" s="342"/>
    </row>
    <row r="5436" spans="1:1" ht="12" customHeight="1" x14ac:dyDescent="0.25">
      <c r="A5436" s="342"/>
    </row>
    <row r="5437" spans="1:1" ht="12" customHeight="1" x14ac:dyDescent="0.25">
      <c r="A5437" s="342"/>
    </row>
    <row r="5438" spans="1:1" ht="12" customHeight="1" x14ac:dyDescent="0.25">
      <c r="A5438" s="342"/>
    </row>
    <row r="5439" spans="1:1" ht="12" customHeight="1" x14ac:dyDescent="0.25">
      <c r="A5439" s="342"/>
    </row>
    <row r="5440" spans="1:1" ht="12" customHeight="1" x14ac:dyDescent="0.25">
      <c r="A5440" s="342"/>
    </row>
    <row r="5441" spans="1:1" ht="12" customHeight="1" x14ac:dyDescent="0.25">
      <c r="A5441" s="342"/>
    </row>
    <row r="5442" spans="1:1" ht="12" customHeight="1" x14ac:dyDescent="0.25">
      <c r="A5442" s="342"/>
    </row>
    <row r="5443" spans="1:1" ht="12" customHeight="1" x14ac:dyDescent="0.25">
      <c r="A5443" s="342"/>
    </row>
    <row r="5444" spans="1:1" ht="12" customHeight="1" x14ac:dyDescent="0.25">
      <c r="A5444" s="342"/>
    </row>
    <row r="5445" spans="1:1" ht="12" customHeight="1" x14ac:dyDescent="0.25">
      <c r="A5445" s="342"/>
    </row>
    <row r="5446" spans="1:1" ht="12" customHeight="1" x14ac:dyDescent="0.25">
      <c r="A5446" s="342"/>
    </row>
    <row r="5447" spans="1:1" ht="12" customHeight="1" x14ac:dyDescent="0.25">
      <c r="A5447" s="342"/>
    </row>
    <row r="5448" spans="1:1" ht="12" customHeight="1" x14ac:dyDescent="0.25">
      <c r="A5448" s="342"/>
    </row>
    <row r="5449" spans="1:1" ht="12" customHeight="1" x14ac:dyDescent="0.25">
      <c r="A5449" s="342"/>
    </row>
    <row r="5450" spans="1:1" ht="12" customHeight="1" x14ac:dyDescent="0.25">
      <c r="A5450" s="342"/>
    </row>
    <row r="5451" spans="1:1" ht="12" customHeight="1" x14ac:dyDescent="0.25">
      <c r="A5451" s="342"/>
    </row>
    <row r="5452" spans="1:1" ht="12" customHeight="1" x14ac:dyDescent="0.25">
      <c r="A5452" s="342"/>
    </row>
    <row r="5453" spans="1:1" ht="12" customHeight="1" x14ac:dyDescent="0.25">
      <c r="A5453" s="342"/>
    </row>
    <row r="5454" spans="1:1" ht="12" customHeight="1" x14ac:dyDescent="0.25">
      <c r="A5454" s="342"/>
    </row>
    <row r="5455" spans="1:1" ht="12" customHeight="1" x14ac:dyDescent="0.25">
      <c r="A5455" s="342"/>
    </row>
    <row r="5456" spans="1:1" ht="12" customHeight="1" x14ac:dyDescent="0.25">
      <c r="A5456" s="342"/>
    </row>
    <row r="5457" spans="1:1" ht="12" customHeight="1" x14ac:dyDescent="0.25">
      <c r="A5457" s="342"/>
    </row>
    <row r="5458" spans="1:1" ht="12" customHeight="1" x14ac:dyDescent="0.25">
      <c r="A5458" s="342"/>
    </row>
    <row r="5459" spans="1:1" ht="12" customHeight="1" x14ac:dyDescent="0.25">
      <c r="A5459" s="342"/>
    </row>
    <row r="5460" spans="1:1" ht="12" customHeight="1" x14ac:dyDescent="0.25">
      <c r="A5460" s="342"/>
    </row>
    <row r="5461" spans="1:1" ht="12" customHeight="1" x14ac:dyDescent="0.25">
      <c r="A5461" s="342"/>
    </row>
    <row r="5462" spans="1:1" ht="12" customHeight="1" x14ac:dyDescent="0.25">
      <c r="A5462" s="342"/>
    </row>
    <row r="5463" spans="1:1" ht="12" customHeight="1" x14ac:dyDescent="0.25">
      <c r="A5463" s="342"/>
    </row>
    <row r="5464" spans="1:1" ht="12" customHeight="1" x14ac:dyDescent="0.25">
      <c r="A5464" s="342"/>
    </row>
    <row r="5465" spans="1:1" ht="12" customHeight="1" x14ac:dyDescent="0.25">
      <c r="A5465" s="342"/>
    </row>
    <row r="5466" spans="1:1" ht="12" customHeight="1" x14ac:dyDescent="0.25">
      <c r="A5466" s="342"/>
    </row>
    <row r="5467" spans="1:1" ht="12" customHeight="1" x14ac:dyDescent="0.25">
      <c r="A5467" s="342"/>
    </row>
    <row r="5468" spans="1:1" ht="12" customHeight="1" x14ac:dyDescent="0.25">
      <c r="A5468" s="342"/>
    </row>
    <row r="5469" spans="1:1" ht="12" customHeight="1" x14ac:dyDescent="0.25">
      <c r="A5469" s="342"/>
    </row>
    <row r="5470" spans="1:1" ht="12" customHeight="1" x14ac:dyDescent="0.25">
      <c r="A5470" s="342"/>
    </row>
    <row r="5471" spans="1:1" ht="12" customHeight="1" x14ac:dyDescent="0.25">
      <c r="A5471" s="342"/>
    </row>
    <row r="5472" spans="1:1" ht="12" customHeight="1" x14ac:dyDescent="0.25">
      <c r="A5472" s="342"/>
    </row>
    <row r="5473" spans="1:1" ht="12" customHeight="1" x14ac:dyDescent="0.25">
      <c r="A5473" s="342"/>
    </row>
    <row r="5474" spans="1:1" ht="12" customHeight="1" x14ac:dyDescent="0.25">
      <c r="A5474" s="342"/>
    </row>
    <row r="5475" spans="1:1" ht="12" customHeight="1" x14ac:dyDescent="0.25">
      <c r="A5475" s="342"/>
    </row>
    <row r="5476" spans="1:1" ht="12" customHeight="1" x14ac:dyDescent="0.25">
      <c r="A5476" s="342"/>
    </row>
    <row r="5477" spans="1:1" ht="12" customHeight="1" x14ac:dyDescent="0.25">
      <c r="A5477" s="342"/>
    </row>
    <row r="5478" spans="1:1" ht="12" customHeight="1" x14ac:dyDescent="0.25">
      <c r="A5478" s="342"/>
    </row>
    <row r="5479" spans="1:1" ht="12" customHeight="1" x14ac:dyDescent="0.25">
      <c r="A5479" s="342"/>
    </row>
    <row r="5480" spans="1:1" ht="12" customHeight="1" x14ac:dyDescent="0.25">
      <c r="A5480" s="342"/>
    </row>
    <row r="5481" spans="1:1" ht="12" customHeight="1" x14ac:dyDescent="0.25">
      <c r="A5481" s="342"/>
    </row>
    <row r="5482" spans="1:1" ht="12" customHeight="1" x14ac:dyDescent="0.25">
      <c r="A5482" s="342"/>
    </row>
    <row r="5483" spans="1:1" ht="12" customHeight="1" x14ac:dyDescent="0.25">
      <c r="A5483" s="342"/>
    </row>
    <row r="5484" spans="1:1" ht="12" customHeight="1" x14ac:dyDescent="0.25">
      <c r="A5484" s="342"/>
    </row>
    <row r="5485" spans="1:1" ht="12" customHeight="1" x14ac:dyDescent="0.25">
      <c r="A5485" s="342"/>
    </row>
    <row r="5486" spans="1:1" ht="12" customHeight="1" x14ac:dyDescent="0.25">
      <c r="A5486" s="342"/>
    </row>
    <row r="5487" spans="1:1" ht="12" customHeight="1" x14ac:dyDescent="0.25">
      <c r="A5487" s="342"/>
    </row>
    <row r="5488" spans="1:1" ht="12" customHeight="1" x14ac:dyDescent="0.25">
      <c r="A5488" s="342"/>
    </row>
    <row r="5489" spans="1:1" ht="12" customHeight="1" x14ac:dyDescent="0.25">
      <c r="A5489" s="342"/>
    </row>
    <row r="5490" spans="1:1" ht="12" customHeight="1" x14ac:dyDescent="0.25">
      <c r="A5490" s="342"/>
    </row>
    <row r="5491" spans="1:1" ht="12" customHeight="1" x14ac:dyDescent="0.25">
      <c r="A5491" s="342"/>
    </row>
    <row r="5492" spans="1:1" ht="12" customHeight="1" x14ac:dyDescent="0.25">
      <c r="A5492" s="342"/>
    </row>
    <row r="5493" spans="1:1" ht="12" customHeight="1" x14ac:dyDescent="0.25">
      <c r="A5493" s="342"/>
    </row>
    <row r="5494" spans="1:1" ht="12" customHeight="1" x14ac:dyDescent="0.25">
      <c r="A5494" s="342"/>
    </row>
    <row r="5495" spans="1:1" ht="12" customHeight="1" x14ac:dyDescent="0.25">
      <c r="A5495" s="342"/>
    </row>
    <row r="5496" spans="1:1" ht="12" customHeight="1" x14ac:dyDescent="0.25">
      <c r="A5496" s="342"/>
    </row>
    <row r="5497" spans="1:1" ht="12" customHeight="1" x14ac:dyDescent="0.25">
      <c r="A5497" s="342"/>
    </row>
    <row r="5498" spans="1:1" ht="12" customHeight="1" x14ac:dyDescent="0.25">
      <c r="A5498" s="342"/>
    </row>
    <row r="5499" spans="1:1" ht="12" customHeight="1" x14ac:dyDescent="0.25">
      <c r="A5499" s="342"/>
    </row>
    <row r="5500" spans="1:1" ht="12" customHeight="1" x14ac:dyDescent="0.25">
      <c r="A5500" s="342"/>
    </row>
    <row r="5501" spans="1:1" ht="12" customHeight="1" x14ac:dyDescent="0.25">
      <c r="A5501" s="342"/>
    </row>
    <row r="5502" spans="1:1" ht="12" customHeight="1" x14ac:dyDescent="0.25">
      <c r="A5502" s="342"/>
    </row>
    <row r="5503" spans="1:1" ht="12" customHeight="1" x14ac:dyDescent="0.25">
      <c r="A5503" s="342"/>
    </row>
    <row r="5504" spans="1:1" ht="12" customHeight="1" x14ac:dyDescent="0.25">
      <c r="A5504" s="342"/>
    </row>
    <row r="5505" spans="1:1" ht="12" customHeight="1" x14ac:dyDescent="0.25">
      <c r="A5505" s="342"/>
    </row>
    <row r="5506" spans="1:1" ht="12" customHeight="1" x14ac:dyDescent="0.25">
      <c r="A5506" s="342"/>
    </row>
    <row r="5507" spans="1:1" ht="12" customHeight="1" x14ac:dyDescent="0.25">
      <c r="A5507" s="342"/>
    </row>
    <row r="5508" spans="1:1" ht="12" customHeight="1" x14ac:dyDescent="0.25">
      <c r="A5508" s="342"/>
    </row>
    <row r="5509" spans="1:1" ht="12" customHeight="1" x14ac:dyDescent="0.25">
      <c r="A5509" s="342"/>
    </row>
    <row r="5510" spans="1:1" ht="12" customHeight="1" x14ac:dyDescent="0.25">
      <c r="A5510" s="342"/>
    </row>
    <row r="5511" spans="1:1" ht="12" customHeight="1" x14ac:dyDescent="0.25">
      <c r="A5511" s="342"/>
    </row>
    <row r="5512" spans="1:1" ht="12" customHeight="1" x14ac:dyDescent="0.25">
      <c r="A5512" s="342"/>
    </row>
    <row r="5513" spans="1:1" ht="12" customHeight="1" x14ac:dyDescent="0.25">
      <c r="A5513" s="342"/>
    </row>
    <row r="5514" spans="1:1" ht="12" customHeight="1" x14ac:dyDescent="0.25">
      <c r="A5514" s="342"/>
    </row>
    <row r="5515" spans="1:1" ht="12" customHeight="1" x14ac:dyDescent="0.25">
      <c r="A5515" s="342"/>
    </row>
    <row r="5516" spans="1:1" ht="12" customHeight="1" x14ac:dyDescent="0.25">
      <c r="A5516" s="342"/>
    </row>
    <row r="5517" spans="1:1" ht="12" customHeight="1" x14ac:dyDescent="0.25">
      <c r="A5517" s="342"/>
    </row>
    <row r="5518" spans="1:1" ht="12" customHeight="1" x14ac:dyDescent="0.25">
      <c r="A5518" s="342"/>
    </row>
    <row r="5519" spans="1:1" ht="12" customHeight="1" x14ac:dyDescent="0.25">
      <c r="A5519" s="342"/>
    </row>
    <row r="5520" spans="1:1" ht="12" customHeight="1" x14ac:dyDescent="0.25">
      <c r="A5520" s="342"/>
    </row>
    <row r="5521" spans="1:1" ht="12" customHeight="1" x14ac:dyDescent="0.25">
      <c r="A5521" s="342"/>
    </row>
    <row r="5522" spans="1:1" ht="12" customHeight="1" x14ac:dyDescent="0.25">
      <c r="A5522" s="342"/>
    </row>
    <row r="5523" spans="1:1" ht="12" customHeight="1" x14ac:dyDescent="0.25">
      <c r="A5523" s="342"/>
    </row>
    <row r="5524" spans="1:1" ht="12" customHeight="1" x14ac:dyDescent="0.25">
      <c r="A5524" s="342"/>
    </row>
    <row r="5525" spans="1:1" ht="12" customHeight="1" x14ac:dyDescent="0.25">
      <c r="A5525" s="342"/>
    </row>
    <row r="5526" spans="1:1" ht="12" customHeight="1" x14ac:dyDescent="0.25">
      <c r="A5526" s="342"/>
    </row>
    <row r="5527" spans="1:1" ht="12" customHeight="1" x14ac:dyDescent="0.25">
      <c r="A5527" s="342"/>
    </row>
    <row r="5528" spans="1:1" ht="12" customHeight="1" x14ac:dyDescent="0.25">
      <c r="A5528" s="342"/>
    </row>
    <row r="5529" spans="1:1" ht="12" customHeight="1" x14ac:dyDescent="0.25">
      <c r="A5529" s="342"/>
    </row>
    <row r="5530" spans="1:1" ht="12" customHeight="1" x14ac:dyDescent="0.25">
      <c r="A5530" s="342"/>
    </row>
    <row r="5531" spans="1:1" ht="12" customHeight="1" x14ac:dyDescent="0.25">
      <c r="A5531" s="342"/>
    </row>
    <row r="5532" spans="1:1" ht="12" customHeight="1" x14ac:dyDescent="0.25">
      <c r="A5532" s="342"/>
    </row>
    <row r="5533" spans="1:1" ht="12" customHeight="1" x14ac:dyDescent="0.25">
      <c r="A5533" s="342"/>
    </row>
    <row r="5534" spans="1:1" ht="12" customHeight="1" x14ac:dyDescent="0.25">
      <c r="A5534" s="342"/>
    </row>
    <row r="5535" spans="1:1" ht="12" customHeight="1" x14ac:dyDescent="0.25">
      <c r="A5535" s="342"/>
    </row>
    <row r="5536" spans="1:1" ht="12" customHeight="1" x14ac:dyDescent="0.25">
      <c r="A5536" s="342"/>
    </row>
    <row r="5537" spans="1:1" ht="12" customHeight="1" x14ac:dyDescent="0.25">
      <c r="A5537" s="342"/>
    </row>
    <row r="5538" spans="1:1" ht="12" customHeight="1" x14ac:dyDescent="0.25">
      <c r="A5538" s="342"/>
    </row>
    <row r="5539" spans="1:1" ht="12" customHeight="1" x14ac:dyDescent="0.25">
      <c r="A5539" s="342"/>
    </row>
    <row r="5540" spans="1:1" ht="12" customHeight="1" x14ac:dyDescent="0.25">
      <c r="A5540" s="342"/>
    </row>
    <row r="5541" spans="1:1" ht="12" customHeight="1" x14ac:dyDescent="0.25">
      <c r="A5541" s="342"/>
    </row>
    <row r="5542" spans="1:1" ht="12" customHeight="1" x14ac:dyDescent="0.25">
      <c r="A5542" s="342"/>
    </row>
    <row r="5543" spans="1:1" ht="12" customHeight="1" x14ac:dyDescent="0.25">
      <c r="A5543" s="342"/>
    </row>
    <row r="5544" spans="1:1" ht="12" customHeight="1" x14ac:dyDescent="0.25">
      <c r="A5544" s="342"/>
    </row>
    <row r="5545" spans="1:1" ht="12" customHeight="1" x14ac:dyDescent="0.25">
      <c r="A5545" s="342"/>
    </row>
    <row r="5546" spans="1:1" ht="12" customHeight="1" x14ac:dyDescent="0.25">
      <c r="A5546" s="342"/>
    </row>
    <row r="5547" spans="1:1" ht="12" customHeight="1" x14ac:dyDescent="0.25">
      <c r="A5547" s="342"/>
    </row>
    <row r="5548" spans="1:1" ht="12" customHeight="1" x14ac:dyDescent="0.25">
      <c r="A5548" s="342"/>
    </row>
    <row r="5549" spans="1:1" ht="12" customHeight="1" x14ac:dyDescent="0.25">
      <c r="A5549" s="342"/>
    </row>
    <row r="5550" spans="1:1" ht="12" customHeight="1" x14ac:dyDescent="0.25">
      <c r="A5550" s="342"/>
    </row>
    <row r="5551" spans="1:1" ht="12" customHeight="1" x14ac:dyDescent="0.25">
      <c r="A5551" s="342"/>
    </row>
    <row r="5552" spans="1:1" ht="12" customHeight="1" x14ac:dyDescent="0.25">
      <c r="A5552" s="342"/>
    </row>
    <row r="5553" spans="1:1" ht="12" customHeight="1" x14ac:dyDescent="0.25">
      <c r="A5553" s="342"/>
    </row>
    <row r="5554" spans="1:1" ht="12" customHeight="1" x14ac:dyDescent="0.25">
      <c r="A5554" s="342"/>
    </row>
    <row r="5555" spans="1:1" ht="12" customHeight="1" x14ac:dyDescent="0.25">
      <c r="A5555" s="342"/>
    </row>
    <row r="5556" spans="1:1" ht="12" customHeight="1" x14ac:dyDescent="0.25">
      <c r="A5556" s="342"/>
    </row>
    <row r="5557" spans="1:1" ht="12" customHeight="1" x14ac:dyDescent="0.25">
      <c r="A5557" s="342"/>
    </row>
    <row r="5558" spans="1:1" ht="12" customHeight="1" x14ac:dyDescent="0.25">
      <c r="A5558" s="342"/>
    </row>
    <row r="5559" spans="1:1" ht="12" customHeight="1" x14ac:dyDescent="0.25">
      <c r="A5559" s="342"/>
    </row>
    <row r="5560" spans="1:1" ht="12" customHeight="1" x14ac:dyDescent="0.25">
      <c r="A5560" s="342"/>
    </row>
    <row r="5561" spans="1:1" ht="12" customHeight="1" x14ac:dyDescent="0.25">
      <c r="A5561" s="342"/>
    </row>
    <row r="5562" spans="1:1" ht="12" customHeight="1" x14ac:dyDescent="0.25">
      <c r="A5562" s="342"/>
    </row>
    <row r="5563" spans="1:1" ht="12" customHeight="1" x14ac:dyDescent="0.25">
      <c r="A5563" s="342"/>
    </row>
    <row r="5564" spans="1:1" ht="12" customHeight="1" x14ac:dyDescent="0.25">
      <c r="A5564" s="342"/>
    </row>
    <row r="5565" spans="1:1" ht="12" customHeight="1" x14ac:dyDescent="0.25">
      <c r="A5565" s="342"/>
    </row>
    <row r="5566" spans="1:1" ht="12" customHeight="1" x14ac:dyDescent="0.25">
      <c r="A5566" s="342"/>
    </row>
    <row r="5567" spans="1:1" ht="12" customHeight="1" x14ac:dyDescent="0.25">
      <c r="A5567" s="342"/>
    </row>
    <row r="5568" spans="1:1" ht="12" customHeight="1" x14ac:dyDescent="0.25">
      <c r="A5568" s="342"/>
    </row>
    <row r="5569" spans="1:1" ht="12" customHeight="1" x14ac:dyDescent="0.25">
      <c r="A5569" s="342"/>
    </row>
    <row r="5570" spans="1:1" ht="12" customHeight="1" x14ac:dyDescent="0.25">
      <c r="A5570" s="342"/>
    </row>
    <row r="5571" spans="1:1" ht="12" customHeight="1" x14ac:dyDescent="0.25">
      <c r="A5571" s="342"/>
    </row>
    <row r="5572" spans="1:1" ht="12" customHeight="1" x14ac:dyDescent="0.25">
      <c r="A5572" s="342"/>
    </row>
    <row r="5573" spans="1:1" ht="12" customHeight="1" x14ac:dyDescent="0.25">
      <c r="A5573" s="342"/>
    </row>
    <row r="5574" spans="1:1" ht="12" customHeight="1" x14ac:dyDescent="0.25">
      <c r="A5574" s="342"/>
    </row>
    <row r="5575" spans="1:1" ht="12" customHeight="1" x14ac:dyDescent="0.25">
      <c r="A5575" s="342"/>
    </row>
    <row r="5576" spans="1:1" ht="12" customHeight="1" x14ac:dyDescent="0.25">
      <c r="A5576" s="342"/>
    </row>
    <row r="5577" spans="1:1" ht="12" customHeight="1" x14ac:dyDescent="0.25">
      <c r="A5577" s="342"/>
    </row>
    <row r="5578" spans="1:1" ht="12" customHeight="1" x14ac:dyDescent="0.25">
      <c r="A5578" s="342"/>
    </row>
    <row r="5579" spans="1:1" ht="12" customHeight="1" x14ac:dyDescent="0.25">
      <c r="A5579" s="342"/>
    </row>
    <row r="5580" spans="1:1" ht="12" customHeight="1" x14ac:dyDescent="0.25">
      <c r="A5580" s="342"/>
    </row>
    <row r="5581" spans="1:1" ht="12" customHeight="1" x14ac:dyDescent="0.25">
      <c r="A5581" s="342"/>
    </row>
    <row r="5582" spans="1:1" ht="12" customHeight="1" x14ac:dyDescent="0.25">
      <c r="A5582" s="342"/>
    </row>
    <row r="5583" spans="1:1" ht="12" customHeight="1" x14ac:dyDescent="0.25">
      <c r="A5583" s="342"/>
    </row>
    <row r="5584" spans="1:1" ht="12" customHeight="1" x14ac:dyDescent="0.25">
      <c r="A5584" s="342"/>
    </row>
    <row r="5585" spans="1:1" ht="12" customHeight="1" x14ac:dyDescent="0.25">
      <c r="A5585" s="342"/>
    </row>
    <row r="5586" spans="1:1" ht="12" customHeight="1" x14ac:dyDescent="0.25">
      <c r="A5586" s="342"/>
    </row>
    <row r="5587" spans="1:1" ht="12" customHeight="1" x14ac:dyDescent="0.25">
      <c r="A5587" s="342"/>
    </row>
    <row r="5588" spans="1:1" ht="12" customHeight="1" x14ac:dyDescent="0.25">
      <c r="A5588" s="342"/>
    </row>
    <row r="5589" spans="1:1" ht="12" customHeight="1" x14ac:dyDescent="0.25">
      <c r="A5589" s="342"/>
    </row>
    <row r="5590" spans="1:1" ht="12" customHeight="1" x14ac:dyDescent="0.25">
      <c r="A5590" s="342"/>
    </row>
    <row r="5591" spans="1:1" ht="12" customHeight="1" x14ac:dyDescent="0.25">
      <c r="A5591" s="342"/>
    </row>
    <row r="5592" spans="1:1" ht="12" customHeight="1" x14ac:dyDescent="0.25">
      <c r="A5592" s="342"/>
    </row>
    <row r="5593" spans="1:1" ht="12" customHeight="1" x14ac:dyDescent="0.25">
      <c r="A5593" s="342"/>
    </row>
    <row r="5594" spans="1:1" ht="12" customHeight="1" x14ac:dyDescent="0.25">
      <c r="A5594" s="342"/>
    </row>
    <row r="5595" spans="1:1" ht="12" customHeight="1" x14ac:dyDescent="0.25">
      <c r="A5595" s="342"/>
    </row>
    <row r="5596" spans="1:1" ht="12" customHeight="1" x14ac:dyDescent="0.25">
      <c r="A5596" s="342"/>
    </row>
    <row r="5597" spans="1:1" ht="12" customHeight="1" x14ac:dyDescent="0.25">
      <c r="A5597" s="342"/>
    </row>
    <row r="5598" spans="1:1" ht="12" customHeight="1" x14ac:dyDescent="0.25">
      <c r="A5598" s="342"/>
    </row>
    <row r="5599" spans="1:1" ht="12" customHeight="1" x14ac:dyDescent="0.25">
      <c r="A5599" s="342"/>
    </row>
    <row r="5600" spans="1:1" ht="12" customHeight="1" x14ac:dyDescent="0.25">
      <c r="A5600" s="342"/>
    </row>
    <row r="5601" spans="1:1" ht="12" customHeight="1" x14ac:dyDescent="0.25">
      <c r="A5601" s="342"/>
    </row>
    <row r="5602" spans="1:1" ht="12" customHeight="1" x14ac:dyDescent="0.25">
      <c r="A5602" s="342"/>
    </row>
    <row r="5603" spans="1:1" ht="12" customHeight="1" x14ac:dyDescent="0.25">
      <c r="A5603" s="342"/>
    </row>
    <row r="5604" spans="1:1" ht="12" customHeight="1" x14ac:dyDescent="0.25">
      <c r="A5604" s="342"/>
    </row>
    <row r="5605" spans="1:1" ht="12" customHeight="1" x14ac:dyDescent="0.25">
      <c r="A5605" s="342"/>
    </row>
    <row r="5606" spans="1:1" ht="12" customHeight="1" x14ac:dyDescent="0.25">
      <c r="A5606" s="342"/>
    </row>
    <row r="5607" spans="1:1" ht="12" customHeight="1" x14ac:dyDescent="0.25">
      <c r="A5607" s="342"/>
    </row>
    <row r="5608" spans="1:1" ht="12" customHeight="1" x14ac:dyDescent="0.25">
      <c r="A5608" s="342"/>
    </row>
    <row r="5609" spans="1:1" ht="12" customHeight="1" x14ac:dyDescent="0.25">
      <c r="A5609" s="342"/>
    </row>
    <row r="5610" spans="1:1" ht="12" customHeight="1" x14ac:dyDescent="0.25">
      <c r="A5610" s="342"/>
    </row>
    <row r="5611" spans="1:1" ht="12" customHeight="1" x14ac:dyDescent="0.25">
      <c r="A5611" s="342"/>
    </row>
    <row r="5612" spans="1:1" ht="12" customHeight="1" x14ac:dyDescent="0.25">
      <c r="A5612" s="342"/>
    </row>
    <row r="5613" spans="1:1" ht="12" customHeight="1" x14ac:dyDescent="0.25">
      <c r="A5613" s="342"/>
    </row>
    <row r="5614" spans="1:1" ht="12" customHeight="1" x14ac:dyDescent="0.25">
      <c r="A5614" s="342"/>
    </row>
    <row r="5615" spans="1:1" ht="12" customHeight="1" x14ac:dyDescent="0.25">
      <c r="A5615" s="342"/>
    </row>
    <row r="5616" spans="1:1" ht="12" customHeight="1" x14ac:dyDescent="0.25">
      <c r="A5616" s="342"/>
    </row>
    <row r="5617" spans="1:1" ht="12" customHeight="1" x14ac:dyDescent="0.25">
      <c r="A5617" s="342"/>
    </row>
    <row r="5618" spans="1:1" ht="12" customHeight="1" x14ac:dyDescent="0.25">
      <c r="A5618" s="342"/>
    </row>
    <row r="5619" spans="1:1" ht="12" customHeight="1" x14ac:dyDescent="0.25">
      <c r="A5619" s="342"/>
    </row>
    <row r="5620" spans="1:1" ht="12" customHeight="1" x14ac:dyDescent="0.25">
      <c r="A5620" s="342"/>
    </row>
    <row r="5621" spans="1:1" ht="12" customHeight="1" x14ac:dyDescent="0.25">
      <c r="A5621" s="342"/>
    </row>
    <row r="5622" spans="1:1" ht="12" customHeight="1" x14ac:dyDescent="0.25">
      <c r="A5622" s="342"/>
    </row>
    <row r="5623" spans="1:1" ht="12" customHeight="1" x14ac:dyDescent="0.25">
      <c r="A5623" s="342"/>
    </row>
    <row r="5624" spans="1:1" ht="12" customHeight="1" x14ac:dyDescent="0.25">
      <c r="A5624" s="342"/>
    </row>
    <row r="5625" spans="1:1" ht="12" customHeight="1" x14ac:dyDescent="0.25">
      <c r="A5625" s="342"/>
    </row>
    <row r="5626" spans="1:1" ht="12" customHeight="1" x14ac:dyDescent="0.25">
      <c r="A5626" s="342"/>
    </row>
    <row r="5627" spans="1:1" ht="12" customHeight="1" x14ac:dyDescent="0.25">
      <c r="A5627" s="342"/>
    </row>
    <row r="5628" spans="1:1" ht="12" customHeight="1" x14ac:dyDescent="0.25">
      <c r="A5628" s="342"/>
    </row>
    <row r="5629" spans="1:1" ht="12" customHeight="1" x14ac:dyDescent="0.25">
      <c r="A5629" s="342"/>
    </row>
    <row r="5630" spans="1:1" ht="12" customHeight="1" x14ac:dyDescent="0.25">
      <c r="A5630" s="342"/>
    </row>
    <row r="5631" spans="1:1" ht="12" customHeight="1" x14ac:dyDescent="0.25">
      <c r="A5631" s="342"/>
    </row>
    <row r="5632" spans="1:1" ht="12" customHeight="1" x14ac:dyDescent="0.25">
      <c r="A5632" s="342"/>
    </row>
    <row r="5633" spans="1:1" ht="12" customHeight="1" x14ac:dyDescent="0.25">
      <c r="A5633" s="342"/>
    </row>
    <row r="5634" spans="1:1" ht="12" customHeight="1" x14ac:dyDescent="0.25">
      <c r="A5634" s="342"/>
    </row>
    <row r="5635" spans="1:1" ht="12" customHeight="1" x14ac:dyDescent="0.25">
      <c r="A5635" s="342"/>
    </row>
    <row r="5636" spans="1:1" ht="12" customHeight="1" x14ac:dyDescent="0.25">
      <c r="A5636" s="342"/>
    </row>
    <row r="5637" spans="1:1" ht="12" customHeight="1" x14ac:dyDescent="0.25">
      <c r="A5637" s="342"/>
    </row>
    <row r="5638" spans="1:1" ht="12" customHeight="1" x14ac:dyDescent="0.25">
      <c r="A5638" s="342"/>
    </row>
    <row r="5639" spans="1:1" ht="12" customHeight="1" x14ac:dyDescent="0.25">
      <c r="A5639" s="342"/>
    </row>
    <row r="5640" spans="1:1" ht="12" customHeight="1" x14ac:dyDescent="0.25">
      <c r="A5640" s="342"/>
    </row>
    <row r="5641" spans="1:1" ht="12" customHeight="1" x14ac:dyDescent="0.25">
      <c r="A5641" s="342"/>
    </row>
    <row r="5642" spans="1:1" ht="12" customHeight="1" x14ac:dyDescent="0.25">
      <c r="A5642" s="342"/>
    </row>
    <row r="5643" spans="1:1" ht="12" customHeight="1" x14ac:dyDescent="0.25">
      <c r="A5643" s="342"/>
    </row>
    <row r="5644" spans="1:1" ht="12" customHeight="1" x14ac:dyDescent="0.25">
      <c r="A5644" s="342"/>
    </row>
    <row r="5645" spans="1:1" ht="12" customHeight="1" x14ac:dyDescent="0.25">
      <c r="A5645" s="342"/>
    </row>
    <row r="5646" spans="1:1" ht="12" customHeight="1" x14ac:dyDescent="0.25">
      <c r="A5646" s="342"/>
    </row>
    <row r="5647" spans="1:1" ht="12" customHeight="1" x14ac:dyDescent="0.25">
      <c r="A5647" s="342"/>
    </row>
    <row r="5648" spans="1:1" ht="12" customHeight="1" x14ac:dyDescent="0.25">
      <c r="A5648" s="342"/>
    </row>
    <row r="5649" spans="1:1" ht="12" customHeight="1" x14ac:dyDescent="0.25">
      <c r="A5649" s="342"/>
    </row>
    <row r="5650" spans="1:1" ht="12" customHeight="1" x14ac:dyDescent="0.25">
      <c r="A5650" s="342"/>
    </row>
    <row r="5651" spans="1:1" ht="12" customHeight="1" x14ac:dyDescent="0.25">
      <c r="A5651" s="342"/>
    </row>
    <row r="5652" spans="1:1" ht="12" customHeight="1" x14ac:dyDescent="0.25">
      <c r="A5652" s="342"/>
    </row>
    <row r="5653" spans="1:1" ht="12" customHeight="1" x14ac:dyDescent="0.25">
      <c r="A5653" s="342"/>
    </row>
    <row r="5654" spans="1:1" ht="12" customHeight="1" x14ac:dyDescent="0.25">
      <c r="A5654" s="342"/>
    </row>
    <row r="5655" spans="1:1" ht="12" customHeight="1" x14ac:dyDescent="0.25">
      <c r="A5655" s="342"/>
    </row>
    <row r="5656" spans="1:1" ht="12" customHeight="1" x14ac:dyDescent="0.25">
      <c r="A5656" s="342"/>
    </row>
    <row r="5657" spans="1:1" ht="12" customHeight="1" x14ac:dyDescent="0.25">
      <c r="A5657" s="342"/>
    </row>
    <row r="5658" spans="1:1" ht="12" customHeight="1" x14ac:dyDescent="0.25">
      <c r="A5658" s="342"/>
    </row>
    <row r="5659" spans="1:1" ht="12" customHeight="1" x14ac:dyDescent="0.25">
      <c r="A5659" s="342"/>
    </row>
    <row r="5660" spans="1:1" ht="12" customHeight="1" x14ac:dyDescent="0.25">
      <c r="A5660" s="342"/>
    </row>
    <row r="5661" spans="1:1" ht="12" customHeight="1" x14ac:dyDescent="0.25">
      <c r="A5661" s="342"/>
    </row>
    <row r="5662" spans="1:1" ht="12" customHeight="1" x14ac:dyDescent="0.25">
      <c r="A5662" s="342"/>
    </row>
    <row r="5663" spans="1:1" ht="12" customHeight="1" x14ac:dyDescent="0.25">
      <c r="A5663" s="342"/>
    </row>
    <row r="5664" spans="1:1" ht="12" customHeight="1" x14ac:dyDescent="0.25">
      <c r="A5664" s="342"/>
    </row>
    <row r="5665" spans="1:1" ht="12" customHeight="1" x14ac:dyDescent="0.25">
      <c r="A5665" s="342"/>
    </row>
    <row r="5666" spans="1:1" ht="12" customHeight="1" x14ac:dyDescent="0.25">
      <c r="A5666" s="342"/>
    </row>
    <row r="5667" spans="1:1" ht="12" customHeight="1" x14ac:dyDescent="0.25">
      <c r="A5667" s="342"/>
    </row>
    <row r="5668" spans="1:1" ht="12" customHeight="1" x14ac:dyDescent="0.25">
      <c r="A5668" s="342"/>
    </row>
    <row r="5669" spans="1:1" ht="12" customHeight="1" x14ac:dyDescent="0.25">
      <c r="A5669" s="342"/>
    </row>
    <row r="5670" spans="1:1" ht="12" customHeight="1" x14ac:dyDescent="0.25">
      <c r="A5670" s="342"/>
    </row>
    <row r="5671" spans="1:1" ht="12" customHeight="1" x14ac:dyDescent="0.25">
      <c r="A5671" s="342"/>
    </row>
    <row r="5672" spans="1:1" ht="12" customHeight="1" x14ac:dyDescent="0.25">
      <c r="A5672" s="342"/>
    </row>
    <row r="5673" spans="1:1" ht="12" customHeight="1" x14ac:dyDescent="0.25">
      <c r="A5673" s="342"/>
    </row>
    <row r="5674" spans="1:1" ht="12" customHeight="1" x14ac:dyDescent="0.25">
      <c r="A5674" s="342"/>
    </row>
    <row r="5675" spans="1:1" ht="12" customHeight="1" x14ac:dyDescent="0.25">
      <c r="A5675" s="342"/>
    </row>
    <row r="5676" spans="1:1" ht="12" customHeight="1" x14ac:dyDescent="0.25">
      <c r="A5676" s="342"/>
    </row>
    <row r="5677" spans="1:1" ht="12" customHeight="1" x14ac:dyDescent="0.25">
      <c r="A5677" s="342"/>
    </row>
    <row r="5678" spans="1:1" ht="12" customHeight="1" x14ac:dyDescent="0.25">
      <c r="A5678" s="342"/>
    </row>
    <row r="5679" spans="1:1" ht="12" customHeight="1" x14ac:dyDescent="0.25">
      <c r="A5679" s="342"/>
    </row>
    <row r="5680" spans="1:1" ht="12" customHeight="1" x14ac:dyDescent="0.25">
      <c r="A5680" s="342"/>
    </row>
    <row r="5681" spans="1:1" ht="12" customHeight="1" x14ac:dyDescent="0.25">
      <c r="A5681" s="342"/>
    </row>
    <row r="5682" spans="1:1" ht="12" customHeight="1" x14ac:dyDescent="0.25">
      <c r="A5682" s="342"/>
    </row>
    <row r="5683" spans="1:1" ht="12" customHeight="1" x14ac:dyDescent="0.25">
      <c r="A5683" s="342"/>
    </row>
    <row r="5684" spans="1:1" ht="12" customHeight="1" x14ac:dyDescent="0.25">
      <c r="A5684" s="342"/>
    </row>
    <row r="5685" spans="1:1" ht="12" customHeight="1" x14ac:dyDescent="0.25">
      <c r="A5685" s="342"/>
    </row>
    <row r="5686" spans="1:1" ht="12" customHeight="1" x14ac:dyDescent="0.25">
      <c r="A5686" s="342"/>
    </row>
    <row r="5687" spans="1:1" ht="12" customHeight="1" x14ac:dyDescent="0.25">
      <c r="A5687" s="342"/>
    </row>
    <row r="5688" spans="1:1" ht="12" customHeight="1" x14ac:dyDescent="0.25">
      <c r="A5688" s="342"/>
    </row>
    <row r="5689" spans="1:1" ht="12" customHeight="1" x14ac:dyDescent="0.25">
      <c r="A5689" s="342"/>
    </row>
    <row r="5690" spans="1:1" ht="12" customHeight="1" x14ac:dyDescent="0.25">
      <c r="A5690" s="342"/>
    </row>
    <row r="5691" spans="1:1" ht="12" customHeight="1" x14ac:dyDescent="0.25">
      <c r="A5691" s="342"/>
    </row>
    <row r="5692" spans="1:1" ht="12" customHeight="1" x14ac:dyDescent="0.25">
      <c r="A5692" s="342"/>
    </row>
    <row r="5693" spans="1:1" ht="12" customHeight="1" x14ac:dyDescent="0.25">
      <c r="A5693" s="342"/>
    </row>
    <row r="5694" spans="1:1" ht="12" customHeight="1" x14ac:dyDescent="0.25">
      <c r="A5694" s="342"/>
    </row>
    <row r="5695" spans="1:1" ht="12" customHeight="1" x14ac:dyDescent="0.25">
      <c r="A5695" s="342"/>
    </row>
    <row r="5696" spans="1:1" ht="12" customHeight="1" x14ac:dyDescent="0.25">
      <c r="A5696" s="342"/>
    </row>
    <row r="5697" spans="1:1" ht="12" customHeight="1" x14ac:dyDescent="0.25">
      <c r="A5697" s="342"/>
    </row>
    <row r="5698" spans="1:1" ht="12" customHeight="1" x14ac:dyDescent="0.25">
      <c r="A5698" s="342"/>
    </row>
    <row r="5699" spans="1:1" ht="12" customHeight="1" x14ac:dyDescent="0.25">
      <c r="A5699" s="342"/>
    </row>
    <row r="5700" spans="1:1" ht="12" customHeight="1" x14ac:dyDescent="0.25">
      <c r="A5700" s="342"/>
    </row>
    <row r="5701" spans="1:1" ht="12" customHeight="1" x14ac:dyDescent="0.25">
      <c r="A5701" s="342"/>
    </row>
    <row r="5702" spans="1:1" ht="12" customHeight="1" x14ac:dyDescent="0.25">
      <c r="A5702" s="342"/>
    </row>
    <row r="5703" spans="1:1" ht="12" customHeight="1" x14ac:dyDescent="0.25">
      <c r="A5703" s="342"/>
    </row>
    <row r="5704" spans="1:1" ht="12" customHeight="1" x14ac:dyDescent="0.25">
      <c r="A5704" s="342"/>
    </row>
    <row r="5705" spans="1:1" ht="12" customHeight="1" x14ac:dyDescent="0.25">
      <c r="A5705" s="342"/>
    </row>
    <row r="5706" spans="1:1" ht="12" customHeight="1" x14ac:dyDescent="0.25">
      <c r="A5706" s="342"/>
    </row>
    <row r="5707" spans="1:1" ht="12" customHeight="1" x14ac:dyDescent="0.25">
      <c r="A5707" s="342"/>
    </row>
    <row r="5708" spans="1:1" ht="12" customHeight="1" x14ac:dyDescent="0.25">
      <c r="A5708" s="342"/>
    </row>
    <row r="5709" spans="1:1" ht="12" customHeight="1" x14ac:dyDescent="0.25">
      <c r="A5709" s="342"/>
    </row>
    <row r="5710" spans="1:1" ht="12" customHeight="1" x14ac:dyDescent="0.25">
      <c r="A5710" s="342"/>
    </row>
    <row r="5711" spans="1:1" ht="12" customHeight="1" x14ac:dyDescent="0.25">
      <c r="A5711" s="342"/>
    </row>
    <row r="5712" spans="1:1" ht="12" customHeight="1" x14ac:dyDescent="0.25">
      <c r="A5712" s="342"/>
    </row>
    <row r="5713" spans="1:1" ht="12" customHeight="1" x14ac:dyDescent="0.25">
      <c r="A5713" s="342"/>
    </row>
    <row r="5714" spans="1:1" ht="12" customHeight="1" x14ac:dyDescent="0.25">
      <c r="A5714" s="342"/>
    </row>
    <row r="5715" spans="1:1" ht="12" customHeight="1" x14ac:dyDescent="0.25">
      <c r="A5715" s="342"/>
    </row>
    <row r="5716" spans="1:1" ht="12" customHeight="1" x14ac:dyDescent="0.25">
      <c r="A5716" s="342"/>
    </row>
    <row r="5717" spans="1:1" ht="12" customHeight="1" x14ac:dyDescent="0.25">
      <c r="A5717" s="342"/>
    </row>
    <row r="5718" spans="1:1" ht="12" customHeight="1" x14ac:dyDescent="0.25">
      <c r="A5718" s="342"/>
    </row>
    <row r="5719" spans="1:1" ht="12" customHeight="1" x14ac:dyDescent="0.25">
      <c r="A5719" s="342"/>
    </row>
    <row r="5720" spans="1:1" ht="12" customHeight="1" x14ac:dyDescent="0.25">
      <c r="A5720" s="342"/>
    </row>
    <row r="5721" spans="1:1" ht="12" customHeight="1" x14ac:dyDescent="0.25">
      <c r="A5721" s="342"/>
    </row>
    <row r="5722" spans="1:1" ht="12" customHeight="1" x14ac:dyDescent="0.25">
      <c r="A5722" s="342"/>
    </row>
    <row r="5723" spans="1:1" ht="12" customHeight="1" x14ac:dyDescent="0.25">
      <c r="A5723" s="342"/>
    </row>
    <row r="5724" spans="1:1" ht="12" customHeight="1" x14ac:dyDescent="0.25">
      <c r="A5724" s="342"/>
    </row>
    <row r="5725" spans="1:1" ht="12" customHeight="1" x14ac:dyDescent="0.25">
      <c r="A5725" s="342"/>
    </row>
    <row r="5726" spans="1:1" ht="12" customHeight="1" x14ac:dyDescent="0.25">
      <c r="A5726" s="342"/>
    </row>
    <row r="5727" spans="1:1" ht="12" customHeight="1" x14ac:dyDescent="0.25">
      <c r="A5727" s="342"/>
    </row>
    <row r="5728" spans="1:1" ht="12" customHeight="1" x14ac:dyDescent="0.25">
      <c r="A5728" s="342"/>
    </row>
    <row r="5729" spans="1:1" ht="12" customHeight="1" x14ac:dyDescent="0.25">
      <c r="A5729" s="342"/>
    </row>
    <row r="5730" spans="1:1" ht="12" customHeight="1" x14ac:dyDescent="0.25">
      <c r="A5730" s="342"/>
    </row>
    <row r="5731" spans="1:1" ht="12" customHeight="1" x14ac:dyDescent="0.25">
      <c r="A5731" s="342"/>
    </row>
    <row r="5732" spans="1:1" ht="12" customHeight="1" x14ac:dyDescent="0.25">
      <c r="A5732" s="342"/>
    </row>
    <row r="5733" spans="1:1" ht="12" customHeight="1" x14ac:dyDescent="0.25">
      <c r="A5733" s="342"/>
    </row>
    <row r="5734" spans="1:1" ht="12" customHeight="1" x14ac:dyDescent="0.25">
      <c r="A5734" s="342"/>
    </row>
    <row r="5735" spans="1:1" ht="12" customHeight="1" x14ac:dyDescent="0.25">
      <c r="A5735" s="342"/>
    </row>
    <row r="5736" spans="1:1" ht="12" customHeight="1" x14ac:dyDescent="0.25">
      <c r="A5736" s="342"/>
    </row>
    <row r="5737" spans="1:1" ht="12" customHeight="1" x14ac:dyDescent="0.25">
      <c r="A5737" s="342"/>
    </row>
    <row r="5738" spans="1:1" ht="12" customHeight="1" x14ac:dyDescent="0.25">
      <c r="A5738" s="342"/>
    </row>
    <row r="5739" spans="1:1" ht="12" customHeight="1" x14ac:dyDescent="0.25">
      <c r="A5739" s="342"/>
    </row>
    <row r="5740" spans="1:1" ht="12" customHeight="1" x14ac:dyDescent="0.25">
      <c r="A5740" s="342"/>
    </row>
    <row r="5741" spans="1:1" ht="12" customHeight="1" x14ac:dyDescent="0.25">
      <c r="A5741" s="342"/>
    </row>
    <row r="5742" spans="1:1" ht="12" customHeight="1" x14ac:dyDescent="0.25">
      <c r="A5742" s="342"/>
    </row>
    <row r="5743" spans="1:1" ht="12" customHeight="1" x14ac:dyDescent="0.25">
      <c r="A5743" s="342"/>
    </row>
    <row r="5744" spans="1:1" ht="12" customHeight="1" x14ac:dyDescent="0.25">
      <c r="A5744" s="342"/>
    </row>
    <row r="5745" spans="1:1" ht="12" customHeight="1" x14ac:dyDescent="0.25">
      <c r="A5745" s="342"/>
    </row>
    <row r="5746" spans="1:1" ht="12" customHeight="1" x14ac:dyDescent="0.25">
      <c r="A5746" s="342"/>
    </row>
    <row r="5747" spans="1:1" ht="12" customHeight="1" x14ac:dyDescent="0.25">
      <c r="A5747" s="342"/>
    </row>
    <row r="5748" spans="1:1" ht="12" customHeight="1" x14ac:dyDescent="0.25">
      <c r="A5748" s="342"/>
    </row>
    <row r="5749" spans="1:1" ht="12" customHeight="1" x14ac:dyDescent="0.25">
      <c r="A5749" s="342"/>
    </row>
    <row r="5750" spans="1:1" ht="12" customHeight="1" x14ac:dyDescent="0.25">
      <c r="A5750" s="342"/>
    </row>
    <row r="5751" spans="1:1" ht="12" customHeight="1" x14ac:dyDescent="0.25">
      <c r="A5751" s="342"/>
    </row>
    <row r="5752" spans="1:1" ht="12" customHeight="1" x14ac:dyDescent="0.25">
      <c r="A5752" s="342"/>
    </row>
    <row r="5753" spans="1:1" ht="12" customHeight="1" x14ac:dyDescent="0.25">
      <c r="A5753" s="342"/>
    </row>
    <row r="5754" spans="1:1" ht="12" customHeight="1" x14ac:dyDescent="0.25">
      <c r="A5754" s="342"/>
    </row>
    <row r="5755" spans="1:1" ht="12" customHeight="1" x14ac:dyDescent="0.25">
      <c r="A5755" s="342"/>
    </row>
    <row r="5756" spans="1:1" ht="12" customHeight="1" x14ac:dyDescent="0.25">
      <c r="A5756" s="342"/>
    </row>
    <row r="5757" spans="1:1" ht="12" customHeight="1" x14ac:dyDescent="0.25">
      <c r="A5757" s="342"/>
    </row>
    <row r="5758" spans="1:1" ht="12" customHeight="1" x14ac:dyDescent="0.25">
      <c r="A5758" s="342"/>
    </row>
    <row r="5759" spans="1:1" ht="12" customHeight="1" x14ac:dyDescent="0.25">
      <c r="A5759" s="342"/>
    </row>
    <row r="5760" spans="1:1" ht="12" customHeight="1" x14ac:dyDescent="0.25">
      <c r="A5760" s="342"/>
    </row>
    <row r="5761" spans="1:1" ht="12" customHeight="1" x14ac:dyDescent="0.25">
      <c r="A5761" s="342"/>
    </row>
    <row r="5762" spans="1:1" ht="12" customHeight="1" x14ac:dyDescent="0.25">
      <c r="A5762" s="342"/>
    </row>
    <row r="5763" spans="1:1" ht="12" customHeight="1" x14ac:dyDescent="0.25">
      <c r="A5763" s="342"/>
    </row>
    <row r="5764" spans="1:1" ht="12" customHeight="1" x14ac:dyDescent="0.25">
      <c r="A5764" s="342"/>
    </row>
    <row r="5765" spans="1:1" ht="12" customHeight="1" x14ac:dyDescent="0.25">
      <c r="A5765" s="342"/>
    </row>
    <row r="5766" spans="1:1" ht="12" customHeight="1" x14ac:dyDescent="0.25">
      <c r="A5766" s="342"/>
    </row>
    <row r="5767" spans="1:1" ht="12" customHeight="1" x14ac:dyDescent="0.25">
      <c r="A5767" s="342"/>
    </row>
    <row r="5768" spans="1:1" ht="12" customHeight="1" x14ac:dyDescent="0.25">
      <c r="A5768" s="342"/>
    </row>
    <row r="5769" spans="1:1" ht="12" customHeight="1" x14ac:dyDescent="0.25">
      <c r="A5769" s="342"/>
    </row>
    <row r="5770" spans="1:1" ht="12" customHeight="1" x14ac:dyDescent="0.25">
      <c r="A5770" s="342"/>
    </row>
    <row r="5771" spans="1:1" ht="12" customHeight="1" x14ac:dyDescent="0.25">
      <c r="A5771" s="342"/>
    </row>
    <row r="5772" spans="1:1" ht="12" customHeight="1" x14ac:dyDescent="0.25">
      <c r="A5772" s="342"/>
    </row>
    <row r="5773" spans="1:1" ht="12" customHeight="1" x14ac:dyDescent="0.25">
      <c r="A5773" s="342"/>
    </row>
    <row r="5774" spans="1:1" ht="12" customHeight="1" x14ac:dyDescent="0.25">
      <c r="A5774" s="342"/>
    </row>
    <row r="5775" spans="1:1" ht="12" customHeight="1" x14ac:dyDescent="0.25">
      <c r="A5775" s="342"/>
    </row>
    <row r="5776" spans="1:1" ht="12" customHeight="1" x14ac:dyDescent="0.25">
      <c r="A5776" s="342"/>
    </row>
    <row r="5777" spans="1:1" ht="12" customHeight="1" x14ac:dyDescent="0.25">
      <c r="A5777" s="342"/>
    </row>
    <row r="5778" spans="1:1" ht="12" customHeight="1" x14ac:dyDescent="0.25">
      <c r="A5778" s="342"/>
    </row>
    <row r="5779" spans="1:1" ht="12" customHeight="1" x14ac:dyDescent="0.25">
      <c r="A5779" s="342"/>
    </row>
    <row r="5780" spans="1:1" ht="12" customHeight="1" x14ac:dyDescent="0.25">
      <c r="A5780" s="342"/>
    </row>
    <row r="5781" spans="1:1" ht="12" customHeight="1" x14ac:dyDescent="0.25">
      <c r="A5781" s="342"/>
    </row>
    <row r="5782" spans="1:1" ht="12" customHeight="1" x14ac:dyDescent="0.25">
      <c r="A5782" s="342"/>
    </row>
    <row r="5783" spans="1:1" ht="12" customHeight="1" x14ac:dyDescent="0.25">
      <c r="A5783" s="342"/>
    </row>
    <row r="5784" spans="1:1" ht="12" customHeight="1" x14ac:dyDescent="0.25">
      <c r="A5784" s="342"/>
    </row>
    <row r="5785" spans="1:1" ht="12" customHeight="1" x14ac:dyDescent="0.25">
      <c r="A5785" s="342"/>
    </row>
    <row r="5786" spans="1:1" ht="12" customHeight="1" x14ac:dyDescent="0.25">
      <c r="A5786" s="342"/>
    </row>
    <row r="5787" spans="1:1" ht="12" customHeight="1" x14ac:dyDescent="0.25">
      <c r="A5787" s="342"/>
    </row>
    <row r="5788" spans="1:1" ht="12" customHeight="1" x14ac:dyDescent="0.25">
      <c r="A5788" s="342"/>
    </row>
    <row r="5789" spans="1:1" ht="12" customHeight="1" x14ac:dyDescent="0.25">
      <c r="A5789" s="342"/>
    </row>
    <row r="5790" spans="1:1" ht="12" customHeight="1" x14ac:dyDescent="0.25">
      <c r="A5790" s="342"/>
    </row>
    <row r="5791" spans="1:1" ht="12" customHeight="1" x14ac:dyDescent="0.25">
      <c r="A5791" s="342"/>
    </row>
    <row r="5792" spans="1:1" ht="12" customHeight="1" x14ac:dyDescent="0.25">
      <c r="A5792" s="342"/>
    </row>
    <row r="5793" spans="1:1" ht="12" customHeight="1" x14ac:dyDescent="0.25">
      <c r="A5793" s="342"/>
    </row>
    <row r="5794" spans="1:1" ht="12" customHeight="1" x14ac:dyDescent="0.25">
      <c r="A5794" s="342"/>
    </row>
    <row r="5795" spans="1:1" ht="12" customHeight="1" x14ac:dyDescent="0.25">
      <c r="A5795" s="342"/>
    </row>
    <row r="5796" spans="1:1" ht="12" customHeight="1" x14ac:dyDescent="0.25">
      <c r="A5796" s="342"/>
    </row>
    <row r="5797" spans="1:1" ht="12" customHeight="1" x14ac:dyDescent="0.25">
      <c r="A5797" s="342"/>
    </row>
    <row r="5798" spans="1:1" ht="12" customHeight="1" x14ac:dyDescent="0.25">
      <c r="A5798" s="342"/>
    </row>
    <row r="5799" spans="1:1" ht="12" customHeight="1" x14ac:dyDescent="0.25">
      <c r="A5799" s="342"/>
    </row>
    <row r="5800" spans="1:1" ht="12" customHeight="1" x14ac:dyDescent="0.25">
      <c r="A5800" s="342"/>
    </row>
    <row r="5801" spans="1:1" ht="12" customHeight="1" x14ac:dyDescent="0.25">
      <c r="A5801" s="342"/>
    </row>
    <row r="5802" spans="1:1" ht="12" customHeight="1" x14ac:dyDescent="0.25">
      <c r="A5802" s="342"/>
    </row>
    <row r="5803" spans="1:1" ht="12" customHeight="1" x14ac:dyDescent="0.25">
      <c r="A5803" s="342"/>
    </row>
    <row r="5804" spans="1:1" ht="12" customHeight="1" x14ac:dyDescent="0.25">
      <c r="A5804" s="342"/>
    </row>
    <row r="5805" spans="1:1" ht="12" customHeight="1" x14ac:dyDescent="0.25">
      <c r="A5805" s="342"/>
    </row>
    <row r="5806" spans="1:1" ht="12" customHeight="1" x14ac:dyDescent="0.25">
      <c r="A5806" s="342"/>
    </row>
    <row r="5807" spans="1:1" ht="12" customHeight="1" x14ac:dyDescent="0.25">
      <c r="A5807" s="342"/>
    </row>
    <row r="5808" spans="1:1" ht="12" customHeight="1" x14ac:dyDescent="0.25">
      <c r="A5808" s="342"/>
    </row>
    <row r="5809" spans="1:1" ht="12" customHeight="1" x14ac:dyDescent="0.25">
      <c r="A5809" s="342"/>
    </row>
    <row r="5810" spans="1:1" ht="12" customHeight="1" x14ac:dyDescent="0.25">
      <c r="A5810" s="342"/>
    </row>
    <row r="5811" spans="1:1" ht="12" customHeight="1" x14ac:dyDescent="0.25">
      <c r="A5811" s="342"/>
    </row>
    <row r="5812" spans="1:1" ht="12" customHeight="1" x14ac:dyDescent="0.25">
      <c r="A5812" s="342"/>
    </row>
    <row r="5813" spans="1:1" ht="12" customHeight="1" x14ac:dyDescent="0.25">
      <c r="A5813" s="342"/>
    </row>
    <row r="5814" spans="1:1" ht="12" customHeight="1" x14ac:dyDescent="0.25">
      <c r="A5814" s="342"/>
    </row>
    <row r="5815" spans="1:1" ht="12" customHeight="1" x14ac:dyDescent="0.25">
      <c r="A5815" s="342"/>
    </row>
    <row r="5816" spans="1:1" ht="12" customHeight="1" x14ac:dyDescent="0.25">
      <c r="A5816" s="342"/>
    </row>
    <row r="5817" spans="1:1" ht="12" customHeight="1" x14ac:dyDescent="0.25">
      <c r="A5817" s="342"/>
    </row>
    <row r="5818" spans="1:1" ht="12" customHeight="1" x14ac:dyDescent="0.25">
      <c r="A5818" s="342"/>
    </row>
    <row r="5819" spans="1:1" ht="12" customHeight="1" x14ac:dyDescent="0.25">
      <c r="A5819" s="342"/>
    </row>
    <row r="5820" spans="1:1" ht="12" customHeight="1" x14ac:dyDescent="0.25">
      <c r="A5820" s="342"/>
    </row>
    <row r="5821" spans="1:1" ht="12" customHeight="1" x14ac:dyDescent="0.25">
      <c r="A5821" s="342"/>
    </row>
    <row r="5822" spans="1:1" ht="12" customHeight="1" x14ac:dyDescent="0.25">
      <c r="A5822" s="342"/>
    </row>
    <row r="5823" spans="1:1" ht="12" customHeight="1" x14ac:dyDescent="0.25">
      <c r="A5823" s="342"/>
    </row>
    <row r="5824" spans="1:1" ht="12" customHeight="1" x14ac:dyDescent="0.25">
      <c r="A5824" s="342"/>
    </row>
    <row r="5825" spans="1:1" ht="12" customHeight="1" x14ac:dyDescent="0.25">
      <c r="A5825" s="342"/>
    </row>
    <row r="5826" spans="1:1" ht="12" customHeight="1" x14ac:dyDescent="0.25">
      <c r="A5826" s="342"/>
    </row>
    <row r="5827" spans="1:1" ht="12" customHeight="1" x14ac:dyDescent="0.25">
      <c r="A5827" s="342"/>
    </row>
    <row r="5828" spans="1:1" ht="12" customHeight="1" x14ac:dyDescent="0.25">
      <c r="A5828" s="342"/>
    </row>
    <row r="5829" spans="1:1" ht="12" customHeight="1" x14ac:dyDescent="0.25">
      <c r="A5829" s="342"/>
    </row>
    <row r="5830" spans="1:1" ht="12" customHeight="1" x14ac:dyDescent="0.25">
      <c r="A5830" s="342"/>
    </row>
    <row r="5831" spans="1:1" ht="12" customHeight="1" x14ac:dyDescent="0.25">
      <c r="A5831" s="342"/>
    </row>
    <row r="5832" spans="1:1" ht="12" customHeight="1" x14ac:dyDescent="0.25">
      <c r="A5832" s="342"/>
    </row>
    <row r="5833" spans="1:1" ht="12" customHeight="1" x14ac:dyDescent="0.25">
      <c r="A5833" s="342"/>
    </row>
    <row r="5834" spans="1:1" ht="12" customHeight="1" x14ac:dyDescent="0.25">
      <c r="A5834" s="342"/>
    </row>
    <row r="5835" spans="1:1" ht="12" customHeight="1" x14ac:dyDescent="0.25">
      <c r="A5835" s="342"/>
    </row>
    <row r="5836" spans="1:1" ht="12" customHeight="1" x14ac:dyDescent="0.25">
      <c r="A5836" s="342"/>
    </row>
    <row r="5837" spans="1:1" ht="12" customHeight="1" x14ac:dyDescent="0.25">
      <c r="A5837" s="342"/>
    </row>
    <row r="5838" spans="1:1" ht="12" customHeight="1" x14ac:dyDescent="0.25">
      <c r="A5838" s="342"/>
    </row>
    <row r="5839" spans="1:1" ht="12" customHeight="1" x14ac:dyDescent="0.25">
      <c r="A5839" s="342"/>
    </row>
    <row r="5840" spans="1:1" ht="12" customHeight="1" x14ac:dyDescent="0.25">
      <c r="A5840" s="342"/>
    </row>
    <row r="5841" spans="1:1" ht="12" customHeight="1" x14ac:dyDescent="0.25">
      <c r="A5841" s="342"/>
    </row>
    <row r="5842" spans="1:1" ht="12" customHeight="1" x14ac:dyDescent="0.25">
      <c r="A5842" s="342"/>
    </row>
    <row r="5843" spans="1:1" ht="12" customHeight="1" x14ac:dyDescent="0.25">
      <c r="A5843" s="342"/>
    </row>
    <row r="5844" spans="1:1" ht="12" customHeight="1" x14ac:dyDescent="0.25">
      <c r="A5844" s="342"/>
    </row>
    <row r="5845" spans="1:1" ht="12" customHeight="1" x14ac:dyDescent="0.25">
      <c r="A5845" s="342"/>
    </row>
    <row r="5846" spans="1:1" ht="12" customHeight="1" x14ac:dyDescent="0.25">
      <c r="A5846" s="342"/>
    </row>
    <row r="5847" spans="1:1" ht="12" customHeight="1" x14ac:dyDescent="0.25">
      <c r="A5847" s="342"/>
    </row>
    <row r="5848" spans="1:1" ht="12" customHeight="1" x14ac:dyDescent="0.25">
      <c r="A5848" s="342"/>
    </row>
    <row r="5849" spans="1:1" ht="12" customHeight="1" x14ac:dyDescent="0.25">
      <c r="A5849" s="342"/>
    </row>
    <row r="5850" spans="1:1" ht="12" customHeight="1" x14ac:dyDescent="0.25">
      <c r="A5850" s="342"/>
    </row>
    <row r="5851" spans="1:1" ht="12" customHeight="1" x14ac:dyDescent="0.25">
      <c r="A5851" s="342"/>
    </row>
    <row r="5852" spans="1:1" ht="12" customHeight="1" x14ac:dyDescent="0.25">
      <c r="A5852" s="342"/>
    </row>
    <row r="5853" spans="1:1" ht="12" customHeight="1" x14ac:dyDescent="0.25">
      <c r="A5853" s="342"/>
    </row>
    <row r="5854" spans="1:1" ht="12" customHeight="1" x14ac:dyDescent="0.25">
      <c r="A5854" s="342"/>
    </row>
    <row r="5855" spans="1:1" ht="12" customHeight="1" x14ac:dyDescent="0.25">
      <c r="A5855" s="342"/>
    </row>
    <row r="5856" spans="1:1" ht="12" customHeight="1" x14ac:dyDescent="0.25">
      <c r="A5856" s="342"/>
    </row>
    <row r="5857" spans="1:1" ht="12" customHeight="1" x14ac:dyDescent="0.25">
      <c r="A5857" s="342"/>
    </row>
    <row r="5858" spans="1:1" ht="12" customHeight="1" x14ac:dyDescent="0.25">
      <c r="A5858" s="342"/>
    </row>
    <row r="5859" spans="1:1" ht="12" customHeight="1" x14ac:dyDescent="0.25">
      <c r="A5859" s="342"/>
    </row>
    <row r="5860" spans="1:1" ht="12" customHeight="1" x14ac:dyDescent="0.25">
      <c r="A5860" s="342"/>
    </row>
    <row r="5861" spans="1:1" ht="12" customHeight="1" x14ac:dyDescent="0.25">
      <c r="A5861" s="342"/>
    </row>
    <row r="5862" spans="1:1" ht="12" customHeight="1" x14ac:dyDescent="0.25">
      <c r="A5862" s="342"/>
    </row>
    <row r="5863" spans="1:1" ht="12" customHeight="1" x14ac:dyDescent="0.25">
      <c r="A5863" s="342"/>
    </row>
    <row r="5864" spans="1:1" ht="12" customHeight="1" x14ac:dyDescent="0.25">
      <c r="A5864" s="342"/>
    </row>
    <row r="5865" spans="1:1" ht="12" customHeight="1" x14ac:dyDescent="0.25">
      <c r="A5865" s="342"/>
    </row>
    <row r="5866" spans="1:1" ht="12" customHeight="1" x14ac:dyDescent="0.25">
      <c r="A5866" s="342"/>
    </row>
    <row r="5867" spans="1:1" ht="12" customHeight="1" x14ac:dyDescent="0.25">
      <c r="A5867" s="342"/>
    </row>
    <row r="5868" spans="1:1" ht="12" customHeight="1" x14ac:dyDescent="0.25">
      <c r="A5868" s="342"/>
    </row>
    <row r="5869" spans="1:1" ht="12" customHeight="1" x14ac:dyDescent="0.25">
      <c r="A5869" s="342"/>
    </row>
    <row r="5870" spans="1:1" ht="12" customHeight="1" x14ac:dyDescent="0.25">
      <c r="A5870" s="342"/>
    </row>
    <row r="5871" spans="1:1" ht="12" customHeight="1" x14ac:dyDescent="0.25">
      <c r="A5871" s="342"/>
    </row>
    <row r="5872" spans="1:1" ht="12" customHeight="1" x14ac:dyDescent="0.25">
      <c r="A5872" s="342"/>
    </row>
    <row r="5873" spans="1:1" ht="12" customHeight="1" x14ac:dyDescent="0.25">
      <c r="A5873" s="342"/>
    </row>
    <row r="5874" spans="1:1" ht="12" customHeight="1" x14ac:dyDescent="0.25">
      <c r="A5874" s="342"/>
    </row>
    <row r="5875" spans="1:1" ht="12" customHeight="1" x14ac:dyDescent="0.25">
      <c r="A5875" s="342"/>
    </row>
    <row r="5876" spans="1:1" ht="12" customHeight="1" x14ac:dyDescent="0.25">
      <c r="A5876" s="342"/>
    </row>
    <row r="5877" spans="1:1" ht="12" customHeight="1" x14ac:dyDescent="0.25">
      <c r="A5877" s="342"/>
    </row>
    <row r="5878" spans="1:1" ht="12" customHeight="1" x14ac:dyDescent="0.25">
      <c r="A5878" s="342"/>
    </row>
    <row r="5879" spans="1:1" ht="12" customHeight="1" x14ac:dyDescent="0.25">
      <c r="A5879" s="342"/>
    </row>
    <row r="5880" spans="1:1" ht="12" customHeight="1" x14ac:dyDescent="0.25">
      <c r="A5880" s="342"/>
    </row>
    <row r="5881" spans="1:1" ht="12" customHeight="1" x14ac:dyDescent="0.25">
      <c r="A5881" s="342"/>
    </row>
    <row r="5882" spans="1:1" ht="12" customHeight="1" x14ac:dyDescent="0.25">
      <c r="A5882" s="342"/>
    </row>
    <row r="5883" spans="1:1" ht="12" customHeight="1" x14ac:dyDescent="0.25">
      <c r="A5883" s="342"/>
    </row>
    <row r="5884" spans="1:1" ht="12" customHeight="1" x14ac:dyDescent="0.25">
      <c r="A5884" s="342"/>
    </row>
    <row r="5885" spans="1:1" ht="12" customHeight="1" x14ac:dyDescent="0.25">
      <c r="A5885" s="342"/>
    </row>
    <row r="5886" spans="1:1" ht="12" customHeight="1" x14ac:dyDescent="0.25">
      <c r="A5886" s="342"/>
    </row>
    <row r="5887" spans="1:1" ht="12" customHeight="1" x14ac:dyDescent="0.25">
      <c r="A5887" s="342"/>
    </row>
    <row r="5888" spans="1:1" ht="12" customHeight="1" x14ac:dyDescent="0.25">
      <c r="A5888" s="342"/>
    </row>
    <row r="5889" spans="1:1" ht="12" customHeight="1" x14ac:dyDescent="0.25">
      <c r="A5889" s="342"/>
    </row>
    <row r="5890" spans="1:1" ht="12" customHeight="1" x14ac:dyDescent="0.25">
      <c r="A5890" s="342"/>
    </row>
    <row r="5891" spans="1:1" ht="12" customHeight="1" x14ac:dyDescent="0.25">
      <c r="A5891" s="342"/>
    </row>
    <row r="5892" spans="1:1" ht="12" customHeight="1" x14ac:dyDescent="0.25">
      <c r="A5892" s="342"/>
    </row>
    <row r="5893" spans="1:1" ht="12" customHeight="1" x14ac:dyDescent="0.25">
      <c r="A5893" s="342"/>
    </row>
    <row r="5894" spans="1:1" ht="12" customHeight="1" x14ac:dyDescent="0.25">
      <c r="A5894" s="342"/>
    </row>
    <row r="5895" spans="1:1" ht="12" customHeight="1" x14ac:dyDescent="0.25">
      <c r="A5895" s="342"/>
    </row>
    <row r="5896" spans="1:1" ht="12" customHeight="1" x14ac:dyDescent="0.25">
      <c r="A5896" s="342"/>
    </row>
    <row r="5897" spans="1:1" ht="12" customHeight="1" x14ac:dyDescent="0.25">
      <c r="A5897" s="342"/>
    </row>
    <row r="5898" spans="1:1" ht="12" customHeight="1" x14ac:dyDescent="0.25">
      <c r="A5898" s="342"/>
    </row>
    <row r="5899" spans="1:1" ht="12" customHeight="1" x14ac:dyDescent="0.25">
      <c r="A5899" s="342"/>
    </row>
    <row r="5900" spans="1:1" ht="12" customHeight="1" x14ac:dyDescent="0.25">
      <c r="A5900" s="342"/>
    </row>
    <row r="5901" spans="1:1" ht="12" customHeight="1" x14ac:dyDescent="0.25">
      <c r="A5901" s="342"/>
    </row>
    <row r="5902" spans="1:1" ht="12" customHeight="1" x14ac:dyDescent="0.25">
      <c r="A5902" s="342"/>
    </row>
    <row r="5903" spans="1:1" ht="12" customHeight="1" x14ac:dyDescent="0.25">
      <c r="A5903" s="342"/>
    </row>
    <row r="5904" spans="1:1" ht="12" customHeight="1" x14ac:dyDescent="0.25">
      <c r="A5904" s="342"/>
    </row>
    <row r="5905" spans="1:1" ht="12" customHeight="1" x14ac:dyDescent="0.25">
      <c r="A5905" s="342"/>
    </row>
    <row r="5906" spans="1:1" ht="12" customHeight="1" x14ac:dyDescent="0.25">
      <c r="A5906" s="342"/>
    </row>
    <row r="5907" spans="1:1" ht="12" customHeight="1" x14ac:dyDescent="0.25">
      <c r="A5907" s="342"/>
    </row>
    <row r="5908" spans="1:1" ht="12" customHeight="1" x14ac:dyDescent="0.25">
      <c r="A5908" s="342"/>
    </row>
    <row r="5909" spans="1:1" ht="12" customHeight="1" x14ac:dyDescent="0.25">
      <c r="A5909" s="342"/>
    </row>
    <row r="5910" spans="1:1" ht="12" customHeight="1" x14ac:dyDescent="0.25">
      <c r="A5910" s="342"/>
    </row>
    <row r="5911" spans="1:1" ht="12" customHeight="1" x14ac:dyDescent="0.25">
      <c r="A5911" s="342"/>
    </row>
    <row r="5912" spans="1:1" ht="12" customHeight="1" x14ac:dyDescent="0.25">
      <c r="A5912" s="342"/>
    </row>
    <row r="5913" spans="1:1" ht="12" customHeight="1" x14ac:dyDescent="0.25">
      <c r="A5913" s="342"/>
    </row>
    <row r="5914" spans="1:1" ht="12" customHeight="1" x14ac:dyDescent="0.25">
      <c r="A5914" s="342"/>
    </row>
    <row r="5915" spans="1:1" ht="12" customHeight="1" x14ac:dyDescent="0.25">
      <c r="A5915" s="342"/>
    </row>
    <row r="5916" spans="1:1" ht="12" customHeight="1" x14ac:dyDescent="0.25">
      <c r="A5916" s="342"/>
    </row>
    <row r="5917" spans="1:1" ht="12" customHeight="1" x14ac:dyDescent="0.25">
      <c r="A5917" s="342"/>
    </row>
    <row r="5918" spans="1:1" ht="12" customHeight="1" x14ac:dyDescent="0.25">
      <c r="A5918" s="342"/>
    </row>
    <row r="5919" spans="1:1" ht="12" customHeight="1" x14ac:dyDescent="0.25">
      <c r="A5919" s="342"/>
    </row>
    <row r="5920" spans="1:1" ht="12" customHeight="1" x14ac:dyDescent="0.25">
      <c r="A5920" s="342"/>
    </row>
    <row r="5921" spans="1:1" ht="12" customHeight="1" x14ac:dyDescent="0.25">
      <c r="A5921" s="342"/>
    </row>
    <row r="5922" spans="1:1" ht="12" customHeight="1" x14ac:dyDescent="0.25">
      <c r="A5922" s="342"/>
    </row>
    <row r="5923" spans="1:1" ht="12" customHeight="1" x14ac:dyDescent="0.25">
      <c r="A5923" s="342"/>
    </row>
    <row r="5924" spans="1:1" ht="12" customHeight="1" x14ac:dyDescent="0.25">
      <c r="A5924" s="342"/>
    </row>
    <row r="5925" spans="1:1" ht="12" customHeight="1" x14ac:dyDescent="0.25">
      <c r="A5925" s="342"/>
    </row>
    <row r="5926" spans="1:1" ht="12" customHeight="1" x14ac:dyDescent="0.25">
      <c r="A5926" s="342"/>
    </row>
    <row r="5927" spans="1:1" ht="12" customHeight="1" x14ac:dyDescent="0.25">
      <c r="A5927" s="342"/>
    </row>
    <row r="5928" spans="1:1" ht="12" customHeight="1" x14ac:dyDescent="0.25">
      <c r="A5928" s="342"/>
    </row>
    <row r="5929" spans="1:1" ht="12" customHeight="1" x14ac:dyDescent="0.25">
      <c r="A5929" s="342"/>
    </row>
    <row r="5930" spans="1:1" ht="12" customHeight="1" x14ac:dyDescent="0.25">
      <c r="A5930" s="342"/>
    </row>
    <row r="5931" spans="1:1" ht="12" customHeight="1" x14ac:dyDescent="0.25">
      <c r="A5931" s="342"/>
    </row>
    <row r="5932" spans="1:1" ht="12" customHeight="1" x14ac:dyDescent="0.25">
      <c r="A5932" s="342"/>
    </row>
    <row r="5933" spans="1:1" ht="12" customHeight="1" x14ac:dyDescent="0.25">
      <c r="A5933" s="342"/>
    </row>
    <row r="5934" spans="1:1" ht="12" customHeight="1" x14ac:dyDescent="0.25">
      <c r="A5934" s="342"/>
    </row>
    <row r="5935" spans="1:1" ht="12" customHeight="1" x14ac:dyDescent="0.25">
      <c r="A5935" s="342"/>
    </row>
    <row r="5936" spans="1:1" ht="12" customHeight="1" x14ac:dyDescent="0.25">
      <c r="A5936" s="342"/>
    </row>
    <row r="5937" spans="1:1" ht="12" customHeight="1" x14ac:dyDescent="0.25">
      <c r="A5937" s="342"/>
    </row>
    <row r="5938" spans="1:1" ht="12" customHeight="1" x14ac:dyDescent="0.25">
      <c r="A5938" s="342"/>
    </row>
    <row r="5939" spans="1:1" ht="12" customHeight="1" x14ac:dyDescent="0.25">
      <c r="A5939" s="342"/>
    </row>
    <row r="5940" spans="1:1" ht="12" customHeight="1" x14ac:dyDescent="0.25">
      <c r="A5940" s="342"/>
    </row>
    <row r="5941" spans="1:1" ht="12" customHeight="1" x14ac:dyDescent="0.25">
      <c r="A5941" s="342"/>
    </row>
    <row r="5942" spans="1:1" ht="12" customHeight="1" x14ac:dyDescent="0.25">
      <c r="A5942" s="342"/>
    </row>
    <row r="5943" spans="1:1" ht="12" customHeight="1" x14ac:dyDescent="0.25">
      <c r="A5943" s="342"/>
    </row>
    <row r="5944" spans="1:1" ht="12" customHeight="1" x14ac:dyDescent="0.25">
      <c r="A5944" s="342"/>
    </row>
    <row r="5945" spans="1:1" ht="12" customHeight="1" x14ac:dyDescent="0.25">
      <c r="A5945" s="342"/>
    </row>
    <row r="5946" spans="1:1" ht="12" customHeight="1" x14ac:dyDescent="0.25">
      <c r="A5946" s="342"/>
    </row>
    <row r="5947" spans="1:1" ht="12" customHeight="1" x14ac:dyDescent="0.25">
      <c r="A5947" s="342"/>
    </row>
    <row r="5948" spans="1:1" ht="12" customHeight="1" x14ac:dyDescent="0.25">
      <c r="A5948" s="342"/>
    </row>
    <row r="5949" spans="1:1" ht="12" customHeight="1" x14ac:dyDescent="0.25">
      <c r="A5949" s="342"/>
    </row>
    <row r="5950" spans="1:1" ht="12" customHeight="1" x14ac:dyDescent="0.25">
      <c r="A5950" s="342"/>
    </row>
    <row r="5951" spans="1:1" ht="12" customHeight="1" x14ac:dyDescent="0.25">
      <c r="A5951" s="342"/>
    </row>
    <row r="5952" spans="1:1" ht="12" customHeight="1" x14ac:dyDescent="0.25">
      <c r="A5952" s="342"/>
    </row>
    <row r="5953" spans="1:1" ht="12" customHeight="1" x14ac:dyDescent="0.25">
      <c r="A5953" s="342"/>
    </row>
    <row r="5954" spans="1:1" ht="12" customHeight="1" x14ac:dyDescent="0.25">
      <c r="A5954" s="342"/>
    </row>
    <row r="5955" spans="1:1" ht="12" customHeight="1" x14ac:dyDescent="0.25">
      <c r="A5955" s="342"/>
    </row>
    <row r="5956" spans="1:1" ht="12" customHeight="1" x14ac:dyDescent="0.25">
      <c r="A5956" s="342"/>
    </row>
    <row r="5957" spans="1:1" ht="12" customHeight="1" x14ac:dyDescent="0.25">
      <c r="A5957" s="342"/>
    </row>
    <row r="5958" spans="1:1" ht="12" customHeight="1" x14ac:dyDescent="0.25">
      <c r="A5958" s="342"/>
    </row>
    <row r="5959" spans="1:1" ht="12" customHeight="1" x14ac:dyDescent="0.25">
      <c r="A5959" s="342"/>
    </row>
    <row r="5960" spans="1:1" ht="12" customHeight="1" x14ac:dyDescent="0.25">
      <c r="A5960" s="342"/>
    </row>
    <row r="5961" spans="1:1" ht="12" customHeight="1" x14ac:dyDescent="0.25">
      <c r="A5961" s="342"/>
    </row>
    <row r="5962" spans="1:1" ht="12" customHeight="1" x14ac:dyDescent="0.25">
      <c r="A5962" s="342"/>
    </row>
    <row r="5963" spans="1:1" ht="12" customHeight="1" x14ac:dyDescent="0.25">
      <c r="A5963" s="342"/>
    </row>
    <row r="5964" spans="1:1" ht="12" customHeight="1" x14ac:dyDescent="0.25">
      <c r="A5964" s="342"/>
    </row>
    <row r="5965" spans="1:1" ht="12" customHeight="1" x14ac:dyDescent="0.25">
      <c r="A5965" s="342"/>
    </row>
    <row r="5966" spans="1:1" ht="12" customHeight="1" x14ac:dyDescent="0.25">
      <c r="A5966" s="342"/>
    </row>
    <row r="5967" spans="1:1" ht="12" customHeight="1" x14ac:dyDescent="0.25">
      <c r="A5967" s="342"/>
    </row>
    <row r="5968" spans="1:1" ht="12" customHeight="1" x14ac:dyDescent="0.25">
      <c r="A5968" s="342"/>
    </row>
    <row r="5969" spans="1:1" ht="12" customHeight="1" x14ac:dyDescent="0.25">
      <c r="A5969" s="342"/>
    </row>
    <row r="5970" spans="1:1" ht="12" customHeight="1" x14ac:dyDescent="0.25">
      <c r="A5970" s="342"/>
    </row>
    <row r="5971" spans="1:1" ht="12" customHeight="1" x14ac:dyDescent="0.25">
      <c r="A5971" s="342"/>
    </row>
    <row r="5972" spans="1:1" ht="12" customHeight="1" x14ac:dyDescent="0.25">
      <c r="A5972" s="342"/>
    </row>
    <row r="5973" spans="1:1" ht="12" customHeight="1" x14ac:dyDescent="0.25">
      <c r="A5973" s="342"/>
    </row>
    <row r="5974" spans="1:1" ht="12" customHeight="1" x14ac:dyDescent="0.25">
      <c r="A5974" s="342"/>
    </row>
    <row r="5975" spans="1:1" ht="12" customHeight="1" x14ac:dyDescent="0.25">
      <c r="A5975" s="342"/>
    </row>
    <row r="5976" spans="1:1" ht="12" customHeight="1" x14ac:dyDescent="0.25">
      <c r="A5976" s="342"/>
    </row>
    <row r="5977" spans="1:1" ht="12" customHeight="1" x14ac:dyDescent="0.25">
      <c r="A5977" s="342"/>
    </row>
    <row r="5978" spans="1:1" ht="12" customHeight="1" x14ac:dyDescent="0.25">
      <c r="A5978" s="342"/>
    </row>
    <row r="5979" spans="1:1" ht="12" customHeight="1" x14ac:dyDescent="0.25">
      <c r="A5979" s="342"/>
    </row>
    <row r="5980" spans="1:1" ht="12" customHeight="1" x14ac:dyDescent="0.25">
      <c r="A5980" s="342"/>
    </row>
    <row r="5981" spans="1:1" ht="12" customHeight="1" x14ac:dyDescent="0.25">
      <c r="A5981" s="342"/>
    </row>
    <row r="5982" spans="1:1" ht="12" customHeight="1" x14ac:dyDescent="0.25">
      <c r="A5982" s="342"/>
    </row>
    <row r="5983" spans="1:1" ht="12" customHeight="1" x14ac:dyDescent="0.25">
      <c r="A5983" s="342"/>
    </row>
    <row r="5984" spans="1:1" ht="12" customHeight="1" x14ac:dyDescent="0.25">
      <c r="A5984" s="342"/>
    </row>
    <row r="5985" spans="1:1" ht="12" customHeight="1" x14ac:dyDescent="0.25">
      <c r="A5985" s="342"/>
    </row>
    <row r="5986" spans="1:1" ht="12" customHeight="1" x14ac:dyDescent="0.25">
      <c r="A5986" s="342"/>
    </row>
    <row r="5987" spans="1:1" ht="12" customHeight="1" x14ac:dyDescent="0.25">
      <c r="A5987" s="342"/>
    </row>
    <row r="5988" spans="1:1" ht="12" customHeight="1" x14ac:dyDescent="0.25">
      <c r="A5988" s="342"/>
    </row>
    <row r="5989" spans="1:1" ht="12" customHeight="1" x14ac:dyDescent="0.25">
      <c r="A5989" s="342"/>
    </row>
    <row r="5990" spans="1:1" ht="12" customHeight="1" x14ac:dyDescent="0.25">
      <c r="A5990" s="342"/>
    </row>
    <row r="5991" spans="1:1" ht="12" customHeight="1" x14ac:dyDescent="0.25">
      <c r="A5991" s="342"/>
    </row>
    <row r="5992" spans="1:1" ht="12" customHeight="1" x14ac:dyDescent="0.25">
      <c r="A5992" s="342"/>
    </row>
    <row r="5993" spans="1:1" ht="12" customHeight="1" x14ac:dyDescent="0.25">
      <c r="A5993" s="342"/>
    </row>
    <row r="5994" spans="1:1" ht="12" customHeight="1" x14ac:dyDescent="0.25">
      <c r="A5994" s="342"/>
    </row>
    <row r="5995" spans="1:1" ht="12" customHeight="1" x14ac:dyDescent="0.25">
      <c r="A5995" s="342"/>
    </row>
    <row r="5996" spans="1:1" ht="12" customHeight="1" x14ac:dyDescent="0.25">
      <c r="A5996" s="342"/>
    </row>
    <row r="5997" spans="1:1" ht="12" customHeight="1" x14ac:dyDescent="0.25">
      <c r="A5997" s="342"/>
    </row>
    <row r="5998" spans="1:1" ht="12" customHeight="1" x14ac:dyDescent="0.25">
      <c r="A5998" s="342"/>
    </row>
    <row r="5999" spans="1:1" ht="12" customHeight="1" x14ac:dyDescent="0.25">
      <c r="A5999" s="342"/>
    </row>
    <row r="6000" spans="1:1" ht="12" customHeight="1" x14ac:dyDescent="0.25">
      <c r="A6000" s="342"/>
    </row>
    <row r="6001" spans="1:1" ht="12" customHeight="1" x14ac:dyDescent="0.25">
      <c r="A6001" s="342"/>
    </row>
    <row r="6002" spans="1:1" ht="12" customHeight="1" x14ac:dyDescent="0.25">
      <c r="A6002" s="342"/>
    </row>
    <row r="6003" spans="1:1" ht="12" customHeight="1" x14ac:dyDescent="0.25">
      <c r="A6003" s="342"/>
    </row>
    <row r="6004" spans="1:1" ht="12" customHeight="1" x14ac:dyDescent="0.25">
      <c r="A6004" s="342"/>
    </row>
    <row r="6005" spans="1:1" ht="12" customHeight="1" x14ac:dyDescent="0.25">
      <c r="A6005" s="342"/>
    </row>
    <row r="6006" spans="1:1" ht="12" customHeight="1" x14ac:dyDescent="0.25">
      <c r="A6006" s="342"/>
    </row>
    <row r="6007" spans="1:1" ht="12" customHeight="1" x14ac:dyDescent="0.25">
      <c r="A6007" s="342"/>
    </row>
    <row r="6008" spans="1:1" ht="12" customHeight="1" x14ac:dyDescent="0.25">
      <c r="A6008" s="342"/>
    </row>
    <row r="6009" spans="1:1" ht="12" customHeight="1" x14ac:dyDescent="0.25">
      <c r="A6009" s="342"/>
    </row>
    <row r="6010" spans="1:1" ht="12" customHeight="1" x14ac:dyDescent="0.25">
      <c r="A6010" s="342"/>
    </row>
    <row r="6011" spans="1:1" ht="12" customHeight="1" x14ac:dyDescent="0.25">
      <c r="A6011" s="342"/>
    </row>
    <row r="6012" spans="1:1" ht="12" customHeight="1" x14ac:dyDescent="0.25">
      <c r="A6012" s="342"/>
    </row>
    <row r="6013" spans="1:1" ht="12" customHeight="1" x14ac:dyDescent="0.25">
      <c r="A6013" s="342"/>
    </row>
    <row r="6014" spans="1:1" ht="12" customHeight="1" x14ac:dyDescent="0.25">
      <c r="A6014" s="342"/>
    </row>
    <row r="6015" spans="1:1" ht="12" customHeight="1" x14ac:dyDescent="0.25">
      <c r="A6015" s="342"/>
    </row>
    <row r="6016" spans="1:1" ht="12" customHeight="1" x14ac:dyDescent="0.25">
      <c r="A6016" s="342"/>
    </row>
    <row r="6017" spans="1:1" ht="12" customHeight="1" x14ac:dyDescent="0.25">
      <c r="A6017" s="342"/>
    </row>
    <row r="6018" spans="1:1" ht="12" customHeight="1" x14ac:dyDescent="0.25">
      <c r="A6018" s="342"/>
    </row>
    <row r="6019" spans="1:1" ht="12" customHeight="1" x14ac:dyDescent="0.25">
      <c r="A6019" s="342"/>
    </row>
    <row r="6020" spans="1:1" ht="12" customHeight="1" x14ac:dyDescent="0.25">
      <c r="A6020" s="342"/>
    </row>
    <row r="6021" spans="1:1" ht="12" customHeight="1" x14ac:dyDescent="0.25">
      <c r="A6021" s="342"/>
    </row>
    <row r="6022" spans="1:1" ht="12" customHeight="1" x14ac:dyDescent="0.25">
      <c r="A6022" s="342"/>
    </row>
    <row r="6023" spans="1:1" ht="12" customHeight="1" x14ac:dyDescent="0.25">
      <c r="A6023" s="342"/>
    </row>
    <row r="6024" spans="1:1" ht="12" customHeight="1" x14ac:dyDescent="0.25">
      <c r="A6024" s="342"/>
    </row>
    <row r="6025" spans="1:1" ht="12" customHeight="1" x14ac:dyDescent="0.25">
      <c r="A6025" s="342"/>
    </row>
    <row r="6026" spans="1:1" ht="12" customHeight="1" x14ac:dyDescent="0.25">
      <c r="A6026" s="342"/>
    </row>
    <row r="6027" spans="1:1" ht="12" customHeight="1" x14ac:dyDescent="0.25">
      <c r="A6027" s="342"/>
    </row>
    <row r="6028" spans="1:1" ht="12" customHeight="1" x14ac:dyDescent="0.25">
      <c r="A6028" s="342"/>
    </row>
    <row r="6029" spans="1:1" ht="12" customHeight="1" x14ac:dyDescent="0.25">
      <c r="A6029" s="342"/>
    </row>
    <row r="6030" spans="1:1" ht="12" customHeight="1" x14ac:dyDescent="0.25">
      <c r="A6030" s="342"/>
    </row>
    <row r="6031" spans="1:1" ht="12" customHeight="1" x14ac:dyDescent="0.25">
      <c r="A6031" s="342"/>
    </row>
    <row r="6032" spans="1:1" ht="12" customHeight="1" x14ac:dyDescent="0.25">
      <c r="A6032" s="342"/>
    </row>
    <row r="6033" spans="1:1" ht="12" customHeight="1" x14ac:dyDescent="0.25">
      <c r="A6033" s="342"/>
    </row>
    <row r="6034" spans="1:1" ht="12" customHeight="1" x14ac:dyDescent="0.25">
      <c r="A6034" s="342"/>
    </row>
    <row r="6035" spans="1:1" ht="12" customHeight="1" x14ac:dyDescent="0.25">
      <c r="A6035" s="342"/>
    </row>
    <row r="6036" spans="1:1" ht="12" customHeight="1" x14ac:dyDescent="0.25">
      <c r="A6036" s="342"/>
    </row>
    <row r="6037" spans="1:1" ht="12" customHeight="1" x14ac:dyDescent="0.25">
      <c r="A6037" s="342"/>
    </row>
    <row r="6038" spans="1:1" ht="12" customHeight="1" x14ac:dyDescent="0.25">
      <c r="A6038" s="342"/>
    </row>
    <row r="6039" spans="1:1" ht="12" customHeight="1" x14ac:dyDescent="0.25">
      <c r="A6039" s="342"/>
    </row>
    <row r="6040" spans="1:1" ht="12" customHeight="1" x14ac:dyDescent="0.25">
      <c r="A6040" s="342"/>
    </row>
    <row r="6041" spans="1:1" ht="12" customHeight="1" x14ac:dyDescent="0.25">
      <c r="A6041" s="342"/>
    </row>
    <row r="6042" spans="1:1" ht="12" customHeight="1" x14ac:dyDescent="0.25">
      <c r="A6042" s="342"/>
    </row>
    <row r="6043" spans="1:1" ht="12" customHeight="1" x14ac:dyDescent="0.25">
      <c r="A6043" s="342"/>
    </row>
    <row r="6044" spans="1:1" ht="12" customHeight="1" x14ac:dyDescent="0.25">
      <c r="A6044" s="342"/>
    </row>
    <row r="6045" spans="1:1" ht="12" customHeight="1" x14ac:dyDescent="0.25">
      <c r="A6045" s="342"/>
    </row>
    <row r="6046" spans="1:1" ht="12" customHeight="1" x14ac:dyDescent="0.25">
      <c r="A6046" s="342"/>
    </row>
    <row r="6047" spans="1:1" ht="12" customHeight="1" x14ac:dyDescent="0.25">
      <c r="A6047" s="342"/>
    </row>
    <row r="6048" spans="1:1" ht="12" customHeight="1" x14ac:dyDescent="0.25">
      <c r="A6048" s="342"/>
    </row>
    <row r="6049" spans="1:1" ht="12" customHeight="1" x14ac:dyDescent="0.25">
      <c r="A6049" s="342"/>
    </row>
    <row r="6050" spans="1:1" ht="12" customHeight="1" x14ac:dyDescent="0.25">
      <c r="A6050" s="342"/>
    </row>
    <row r="6051" spans="1:1" ht="12" customHeight="1" x14ac:dyDescent="0.25">
      <c r="A6051" s="342"/>
    </row>
    <row r="6052" spans="1:1" ht="12" customHeight="1" x14ac:dyDescent="0.25">
      <c r="A6052" s="342"/>
    </row>
    <row r="6053" spans="1:1" ht="12" customHeight="1" x14ac:dyDescent="0.25">
      <c r="A6053" s="342"/>
    </row>
    <row r="6054" spans="1:1" ht="12" customHeight="1" x14ac:dyDescent="0.25">
      <c r="A6054" s="342"/>
    </row>
    <row r="6055" spans="1:1" ht="12" customHeight="1" x14ac:dyDescent="0.25">
      <c r="A6055" s="342"/>
    </row>
    <row r="6056" spans="1:1" ht="12" customHeight="1" x14ac:dyDescent="0.25">
      <c r="A6056" s="342"/>
    </row>
    <row r="6057" spans="1:1" ht="12" customHeight="1" x14ac:dyDescent="0.25">
      <c r="A6057" s="342"/>
    </row>
    <row r="6058" spans="1:1" ht="12" customHeight="1" x14ac:dyDescent="0.25">
      <c r="A6058" s="342"/>
    </row>
    <row r="6059" spans="1:1" ht="12" customHeight="1" x14ac:dyDescent="0.25">
      <c r="A6059" s="342"/>
    </row>
    <row r="6060" spans="1:1" ht="12" customHeight="1" x14ac:dyDescent="0.25">
      <c r="A6060" s="342"/>
    </row>
    <row r="6061" spans="1:1" ht="12" customHeight="1" x14ac:dyDescent="0.25">
      <c r="A6061" s="342"/>
    </row>
    <row r="6062" spans="1:1" ht="12" customHeight="1" x14ac:dyDescent="0.25">
      <c r="A6062" s="342"/>
    </row>
    <row r="6063" spans="1:1" ht="12" customHeight="1" x14ac:dyDescent="0.25">
      <c r="A6063" s="342"/>
    </row>
    <row r="6064" spans="1:1" ht="12" customHeight="1" x14ac:dyDescent="0.25">
      <c r="A6064" s="342"/>
    </row>
    <row r="6065" spans="1:1" ht="12" customHeight="1" x14ac:dyDescent="0.25">
      <c r="A6065" s="342"/>
    </row>
    <row r="6066" spans="1:1" ht="12" customHeight="1" x14ac:dyDescent="0.25">
      <c r="A6066" s="342"/>
    </row>
    <row r="6067" spans="1:1" ht="12" customHeight="1" x14ac:dyDescent="0.25">
      <c r="A6067" s="342"/>
    </row>
    <row r="6068" spans="1:1" ht="12" customHeight="1" x14ac:dyDescent="0.25">
      <c r="A6068" s="342"/>
    </row>
    <row r="6069" spans="1:1" ht="12" customHeight="1" x14ac:dyDescent="0.25">
      <c r="A6069" s="342"/>
    </row>
    <row r="6070" spans="1:1" ht="12" customHeight="1" x14ac:dyDescent="0.25">
      <c r="A6070" s="342"/>
    </row>
    <row r="6071" spans="1:1" ht="12" customHeight="1" x14ac:dyDescent="0.25">
      <c r="A6071" s="342"/>
    </row>
    <row r="6072" spans="1:1" ht="12" customHeight="1" x14ac:dyDescent="0.25">
      <c r="A6072" s="342"/>
    </row>
    <row r="6073" spans="1:1" ht="12" customHeight="1" x14ac:dyDescent="0.25">
      <c r="A6073" s="342"/>
    </row>
    <row r="6074" spans="1:1" ht="12" customHeight="1" x14ac:dyDescent="0.25">
      <c r="A6074" s="342"/>
    </row>
    <row r="6075" spans="1:1" ht="12" customHeight="1" x14ac:dyDescent="0.25">
      <c r="A6075" s="342"/>
    </row>
    <row r="6076" spans="1:1" ht="12" customHeight="1" x14ac:dyDescent="0.25">
      <c r="A6076" s="342"/>
    </row>
    <row r="6077" spans="1:1" ht="12" customHeight="1" x14ac:dyDescent="0.25">
      <c r="A6077" s="342"/>
    </row>
    <row r="6078" spans="1:1" ht="12" customHeight="1" x14ac:dyDescent="0.25">
      <c r="A6078" s="342"/>
    </row>
    <row r="6079" spans="1:1" ht="12" customHeight="1" x14ac:dyDescent="0.25">
      <c r="A6079" s="342"/>
    </row>
    <row r="6080" spans="1:1" ht="12" customHeight="1" x14ac:dyDescent="0.25">
      <c r="A6080" s="342"/>
    </row>
    <row r="6081" spans="1:1" ht="12" customHeight="1" x14ac:dyDescent="0.25">
      <c r="A6081" s="342"/>
    </row>
    <row r="6082" spans="1:1" ht="12" customHeight="1" x14ac:dyDescent="0.25">
      <c r="A6082" s="342"/>
    </row>
    <row r="6083" spans="1:1" ht="12" customHeight="1" x14ac:dyDescent="0.25">
      <c r="A6083" s="342"/>
    </row>
    <row r="6084" spans="1:1" ht="12" customHeight="1" x14ac:dyDescent="0.25">
      <c r="A6084" s="342"/>
    </row>
    <row r="6085" spans="1:1" ht="12" customHeight="1" x14ac:dyDescent="0.25">
      <c r="A6085" s="342"/>
    </row>
    <row r="6086" spans="1:1" ht="12" customHeight="1" x14ac:dyDescent="0.25">
      <c r="A6086" s="342"/>
    </row>
    <row r="6087" spans="1:1" ht="12" customHeight="1" x14ac:dyDescent="0.25">
      <c r="A6087" s="342"/>
    </row>
    <row r="6088" spans="1:1" ht="12" customHeight="1" x14ac:dyDescent="0.25">
      <c r="A6088" s="342"/>
    </row>
    <row r="6089" spans="1:1" ht="12" customHeight="1" x14ac:dyDescent="0.25">
      <c r="A6089" s="342"/>
    </row>
    <row r="6090" spans="1:1" ht="12" customHeight="1" x14ac:dyDescent="0.25">
      <c r="A6090" s="342"/>
    </row>
    <row r="6091" spans="1:1" ht="12" customHeight="1" x14ac:dyDescent="0.25">
      <c r="A6091" s="342"/>
    </row>
    <row r="6092" spans="1:1" ht="12" customHeight="1" x14ac:dyDescent="0.25">
      <c r="A6092" s="342"/>
    </row>
    <row r="6093" spans="1:1" ht="12" customHeight="1" x14ac:dyDescent="0.25">
      <c r="A6093" s="342"/>
    </row>
    <row r="6094" spans="1:1" ht="12" customHeight="1" x14ac:dyDescent="0.25">
      <c r="A6094" s="342"/>
    </row>
    <row r="6095" spans="1:1" ht="12" customHeight="1" x14ac:dyDescent="0.25">
      <c r="A6095" s="342"/>
    </row>
    <row r="6096" spans="1:1" ht="12" customHeight="1" x14ac:dyDescent="0.25">
      <c r="A6096" s="342"/>
    </row>
    <row r="6097" spans="1:1" ht="12" customHeight="1" x14ac:dyDescent="0.25">
      <c r="A6097" s="342"/>
    </row>
    <row r="6098" spans="1:1" ht="12" customHeight="1" x14ac:dyDescent="0.25">
      <c r="A6098" s="342"/>
    </row>
    <row r="6099" spans="1:1" ht="12" customHeight="1" x14ac:dyDescent="0.25">
      <c r="A6099" s="342"/>
    </row>
    <row r="6100" spans="1:1" ht="12" customHeight="1" x14ac:dyDescent="0.25">
      <c r="A6100" s="342"/>
    </row>
    <row r="6101" spans="1:1" ht="12" customHeight="1" x14ac:dyDescent="0.25">
      <c r="A6101" s="342"/>
    </row>
    <row r="6102" spans="1:1" ht="12" customHeight="1" x14ac:dyDescent="0.25">
      <c r="A6102" s="342"/>
    </row>
    <row r="6103" spans="1:1" ht="12" customHeight="1" x14ac:dyDescent="0.25">
      <c r="A6103" s="342"/>
    </row>
    <row r="6104" spans="1:1" ht="12" customHeight="1" x14ac:dyDescent="0.25">
      <c r="A6104" s="342"/>
    </row>
    <row r="6105" spans="1:1" ht="12" customHeight="1" x14ac:dyDescent="0.25">
      <c r="A6105" s="342"/>
    </row>
    <row r="6106" spans="1:1" ht="12" customHeight="1" x14ac:dyDescent="0.25">
      <c r="A6106" s="342"/>
    </row>
    <row r="6107" spans="1:1" ht="12" customHeight="1" x14ac:dyDescent="0.25">
      <c r="A6107" s="342"/>
    </row>
    <row r="6108" spans="1:1" ht="12" customHeight="1" x14ac:dyDescent="0.25">
      <c r="A6108" s="342"/>
    </row>
    <row r="6109" spans="1:1" ht="12" customHeight="1" x14ac:dyDescent="0.25">
      <c r="A6109" s="342"/>
    </row>
    <row r="6110" spans="1:1" ht="12" customHeight="1" x14ac:dyDescent="0.25">
      <c r="A6110" s="342"/>
    </row>
    <row r="6111" spans="1:1" ht="12" customHeight="1" x14ac:dyDescent="0.25">
      <c r="A6111" s="342"/>
    </row>
    <row r="6112" spans="1:1" ht="12" customHeight="1" x14ac:dyDescent="0.25">
      <c r="A6112" s="342"/>
    </row>
    <row r="6113" spans="1:1" ht="12" customHeight="1" x14ac:dyDescent="0.25">
      <c r="A6113" s="342"/>
    </row>
    <row r="6114" spans="1:1" ht="12" customHeight="1" x14ac:dyDescent="0.25">
      <c r="A6114" s="342"/>
    </row>
    <row r="6115" spans="1:1" ht="12" customHeight="1" x14ac:dyDescent="0.25">
      <c r="A6115" s="342"/>
    </row>
    <row r="6116" spans="1:1" ht="12" customHeight="1" x14ac:dyDescent="0.25">
      <c r="A6116" s="342"/>
    </row>
    <row r="6117" spans="1:1" ht="12" customHeight="1" x14ac:dyDescent="0.25">
      <c r="A6117" s="342"/>
    </row>
    <row r="6118" spans="1:1" ht="12" customHeight="1" x14ac:dyDescent="0.25">
      <c r="A6118" s="342"/>
    </row>
    <row r="6119" spans="1:1" ht="12" customHeight="1" x14ac:dyDescent="0.25">
      <c r="A6119" s="342"/>
    </row>
    <row r="6120" spans="1:1" ht="12" customHeight="1" x14ac:dyDescent="0.25">
      <c r="A6120" s="342"/>
    </row>
    <row r="6121" spans="1:1" ht="12" customHeight="1" x14ac:dyDescent="0.25">
      <c r="A6121" s="342"/>
    </row>
    <row r="6122" spans="1:1" ht="12" customHeight="1" x14ac:dyDescent="0.25">
      <c r="A6122" s="342"/>
    </row>
    <row r="6123" spans="1:1" ht="12" customHeight="1" x14ac:dyDescent="0.25">
      <c r="A6123" s="342"/>
    </row>
    <row r="6124" spans="1:1" ht="12" customHeight="1" x14ac:dyDescent="0.25">
      <c r="A6124" s="342"/>
    </row>
    <row r="6125" spans="1:1" ht="12" customHeight="1" x14ac:dyDescent="0.25">
      <c r="A6125" s="342"/>
    </row>
    <row r="6126" spans="1:1" ht="12" customHeight="1" x14ac:dyDescent="0.25">
      <c r="A6126" s="342"/>
    </row>
    <row r="6127" spans="1:1" ht="12" customHeight="1" x14ac:dyDescent="0.25">
      <c r="A6127" s="342"/>
    </row>
    <row r="6128" spans="1:1" ht="12" customHeight="1" x14ac:dyDescent="0.25">
      <c r="A6128" s="342"/>
    </row>
    <row r="6129" spans="1:1" ht="12" customHeight="1" x14ac:dyDescent="0.25">
      <c r="A6129" s="342"/>
    </row>
    <row r="6130" spans="1:1" ht="12" customHeight="1" x14ac:dyDescent="0.25">
      <c r="A6130" s="342"/>
    </row>
    <row r="6131" spans="1:1" ht="12" customHeight="1" x14ac:dyDescent="0.25">
      <c r="A6131" s="342"/>
    </row>
    <row r="6132" spans="1:1" ht="12" customHeight="1" x14ac:dyDescent="0.25">
      <c r="A6132" s="342"/>
    </row>
    <row r="6133" spans="1:1" ht="12" customHeight="1" x14ac:dyDescent="0.25">
      <c r="A6133" s="342"/>
    </row>
    <row r="6134" spans="1:1" ht="12" customHeight="1" x14ac:dyDescent="0.25">
      <c r="A6134" s="342"/>
    </row>
    <row r="6135" spans="1:1" ht="12" customHeight="1" x14ac:dyDescent="0.25">
      <c r="A6135" s="342"/>
    </row>
    <row r="6136" spans="1:1" ht="12" customHeight="1" x14ac:dyDescent="0.25">
      <c r="A6136" s="342"/>
    </row>
    <row r="6137" spans="1:1" ht="12" customHeight="1" x14ac:dyDescent="0.25">
      <c r="A6137" s="342"/>
    </row>
    <row r="6138" spans="1:1" ht="12" customHeight="1" x14ac:dyDescent="0.25">
      <c r="A6138" s="342"/>
    </row>
    <row r="6139" spans="1:1" ht="12" customHeight="1" x14ac:dyDescent="0.25">
      <c r="A6139" s="342"/>
    </row>
    <row r="6140" spans="1:1" ht="12" customHeight="1" x14ac:dyDescent="0.25">
      <c r="A6140" s="342"/>
    </row>
    <row r="6141" spans="1:1" ht="12" customHeight="1" x14ac:dyDescent="0.25">
      <c r="A6141" s="342"/>
    </row>
    <row r="6142" spans="1:1" ht="12" customHeight="1" x14ac:dyDescent="0.25">
      <c r="A6142" s="342"/>
    </row>
    <row r="6143" spans="1:1" ht="12" customHeight="1" x14ac:dyDescent="0.25">
      <c r="A6143" s="342"/>
    </row>
    <row r="6144" spans="1:1" ht="12" customHeight="1" x14ac:dyDescent="0.25">
      <c r="A6144" s="342"/>
    </row>
    <row r="6145" spans="1:1" ht="12" customHeight="1" x14ac:dyDescent="0.25">
      <c r="A6145" s="342"/>
    </row>
    <row r="6146" spans="1:1" ht="12" customHeight="1" x14ac:dyDescent="0.25">
      <c r="A6146" s="342"/>
    </row>
    <row r="6147" spans="1:1" ht="12" customHeight="1" x14ac:dyDescent="0.25">
      <c r="A6147" s="342"/>
    </row>
    <row r="6148" spans="1:1" ht="12" customHeight="1" x14ac:dyDescent="0.25">
      <c r="A6148" s="342"/>
    </row>
    <row r="6149" spans="1:1" ht="12" customHeight="1" x14ac:dyDescent="0.25">
      <c r="A6149" s="342"/>
    </row>
    <row r="6150" spans="1:1" ht="12" customHeight="1" x14ac:dyDescent="0.25">
      <c r="A6150" s="342"/>
    </row>
    <row r="6151" spans="1:1" ht="12" customHeight="1" x14ac:dyDescent="0.25">
      <c r="A6151" s="342"/>
    </row>
    <row r="6152" spans="1:1" ht="12" customHeight="1" x14ac:dyDescent="0.25">
      <c r="A6152" s="342"/>
    </row>
    <row r="6153" spans="1:1" ht="12" customHeight="1" x14ac:dyDescent="0.25">
      <c r="A6153" s="342"/>
    </row>
    <row r="6154" spans="1:1" ht="12" customHeight="1" x14ac:dyDescent="0.25">
      <c r="A6154" s="342"/>
    </row>
    <row r="6155" spans="1:1" ht="12" customHeight="1" x14ac:dyDescent="0.25">
      <c r="A6155" s="342"/>
    </row>
    <row r="6156" spans="1:1" ht="12" customHeight="1" x14ac:dyDescent="0.25">
      <c r="A6156" s="342"/>
    </row>
    <row r="6157" spans="1:1" ht="12" customHeight="1" x14ac:dyDescent="0.25">
      <c r="A6157" s="342"/>
    </row>
    <row r="6158" spans="1:1" ht="12" customHeight="1" x14ac:dyDescent="0.25">
      <c r="A6158" s="342"/>
    </row>
    <row r="6159" spans="1:1" ht="12" customHeight="1" x14ac:dyDescent="0.25">
      <c r="A6159" s="342"/>
    </row>
    <row r="6160" spans="1:1" ht="12" customHeight="1" x14ac:dyDescent="0.25">
      <c r="A6160" s="342"/>
    </row>
    <row r="6161" spans="1:1" ht="12" customHeight="1" x14ac:dyDescent="0.25">
      <c r="A6161" s="342"/>
    </row>
    <row r="6162" spans="1:1" ht="12" customHeight="1" x14ac:dyDescent="0.25">
      <c r="A6162" s="342"/>
    </row>
    <row r="6163" spans="1:1" ht="12" customHeight="1" x14ac:dyDescent="0.25">
      <c r="A6163" s="342"/>
    </row>
    <row r="6164" spans="1:1" ht="12" customHeight="1" x14ac:dyDescent="0.25">
      <c r="A6164" s="342"/>
    </row>
    <row r="6165" spans="1:1" ht="12" customHeight="1" x14ac:dyDescent="0.25">
      <c r="A6165" s="342"/>
    </row>
    <row r="6166" spans="1:1" ht="12" customHeight="1" x14ac:dyDescent="0.25">
      <c r="A6166" s="342"/>
    </row>
    <row r="6167" spans="1:1" ht="12" customHeight="1" x14ac:dyDescent="0.25">
      <c r="A6167" s="342"/>
    </row>
    <row r="6168" spans="1:1" ht="12" customHeight="1" x14ac:dyDescent="0.25">
      <c r="A6168" s="342"/>
    </row>
    <row r="6169" spans="1:1" ht="12" customHeight="1" x14ac:dyDescent="0.25">
      <c r="A6169" s="342"/>
    </row>
    <row r="6170" spans="1:1" ht="12" customHeight="1" x14ac:dyDescent="0.25">
      <c r="A6170" s="342"/>
    </row>
    <row r="6171" spans="1:1" ht="12" customHeight="1" x14ac:dyDescent="0.25">
      <c r="A6171" s="342"/>
    </row>
    <row r="6172" spans="1:1" ht="12" customHeight="1" x14ac:dyDescent="0.25">
      <c r="A6172" s="342"/>
    </row>
    <row r="6173" spans="1:1" ht="12" customHeight="1" x14ac:dyDescent="0.25">
      <c r="A6173" s="342"/>
    </row>
    <row r="6174" spans="1:1" ht="12" customHeight="1" x14ac:dyDescent="0.25">
      <c r="A6174" s="342"/>
    </row>
    <row r="6175" spans="1:1" ht="12" customHeight="1" x14ac:dyDescent="0.25">
      <c r="A6175" s="342"/>
    </row>
    <row r="6176" spans="1:1" ht="12" customHeight="1" x14ac:dyDescent="0.25">
      <c r="A6176" s="342"/>
    </row>
    <row r="6177" spans="1:1" ht="12" customHeight="1" x14ac:dyDescent="0.25">
      <c r="A6177" s="342"/>
    </row>
    <row r="6178" spans="1:1" ht="12" customHeight="1" x14ac:dyDescent="0.25">
      <c r="A6178" s="342"/>
    </row>
    <row r="6179" spans="1:1" ht="12" customHeight="1" x14ac:dyDescent="0.25">
      <c r="A6179" s="342"/>
    </row>
    <row r="6180" spans="1:1" ht="12" customHeight="1" x14ac:dyDescent="0.25">
      <c r="A6180" s="342"/>
    </row>
    <row r="6181" spans="1:1" ht="12" customHeight="1" x14ac:dyDescent="0.25">
      <c r="A6181" s="342"/>
    </row>
    <row r="6182" spans="1:1" ht="12" customHeight="1" x14ac:dyDescent="0.25">
      <c r="A6182" s="342"/>
    </row>
    <row r="6183" spans="1:1" ht="12" customHeight="1" x14ac:dyDescent="0.25">
      <c r="A6183" s="342"/>
    </row>
    <row r="6184" spans="1:1" ht="12" customHeight="1" x14ac:dyDescent="0.25">
      <c r="A6184" s="342"/>
    </row>
    <row r="6185" spans="1:1" ht="12" customHeight="1" x14ac:dyDescent="0.25">
      <c r="A6185" s="342"/>
    </row>
    <row r="6186" spans="1:1" ht="12" customHeight="1" x14ac:dyDescent="0.25">
      <c r="A6186" s="342"/>
    </row>
    <row r="6187" spans="1:1" ht="12" customHeight="1" x14ac:dyDescent="0.25">
      <c r="A6187" s="342"/>
    </row>
    <row r="6188" spans="1:1" ht="12" customHeight="1" x14ac:dyDescent="0.25">
      <c r="A6188" s="342"/>
    </row>
    <row r="6189" spans="1:1" ht="12" customHeight="1" x14ac:dyDescent="0.25">
      <c r="A6189" s="342"/>
    </row>
    <row r="6190" spans="1:1" ht="12" customHeight="1" x14ac:dyDescent="0.25">
      <c r="A6190" s="342"/>
    </row>
    <row r="6191" spans="1:1" ht="12" customHeight="1" x14ac:dyDescent="0.25">
      <c r="A6191" s="342"/>
    </row>
    <row r="6192" spans="1:1" ht="12" customHeight="1" x14ac:dyDescent="0.25">
      <c r="A6192" s="342"/>
    </row>
    <row r="6193" spans="1:1" ht="12" customHeight="1" x14ac:dyDescent="0.25">
      <c r="A6193" s="342"/>
    </row>
    <row r="6194" spans="1:1" ht="12" customHeight="1" x14ac:dyDescent="0.25">
      <c r="A6194" s="342"/>
    </row>
    <row r="6195" spans="1:1" ht="12" customHeight="1" x14ac:dyDescent="0.25">
      <c r="A6195" s="342"/>
    </row>
    <row r="6196" spans="1:1" ht="12" customHeight="1" x14ac:dyDescent="0.25">
      <c r="A6196" s="342"/>
    </row>
    <row r="6197" spans="1:1" ht="12" customHeight="1" x14ac:dyDescent="0.25">
      <c r="A6197" s="342"/>
    </row>
    <row r="6198" spans="1:1" ht="12" customHeight="1" x14ac:dyDescent="0.25">
      <c r="A6198" s="342"/>
    </row>
    <row r="6199" spans="1:1" ht="12" customHeight="1" x14ac:dyDescent="0.25">
      <c r="A6199" s="342"/>
    </row>
    <row r="6200" spans="1:1" ht="12" customHeight="1" x14ac:dyDescent="0.25">
      <c r="A6200" s="342"/>
    </row>
    <row r="6201" spans="1:1" ht="12" customHeight="1" x14ac:dyDescent="0.25">
      <c r="A6201" s="342"/>
    </row>
    <row r="6202" spans="1:1" ht="12" customHeight="1" x14ac:dyDescent="0.25">
      <c r="A6202" s="342"/>
    </row>
    <row r="6203" spans="1:1" ht="12" customHeight="1" x14ac:dyDescent="0.25">
      <c r="A6203" s="342"/>
    </row>
    <row r="6204" spans="1:1" ht="12" customHeight="1" x14ac:dyDescent="0.25">
      <c r="A6204" s="342"/>
    </row>
    <row r="6205" spans="1:1" ht="12" customHeight="1" x14ac:dyDescent="0.25">
      <c r="A6205" s="342"/>
    </row>
    <row r="6206" spans="1:1" ht="12" customHeight="1" x14ac:dyDescent="0.25">
      <c r="A6206" s="342"/>
    </row>
    <row r="6207" spans="1:1" ht="12" customHeight="1" x14ac:dyDescent="0.25">
      <c r="A6207" s="342"/>
    </row>
    <row r="6208" spans="1:1" ht="12" customHeight="1" x14ac:dyDescent="0.25">
      <c r="A6208" s="342"/>
    </row>
    <row r="6209" spans="1:1" ht="12" customHeight="1" x14ac:dyDescent="0.25">
      <c r="A6209" s="342"/>
    </row>
    <row r="6210" spans="1:1" ht="12" customHeight="1" x14ac:dyDescent="0.25">
      <c r="A6210" s="342"/>
    </row>
    <row r="6211" spans="1:1" ht="12" customHeight="1" x14ac:dyDescent="0.25">
      <c r="A6211" s="342"/>
    </row>
    <row r="6212" spans="1:1" ht="12" customHeight="1" x14ac:dyDescent="0.25">
      <c r="A6212" s="342"/>
    </row>
    <row r="6213" spans="1:1" ht="12" customHeight="1" x14ac:dyDescent="0.25">
      <c r="A6213" s="342"/>
    </row>
    <row r="6214" spans="1:1" ht="12" customHeight="1" x14ac:dyDescent="0.25">
      <c r="A6214" s="342"/>
    </row>
    <row r="6215" spans="1:1" ht="12" customHeight="1" x14ac:dyDescent="0.25">
      <c r="A6215" s="342"/>
    </row>
    <row r="6216" spans="1:1" ht="12" customHeight="1" x14ac:dyDescent="0.25">
      <c r="A6216" s="342"/>
    </row>
    <row r="6217" spans="1:1" ht="12" customHeight="1" x14ac:dyDescent="0.25">
      <c r="A6217" s="342"/>
    </row>
    <row r="6218" spans="1:1" ht="12" customHeight="1" x14ac:dyDescent="0.25">
      <c r="A6218" s="342"/>
    </row>
    <row r="6219" spans="1:1" ht="12" customHeight="1" x14ac:dyDescent="0.25">
      <c r="A6219" s="342"/>
    </row>
    <row r="6220" spans="1:1" ht="12" customHeight="1" x14ac:dyDescent="0.25">
      <c r="A6220" s="342"/>
    </row>
    <row r="6221" spans="1:1" ht="12" customHeight="1" x14ac:dyDescent="0.25">
      <c r="A6221" s="342"/>
    </row>
    <row r="6222" spans="1:1" ht="12" customHeight="1" x14ac:dyDescent="0.25">
      <c r="A6222" s="342"/>
    </row>
    <row r="6223" spans="1:1" ht="12" customHeight="1" x14ac:dyDescent="0.25">
      <c r="A6223" s="342"/>
    </row>
    <row r="6224" spans="1:1" ht="12" customHeight="1" x14ac:dyDescent="0.25">
      <c r="A6224" s="342"/>
    </row>
    <row r="6225" spans="1:1" ht="12" customHeight="1" x14ac:dyDescent="0.25">
      <c r="A6225" s="342"/>
    </row>
    <row r="6226" spans="1:1" ht="12" customHeight="1" x14ac:dyDescent="0.25">
      <c r="A6226" s="342"/>
    </row>
    <row r="6227" spans="1:1" ht="12" customHeight="1" x14ac:dyDescent="0.25">
      <c r="A6227" s="342"/>
    </row>
    <row r="6228" spans="1:1" ht="12" customHeight="1" x14ac:dyDescent="0.25">
      <c r="A6228" s="342"/>
    </row>
    <row r="6229" spans="1:1" ht="12" customHeight="1" x14ac:dyDescent="0.25">
      <c r="A6229" s="342"/>
    </row>
    <row r="6230" spans="1:1" ht="12" customHeight="1" x14ac:dyDescent="0.25">
      <c r="A6230" s="342"/>
    </row>
    <row r="6231" spans="1:1" ht="12" customHeight="1" x14ac:dyDescent="0.25">
      <c r="A6231" s="342"/>
    </row>
    <row r="6232" spans="1:1" ht="12" customHeight="1" x14ac:dyDescent="0.25">
      <c r="A6232" s="342"/>
    </row>
    <row r="6233" spans="1:1" ht="12" customHeight="1" x14ac:dyDescent="0.25">
      <c r="A6233" s="342"/>
    </row>
    <row r="6234" spans="1:1" ht="12" customHeight="1" x14ac:dyDescent="0.25">
      <c r="A6234" s="342"/>
    </row>
    <row r="6235" spans="1:1" ht="12" customHeight="1" x14ac:dyDescent="0.25">
      <c r="A6235" s="342"/>
    </row>
    <row r="6236" spans="1:1" ht="12" customHeight="1" x14ac:dyDescent="0.25">
      <c r="A6236" s="342"/>
    </row>
    <row r="6237" spans="1:1" ht="12" customHeight="1" x14ac:dyDescent="0.25">
      <c r="A6237" s="342"/>
    </row>
    <row r="6238" spans="1:1" ht="12" customHeight="1" x14ac:dyDescent="0.25">
      <c r="A6238" s="342"/>
    </row>
    <row r="6239" spans="1:1" ht="12" customHeight="1" x14ac:dyDescent="0.25">
      <c r="A6239" s="342"/>
    </row>
    <row r="6240" spans="1:1" ht="12" customHeight="1" x14ac:dyDescent="0.25">
      <c r="A6240" s="342"/>
    </row>
    <row r="6241" spans="1:1" ht="12" customHeight="1" x14ac:dyDescent="0.25">
      <c r="A6241" s="342"/>
    </row>
    <row r="6242" spans="1:1" ht="12" customHeight="1" x14ac:dyDescent="0.25">
      <c r="A6242" s="342"/>
    </row>
    <row r="6243" spans="1:1" ht="12" customHeight="1" x14ac:dyDescent="0.25">
      <c r="A6243" s="342"/>
    </row>
    <row r="6244" spans="1:1" ht="12" customHeight="1" x14ac:dyDescent="0.25">
      <c r="A6244" s="342"/>
    </row>
    <row r="6245" spans="1:1" ht="12" customHeight="1" x14ac:dyDescent="0.25">
      <c r="A6245" s="342"/>
    </row>
    <row r="6246" spans="1:1" ht="12" customHeight="1" x14ac:dyDescent="0.25">
      <c r="A6246" s="342"/>
    </row>
    <row r="6247" spans="1:1" ht="12" customHeight="1" x14ac:dyDescent="0.25">
      <c r="A6247" s="342"/>
    </row>
    <row r="6248" spans="1:1" ht="12" customHeight="1" x14ac:dyDescent="0.25">
      <c r="A6248" s="342"/>
    </row>
    <row r="6249" spans="1:1" ht="12" customHeight="1" x14ac:dyDescent="0.25">
      <c r="A6249" s="342"/>
    </row>
    <row r="6250" spans="1:1" ht="12" customHeight="1" x14ac:dyDescent="0.25">
      <c r="A6250" s="342"/>
    </row>
    <row r="6251" spans="1:1" ht="12" customHeight="1" x14ac:dyDescent="0.25">
      <c r="A6251" s="342"/>
    </row>
    <row r="6252" spans="1:1" ht="12" customHeight="1" x14ac:dyDescent="0.25">
      <c r="A6252" s="342"/>
    </row>
    <row r="6253" spans="1:1" ht="12" customHeight="1" x14ac:dyDescent="0.25">
      <c r="A6253" s="342"/>
    </row>
    <row r="6254" spans="1:1" ht="12" customHeight="1" x14ac:dyDescent="0.25">
      <c r="A6254" s="342"/>
    </row>
    <row r="6255" spans="1:1" ht="12" customHeight="1" x14ac:dyDescent="0.25">
      <c r="A6255" s="342"/>
    </row>
    <row r="6256" spans="1:1" ht="12" customHeight="1" x14ac:dyDescent="0.25">
      <c r="A6256" s="342"/>
    </row>
    <row r="6257" spans="1:1" ht="12" customHeight="1" x14ac:dyDescent="0.25">
      <c r="A6257" s="342"/>
    </row>
    <row r="6258" spans="1:1" ht="12" customHeight="1" x14ac:dyDescent="0.25">
      <c r="A6258" s="342"/>
    </row>
    <row r="6259" spans="1:1" ht="12" customHeight="1" x14ac:dyDescent="0.25">
      <c r="A6259" s="342"/>
    </row>
    <row r="6260" spans="1:1" ht="12" customHeight="1" x14ac:dyDescent="0.25">
      <c r="A6260" s="342"/>
    </row>
    <row r="6261" spans="1:1" ht="12" customHeight="1" x14ac:dyDescent="0.25">
      <c r="A6261" s="342"/>
    </row>
    <row r="6262" spans="1:1" ht="12" customHeight="1" x14ac:dyDescent="0.25">
      <c r="A6262" s="342"/>
    </row>
    <row r="6263" spans="1:1" ht="12" customHeight="1" x14ac:dyDescent="0.25">
      <c r="A6263" s="342"/>
    </row>
    <row r="6264" spans="1:1" ht="12" customHeight="1" x14ac:dyDescent="0.25">
      <c r="A6264" s="342"/>
    </row>
    <row r="6265" spans="1:1" ht="12" customHeight="1" x14ac:dyDescent="0.25">
      <c r="A6265" s="342"/>
    </row>
    <row r="6266" spans="1:1" ht="12" customHeight="1" x14ac:dyDescent="0.25">
      <c r="A6266" s="342"/>
    </row>
    <row r="6267" spans="1:1" ht="12" customHeight="1" x14ac:dyDescent="0.25">
      <c r="A6267" s="342"/>
    </row>
    <row r="6268" spans="1:1" ht="12" customHeight="1" x14ac:dyDescent="0.25">
      <c r="A6268" s="342"/>
    </row>
    <row r="6269" spans="1:1" ht="12" customHeight="1" x14ac:dyDescent="0.25">
      <c r="A6269" s="342"/>
    </row>
    <row r="6270" spans="1:1" ht="12" customHeight="1" x14ac:dyDescent="0.25">
      <c r="A6270" s="342"/>
    </row>
    <row r="6271" spans="1:1" ht="12" customHeight="1" x14ac:dyDescent="0.25">
      <c r="A6271" s="342"/>
    </row>
    <row r="6272" spans="1:1" ht="12" customHeight="1" x14ac:dyDescent="0.25">
      <c r="A6272" s="342"/>
    </row>
    <row r="6273" spans="1:1" ht="12" customHeight="1" x14ac:dyDescent="0.25">
      <c r="A6273" s="342"/>
    </row>
    <row r="6274" spans="1:1" ht="12" customHeight="1" x14ac:dyDescent="0.25">
      <c r="A6274" s="342"/>
    </row>
    <row r="6275" spans="1:1" ht="12" customHeight="1" x14ac:dyDescent="0.25">
      <c r="A6275" s="342"/>
    </row>
    <row r="6276" spans="1:1" ht="12" customHeight="1" x14ac:dyDescent="0.25">
      <c r="A6276" s="342"/>
    </row>
    <row r="6277" spans="1:1" ht="12" customHeight="1" x14ac:dyDescent="0.25">
      <c r="A6277" s="342"/>
    </row>
    <row r="6278" spans="1:1" ht="12" customHeight="1" x14ac:dyDescent="0.25">
      <c r="A6278" s="342"/>
    </row>
    <row r="6279" spans="1:1" ht="12" customHeight="1" x14ac:dyDescent="0.25">
      <c r="A6279" s="342"/>
    </row>
    <row r="6280" spans="1:1" ht="12" customHeight="1" x14ac:dyDescent="0.25">
      <c r="A6280" s="342"/>
    </row>
    <row r="6281" spans="1:1" ht="12" customHeight="1" x14ac:dyDescent="0.25">
      <c r="A6281" s="342"/>
    </row>
    <row r="6282" spans="1:1" ht="12" customHeight="1" x14ac:dyDescent="0.25">
      <c r="A6282" s="342"/>
    </row>
    <row r="6283" spans="1:1" ht="12" customHeight="1" x14ac:dyDescent="0.25">
      <c r="A6283" s="342"/>
    </row>
    <row r="6284" spans="1:1" ht="12" customHeight="1" x14ac:dyDescent="0.25">
      <c r="A6284" s="342"/>
    </row>
    <row r="6285" spans="1:1" ht="12" customHeight="1" x14ac:dyDescent="0.25">
      <c r="A6285" s="342"/>
    </row>
    <row r="6286" spans="1:1" ht="12" customHeight="1" x14ac:dyDescent="0.25">
      <c r="A6286" s="342"/>
    </row>
    <row r="6287" spans="1:1" ht="12" customHeight="1" x14ac:dyDescent="0.25">
      <c r="A6287" s="342"/>
    </row>
    <row r="6288" spans="1:1" ht="12" customHeight="1" x14ac:dyDescent="0.25">
      <c r="A6288" s="342"/>
    </row>
    <row r="6289" spans="1:1" ht="12" customHeight="1" x14ac:dyDescent="0.25">
      <c r="A6289" s="342"/>
    </row>
    <row r="6290" spans="1:1" ht="12" customHeight="1" x14ac:dyDescent="0.25">
      <c r="A6290" s="342"/>
    </row>
    <row r="6291" spans="1:1" ht="12" customHeight="1" x14ac:dyDescent="0.25">
      <c r="A6291" s="342"/>
    </row>
    <row r="6292" spans="1:1" ht="12" customHeight="1" x14ac:dyDescent="0.25">
      <c r="A6292" s="342"/>
    </row>
    <row r="6293" spans="1:1" ht="12" customHeight="1" x14ac:dyDescent="0.25">
      <c r="A6293" s="342"/>
    </row>
    <row r="6294" spans="1:1" ht="12" customHeight="1" x14ac:dyDescent="0.25">
      <c r="A6294" s="342"/>
    </row>
    <row r="6295" spans="1:1" ht="12" customHeight="1" x14ac:dyDescent="0.25">
      <c r="A6295" s="342"/>
    </row>
    <row r="6296" spans="1:1" ht="12" customHeight="1" x14ac:dyDescent="0.25">
      <c r="A6296" s="342"/>
    </row>
    <row r="6297" spans="1:1" ht="12" customHeight="1" x14ac:dyDescent="0.25">
      <c r="A6297" s="342"/>
    </row>
    <row r="6298" spans="1:1" ht="12" customHeight="1" x14ac:dyDescent="0.25">
      <c r="A6298" s="342"/>
    </row>
    <row r="6299" spans="1:1" ht="12" customHeight="1" x14ac:dyDescent="0.25">
      <c r="A6299" s="342"/>
    </row>
    <row r="6300" spans="1:1" ht="12" customHeight="1" x14ac:dyDescent="0.25">
      <c r="A6300" s="342"/>
    </row>
    <row r="6301" spans="1:1" ht="12" customHeight="1" x14ac:dyDescent="0.25">
      <c r="A6301" s="342"/>
    </row>
    <row r="6302" spans="1:1" ht="12" customHeight="1" x14ac:dyDescent="0.25">
      <c r="A6302" s="342"/>
    </row>
    <row r="6303" spans="1:1" ht="12" customHeight="1" x14ac:dyDescent="0.25">
      <c r="A6303" s="342"/>
    </row>
    <row r="6304" spans="1:1" ht="12" customHeight="1" x14ac:dyDescent="0.25">
      <c r="A6304" s="342"/>
    </row>
    <row r="6305" spans="1:1" ht="12" customHeight="1" x14ac:dyDescent="0.25">
      <c r="A6305" s="342"/>
    </row>
    <row r="6306" spans="1:1" ht="12" customHeight="1" x14ac:dyDescent="0.25">
      <c r="A6306" s="342"/>
    </row>
    <row r="6307" spans="1:1" ht="12" customHeight="1" x14ac:dyDescent="0.25">
      <c r="A6307" s="342"/>
    </row>
    <row r="6308" spans="1:1" ht="12" customHeight="1" x14ac:dyDescent="0.25">
      <c r="A6308" s="342"/>
    </row>
    <row r="6309" spans="1:1" ht="12" customHeight="1" x14ac:dyDescent="0.25">
      <c r="A6309" s="342"/>
    </row>
    <row r="6310" spans="1:1" ht="12" customHeight="1" x14ac:dyDescent="0.25">
      <c r="A6310" s="342"/>
    </row>
    <row r="6311" spans="1:1" ht="12" customHeight="1" x14ac:dyDescent="0.25">
      <c r="A6311" s="342"/>
    </row>
    <row r="6312" spans="1:1" ht="12" customHeight="1" x14ac:dyDescent="0.25">
      <c r="A6312" s="342"/>
    </row>
    <row r="6313" spans="1:1" ht="12" customHeight="1" x14ac:dyDescent="0.25">
      <c r="A6313" s="342"/>
    </row>
    <row r="6314" spans="1:1" ht="12" customHeight="1" x14ac:dyDescent="0.25">
      <c r="A6314" s="342"/>
    </row>
    <row r="6315" spans="1:1" ht="12" customHeight="1" x14ac:dyDescent="0.25">
      <c r="A6315" s="342"/>
    </row>
    <row r="6316" spans="1:1" ht="12" customHeight="1" x14ac:dyDescent="0.25">
      <c r="A6316" s="342"/>
    </row>
    <row r="6317" spans="1:1" ht="12" customHeight="1" x14ac:dyDescent="0.25">
      <c r="A6317" s="342"/>
    </row>
    <row r="6318" spans="1:1" ht="12" customHeight="1" x14ac:dyDescent="0.25">
      <c r="A6318" s="342"/>
    </row>
    <row r="6319" spans="1:1" ht="12" customHeight="1" x14ac:dyDescent="0.25">
      <c r="A6319" s="342"/>
    </row>
    <row r="6320" spans="1:1" ht="12" customHeight="1" x14ac:dyDescent="0.25">
      <c r="A6320" s="342"/>
    </row>
    <row r="6321" spans="1:1" ht="12" customHeight="1" x14ac:dyDescent="0.25">
      <c r="A6321" s="342"/>
    </row>
    <row r="6322" spans="1:1" ht="12" customHeight="1" x14ac:dyDescent="0.25">
      <c r="A6322" s="342"/>
    </row>
    <row r="6323" spans="1:1" ht="12" customHeight="1" x14ac:dyDescent="0.25">
      <c r="A6323" s="342"/>
    </row>
    <row r="6324" spans="1:1" ht="12" customHeight="1" x14ac:dyDescent="0.25">
      <c r="A6324" s="342"/>
    </row>
    <row r="6325" spans="1:1" ht="12" customHeight="1" x14ac:dyDescent="0.25">
      <c r="A6325" s="342"/>
    </row>
    <row r="6326" spans="1:1" ht="12" customHeight="1" x14ac:dyDescent="0.25">
      <c r="A6326" s="342"/>
    </row>
    <row r="6327" spans="1:1" ht="12" customHeight="1" x14ac:dyDescent="0.25">
      <c r="A6327" s="342"/>
    </row>
    <row r="6328" spans="1:1" ht="12" customHeight="1" x14ac:dyDescent="0.25">
      <c r="A6328" s="342"/>
    </row>
    <row r="6329" spans="1:1" ht="12" customHeight="1" x14ac:dyDescent="0.25">
      <c r="A6329" s="342"/>
    </row>
    <row r="6330" spans="1:1" ht="12" customHeight="1" x14ac:dyDescent="0.25">
      <c r="A6330" s="342"/>
    </row>
    <row r="6331" spans="1:1" ht="12" customHeight="1" x14ac:dyDescent="0.25">
      <c r="A6331" s="342"/>
    </row>
    <row r="6332" spans="1:1" ht="12" customHeight="1" x14ac:dyDescent="0.25">
      <c r="A6332" s="342"/>
    </row>
    <row r="6333" spans="1:1" ht="12" customHeight="1" x14ac:dyDescent="0.25">
      <c r="A6333" s="342"/>
    </row>
    <row r="6334" spans="1:1" ht="12" customHeight="1" x14ac:dyDescent="0.25">
      <c r="A6334" s="342"/>
    </row>
    <row r="6335" spans="1:1" ht="12" customHeight="1" x14ac:dyDescent="0.25">
      <c r="A6335" s="342"/>
    </row>
    <row r="6336" spans="1:1" ht="12" customHeight="1" x14ac:dyDescent="0.25">
      <c r="A6336" s="342"/>
    </row>
    <row r="6337" spans="1:1" ht="12" customHeight="1" x14ac:dyDescent="0.25">
      <c r="A6337" s="342"/>
    </row>
    <row r="6338" spans="1:1" ht="12" customHeight="1" x14ac:dyDescent="0.25">
      <c r="A6338" s="342"/>
    </row>
    <row r="6339" spans="1:1" ht="12" customHeight="1" x14ac:dyDescent="0.25">
      <c r="A6339" s="342"/>
    </row>
    <row r="6340" spans="1:1" ht="12" customHeight="1" x14ac:dyDescent="0.25">
      <c r="A6340" s="342"/>
    </row>
    <row r="6341" spans="1:1" ht="12" customHeight="1" x14ac:dyDescent="0.25">
      <c r="A6341" s="342"/>
    </row>
    <row r="6342" spans="1:1" ht="12" customHeight="1" x14ac:dyDescent="0.25">
      <c r="A6342" s="342"/>
    </row>
    <row r="6343" spans="1:1" ht="12" customHeight="1" x14ac:dyDescent="0.25">
      <c r="A6343" s="342"/>
    </row>
    <row r="6344" spans="1:1" ht="12" customHeight="1" x14ac:dyDescent="0.25">
      <c r="A6344" s="342"/>
    </row>
    <row r="6345" spans="1:1" ht="12" customHeight="1" x14ac:dyDescent="0.25">
      <c r="A6345" s="342"/>
    </row>
    <row r="6346" spans="1:1" ht="12" customHeight="1" x14ac:dyDescent="0.25">
      <c r="A6346" s="342"/>
    </row>
    <row r="6347" spans="1:1" ht="12" customHeight="1" x14ac:dyDescent="0.25">
      <c r="A6347" s="342"/>
    </row>
    <row r="6348" spans="1:1" ht="12" customHeight="1" x14ac:dyDescent="0.25">
      <c r="A6348" s="342"/>
    </row>
    <row r="6349" spans="1:1" ht="12" customHeight="1" x14ac:dyDescent="0.25">
      <c r="A6349" s="342"/>
    </row>
    <row r="6350" spans="1:1" ht="12" customHeight="1" x14ac:dyDescent="0.25">
      <c r="A6350" s="342"/>
    </row>
    <row r="6351" spans="1:1" ht="12" customHeight="1" x14ac:dyDescent="0.25">
      <c r="A6351" s="342"/>
    </row>
    <row r="6352" spans="1:1" ht="12" customHeight="1" x14ac:dyDescent="0.25">
      <c r="A6352" s="342"/>
    </row>
    <row r="6353" spans="1:1" ht="12" customHeight="1" x14ac:dyDescent="0.25">
      <c r="A6353" s="342"/>
    </row>
    <row r="6354" spans="1:1" ht="12" customHeight="1" x14ac:dyDescent="0.25">
      <c r="A6354" s="342"/>
    </row>
    <row r="6355" spans="1:1" ht="12" customHeight="1" x14ac:dyDescent="0.25">
      <c r="A6355" s="342"/>
    </row>
    <row r="6356" spans="1:1" ht="12" customHeight="1" x14ac:dyDescent="0.25">
      <c r="A6356" s="342"/>
    </row>
    <row r="6357" spans="1:1" ht="12" customHeight="1" x14ac:dyDescent="0.25">
      <c r="A6357" s="342"/>
    </row>
    <row r="6358" spans="1:1" ht="12" customHeight="1" x14ac:dyDescent="0.25">
      <c r="A6358" s="342"/>
    </row>
    <row r="6359" spans="1:1" ht="12" customHeight="1" x14ac:dyDescent="0.25">
      <c r="A6359" s="342"/>
    </row>
    <row r="6360" spans="1:1" ht="12" customHeight="1" x14ac:dyDescent="0.25">
      <c r="A6360" s="342"/>
    </row>
    <row r="6361" spans="1:1" ht="12" customHeight="1" x14ac:dyDescent="0.25">
      <c r="A6361" s="342"/>
    </row>
    <row r="6362" spans="1:1" ht="12" customHeight="1" x14ac:dyDescent="0.25">
      <c r="A6362" s="342"/>
    </row>
    <row r="6363" spans="1:1" ht="12" customHeight="1" x14ac:dyDescent="0.25">
      <c r="A6363" s="342"/>
    </row>
    <row r="6364" spans="1:1" ht="12" customHeight="1" x14ac:dyDescent="0.25">
      <c r="A6364" s="342"/>
    </row>
    <row r="6365" spans="1:1" ht="12" customHeight="1" x14ac:dyDescent="0.25">
      <c r="A6365" s="342"/>
    </row>
    <row r="6366" spans="1:1" ht="12" customHeight="1" x14ac:dyDescent="0.25">
      <c r="A6366" s="342"/>
    </row>
    <row r="6367" spans="1:1" ht="12" customHeight="1" x14ac:dyDescent="0.25">
      <c r="A6367" s="342"/>
    </row>
    <row r="6368" spans="1:1" ht="12" customHeight="1" x14ac:dyDescent="0.25">
      <c r="A6368" s="342"/>
    </row>
    <row r="6369" spans="1:1" ht="12" customHeight="1" x14ac:dyDescent="0.25">
      <c r="A6369" s="342"/>
    </row>
    <row r="6370" spans="1:1" ht="12" customHeight="1" x14ac:dyDescent="0.25">
      <c r="A6370" s="342"/>
    </row>
    <row r="6371" spans="1:1" ht="12" customHeight="1" x14ac:dyDescent="0.25">
      <c r="A6371" s="342"/>
    </row>
    <row r="6372" spans="1:1" ht="12" customHeight="1" x14ac:dyDescent="0.25">
      <c r="A6372" s="342"/>
    </row>
    <row r="6373" spans="1:1" ht="12" customHeight="1" x14ac:dyDescent="0.25">
      <c r="A6373" s="342"/>
    </row>
    <row r="6374" spans="1:1" ht="12" customHeight="1" x14ac:dyDescent="0.25">
      <c r="A6374" s="342"/>
    </row>
    <row r="6375" spans="1:1" ht="12" customHeight="1" x14ac:dyDescent="0.25">
      <c r="A6375" s="342"/>
    </row>
    <row r="6376" spans="1:1" ht="12" customHeight="1" x14ac:dyDescent="0.25">
      <c r="A6376" s="342"/>
    </row>
    <row r="6377" spans="1:1" ht="12" customHeight="1" x14ac:dyDescent="0.25">
      <c r="A6377" s="342"/>
    </row>
    <row r="6378" spans="1:1" ht="12" customHeight="1" x14ac:dyDescent="0.25">
      <c r="A6378" s="342"/>
    </row>
    <row r="6379" spans="1:1" ht="12" customHeight="1" x14ac:dyDescent="0.25">
      <c r="A6379" s="342"/>
    </row>
    <row r="6380" spans="1:1" ht="12" customHeight="1" x14ac:dyDescent="0.25">
      <c r="A6380" s="342"/>
    </row>
    <row r="6381" spans="1:1" ht="12" customHeight="1" x14ac:dyDescent="0.25">
      <c r="A6381" s="342"/>
    </row>
    <row r="6382" spans="1:1" ht="12" customHeight="1" x14ac:dyDescent="0.25">
      <c r="A6382" s="342"/>
    </row>
    <row r="6383" spans="1:1" ht="12" customHeight="1" x14ac:dyDescent="0.25">
      <c r="A6383" s="342"/>
    </row>
    <row r="6384" spans="1:1" ht="12" customHeight="1" x14ac:dyDescent="0.25">
      <c r="A6384" s="342"/>
    </row>
    <row r="6385" spans="1:1" ht="12" customHeight="1" x14ac:dyDescent="0.25">
      <c r="A6385" s="342"/>
    </row>
    <row r="6386" spans="1:1" ht="12" customHeight="1" x14ac:dyDescent="0.25">
      <c r="A6386" s="342"/>
    </row>
    <row r="6387" spans="1:1" ht="12" customHeight="1" x14ac:dyDescent="0.25">
      <c r="A6387" s="342"/>
    </row>
    <row r="6388" spans="1:1" ht="12" customHeight="1" x14ac:dyDescent="0.25">
      <c r="A6388" s="342"/>
    </row>
    <row r="6389" spans="1:1" ht="12" customHeight="1" x14ac:dyDescent="0.25">
      <c r="A6389" s="342"/>
    </row>
    <row r="6390" spans="1:1" ht="12" customHeight="1" x14ac:dyDescent="0.25">
      <c r="A6390" s="342"/>
    </row>
    <row r="6391" spans="1:1" ht="12" customHeight="1" x14ac:dyDescent="0.25">
      <c r="A6391" s="342"/>
    </row>
    <row r="6392" spans="1:1" ht="12" customHeight="1" x14ac:dyDescent="0.25">
      <c r="A6392" s="342"/>
    </row>
    <row r="6393" spans="1:1" ht="12" customHeight="1" x14ac:dyDescent="0.25">
      <c r="A6393" s="342"/>
    </row>
    <row r="6394" spans="1:1" ht="12" customHeight="1" x14ac:dyDescent="0.25">
      <c r="A6394" s="342"/>
    </row>
    <row r="6395" spans="1:1" ht="12" customHeight="1" x14ac:dyDescent="0.25">
      <c r="A6395" s="342"/>
    </row>
    <row r="6396" spans="1:1" ht="12" customHeight="1" x14ac:dyDescent="0.25">
      <c r="A6396" s="342"/>
    </row>
    <row r="6397" spans="1:1" ht="12" customHeight="1" x14ac:dyDescent="0.25">
      <c r="A6397" s="342"/>
    </row>
    <row r="6398" spans="1:1" ht="12" customHeight="1" x14ac:dyDescent="0.25">
      <c r="A6398" s="342"/>
    </row>
    <row r="6399" spans="1:1" ht="12" customHeight="1" x14ac:dyDescent="0.25">
      <c r="A6399" s="342"/>
    </row>
    <row r="6400" spans="1:1" ht="12" customHeight="1" x14ac:dyDescent="0.25">
      <c r="A6400" s="342"/>
    </row>
    <row r="6401" spans="1:1" ht="12" customHeight="1" x14ac:dyDescent="0.25">
      <c r="A6401" s="342"/>
    </row>
    <row r="6402" spans="1:1" ht="12" customHeight="1" x14ac:dyDescent="0.25">
      <c r="A6402" s="342"/>
    </row>
    <row r="6403" spans="1:1" ht="12" customHeight="1" x14ac:dyDescent="0.25">
      <c r="A6403" s="342"/>
    </row>
    <row r="6404" spans="1:1" ht="12" customHeight="1" x14ac:dyDescent="0.25">
      <c r="A6404" s="342"/>
    </row>
    <row r="6405" spans="1:1" ht="12" customHeight="1" x14ac:dyDescent="0.25">
      <c r="A6405" s="342"/>
    </row>
    <row r="6406" spans="1:1" ht="12" customHeight="1" x14ac:dyDescent="0.25">
      <c r="A6406" s="342"/>
    </row>
    <row r="6407" spans="1:1" ht="12" customHeight="1" x14ac:dyDescent="0.25">
      <c r="A6407" s="342"/>
    </row>
    <row r="6408" spans="1:1" ht="12" customHeight="1" x14ac:dyDescent="0.25">
      <c r="A6408" s="342"/>
    </row>
    <row r="6409" spans="1:1" ht="12" customHeight="1" x14ac:dyDescent="0.25">
      <c r="A6409" s="342"/>
    </row>
    <row r="6410" spans="1:1" ht="12" customHeight="1" x14ac:dyDescent="0.25">
      <c r="A6410" s="342"/>
    </row>
    <row r="6411" spans="1:1" ht="12" customHeight="1" x14ac:dyDescent="0.25">
      <c r="A6411" s="342"/>
    </row>
    <row r="6412" spans="1:1" ht="12" customHeight="1" x14ac:dyDescent="0.25">
      <c r="A6412" s="342"/>
    </row>
    <row r="6413" spans="1:1" ht="12" customHeight="1" x14ac:dyDescent="0.25">
      <c r="A6413" s="342"/>
    </row>
    <row r="6414" spans="1:1" ht="12" customHeight="1" x14ac:dyDescent="0.25">
      <c r="A6414" s="342"/>
    </row>
    <row r="6415" spans="1:1" ht="12" customHeight="1" x14ac:dyDescent="0.25">
      <c r="A6415" s="342"/>
    </row>
    <row r="6416" spans="1:1" ht="12" customHeight="1" x14ac:dyDescent="0.25">
      <c r="A6416" s="342"/>
    </row>
    <row r="6417" spans="1:1" ht="12" customHeight="1" x14ac:dyDescent="0.25">
      <c r="A6417" s="342"/>
    </row>
    <row r="6418" spans="1:1" ht="12" customHeight="1" x14ac:dyDescent="0.25">
      <c r="A6418" s="342"/>
    </row>
    <row r="6419" spans="1:1" ht="12" customHeight="1" x14ac:dyDescent="0.25">
      <c r="A6419" s="342"/>
    </row>
    <row r="6420" spans="1:1" ht="12" customHeight="1" x14ac:dyDescent="0.25">
      <c r="A6420" s="342"/>
    </row>
    <row r="6421" spans="1:1" ht="12" customHeight="1" x14ac:dyDescent="0.25">
      <c r="A6421" s="342"/>
    </row>
    <row r="6422" spans="1:1" ht="12" customHeight="1" x14ac:dyDescent="0.25">
      <c r="A6422" s="342"/>
    </row>
    <row r="6423" spans="1:1" ht="12" customHeight="1" x14ac:dyDescent="0.25">
      <c r="A6423" s="342"/>
    </row>
    <row r="6424" spans="1:1" ht="12" customHeight="1" x14ac:dyDescent="0.25">
      <c r="A6424" s="342"/>
    </row>
    <row r="6425" spans="1:1" ht="12" customHeight="1" x14ac:dyDescent="0.25">
      <c r="A6425" s="342"/>
    </row>
    <row r="6426" spans="1:1" ht="12" customHeight="1" x14ac:dyDescent="0.25">
      <c r="A6426" s="342"/>
    </row>
    <row r="6427" spans="1:1" ht="12" customHeight="1" x14ac:dyDescent="0.25">
      <c r="A6427" s="342"/>
    </row>
    <row r="6428" spans="1:1" ht="12" customHeight="1" x14ac:dyDescent="0.25">
      <c r="A6428" s="342"/>
    </row>
    <row r="6429" spans="1:1" ht="12" customHeight="1" x14ac:dyDescent="0.25">
      <c r="A6429" s="342"/>
    </row>
    <row r="6430" spans="1:1" ht="12" customHeight="1" x14ac:dyDescent="0.25">
      <c r="A6430" s="342"/>
    </row>
    <row r="6431" spans="1:1" ht="12" customHeight="1" x14ac:dyDescent="0.25">
      <c r="A6431" s="342"/>
    </row>
    <row r="6432" spans="1:1" ht="12" customHeight="1" x14ac:dyDescent="0.25">
      <c r="A6432" s="342"/>
    </row>
    <row r="6433" spans="1:1" ht="12" customHeight="1" x14ac:dyDescent="0.25">
      <c r="A6433" s="342"/>
    </row>
    <row r="6434" spans="1:1" ht="12" customHeight="1" x14ac:dyDescent="0.25">
      <c r="A6434" s="342"/>
    </row>
    <row r="6435" spans="1:1" ht="12" customHeight="1" x14ac:dyDescent="0.25">
      <c r="A6435" s="342"/>
    </row>
    <row r="6436" spans="1:1" ht="12" customHeight="1" x14ac:dyDescent="0.25">
      <c r="A6436" s="342"/>
    </row>
    <row r="6437" spans="1:1" ht="12" customHeight="1" x14ac:dyDescent="0.25">
      <c r="A6437" s="342"/>
    </row>
    <row r="6438" spans="1:1" ht="12" customHeight="1" x14ac:dyDescent="0.25">
      <c r="A6438" s="342"/>
    </row>
    <row r="6439" spans="1:1" ht="12" customHeight="1" x14ac:dyDescent="0.25">
      <c r="A6439" s="342"/>
    </row>
    <row r="6440" spans="1:1" ht="12" customHeight="1" x14ac:dyDescent="0.25">
      <c r="A6440" s="342"/>
    </row>
    <row r="6441" spans="1:1" ht="12" customHeight="1" x14ac:dyDescent="0.25">
      <c r="A6441" s="342"/>
    </row>
    <row r="6442" spans="1:1" ht="12" customHeight="1" x14ac:dyDescent="0.25">
      <c r="A6442" s="342"/>
    </row>
    <row r="6443" spans="1:1" ht="12" customHeight="1" x14ac:dyDescent="0.25">
      <c r="A6443" s="342"/>
    </row>
    <row r="6444" spans="1:1" ht="12" customHeight="1" x14ac:dyDescent="0.25">
      <c r="A6444" s="342"/>
    </row>
    <row r="6445" spans="1:1" ht="12" customHeight="1" x14ac:dyDescent="0.25">
      <c r="A6445" s="342"/>
    </row>
    <row r="6446" spans="1:1" ht="12" customHeight="1" x14ac:dyDescent="0.25">
      <c r="A6446" s="342"/>
    </row>
    <row r="6447" spans="1:1" ht="12" customHeight="1" x14ac:dyDescent="0.25">
      <c r="A6447" s="342"/>
    </row>
    <row r="6448" spans="1:1" ht="12" customHeight="1" x14ac:dyDescent="0.25">
      <c r="A6448" s="342"/>
    </row>
    <row r="6449" spans="1:1" ht="12" customHeight="1" x14ac:dyDescent="0.25">
      <c r="A6449" s="342"/>
    </row>
    <row r="6450" spans="1:1" ht="12" customHeight="1" x14ac:dyDescent="0.25">
      <c r="A6450" s="342"/>
    </row>
    <row r="6451" spans="1:1" ht="12" customHeight="1" x14ac:dyDescent="0.25">
      <c r="A6451" s="342"/>
    </row>
    <row r="6452" spans="1:1" ht="12" customHeight="1" x14ac:dyDescent="0.25">
      <c r="A6452" s="342"/>
    </row>
    <row r="6453" spans="1:1" ht="12" customHeight="1" x14ac:dyDescent="0.25">
      <c r="A6453" s="342"/>
    </row>
    <row r="6454" spans="1:1" ht="12" customHeight="1" x14ac:dyDescent="0.25">
      <c r="A6454" s="342"/>
    </row>
    <row r="6455" spans="1:1" ht="12" customHeight="1" x14ac:dyDescent="0.25">
      <c r="A6455" s="342"/>
    </row>
    <row r="6456" spans="1:1" ht="12" customHeight="1" x14ac:dyDescent="0.25">
      <c r="A6456" s="342"/>
    </row>
    <row r="6457" spans="1:1" ht="12" customHeight="1" x14ac:dyDescent="0.25">
      <c r="A6457" s="342"/>
    </row>
    <row r="6458" spans="1:1" ht="12" customHeight="1" x14ac:dyDescent="0.25">
      <c r="A6458" s="342"/>
    </row>
    <row r="6459" spans="1:1" ht="12" customHeight="1" x14ac:dyDescent="0.25">
      <c r="A6459" s="342"/>
    </row>
    <row r="6460" spans="1:1" ht="12" customHeight="1" x14ac:dyDescent="0.25">
      <c r="A6460" s="342"/>
    </row>
    <row r="6461" spans="1:1" ht="12" customHeight="1" x14ac:dyDescent="0.25">
      <c r="A6461" s="342"/>
    </row>
    <row r="6462" spans="1:1" ht="12" customHeight="1" x14ac:dyDescent="0.25">
      <c r="A6462" s="342"/>
    </row>
    <row r="6463" spans="1:1" ht="12" customHeight="1" x14ac:dyDescent="0.25">
      <c r="A6463" s="342"/>
    </row>
    <row r="6464" spans="1:1" ht="12" customHeight="1" x14ac:dyDescent="0.25">
      <c r="A6464" s="342"/>
    </row>
    <row r="6465" spans="1:1" ht="12" customHeight="1" x14ac:dyDescent="0.25">
      <c r="A6465" s="342"/>
    </row>
    <row r="6466" spans="1:1" ht="12" customHeight="1" x14ac:dyDescent="0.25">
      <c r="A6466" s="342"/>
    </row>
    <row r="6467" spans="1:1" ht="12" customHeight="1" x14ac:dyDescent="0.25">
      <c r="A6467" s="342"/>
    </row>
    <row r="6468" spans="1:1" ht="12" customHeight="1" x14ac:dyDescent="0.25">
      <c r="A6468" s="342"/>
    </row>
    <row r="6469" spans="1:1" ht="12" customHeight="1" x14ac:dyDescent="0.25">
      <c r="A6469" s="342"/>
    </row>
    <row r="6470" spans="1:1" ht="12" customHeight="1" x14ac:dyDescent="0.25">
      <c r="A6470" s="342"/>
    </row>
    <row r="6471" spans="1:1" ht="12" customHeight="1" x14ac:dyDescent="0.25">
      <c r="A6471" s="342"/>
    </row>
    <row r="6472" spans="1:1" ht="12" customHeight="1" x14ac:dyDescent="0.25">
      <c r="A6472" s="342"/>
    </row>
    <row r="6473" spans="1:1" ht="12" customHeight="1" x14ac:dyDescent="0.25">
      <c r="A6473" s="342"/>
    </row>
    <row r="6474" spans="1:1" ht="12" customHeight="1" x14ac:dyDescent="0.25">
      <c r="A6474" s="342"/>
    </row>
    <row r="6475" spans="1:1" ht="12" customHeight="1" x14ac:dyDescent="0.25">
      <c r="A6475" s="342"/>
    </row>
    <row r="6476" spans="1:1" ht="12" customHeight="1" x14ac:dyDescent="0.25">
      <c r="A6476" s="342"/>
    </row>
    <row r="6477" spans="1:1" ht="12" customHeight="1" x14ac:dyDescent="0.25">
      <c r="A6477" s="342"/>
    </row>
    <row r="6478" spans="1:1" ht="12" customHeight="1" x14ac:dyDescent="0.25">
      <c r="A6478" s="342"/>
    </row>
    <row r="6479" spans="1:1" ht="12" customHeight="1" x14ac:dyDescent="0.25">
      <c r="A6479" s="342"/>
    </row>
    <row r="6480" spans="1:1" ht="12" customHeight="1" x14ac:dyDescent="0.25">
      <c r="A6480" s="342"/>
    </row>
    <row r="6481" spans="1:1" ht="12" customHeight="1" x14ac:dyDescent="0.25">
      <c r="A6481" s="342"/>
    </row>
    <row r="6482" spans="1:1" ht="12" customHeight="1" x14ac:dyDescent="0.25">
      <c r="A6482" s="342"/>
    </row>
    <row r="6483" spans="1:1" ht="12" customHeight="1" x14ac:dyDescent="0.25">
      <c r="A6483" s="342"/>
    </row>
    <row r="6484" spans="1:1" ht="12" customHeight="1" x14ac:dyDescent="0.25">
      <c r="A6484" s="342"/>
    </row>
    <row r="6485" spans="1:1" ht="12" customHeight="1" x14ac:dyDescent="0.25">
      <c r="A6485" s="342"/>
    </row>
    <row r="6486" spans="1:1" ht="12" customHeight="1" x14ac:dyDescent="0.25">
      <c r="A6486" s="342"/>
    </row>
    <row r="6487" spans="1:1" ht="12" customHeight="1" x14ac:dyDescent="0.25">
      <c r="A6487" s="342"/>
    </row>
    <row r="6488" spans="1:1" ht="12" customHeight="1" x14ac:dyDescent="0.25">
      <c r="A6488" s="342"/>
    </row>
    <row r="6489" spans="1:1" ht="12" customHeight="1" x14ac:dyDescent="0.25">
      <c r="A6489" s="342"/>
    </row>
    <row r="6490" spans="1:1" ht="12" customHeight="1" x14ac:dyDescent="0.25">
      <c r="A6490" s="342"/>
    </row>
    <row r="6491" spans="1:1" ht="12" customHeight="1" x14ac:dyDescent="0.25">
      <c r="A6491" s="342"/>
    </row>
    <row r="6492" spans="1:1" ht="12" customHeight="1" x14ac:dyDescent="0.25">
      <c r="A6492" s="342"/>
    </row>
    <row r="6493" spans="1:1" ht="12" customHeight="1" x14ac:dyDescent="0.25">
      <c r="A6493" s="342"/>
    </row>
    <row r="6494" spans="1:1" ht="12" customHeight="1" x14ac:dyDescent="0.25">
      <c r="A6494" s="342"/>
    </row>
    <row r="6495" spans="1:1" ht="12" customHeight="1" x14ac:dyDescent="0.25">
      <c r="A6495" s="342"/>
    </row>
    <row r="6496" spans="1:1" ht="12" customHeight="1" x14ac:dyDescent="0.25">
      <c r="A6496" s="342"/>
    </row>
    <row r="6497" spans="1:1" ht="12" customHeight="1" x14ac:dyDescent="0.25">
      <c r="A6497" s="342"/>
    </row>
    <row r="6498" spans="1:1" ht="12" customHeight="1" x14ac:dyDescent="0.25">
      <c r="A6498" s="342"/>
    </row>
    <row r="6499" spans="1:1" ht="12" customHeight="1" x14ac:dyDescent="0.25">
      <c r="A6499" s="342"/>
    </row>
    <row r="6500" spans="1:1" ht="12" customHeight="1" x14ac:dyDescent="0.25">
      <c r="A6500" s="342"/>
    </row>
    <row r="6501" spans="1:1" ht="12" customHeight="1" x14ac:dyDescent="0.25">
      <c r="A6501" s="342"/>
    </row>
    <row r="6502" spans="1:1" ht="12" customHeight="1" x14ac:dyDescent="0.25">
      <c r="A6502" s="342"/>
    </row>
    <row r="6503" spans="1:1" ht="12" customHeight="1" x14ac:dyDescent="0.25">
      <c r="A6503" s="342"/>
    </row>
    <row r="6504" spans="1:1" ht="12" customHeight="1" x14ac:dyDescent="0.25">
      <c r="A6504" s="342"/>
    </row>
    <row r="6505" spans="1:1" ht="12" customHeight="1" x14ac:dyDescent="0.25">
      <c r="A6505" s="342"/>
    </row>
    <row r="6506" spans="1:1" ht="12" customHeight="1" x14ac:dyDescent="0.25">
      <c r="A6506" s="342"/>
    </row>
    <row r="6507" spans="1:1" ht="12" customHeight="1" x14ac:dyDescent="0.25">
      <c r="A6507" s="342"/>
    </row>
    <row r="6508" spans="1:1" ht="12" customHeight="1" x14ac:dyDescent="0.25">
      <c r="A6508" s="342"/>
    </row>
    <row r="6509" spans="1:1" ht="12" customHeight="1" x14ac:dyDescent="0.25">
      <c r="A6509" s="342"/>
    </row>
    <row r="6510" spans="1:1" ht="12" customHeight="1" x14ac:dyDescent="0.25">
      <c r="A6510" s="342"/>
    </row>
    <row r="6511" spans="1:1" ht="12" customHeight="1" x14ac:dyDescent="0.25">
      <c r="A6511" s="342"/>
    </row>
    <row r="6512" spans="1:1" ht="12" customHeight="1" x14ac:dyDescent="0.25">
      <c r="A6512" s="342"/>
    </row>
    <row r="6513" spans="1:1" ht="12" customHeight="1" x14ac:dyDescent="0.25">
      <c r="A6513" s="342"/>
    </row>
    <row r="6514" spans="1:1" ht="12" customHeight="1" x14ac:dyDescent="0.25">
      <c r="A6514" s="342"/>
    </row>
    <row r="6515" spans="1:1" ht="12" customHeight="1" x14ac:dyDescent="0.25">
      <c r="A6515" s="342"/>
    </row>
    <row r="6516" spans="1:1" ht="12" customHeight="1" x14ac:dyDescent="0.25">
      <c r="A6516" s="342"/>
    </row>
    <row r="6517" spans="1:1" ht="12" customHeight="1" x14ac:dyDescent="0.25">
      <c r="A6517" s="342"/>
    </row>
    <row r="6518" spans="1:1" ht="12" customHeight="1" x14ac:dyDescent="0.25">
      <c r="A6518" s="342"/>
    </row>
    <row r="6519" spans="1:1" ht="12" customHeight="1" x14ac:dyDescent="0.25">
      <c r="A6519" s="342"/>
    </row>
    <row r="6520" spans="1:1" ht="12" customHeight="1" x14ac:dyDescent="0.25">
      <c r="A6520" s="342"/>
    </row>
    <row r="6521" spans="1:1" ht="12" customHeight="1" x14ac:dyDescent="0.25">
      <c r="A6521" s="342"/>
    </row>
    <row r="6522" spans="1:1" ht="12" customHeight="1" x14ac:dyDescent="0.25">
      <c r="A6522" s="342"/>
    </row>
    <row r="6523" spans="1:1" ht="12" customHeight="1" x14ac:dyDescent="0.25">
      <c r="A6523" s="342"/>
    </row>
    <row r="6524" spans="1:1" ht="12" customHeight="1" x14ac:dyDescent="0.25">
      <c r="A6524" s="342"/>
    </row>
    <row r="6525" spans="1:1" ht="12" customHeight="1" x14ac:dyDescent="0.25">
      <c r="A6525" s="342"/>
    </row>
    <row r="6526" spans="1:1" ht="12" customHeight="1" x14ac:dyDescent="0.25">
      <c r="A6526" s="342"/>
    </row>
    <row r="6527" spans="1:1" ht="12" customHeight="1" x14ac:dyDescent="0.25">
      <c r="A6527" s="342"/>
    </row>
    <row r="6528" spans="1:1" ht="12" customHeight="1" x14ac:dyDescent="0.25">
      <c r="A6528" s="342"/>
    </row>
    <row r="6529" spans="1:1" ht="12" customHeight="1" x14ac:dyDescent="0.25">
      <c r="A6529" s="342"/>
    </row>
    <row r="6530" spans="1:1" ht="12" customHeight="1" x14ac:dyDescent="0.25">
      <c r="A6530" s="342"/>
    </row>
    <row r="6531" spans="1:1" ht="12" customHeight="1" x14ac:dyDescent="0.25">
      <c r="A6531" s="342"/>
    </row>
    <row r="6532" spans="1:1" ht="12" customHeight="1" x14ac:dyDescent="0.25">
      <c r="A6532" s="342"/>
    </row>
    <row r="6533" spans="1:1" ht="12" customHeight="1" x14ac:dyDescent="0.25">
      <c r="A6533" s="342"/>
    </row>
    <row r="6534" spans="1:1" ht="12" customHeight="1" x14ac:dyDescent="0.25">
      <c r="A6534" s="342"/>
    </row>
    <row r="6535" spans="1:1" ht="12" customHeight="1" x14ac:dyDescent="0.25">
      <c r="A6535" s="342"/>
    </row>
    <row r="6536" spans="1:1" ht="12" customHeight="1" x14ac:dyDescent="0.25">
      <c r="A6536" s="342"/>
    </row>
    <row r="6537" spans="1:1" ht="12" customHeight="1" x14ac:dyDescent="0.25">
      <c r="A6537" s="342"/>
    </row>
    <row r="6538" spans="1:1" ht="12" customHeight="1" x14ac:dyDescent="0.25">
      <c r="A6538" s="342"/>
    </row>
    <row r="6539" spans="1:1" ht="12" customHeight="1" x14ac:dyDescent="0.25">
      <c r="A6539" s="342"/>
    </row>
    <row r="6540" spans="1:1" ht="12" customHeight="1" x14ac:dyDescent="0.25">
      <c r="A6540" s="342"/>
    </row>
    <row r="6541" spans="1:1" ht="12" customHeight="1" x14ac:dyDescent="0.25">
      <c r="A6541" s="342"/>
    </row>
    <row r="6542" spans="1:1" ht="12" customHeight="1" x14ac:dyDescent="0.25">
      <c r="A6542" s="342"/>
    </row>
    <row r="6543" spans="1:1" ht="12" customHeight="1" x14ac:dyDescent="0.25">
      <c r="A6543" s="342"/>
    </row>
    <row r="6544" spans="1:1" ht="12" customHeight="1" x14ac:dyDescent="0.25">
      <c r="A6544" s="342"/>
    </row>
    <row r="6545" spans="1:1" ht="12" customHeight="1" x14ac:dyDescent="0.25">
      <c r="A6545" s="342"/>
    </row>
    <row r="6546" spans="1:1" ht="12" customHeight="1" x14ac:dyDescent="0.25">
      <c r="A6546" s="342"/>
    </row>
    <row r="6547" spans="1:1" ht="12" customHeight="1" x14ac:dyDescent="0.25">
      <c r="A6547" s="342"/>
    </row>
    <row r="6548" spans="1:1" ht="12" customHeight="1" x14ac:dyDescent="0.25">
      <c r="A6548" s="342"/>
    </row>
    <row r="6549" spans="1:1" ht="12" customHeight="1" x14ac:dyDescent="0.25">
      <c r="A6549" s="342"/>
    </row>
    <row r="6550" spans="1:1" ht="12" customHeight="1" x14ac:dyDescent="0.25">
      <c r="A6550" s="342"/>
    </row>
    <row r="6551" spans="1:1" ht="12" customHeight="1" x14ac:dyDescent="0.25">
      <c r="A6551" s="342"/>
    </row>
    <row r="6552" spans="1:1" ht="12" customHeight="1" x14ac:dyDescent="0.25">
      <c r="A6552" s="342"/>
    </row>
    <row r="6553" spans="1:1" ht="12" customHeight="1" x14ac:dyDescent="0.25">
      <c r="A6553" s="342"/>
    </row>
    <row r="6554" spans="1:1" ht="12" customHeight="1" x14ac:dyDescent="0.25">
      <c r="A6554" s="342"/>
    </row>
    <row r="6555" spans="1:1" ht="12" customHeight="1" x14ac:dyDescent="0.25">
      <c r="A6555" s="342"/>
    </row>
    <row r="6556" spans="1:1" ht="12" customHeight="1" x14ac:dyDescent="0.25">
      <c r="A6556" s="342"/>
    </row>
    <row r="6557" spans="1:1" ht="12" customHeight="1" x14ac:dyDescent="0.25">
      <c r="A6557" s="342"/>
    </row>
    <row r="6558" spans="1:1" ht="12" customHeight="1" x14ac:dyDescent="0.25">
      <c r="A6558" s="342"/>
    </row>
    <row r="6559" spans="1:1" ht="12" customHeight="1" x14ac:dyDescent="0.25">
      <c r="A6559" s="342"/>
    </row>
    <row r="6560" spans="1:1" ht="12" customHeight="1" x14ac:dyDescent="0.25">
      <c r="A6560" s="342"/>
    </row>
    <row r="6561" spans="1:1" ht="12" customHeight="1" x14ac:dyDescent="0.25">
      <c r="A6561" s="342"/>
    </row>
    <row r="6562" spans="1:1" ht="12" customHeight="1" x14ac:dyDescent="0.25">
      <c r="A6562" s="342"/>
    </row>
    <row r="6563" spans="1:1" ht="12" customHeight="1" x14ac:dyDescent="0.25">
      <c r="A6563" s="342"/>
    </row>
    <row r="6564" spans="1:1" ht="12" customHeight="1" x14ac:dyDescent="0.25">
      <c r="A6564" s="342"/>
    </row>
    <row r="6565" spans="1:1" ht="12" customHeight="1" x14ac:dyDescent="0.25">
      <c r="A6565" s="342"/>
    </row>
    <row r="6566" spans="1:1" ht="12" customHeight="1" x14ac:dyDescent="0.25">
      <c r="A6566" s="342"/>
    </row>
    <row r="6567" spans="1:1" ht="12" customHeight="1" x14ac:dyDescent="0.25">
      <c r="A6567" s="342"/>
    </row>
    <row r="6568" spans="1:1" ht="12" customHeight="1" x14ac:dyDescent="0.25">
      <c r="A6568" s="342"/>
    </row>
    <row r="6569" spans="1:1" ht="12" customHeight="1" x14ac:dyDescent="0.25">
      <c r="A6569" s="342"/>
    </row>
    <row r="6570" spans="1:1" ht="12" customHeight="1" x14ac:dyDescent="0.25">
      <c r="A6570" s="342"/>
    </row>
    <row r="6571" spans="1:1" ht="12" customHeight="1" x14ac:dyDescent="0.25">
      <c r="A6571" s="342"/>
    </row>
    <row r="6572" spans="1:1" ht="12" customHeight="1" x14ac:dyDescent="0.25">
      <c r="A6572" s="342"/>
    </row>
    <row r="6573" spans="1:1" ht="12" customHeight="1" x14ac:dyDescent="0.25">
      <c r="A6573" s="342"/>
    </row>
    <row r="6574" spans="1:1" ht="12" customHeight="1" x14ac:dyDescent="0.25">
      <c r="A6574" s="342"/>
    </row>
    <row r="6575" spans="1:1" ht="12" customHeight="1" x14ac:dyDescent="0.25">
      <c r="A6575" s="342"/>
    </row>
    <row r="6576" spans="1:1" ht="12" customHeight="1" x14ac:dyDescent="0.25">
      <c r="A6576" s="342"/>
    </row>
    <row r="6577" spans="1:1" ht="12" customHeight="1" x14ac:dyDescent="0.25">
      <c r="A6577" s="342"/>
    </row>
    <row r="6578" spans="1:1" ht="12" customHeight="1" x14ac:dyDescent="0.25">
      <c r="A6578" s="342"/>
    </row>
    <row r="6579" spans="1:1" ht="12" customHeight="1" x14ac:dyDescent="0.25">
      <c r="A6579" s="342"/>
    </row>
    <row r="6580" spans="1:1" ht="12" customHeight="1" x14ac:dyDescent="0.25">
      <c r="A6580" s="342"/>
    </row>
    <row r="6581" spans="1:1" ht="12" customHeight="1" x14ac:dyDescent="0.25">
      <c r="A6581" s="342"/>
    </row>
    <row r="6582" spans="1:1" ht="12" customHeight="1" x14ac:dyDescent="0.25">
      <c r="A6582" s="342"/>
    </row>
    <row r="6583" spans="1:1" ht="12" customHeight="1" x14ac:dyDescent="0.25">
      <c r="A6583" s="342"/>
    </row>
    <row r="6584" spans="1:1" ht="12" customHeight="1" x14ac:dyDescent="0.25">
      <c r="A6584" s="342"/>
    </row>
    <row r="6585" spans="1:1" ht="12" customHeight="1" x14ac:dyDescent="0.25">
      <c r="A6585" s="342"/>
    </row>
    <row r="6586" spans="1:1" ht="12" customHeight="1" x14ac:dyDescent="0.25">
      <c r="A6586" s="342"/>
    </row>
    <row r="6587" spans="1:1" ht="12" customHeight="1" x14ac:dyDescent="0.25">
      <c r="A6587" s="342"/>
    </row>
    <row r="6588" spans="1:1" ht="12" customHeight="1" x14ac:dyDescent="0.25">
      <c r="A6588" s="342"/>
    </row>
    <row r="6589" spans="1:1" ht="12" customHeight="1" x14ac:dyDescent="0.25">
      <c r="A6589" s="342"/>
    </row>
    <row r="6590" spans="1:1" ht="12" customHeight="1" x14ac:dyDescent="0.25">
      <c r="A6590" s="342"/>
    </row>
    <row r="6591" spans="1:1" ht="12" customHeight="1" x14ac:dyDescent="0.25">
      <c r="A6591" s="342"/>
    </row>
    <row r="6592" spans="1:1" ht="12" customHeight="1" x14ac:dyDescent="0.25">
      <c r="A6592" s="342"/>
    </row>
    <row r="6593" spans="1:1" ht="12" customHeight="1" x14ac:dyDescent="0.25">
      <c r="A6593" s="342"/>
    </row>
    <row r="6594" spans="1:1" ht="12" customHeight="1" x14ac:dyDescent="0.25">
      <c r="A6594" s="342"/>
    </row>
    <row r="6595" spans="1:1" ht="12" customHeight="1" x14ac:dyDescent="0.25">
      <c r="A6595" s="342"/>
    </row>
    <row r="6596" spans="1:1" ht="12" customHeight="1" x14ac:dyDescent="0.25">
      <c r="A6596" s="342"/>
    </row>
    <row r="6597" spans="1:1" ht="12" customHeight="1" x14ac:dyDescent="0.25">
      <c r="A6597" s="342"/>
    </row>
    <row r="6598" spans="1:1" ht="12" customHeight="1" x14ac:dyDescent="0.25">
      <c r="A6598" s="342"/>
    </row>
    <row r="6599" spans="1:1" ht="12" customHeight="1" x14ac:dyDescent="0.25">
      <c r="A6599" s="342"/>
    </row>
    <row r="6600" spans="1:1" ht="12" customHeight="1" x14ac:dyDescent="0.25">
      <c r="A6600" s="342"/>
    </row>
    <row r="6601" spans="1:1" ht="12" customHeight="1" x14ac:dyDescent="0.25">
      <c r="A6601" s="342"/>
    </row>
    <row r="6602" spans="1:1" ht="12" customHeight="1" x14ac:dyDescent="0.25">
      <c r="A6602" s="342"/>
    </row>
    <row r="6603" spans="1:1" ht="12" customHeight="1" x14ac:dyDescent="0.25">
      <c r="A6603" s="342"/>
    </row>
    <row r="6604" spans="1:1" ht="12" customHeight="1" x14ac:dyDescent="0.25">
      <c r="A6604" s="342"/>
    </row>
    <row r="6605" spans="1:1" ht="12" customHeight="1" x14ac:dyDescent="0.25">
      <c r="A6605" s="342"/>
    </row>
    <row r="6606" spans="1:1" ht="12" customHeight="1" x14ac:dyDescent="0.25">
      <c r="A6606" s="342"/>
    </row>
    <row r="6607" spans="1:1" ht="12" customHeight="1" x14ac:dyDescent="0.25">
      <c r="A6607" s="342"/>
    </row>
    <row r="6608" spans="1:1" ht="12" customHeight="1" x14ac:dyDescent="0.25">
      <c r="A6608" s="342"/>
    </row>
    <row r="6609" spans="1:1" ht="12" customHeight="1" x14ac:dyDescent="0.25">
      <c r="A6609" s="342"/>
    </row>
    <row r="6610" spans="1:1" ht="12" customHeight="1" x14ac:dyDescent="0.25">
      <c r="A6610" s="342"/>
    </row>
    <row r="6611" spans="1:1" ht="12" customHeight="1" x14ac:dyDescent="0.25">
      <c r="A6611" s="342"/>
    </row>
    <row r="6612" spans="1:1" ht="12" customHeight="1" x14ac:dyDescent="0.25">
      <c r="A6612" s="342"/>
    </row>
    <row r="6613" spans="1:1" ht="12" customHeight="1" x14ac:dyDescent="0.25">
      <c r="A6613" s="342"/>
    </row>
    <row r="6614" spans="1:1" ht="12" customHeight="1" x14ac:dyDescent="0.25">
      <c r="A6614" s="342"/>
    </row>
    <row r="6615" spans="1:1" ht="12" customHeight="1" x14ac:dyDescent="0.25">
      <c r="A6615" s="342"/>
    </row>
    <row r="6616" spans="1:1" ht="12" customHeight="1" x14ac:dyDescent="0.25">
      <c r="A6616" s="342"/>
    </row>
    <row r="6617" spans="1:1" ht="12" customHeight="1" x14ac:dyDescent="0.25">
      <c r="A6617" s="342"/>
    </row>
    <row r="6618" spans="1:1" ht="12" customHeight="1" x14ac:dyDescent="0.25">
      <c r="A6618" s="342"/>
    </row>
    <row r="6619" spans="1:1" ht="12" customHeight="1" x14ac:dyDescent="0.25">
      <c r="A6619" s="342"/>
    </row>
    <row r="6620" spans="1:1" ht="12" customHeight="1" x14ac:dyDescent="0.25">
      <c r="A6620" s="342"/>
    </row>
    <row r="6621" spans="1:1" ht="12" customHeight="1" x14ac:dyDescent="0.25">
      <c r="A6621" s="342"/>
    </row>
    <row r="6622" spans="1:1" ht="12" customHeight="1" x14ac:dyDescent="0.25">
      <c r="A6622" s="342"/>
    </row>
    <row r="6623" spans="1:1" ht="12" customHeight="1" x14ac:dyDescent="0.25">
      <c r="A6623" s="342"/>
    </row>
    <row r="6624" spans="1:1" ht="12" customHeight="1" x14ac:dyDescent="0.25">
      <c r="A6624" s="342"/>
    </row>
    <row r="6625" spans="1:1" ht="12" customHeight="1" x14ac:dyDescent="0.25">
      <c r="A6625" s="342"/>
    </row>
    <row r="6626" spans="1:1" ht="12" customHeight="1" x14ac:dyDescent="0.25">
      <c r="A6626" s="342"/>
    </row>
    <row r="6627" spans="1:1" ht="12" customHeight="1" x14ac:dyDescent="0.25">
      <c r="A6627" s="342"/>
    </row>
    <row r="6628" spans="1:1" ht="12" customHeight="1" x14ac:dyDescent="0.25">
      <c r="A6628" s="342"/>
    </row>
    <row r="6629" spans="1:1" ht="12" customHeight="1" x14ac:dyDescent="0.25">
      <c r="A6629" s="342"/>
    </row>
    <row r="6630" spans="1:1" ht="12" customHeight="1" x14ac:dyDescent="0.25">
      <c r="A6630" s="342"/>
    </row>
    <row r="6631" spans="1:1" ht="12" customHeight="1" x14ac:dyDescent="0.25">
      <c r="A6631" s="342"/>
    </row>
    <row r="6632" spans="1:1" ht="12" customHeight="1" x14ac:dyDescent="0.25">
      <c r="A6632" s="342"/>
    </row>
    <row r="6633" spans="1:1" ht="12" customHeight="1" x14ac:dyDescent="0.25">
      <c r="A6633" s="342"/>
    </row>
    <row r="6634" spans="1:1" ht="12" customHeight="1" x14ac:dyDescent="0.25">
      <c r="A6634" s="342"/>
    </row>
    <row r="6635" spans="1:1" ht="12" customHeight="1" x14ac:dyDescent="0.25">
      <c r="A6635" s="342"/>
    </row>
    <row r="6636" spans="1:1" ht="12" customHeight="1" x14ac:dyDescent="0.25">
      <c r="A6636" s="342"/>
    </row>
    <row r="6637" spans="1:1" ht="12" customHeight="1" x14ac:dyDescent="0.25">
      <c r="A6637" s="342"/>
    </row>
    <row r="6638" spans="1:1" ht="12" customHeight="1" x14ac:dyDescent="0.25">
      <c r="A6638" s="342"/>
    </row>
    <row r="6639" spans="1:1" ht="12" customHeight="1" x14ac:dyDescent="0.25">
      <c r="A6639" s="342"/>
    </row>
    <row r="6640" spans="1:1" ht="12" customHeight="1" x14ac:dyDescent="0.25">
      <c r="A6640" s="342"/>
    </row>
    <row r="6641" spans="1:1" ht="12" customHeight="1" x14ac:dyDescent="0.25">
      <c r="A6641" s="342"/>
    </row>
    <row r="6642" spans="1:1" ht="12" customHeight="1" x14ac:dyDescent="0.25">
      <c r="A6642" s="342"/>
    </row>
    <row r="6643" spans="1:1" ht="12" customHeight="1" x14ac:dyDescent="0.25">
      <c r="A6643" s="342"/>
    </row>
    <row r="6644" spans="1:1" ht="12" customHeight="1" x14ac:dyDescent="0.25">
      <c r="A6644" s="342"/>
    </row>
    <row r="6645" spans="1:1" ht="12" customHeight="1" x14ac:dyDescent="0.25">
      <c r="A6645" s="342"/>
    </row>
    <row r="6646" spans="1:1" ht="12" customHeight="1" x14ac:dyDescent="0.25">
      <c r="A6646" s="342"/>
    </row>
    <row r="6647" spans="1:1" ht="12" customHeight="1" x14ac:dyDescent="0.25">
      <c r="A6647" s="342"/>
    </row>
    <row r="6648" spans="1:1" ht="12" customHeight="1" x14ac:dyDescent="0.25">
      <c r="A6648" s="342"/>
    </row>
    <row r="6649" spans="1:1" ht="12" customHeight="1" x14ac:dyDescent="0.25">
      <c r="A6649" s="342"/>
    </row>
    <row r="6650" spans="1:1" ht="12" customHeight="1" x14ac:dyDescent="0.25">
      <c r="A6650" s="342"/>
    </row>
    <row r="6651" spans="1:1" ht="12" customHeight="1" x14ac:dyDescent="0.25">
      <c r="A6651" s="342"/>
    </row>
    <row r="6652" spans="1:1" ht="12" customHeight="1" x14ac:dyDescent="0.25">
      <c r="A6652" s="342"/>
    </row>
    <row r="6653" spans="1:1" ht="12" customHeight="1" x14ac:dyDescent="0.25">
      <c r="A6653" s="342"/>
    </row>
    <row r="6654" spans="1:1" ht="12" customHeight="1" x14ac:dyDescent="0.25">
      <c r="A6654" s="342"/>
    </row>
    <row r="6655" spans="1:1" ht="12" customHeight="1" x14ac:dyDescent="0.25">
      <c r="A6655" s="342"/>
    </row>
    <row r="6656" spans="1:1" ht="12" customHeight="1" x14ac:dyDescent="0.25">
      <c r="A6656" s="342"/>
    </row>
    <row r="6657" spans="1:1" ht="12" customHeight="1" x14ac:dyDescent="0.25">
      <c r="A6657" s="342"/>
    </row>
    <row r="6658" spans="1:1" ht="12" customHeight="1" x14ac:dyDescent="0.25">
      <c r="A6658" s="342"/>
    </row>
    <row r="6659" spans="1:1" ht="12" customHeight="1" x14ac:dyDescent="0.25">
      <c r="A6659" s="342"/>
    </row>
    <row r="6660" spans="1:1" ht="12" customHeight="1" x14ac:dyDescent="0.25">
      <c r="A6660" s="342"/>
    </row>
    <row r="6661" spans="1:1" ht="12" customHeight="1" x14ac:dyDescent="0.25">
      <c r="A6661" s="342"/>
    </row>
    <row r="6662" spans="1:1" ht="12" customHeight="1" x14ac:dyDescent="0.25">
      <c r="A6662" s="342"/>
    </row>
    <row r="6663" spans="1:1" ht="12" customHeight="1" x14ac:dyDescent="0.25">
      <c r="A6663" s="342"/>
    </row>
    <row r="6664" spans="1:1" ht="12" customHeight="1" x14ac:dyDescent="0.25">
      <c r="A6664" s="342"/>
    </row>
    <row r="6665" spans="1:1" ht="12" customHeight="1" x14ac:dyDescent="0.25">
      <c r="A6665" s="342"/>
    </row>
    <row r="6666" spans="1:1" ht="12" customHeight="1" x14ac:dyDescent="0.25">
      <c r="A6666" s="342"/>
    </row>
    <row r="6667" spans="1:1" ht="12" customHeight="1" x14ac:dyDescent="0.25">
      <c r="A6667" s="342"/>
    </row>
    <row r="6668" spans="1:1" ht="12" customHeight="1" x14ac:dyDescent="0.25">
      <c r="A6668" s="342"/>
    </row>
    <row r="6669" spans="1:1" ht="12" customHeight="1" x14ac:dyDescent="0.25">
      <c r="A6669" s="342"/>
    </row>
    <row r="6670" spans="1:1" ht="12" customHeight="1" x14ac:dyDescent="0.25">
      <c r="A6670" s="342"/>
    </row>
    <row r="6671" spans="1:1" ht="12" customHeight="1" x14ac:dyDescent="0.25">
      <c r="A6671" s="342"/>
    </row>
    <row r="6672" spans="1:1" ht="12" customHeight="1" x14ac:dyDescent="0.25">
      <c r="A6672" s="342"/>
    </row>
    <row r="6673" spans="1:1" ht="12" customHeight="1" x14ac:dyDescent="0.25">
      <c r="A6673" s="342"/>
    </row>
    <row r="6674" spans="1:1" ht="12" customHeight="1" x14ac:dyDescent="0.25">
      <c r="A6674" s="342"/>
    </row>
    <row r="6675" spans="1:1" ht="12" customHeight="1" x14ac:dyDescent="0.25">
      <c r="A6675" s="342"/>
    </row>
    <row r="6676" spans="1:1" ht="12" customHeight="1" x14ac:dyDescent="0.25">
      <c r="A6676" s="342"/>
    </row>
    <row r="6677" spans="1:1" ht="12" customHeight="1" x14ac:dyDescent="0.25">
      <c r="A6677" s="342"/>
    </row>
    <row r="6678" spans="1:1" ht="12" customHeight="1" x14ac:dyDescent="0.25">
      <c r="A6678" s="342"/>
    </row>
    <row r="6679" spans="1:1" ht="12" customHeight="1" x14ac:dyDescent="0.25">
      <c r="A6679" s="342"/>
    </row>
    <row r="6680" spans="1:1" ht="12" customHeight="1" x14ac:dyDescent="0.25">
      <c r="A6680" s="342"/>
    </row>
    <row r="6681" spans="1:1" ht="12" customHeight="1" x14ac:dyDescent="0.25">
      <c r="A6681" s="342"/>
    </row>
    <row r="6682" spans="1:1" ht="12" customHeight="1" x14ac:dyDescent="0.25">
      <c r="A6682" s="342"/>
    </row>
    <row r="6683" spans="1:1" ht="12" customHeight="1" x14ac:dyDescent="0.25">
      <c r="A6683" s="342"/>
    </row>
    <row r="6684" spans="1:1" ht="12" customHeight="1" x14ac:dyDescent="0.25">
      <c r="A6684" s="342"/>
    </row>
    <row r="6685" spans="1:1" ht="12" customHeight="1" x14ac:dyDescent="0.25">
      <c r="A6685" s="342"/>
    </row>
    <row r="6686" spans="1:1" ht="12" customHeight="1" x14ac:dyDescent="0.25">
      <c r="A6686" s="342"/>
    </row>
    <row r="6687" spans="1:1" ht="12" customHeight="1" x14ac:dyDescent="0.25">
      <c r="A6687" s="342"/>
    </row>
    <row r="6688" spans="1:1" ht="12" customHeight="1" x14ac:dyDescent="0.25">
      <c r="A6688" s="342"/>
    </row>
    <row r="6689" spans="1:1" ht="12" customHeight="1" x14ac:dyDescent="0.25">
      <c r="A6689" s="342"/>
    </row>
    <row r="6690" spans="1:1" ht="12" customHeight="1" x14ac:dyDescent="0.25">
      <c r="A6690" s="342"/>
    </row>
    <row r="6691" spans="1:1" ht="12" customHeight="1" x14ac:dyDescent="0.25">
      <c r="A6691" s="342"/>
    </row>
    <row r="6692" spans="1:1" ht="12" customHeight="1" x14ac:dyDescent="0.25">
      <c r="A6692" s="342"/>
    </row>
    <row r="6693" spans="1:1" ht="12" customHeight="1" x14ac:dyDescent="0.25">
      <c r="A6693" s="342"/>
    </row>
    <row r="6694" spans="1:1" ht="12" customHeight="1" x14ac:dyDescent="0.25">
      <c r="A6694" s="342"/>
    </row>
    <row r="6695" spans="1:1" ht="12" customHeight="1" x14ac:dyDescent="0.25">
      <c r="A6695" s="342"/>
    </row>
    <row r="6696" spans="1:1" ht="12" customHeight="1" x14ac:dyDescent="0.25">
      <c r="A6696" s="342"/>
    </row>
    <row r="6697" spans="1:1" ht="12" customHeight="1" x14ac:dyDescent="0.25">
      <c r="A6697" s="342"/>
    </row>
    <row r="6698" spans="1:1" ht="12" customHeight="1" x14ac:dyDescent="0.25">
      <c r="A6698" s="342"/>
    </row>
    <row r="6699" spans="1:1" ht="12" customHeight="1" x14ac:dyDescent="0.25">
      <c r="A6699" s="342"/>
    </row>
    <row r="6700" spans="1:1" ht="12" customHeight="1" x14ac:dyDescent="0.25">
      <c r="A6700" s="342"/>
    </row>
    <row r="6701" spans="1:1" ht="12" customHeight="1" x14ac:dyDescent="0.25">
      <c r="A6701" s="342"/>
    </row>
    <row r="6702" spans="1:1" ht="12" customHeight="1" x14ac:dyDescent="0.25">
      <c r="A6702" s="342"/>
    </row>
    <row r="6703" spans="1:1" ht="12" customHeight="1" x14ac:dyDescent="0.25">
      <c r="A6703" s="342"/>
    </row>
    <row r="6704" spans="1:1" ht="12" customHeight="1" x14ac:dyDescent="0.25">
      <c r="A6704" s="342"/>
    </row>
    <row r="6705" spans="1:1" ht="12" customHeight="1" x14ac:dyDescent="0.25">
      <c r="A6705" s="342"/>
    </row>
    <row r="6706" spans="1:1" ht="12" customHeight="1" x14ac:dyDescent="0.25">
      <c r="A6706" s="342"/>
    </row>
    <row r="6707" spans="1:1" ht="12" customHeight="1" x14ac:dyDescent="0.25">
      <c r="A6707" s="342"/>
    </row>
    <row r="6708" spans="1:1" ht="12" customHeight="1" x14ac:dyDescent="0.25">
      <c r="A6708" s="342"/>
    </row>
    <row r="6709" spans="1:1" ht="12" customHeight="1" x14ac:dyDescent="0.25">
      <c r="A6709" s="342"/>
    </row>
    <row r="6710" spans="1:1" ht="12" customHeight="1" x14ac:dyDescent="0.25">
      <c r="A6710" s="342"/>
    </row>
    <row r="6711" spans="1:1" ht="12" customHeight="1" x14ac:dyDescent="0.25">
      <c r="A6711" s="342"/>
    </row>
    <row r="6712" spans="1:1" ht="12" customHeight="1" x14ac:dyDescent="0.25">
      <c r="A6712" s="342"/>
    </row>
    <row r="6713" spans="1:1" ht="12" customHeight="1" x14ac:dyDescent="0.25">
      <c r="A6713" s="342"/>
    </row>
    <row r="6714" spans="1:1" ht="12" customHeight="1" x14ac:dyDescent="0.25">
      <c r="A6714" s="342"/>
    </row>
    <row r="6715" spans="1:1" ht="12" customHeight="1" x14ac:dyDescent="0.25">
      <c r="A6715" s="342"/>
    </row>
    <row r="6716" spans="1:1" ht="12" customHeight="1" x14ac:dyDescent="0.25">
      <c r="A6716" s="342"/>
    </row>
    <row r="6717" spans="1:1" ht="12" customHeight="1" x14ac:dyDescent="0.25">
      <c r="A6717" s="342"/>
    </row>
    <row r="6718" spans="1:1" ht="12" customHeight="1" x14ac:dyDescent="0.25">
      <c r="A6718" s="342"/>
    </row>
    <row r="6719" spans="1:1" ht="12" customHeight="1" x14ac:dyDescent="0.25">
      <c r="A6719" s="342"/>
    </row>
    <row r="6720" spans="1:1" ht="12" customHeight="1" x14ac:dyDescent="0.25">
      <c r="A6720" s="342"/>
    </row>
    <row r="6721" spans="1:1" ht="12" customHeight="1" x14ac:dyDescent="0.25">
      <c r="A6721" s="342"/>
    </row>
    <row r="6722" spans="1:1" ht="12" customHeight="1" x14ac:dyDescent="0.25">
      <c r="A6722" s="342"/>
    </row>
    <row r="6723" spans="1:1" ht="12" customHeight="1" x14ac:dyDescent="0.25">
      <c r="A6723" s="342"/>
    </row>
    <row r="6724" spans="1:1" ht="12" customHeight="1" x14ac:dyDescent="0.25">
      <c r="A6724" s="342"/>
    </row>
    <row r="6725" spans="1:1" ht="12" customHeight="1" x14ac:dyDescent="0.25">
      <c r="A6725" s="342"/>
    </row>
    <row r="6726" spans="1:1" ht="12" customHeight="1" x14ac:dyDescent="0.25">
      <c r="A6726" s="342"/>
    </row>
    <row r="6727" spans="1:1" ht="12" customHeight="1" x14ac:dyDescent="0.25">
      <c r="A6727" s="342"/>
    </row>
    <row r="6728" spans="1:1" ht="12" customHeight="1" x14ac:dyDescent="0.25">
      <c r="A6728" s="342"/>
    </row>
    <row r="6729" spans="1:1" ht="12" customHeight="1" x14ac:dyDescent="0.25">
      <c r="A6729" s="342"/>
    </row>
    <row r="6730" spans="1:1" ht="12" customHeight="1" x14ac:dyDescent="0.25">
      <c r="A6730" s="342"/>
    </row>
    <row r="6731" spans="1:1" ht="12" customHeight="1" x14ac:dyDescent="0.25">
      <c r="A6731" s="342"/>
    </row>
    <row r="6732" spans="1:1" ht="12" customHeight="1" x14ac:dyDescent="0.25">
      <c r="A6732" s="342"/>
    </row>
    <row r="6733" spans="1:1" ht="12" customHeight="1" x14ac:dyDescent="0.25">
      <c r="A6733" s="342"/>
    </row>
    <row r="6734" spans="1:1" ht="12" customHeight="1" x14ac:dyDescent="0.25">
      <c r="A6734" s="342"/>
    </row>
    <row r="6735" spans="1:1" ht="12" customHeight="1" x14ac:dyDescent="0.25">
      <c r="A6735" s="342"/>
    </row>
    <row r="6736" spans="1:1" ht="12" customHeight="1" x14ac:dyDescent="0.25">
      <c r="A6736" s="342"/>
    </row>
    <row r="6737" spans="1:1" ht="12" customHeight="1" x14ac:dyDescent="0.25">
      <c r="A6737" s="342"/>
    </row>
    <row r="6738" spans="1:1" ht="12" customHeight="1" x14ac:dyDescent="0.25">
      <c r="A6738" s="342"/>
    </row>
    <row r="6739" spans="1:1" ht="12" customHeight="1" x14ac:dyDescent="0.25">
      <c r="A6739" s="342"/>
    </row>
    <row r="6740" spans="1:1" ht="12" customHeight="1" x14ac:dyDescent="0.25">
      <c r="A6740" s="342"/>
    </row>
    <row r="6741" spans="1:1" ht="12" customHeight="1" x14ac:dyDescent="0.25">
      <c r="A6741" s="342"/>
    </row>
    <row r="6742" spans="1:1" ht="12" customHeight="1" x14ac:dyDescent="0.25">
      <c r="A6742" s="342"/>
    </row>
    <row r="6743" spans="1:1" ht="12" customHeight="1" x14ac:dyDescent="0.25">
      <c r="A6743" s="342"/>
    </row>
    <row r="6744" spans="1:1" ht="12" customHeight="1" x14ac:dyDescent="0.25">
      <c r="A6744" s="342"/>
    </row>
    <row r="6745" spans="1:1" ht="12" customHeight="1" x14ac:dyDescent="0.25">
      <c r="A6745" s="342"/>
    </row>
    <row r="6746" spans="1:1" ht="12" customHeight="1" x14ac:dyDescent="0.25">
      <c r="A6746" s="342"/>
    </row>
    <row r="6747" spans="1:1" ht="12" customHeight="1" x14ac:dyDescent="0.25">
      <c r="A6747" s="342"/>
    </row>
    <row r="6748" spans="1:1" ht="12" customHeight="1" x14ac:dyDescent="0.25">
      <c r="A6748" s="342"/>
    </row>
    <row r="6749" spans="1:1" ht="12" customHeight="1" x14ac:dyDescent="0.25">
      <c r="A6749" s="342"/>
    </row>
    <row r="6750" spans="1:1" ht="12" customHeight="1" x14ac:dyDescent="0.25">
      <c r="A6750" s="342"/>
    </row>
    <row r="6751" spans="1:1" ht="12" customHeight="1" x14ac:dyDescent="0.25">
      <c r="A6751" s="342"/>
    </row>
    <row r="6752" spans="1:1" ht="12" customHeight="1" x14ac:dyDescent="0.25">
      <c r="A6752" s="342"/>
    </row>
    <row r="6753" spans="1:1" ht="12" customHeight="1" x14ac:dyDescent="0.25">
      <c r="A6753" s="342"/>
    </row>
    <row r="6754" spans="1:1" ht="12" customHeight="1" x14ac:dyDescent="0.25">
      <c r="A6754" s="342"/>
    </row>
    <row r="6755" spans="1:1" ht="12" customHeight="1" x14ac:dyDescent="0.25">
      <c r="A6755" s="342"/>
    </row>
    <row r="6756" spans="1:1" ht="12" customHeight="1" x14ac:dyDescent="0.25">
      <c r="A6756" s="342"/>
    </row>
    <row r="6757" spans="1:1" ht="12" customHeight="1" x14ac:dyDescent="0.25">
      <c r="A6757" s="342"/>
    </row>
    <row r="6758" spans="1:1" ht="12" customHeight="1" x14ac:dyDescent="0.25">
      <c r="A6758" s="342"/>
    </row>
    <row r="6759" spans="1:1" ht="12" customHeight="1" x14ac:dyDescent="0.25">
      <c r="A6759" s="342"/>
    </row>
    <row r="6760" spans="1:1" ht="12" customHeight="1" x14ac:dyDescent="0.25">
      <c r="A6760" s="342"/>
    </row>
    <row r="6761" spans="1:1" ht="12" customHeight="1" x14ac:dyDescent="0.25">
      <c r="A6761" s="342"/>
    </row>
    <row r="6762" spans="1:1" ht="12" customHeight="1" x14ac:dyDescent="0.25">
      <c r="A6762" s="342"/>
    </row>
    <row r="6763" spans="1:1" ht="12" customHeight="1" x14ac:dyDescent="0.25">
      <c r="A6763" s="342"/>
    </row>
    <row r="6764" spans="1:1" ht="12" customHeight="1" x14ac:dyDescent="0.25">
      <c r="A6764" s="342"/>
    </row>
    <row r="6765" spans="1:1" ht="12" customHeight="1" x14ac:dyDescent="0.25">
      <c r="A6765" s="342"/>
    </row>
    <row r="6766" spans="1:1" ht="12" customHeight="1" x14ac:dyDescent="0.25">
      <c r="A6766" s="342"/>
    </row>
    <row r="6767" spans="1:1" ht="12" customHeight="1" x14ac:dyDescent="0.25">
      <c r="A6767" s="342"/>
    </row>
    <row r="6768" spans="1:1" ht="12" customHeight="1" x14ac:dyDescent="0.25">
      <c r="A6768" s="342"/>
    </row>
    <row r="6769" spans="1:1" ht="12" customHeight="1" x14ac:dyDescent="0.25">
      <c r="A6769" s="342"/>
    </row>
    <row r="6770" spans="1:1" ht="12" customHeight="1" x14ac:dyDescent="0.25">
      <c r="A6770" s="342"/>
    </row>
    <row r="6771" spans="1:1" ht="12" customHeight="1" x14ac:dyDescent="0.25">
      <c r="A6771" s="342"/>
    </row>
    <row r="6772" spans="1:1" ht="12" customHeight="1" x14ac:dyDescent="0.25">
      <c r="A6772" s="342"/>
    </row>
    <row r="6773" spans="1:1" ht="12" customHeight="1" x14ac:dyDescent="0.25">
      <c r="A6773" s="342"/>
    </row>
    <row r="6774" spans="1:1" ht="12" customHeight="1" x14ac:dyDescent="0.25">
      <c r="A6774" s="342"/>
    </row>
    <row r="6775" spans="1:1" ht="12" customHeight="1" x14ac:dyDescent="0.25">
      <c r="A6775" s="342"/>
    </row>
    <row r="6776" spans="1:1" ht="12" customHeight="1" x14ac:dyDescent="0.25">
      <c r="A6776" s="342"/>
    </row>
    <row r="6777" spans="1:1" ht="12" customHeight="1" x14ac:dyDescent="0.25">
      <c r="A6777" s="342"/>
    </row>
    <row r="6778" spans="1:1" ht="12" customHeight="1" x14ac:dyDescent="0.25">
      <c r="A6778" s="342"/>
    </row>
    <row r="6779" spans="1:1" ht="12" customHeight="1" x14ac:dyDescent="0.25">
      <c r="A6779" s="342"/>
    </row>
    <row r="6780" spans="1:1" ht="12" customHeight="1" x14ac:dyDescent="0.25">
      <c r="A6780" s="342"/>
    </row>
    <row r="6781" spans="1:1" ht="12" customHeight="1" x14ac:dyDescent="0.25">
      <c r="A6781" s="342"/>
    </row>
    <row r="6782" spans="1:1" ht="12" customHeight="1" x14ac:dyDescent="0.25">
      <c r="A6782" s="342"/>
    </row>
    <row r="6783" spans="1:1" ht="12" customHeight="1" x14ac:dyDescent="0.25">
      <c r="A6783" s="342"/>
    </row>
    <row r="6784" spans="1:1" ht="12" customHeight="1" x14ac:dyDescent="0.25">
      <c r="A6784" s="342"/>
    </row>
    <row r="6785" spans="1:1" ht="12" customHeight="1" x14ac:dyDescent="0.25">
      <c r="A6785" s="342"/>
    </row>
    <row r="6786" spans="1:1" ht="12" customHeight="1" x14ac:dyDescent="0.25">
      <c r="A6786" s="342"/>
    </row>
    <row r="6787" spans="1:1" ht="12" customHeight="1" x14ac:dyDescent="0.25">
      <c r="A6787" s="342"/>
    </row>
    <row r="6788" spans="1:1" ht="12" customHeight="1" x14ac:dyDescent="0.25">
      <c r="A6788" s="342"/>
    </row>
    <row r="6789" spans="1:1" ht="12" customHeight="1" x14ac:dyDescent="0.25">
      <c r="A6789" s="342"/>
    </row>
    <row r="6790" spans="1:1" ht="12" customHeight="1" x14ac:dyDescent="0.25">
      <c r="A6790" s="342"/>
    </row>
    <row r="6791" spans="1:1" ht="12" customHeight="1" x14ac:dyDescent="0.25">
      <c r="A6791" s="342"/>
    </row>
    <row r="6792" spans="1:1" ht="12" customHeight="1" x14ac:dyDescent="0.25">
      <c r="A6792" s="342"/>
    </row>
    <row r="6793" spans="1:1" ht="12" customHeight="1" x14ac:dyDescent="0.25">
      <c r="A6793" s="342"/>
    </row>
    <row r="6794" spans="1:1" ht="12" customHeight="1" x14ac:dyDescent="0.25">
      <c r="A6794" s="342"/>
    </row>
    <row r="6795" spans="1:1" ht="12" customHeight="1" x14ac:dyDescent="0.25">
      <c r="A6795" s="342"/>
    </row>
    <row r="6796" spans="1:1" ht="12" customHeight="1" x14ac:dyDescent="0.25">
      <c r="A6796" s="342"/>
    </row>
    <row r="6797" spans="1:1" ht="12" customHeight="1" x14ac:dyDescent="0.25">
      <c r="A6797" s="342"/>
    </row>
    <row r="6798" spans="1:1" ht="12" customHeight="1" x14ac:dyDescent="0.25">
      <c r="A6798" s="342"/>
    </row>
    <row r="6799" spans="1:1" ht="12" customHeight="1" x14ac:dyDescent="0.25">
      <c r="A6799" s="342"/>
    </row>
    <row r="6800" spans="1:1" ht="12" customHeight="1" x14ac:dyDescent="0.25">
      <c r="A6800" s="342"/>
    </row>
    <row r="6801" spans="1:1" ht="12" customHeight="1" x14ac:dyDescent="0.25">
      <c r="A6801" s="342"/>
    </row>
    <row r="6802" spans="1:1" ht="12" customHeight="1" x14ac:dyDescent="0.25">
      <c r="A6802" s="342"/>
    </row>
    <row r="6803" spans="1:1" ht="12" customHeight="1" x14ac:dyDescent="0.25">
      <c r="A6803" s="342"/>
    </row>
    <row r="6804" spans="1:1" ht="12" customHeight="1" x14ac:dyDescent="0.25">
      <c r="A6804" s="342"/>
    </row>
    <row r="6805" spans="1:1" ht="12" customHeight="1" x14ac:dyDescent="0.25">
      <c r="A6805" s="342"/>
    </row>
    <row r="6806" spans="1:1" ht="12" customHeight="1" x14ac:dyDescent="0.25">
      <c r="A6806" s="342"/>
    </row>
    <row r="6807" spans="1:1" ht="12" customHeight="1" x14ac:dyDescent="0.25">
      <c r="A6807" s="342"/>
    </row>
    <row r="6808" spans="1:1" ht="12" customHeight="1" x14ac:dyDescent="0.25">
      <c r="A6808" s="342"/>
    </row>
    <row r="6809" spans="1:1" ht="12" customHeight="1" x14ac:dyDescent="0.25">
      <c r="A6809" s="342"/>
    </row>
    <row r="6810" spans="1:1" ht="12" customHeight="1" x14ac:dyDescent="0.25">
      <c r="A6810" s="342"/>
    </row>
    <row r="6811" spans="1:1" ht="12" customHeight="1" x14ac:dyDescent="0.25">
      <c r="A6811" s="342"/>
    </row>
    <row r="6812" spans="1:1" ht="12" customHeight="1" x14ac:dyDescent="0.25">
      <c r="A6812" s="342"/>
    </row>
    <row r="6813" spans="1:1" ht="12" customHeight="1" x14ac:dyDescent="0.25">
      <c r="A6813" s="342"/>
    </row>
    <row r="6814" spans="1:1" ht="12" customHeight="1" x14ac:dyDescent="0.25">
      <c r="A6814" s="342"/>
    </row>
    <row r="6815" spans="1:1" ht="12" customHeight="1" x14ac:dyDescent="0.25">
      <c r="A6815" s="342"/>
    </row>
    <row r="6816" spans="1:1" ht="12" customHeight="1" x14ac:dyDescent="0.25">
      <c r="A6816" s="342"/>
    </row>
    <row r="6817" spans="1:1" ht="12" customHeight="1" x14ac:dyDescent="0.25">
      <c r="A6817" s="342"/>
    </row>
    <row r="6818" spans="1:1" ht="12" customHeight="1" x14ac:dyDescent="0.25">
      <c r="A6818" s="342"/>
    </row>
    <row r="6819" spans="1:1" ht="12" customHeight="1" x14ac:dyDescent="0.25">
      <c r="A6819" s="342"/>
    </row>
    <row r="6820" spans="1:1" ht="12" customHeight="1" x14ac:dyDescent="0.25">
      <c r="A6820" s="342"/>
    </row>
    <row r="6821" spans="1:1" ht="12" customHeight="1" x14ac:dyDescent="0.25">
      <c r="A6821" s="342"/>
    </row>
    <row r="6822" spans="1:1" ht="12" customHeight="1" x14ac:dyDescent="0.25">
      <c r="A6822" s="342"/>
    </row>
    <row r="6823" spans="1:1" ht="12" customHeight="1" x14ac:dyDescent="0.25">
      <c r="A6823" s="342"/>
    </row>
    <row r="6824" spans="1:1" ht="12" customHeight="1" x14ac:dyDescent="0.25">
      <c r="A6824" s="342"/>
    </row>
    <row r="6825" spans="1:1" ht="12" customHeight="1" x14ac:dyDescent="0.25">
      <c r="A6825" s="342"/>
    </row>
    <row r="6826" spans="1:1" ht="12" customHeight="1" x14ac:dyDescent="0.25">
      <c r="A6826" s="342"/>
    </row>
    <row r="6827" spans="1:1" ht="12" customHeight="1" x14ac:dyDescent="0.25">
      <c r="A6827" s="342"/>
    </row>
    <row r="6828" spans="1:1" ht="12" customHeight="1" x14ac:dyDescent="0.25">
      <c r="A6828" s="342"/>
    </row>
    <row r="6829" spans="1:1" ht="12" customHeight="1" x14ac:dyDescent="0.25">
      <c r="A6829" s="342"/>
    </row>
    <row r="6830" spans="1:1" ht="12" customHeight="1" x14ac:dyDescent="0.25">
      <c r="A6830" s="342"/>
    </row>
    <row r="6831" spans="1:1" ht="12" customHeight="1" x14ac:dyDescent="0.25">
      <c r="A6831" s="342"/>
    </row>
    <row r="6832" spans="1:1" ht="12" customHeight="1" x14ac:dyDescent="0.25">
      <c r="A6832" s="342"/>
    </row>
    <row r="6833" spans="1:1" ht="12" customHeight="1" x14ac:dyDescent="0.25">
      <c r="A6833" s="342"/>
    </row>
    <row r="6834" spans="1:1" ht="12" customHeight="1" x14ac:dyDescent="0.25">
      <c r="A6834" s="342"/>
    </row>
    <row r="6835" spans="1:1" ht="12" customHeight="1" x14ac:dyDescent="0.25">
      <c r="A6835" s="342"/>
    </row>
    <row r="6836" spans="1:1" ht="12" customHeight="1" x14ac:dyDescent="0.25">
      <c r="A6836" s="342"/>
    </row>
    <row r="6837" spans="1:1" ht="12" customHeight="1" x14ac:dyDescent="0.25">
      <c r="A6837" s="342"/>
    </row>
    <row r="6838" spans="1:1" ht="12" customHeight="1" x14ac:dyDescent="0.25">
      <c r="A6838" s="342"/>
    </row>
    <row r="6839" spans="1:1" ht="12" customHeight="1" x14ac:dyDescent="0.25">
      <c r="A6839" s="342"/>
    </row>
    <row r="6840" spans="1:1" ht="12" customHeight="1" x14ac:dyDescent="0.25">
      <c r="A6840" s="342"/>
    </row>
    <row r="6841" spans="1:1" ht="12" customHeight="1" x14ac:dyDescent="0.25">
      <c r="A6841" s="342"/>
    </row>
    <row r="6842" spans="1:1" ht="12" customHeight="1" x14ac:dyDescent="0.25">
      <c r="A6842" s="342"/>
    </row>
    <row r="6843" spans="1:1" ht="12" customHeight="1" x14ac:dyDescent="0.25">
      <c r="A6843" s="342"/>
    </row>
    <row r="6844" spans="1:1" ht="12" customHeight="1" x14ac:dyDescent="0.25">
      <c r="A6844" s="342"/>
    </row>
    <row r="6845" spans="1:1" ht="12" customHeight="1" x14ac:dyDescent="0.25">
      <c r="A6845" s="342"/>
    </row>
    <row r="6846" spans="1:1" ht="12" customHeight="1" x14ac:dyDescent="0.25">
      <c r="A6846" s="342"/>
    </row>
    <row r="6847" spans="1:1" ht="12" customHeight="1" x14ac:dyDescent="0.25">
      <c r="A6847" s="342"/>
    </row>
    <row r="6848" spans="1:1" ht="12" customHeight="1" x14ac:dyDescent="0.25">
      <c r="A6848" s="342"/>
    </row>
    <row r="6849" spans="1:1" ht="12" customHeight="1" x14ac:dyDescent="0.25">
      <c r="A6849" s="342"/>
    </row>
    <row r="6850" spans="1:1" ht="12" customHeight="1" x14ac:dyDescent="0.25">
      <c r="A6850" s="342"/>
    </row>
    <row r="6851" spans="1:1" ht="12" customHeight="1" x14ac:dyDescent="0.25">
      <c r="A6851" s="342"/>
    </row>
    <row r="6852" spans="1:1" ht="12" customHeight="1" x14ac:dyDescent="0.25">
      <c r="A6852" s="342"/>
    </row>
    <row r="6853" spans="1:1" ht="12" customHeight="1" x14ac:dyDescent="0.25">
      <c r="A6853" s="342"/>
    </row>
    <row r="6854" spans="1:1" ht="12" customHeight="1" x14ac:dyDescent="0.25">
      <c r="A6854" s="342"/>
    </row>
    <row r="6855" spans="1:1" ht="12" customHeight="1" x14ac:dyDescent="0.25">
      <c r="A6855" s="342"/>
    </row>
    <row r="6856" spans="1:1" ht="12" customHeight="1" x14ac:dyDescent="0.25">
      <c r="A6856" s="342"/>
    </row>
    <row r="6857" spans="1:1" ht="12" customHeight="1" x14ac:dyDescent="0.25">
      <c r="A6857" s="342"/>
    </row>
    <row r="6858" spans="1:1" ht="12" customHeight="1" x14ac:dyDescent="0.25">
      <c r="A6858" s="342"/>
    </row>
    <row r="6859" spans="1:1" ht="12" customHeight="1" x14ac:dyDescent="0.25">
      <c r="A6859" s="342"/>
    </row>
    <row r="6860" spans="1:1" ht="12" customHeight="1" x14ac:dyDescent="0.25">
      <c r="A6860" s="342"/>
    </row>
    <row r="6861" spans="1:1" ht="12" customHeight="1" x14ac:dyDescent="0.25">
      <c r="A6861" s="342"/>
    </row>
    <row r="6862" spans="1:1" ht="12" customHeight="1" x14ac:dyDescent="0.25">
      <c r="A6862" s="342"/>
    </row>
    <row r="6863" spans="1:1" ht="12" customHeight="1" x14ac:dyDescent="0.25">
      <c r="A6863" s="342"/>
    </row>
    <row r="6864" spans="1:1" ht="12" customHeight="1" x14ac:dyDescent="0.25">
      <c r="A6864" s="342"/>
    </row>
    <row r="6865" spans="1:1" ht="12" customHeight="1" x14ac:dyDescent="0.25">
      <c r="A6865" s="342"/>
    </row>
    <row r="6866" spans="1:1" ht="12" customHeight="1" x14ac:dyDescent="0.25">
      <c r="A6866" s="342"/>
    </row>
    <row r="6867" spans="1:1" ht="12" customHeight="1" x14ac:dyDescent="0.25">
      <c r="A6867" s="342"/>
    </row>
    <row r="6868" spans="1:1" ht="12" customHeight="1" x14ac:dyDescent="0.25">
      <c r="A6868" s="342"/>
    </row>
    <row r="6869" spans="1:1" ht="12" customHeight="1" x14ac:dyDescent="0.25">
      <c r="A6869" s="342"/>
    </row>
    <row r="6870" spans="1:1" ht="12" customHeight="1" x14ac:dyDescent="0.25">
      <c r="A6870" s="342"/>
    </row>
    <row r="6871" spans="1:1" ht="12" customHeight="1" x14ac:dyDescent="0.25">
      <c r="A6871" s="342"/>
    </row>
    <row r="6872" spans="1:1" ht="12" customHeight="1" x14ac:dyDescent="0.25">
      <c r="A6872" s="342"/>
    </row>
    <row r="6873" spans="1:1" ht="12" customHeight="1" x14ac:dyDescent="0.25">
      <c r="A6873" s="342"/>
    </row>
    <row r="6874" spans="1:1" ht="12" customHeight="1" x14ac:dyDescent="0.25">
      <c r="A6874" s="342"/>
    </row>
    <row r="6875" spans="1:1" ht="12" customHeight="1" x14ac:dyDescent="0.25">
      <c r="A6875" s="342"/>
    </row>
    <row r="6876" spans="1:1" ht="12" customHeight="1" x14ac:dyDescent="0.25">
      <c r="A6876" s="342"/>
    </row>
    <row r="6877" spans="1:1" ht="12" customHeight="1" x14ac:dyDescent="0.25">
      <c r="A6877" s="342"/>
    </row>
    <row r="6878" spans="1:1" ht="12" customHeight="1" x14ac:dyDescent="0.25">
      <c r="A6878" s="342"/>
    </row>
    <row r="6879" spans="1:1" ht="12" customHeight="1" x14ac:dyDescent="0.25">
      <c r="A6879" s="342"/>
    </row>
    <row r="6880" spans="1:1" ht="12" customHeight="1" x14ac:dyDescent="0.25">
      <c r="A6880" s="342"/>
    </row>
    <row r="6881" spans="1:1" ht="12" customHeight="1" x14ac:dyDescent="0.25">
      <c r="A6881" s="342"/>
    </row>
    <row r="6882" spans="1:1" ht="12" customHeight="1" x14ac:dyDescent="0.25">
      <c r="A6882" s="342"/>
    </row>
    <row r="6883" spans="1:1" ht="12" customHeight="1" x14ac:dyDescent="0.25">
      <c r="A6883" s="342"/>
    </row>
    <row r="6884" spans="1:1" ht="12" customHeight="1" x14ac:dyDescent="0.25">
      <c r="A6884" s="342"/>
    </row>
    <row r="6885" spans="1:1" ht="12" customHeight="1" x14ac:dyDescent="0.25">
      <c r="A6885" s="342"/>
    </row>
    <row r="6886" spans="1:1" ht="12" customHeight="1" x14ac:dyDescent="0.25">
      <c r="A6886" s="342"/>
    </row>
    <row r="6887" spans="1:1" ht="12" customHeight="1" x14ac:dyDescent="0.25">
      <c r="A6887" s="342"/>
    </row>
    <row r="6888" spans="1:1" ht="12" customHeight="1" x14ac:dyDescent="0.25">
      <c r="A6888" s="342"/>
    </row>
    <row r="6889" spans="1:1" ht="12" customHeight="1" x14ac:dyDescent="0.25">
      <c r="A6889" s="342"/>
    </row>
    <row r="6890" spans="1:1" ht="12" customHeight="1" x14ac:dyDescent="0.25">
      <c r="A6890" s="342"/>
    </row>
    <row r="6891" spans="1:1" ht="12" customHeight="1" x14ac:dyDescent="0.25">
      <c r="A6891" s="342"/>
    </row>
    <row r="6892" spans="1:1" ht="12" customHeight="1" x14ac:dyDescent="0.25">
      <c r="A6892" s="342"/>
    </row>
    <row r="6893" spans="1:1" ht="12" customHeight="1" x14ac:dyDescent="0.25">
      <c r="A6893" s="342"/>
    </row>
    <row r="6894" spans="1:1" ht="12" customHeight="1" x14ac:dyDescent="0.25">
      <c r="A6894" s="342"/>
    </row>
    <row r="6895" spans="1:1" ht="12" customHeight="1" x14ac:dyDescent="0.25">
      <c r="A6895" s="342"/>
    </row>
    <row r="6896" spans="1:1" ht="12" customHeight="1" x14ac:dyDescent="0.25">
      <c r="A6896" s="342"/>
    </row>
    <row r="6897" spans="1:1" ht="12" customHeight="1" x14ac:dyDescent="0.25">
      <c r="A6897" s="342"/>
    </row>
    <row r="6898" spans="1:1" ht="12" customHeight="1" x14ac:dyDescent="0.25">
      <c r="A6898" s="342"/>
    </row>
    <row r="6899" spans="1:1" ht="12" customHeight="1" x14ac:dyDescent="0.25">
      <c r="A6899" s="342"/>
    </row>
    <row r="6900" spans="1:1" ht="12" customHeight="1" x14ac:dyDescent="0.25">
      <c r="A6900" s="342"/>
    </row>
    <row r="6901" spans="1:1" ht="12" customHeight="1" x14ac:dyDescent="0.25">
      <c r="A6901" s="342"/>
    </row>
    <row r="6902" spans="1:1" ht="12" customHeight="1" x14ac:dyDescent="0.25">
      <c r="A6902" s="342"/>
    </row>
    <row r="6903" spans="1:1" ht="12" customHeight="1" x14ac:dyDescent="0.25">
      <c r="A6903" s="342"/>
    </row>
    <row r="6904" spans="1:1" ht="12" customHeight="1" x14ac:dyDescent="0.25">
      <c r="A6904" s="342"/>
    </row>
    <row r="6905" spans="1:1" ht="12" customHeight="1" x14ac:dyDescent="0.25">
      <c r="A6905" s="342"/>
    </row>
    <row r="6906" spans="1:1" ht="12" customHeight="1" x14ac:dyDescent="0.25">
      <c r="A6906" s="342"/>
    </row>
    <row r="6907" spans="1:1" ht="12" customHeight="1" x14ac:dyDescent="0.25">
      <c r="A6907" s="342"/>
    </row>
    <row r="6908" spans="1:1" ht="12" customHeight="1" x14ac:dyDescent="0.25">
      <c r="A6908" s="342"/>
    </row>
    <row r="6909" spans="1:1" ht="12" customHeight="1" x14ac:dyDescent="0.25">
      <c r="A6909" s="342"/>
    </row>
    <row r="6910" spans="1:1" ht="12" customHeight="1" x14ac:dyDescent="0.25">
      <c r="A6910" s="342"/>
    </row>
    <row r="6911" spans="1:1" ht="12" customHeight="1" x14ac:dyDescent="0.25">
      <c r="A6911" s="342"/>
    </row>
    <row r="6912" spans="1:1" ht="12" customHeight="1" x14ac:dyDescent="0.25">
      <c r="A6912" s="342"/>
    </row>
    <row r="6913" spans="1:1" ht="12" customHeight="1" x14ac:dyDescent="0.25">
      <c r="A6913" s="342"/>
    </row>
    <row r="6914" spans="1:1" ht="12" customHeight="1" x14ac:dyDescent="0.25">
      <c r="A6914" s="342"/>
    </row>
    <row r="6915" spans="1:1" ht="12" customHeight="1" x14ac:dyDescent="0.25">
      <c r="A6915" s="342"/>
    </row>
    <row r="6916" spans="1:1" ht="12" customHeight="1" x14ac:dyDescent="0.25">
      <c r="A6916" s="342"/>
    </row>
    <row r="6917" spans="1:1" ht="12" customHeight="1" x14ac:dyDescent="0.25">
      <c r="A6917" s="342"/>
    </row>
    <row r="6918" spans="1:1" ht="12" customHeight="1" x14ac:dyDescent="0.25">
      <c r="A6918" s="342"/>
    </row>
    <row r="6919" spans="1:1" ht="12" customHeight="1" x14ac:dyDescent="0.25">
      <c r="A6919" s="342"/>
    </row>
    <row r="6920" spans="1:1" ht="12" customHeight="1" x14ac:dyDescent="0.25">
      <c r="A6920" s="342"/>
    </row>
    <row r="6921" spans="1:1" ht="12" customHeight="1" x14ac:dyDescent="0.25">
      <c r="A6921" s="342"/>
    </row>
    <row r="6922" spans="1:1" ht="12" customHeight="1" x14ac:dyDescent="0.25">
      <c r="A6922" s="342"/>
    </row>
    <row r="6923" spans="1:1" ht="12" customHeight="1" x14ac:dyDescent="0.25">
      <c r="A6923" s="342"/>
    </row>
    <row r="6924" spans="1:1" ht="12" customHeight="1" x14ac:dyDescent="0.25">
      <c r="A6924" s="342"/>
    </row>
    <row r="6925" spans="1:1" ht="12" customHeight="1" x14ac:dyDescent="0.25">
      <c r="A6925" s="342"/>
    </row>
    <row r="6926" spans="1:1" ht="12" customHeight="1" x14ac:dyDescent="0.25">
      <c r="A6926" s="342"/>
    </row>
    <row r="6927" spans="1:1" ht="12" customHeight="1" x14ac:dyDescent="0.25">
      <c r="A6927" s="342"/>
    </row>
    <row r="6928" spans="1:1" ht="12" customHeight="1" x14ac:dyDescent="0.25">
      <c r="A6928" s="342"/>
    </row>
    <row r="6929" spans="1:1" ht="12" customHeight="1" x14ac:dyDescent="0.25">
      <c r="A6929" s="342"/>
    </row>
    <row r="6930" spans="1:1" ht="12" customHeight="1" x14ac:dyDescent="0.25">
      <c r="A6930" s="342"/>
    </row>
    <row r="6931" spans="1:1" ht="12" customHeight="1" x14ac:dyDescent="0.25">
      <c r="A6931" s="342"/>
    </row>
    <row r="6932" spans="1:1" ht="12" customHeight="1" x14ac:dyDescent="0.25">
      <c r="A6932" s="342"/>
    </row>
    <row r="6933" spans="1:1" ht="12" customHeight="1" x14ac:dyDescent="0.25">
      <c r="A6933" s="342"/>
    </row>
    <row r="6934" spans="1:1" ht="12" customHeight="1" x14ac:dyDescent="0.25">
      <c r="A6934" s="342"/>
    </row>
    <row r="6935" spans="1:1" ht="12" customHeight="1" x14ac:dyDescent="0.25">
      <c r="A6935" s="342"/>
    </row>
    <row r="6936" spans="1:1" ht="12" customHeight="1" x14ac:dyDescent="0.25">
      <c r="A6936" s="342"/>
    </row>
    <row r="6937" spans="1:1" ht="12" customHeight="1" x14ac:dyDescent="0.25">
      <c r="A6937" s="342"/>
    </row>
    <row r="6938" spans="1:1" ht="12" customHeight="1" x14ac:dyDescent="0.25">
      <c r="A6938" s="342"/>
    </row>
    <row r="6939" spans="1:1" ht="12" customHeight="1" x14ac:dyDescent="0.25">
      <c r="A6939" s="342"/>
    </row>
    <row r="6940" spans="1:1" ht="12" customHeight="1" x14ac:dyDescent="0.25">
      <c r="A6940" s="342"/>
    </row>
    <row r="6941" spans="1:1" ht="12" customHeight="1" x14ac:dyDescent="0.25">
      <c r="A6941" s="342"/>
    </row>
    <row r="6942" spans="1:1" ht="12" customHeight="1" x14ac:dyDescent="0.25">
      <c r="A6942" s="342"/>
    </row>
    <row r="6943" spans="1:1" ht="12" customHeight="1" x14ac:dyDescent="0.25">
      <c r="A6943" s="342"/>
    </row>
    <row r="6944" spans="1:1" ht="12" customHeight="1" x14ac:dyDescent="0.25">
      <c r="A6944" s="342"/>
    </row>
    <row r="6945" spans="1:1" ht="12" customHeight="1" x14ac:dyDescent="0.25">
      <c r="A6945" s="342"/>
    </row>
    <row r="6946" spans="1:1" ht="12" customHeight="1" x14ac:dyDescent="0.25">
      <c r="A6946" s="342"/>
    </row>
    <row r="6947" spans="1:1" ht="12" customHeight="1" x14ac:dyDescent="0.25">
      <c r="A6947" s="342"/>
    </row>
    <row r="6948" spans="1:1" ht="12" customHeight="1" x14ac:dyDescent="0.25">
      <c r="A6948" s="342"/>
    </row>
    <row r="6949" spans="1:1" ht="12" customHeight="1" x14ac:dyDescent="0.25">
      <c r="A6949" s="342"/>
    </row>
    <row r="6950" spans="1:1" ht="12" customHeight="1" x14ac:dyDescent="0.25">
      <c r="A6950" s="342"/>
    </row>
    <row r="6951" spans="1:1" ht="12" customHeight="1" x14ac:dyDescent="0.25">
      <c r="A6951" s="342"/>
    </row>
    <row r="6952" spans="1:1" ht="12" customHeight="1" x14ac:dyDescent="0.25">
      <c r="A6952" s="342"/>
    </row>
    <row r="6953" spans="1:1" ht="12" customHeight="1" x14ac:dyDescent="0.25">
      <c r="A6953" s="342"/>
    </row>
    <row r="6954" spans="1:1" ht="12" customHeight="1" x14ac:dyDescent="0.25">
      <c r="A6954" s="342"/>
    </row>
    <row r="6955" spans="1:1" ht="12" customHeight="1" x14ac:dyDescent="0.25">
      <c r="A6955" s="342"/>
    </row>
    <row r="6956" spans="1:1" ht="12" customHeight="1" x14ac:dyDescent="0.25">
      <c r="A6956" s="342"/>
    </row>
    <row r="6957" spans="1:1" ht="12" customHeight="1" x14ac:dyDescent="0.25">
      <c r="A6957" s="342"/>
    </row>
    <row r="6958" spans="1:1" ht="12" customHeight="1" x14ac:dyDescent="0.25">
      <c r="A6958" s="342"/>
    </row>
    <row r="6959" spans="1:1" ht="12" customHeight="1" x14ac:dyDescent="0.25">
      <c r="A6959" s="342"/>
    </row>
    <row r="6960" spans="1:1" ht="12" customHeight="1" x14ac:dyDescent="0.25">
      <c r="A6960" s="342"/>
    </row>
    <row r="6961" spans="1:1" ht="12" customHeight="1" x14ac:dyDescent="0.25">
      <c r="A6961" s="342"/>
    </row>
    <row r="6962" spans="1:1" ht="12" customHeight="1" x14ac:dyDescent="0.25">
      <c r="A6962" s="342"/>
    </row>
    <row r="6963" spans="1:1" ht="12" customHeight="1" x14ac:dyDescent="0.25">
      <c r="A6963" s="342"/>
    </row>
    <row r="6964" spans="1:1" ht="12" customHeight="1" x14ac:dyDescent="0.25">
      <c r="A6964" s="342"/>
    </row>
    <row r="6965" spans="1:1" ht="12" customHeight="1" x14ac:dyDescent="0.25">
      <c r="A6965" s="342"/>
    </row>
    <row r="6966" spans="1:1" ht="12" customHeight="1" x14ac:dyDescent="0.25">
      <c r="A6966" s="342"/>
    </row>
    <row r="6967" spans="1:1" ht="12" customHeight="1" x14ac:dyDescent="0.25">
      <c r="A6967" s="342"/>
    </row>
    <row r="6968" spans="1:1" ht="12" customHeight="1" x14ac:dyDescent="0.25">
      <c r="A6968" s="342"/>
    </row>
    <row r="6969" spans="1:1" ht="12" customHeight="1" x14ac:dyDescent="0.25">
      <c r="A6969" s="342"/>
    </row>
    <row r="6970" spans="1:1" ht="12" customHeight="1" x14ac:dyDescent="0.25">
      <c r="A6970" s="342"/>
    </row>
    <row r="6971" spans="1:1" ht="12" customHeight="1" x14ac:dyDescent="0.25">
      <c r="A6971" s="342"/>
    </row>
    <row r="6972" spans="1:1" ht="12" customHeight="1" x14ac:dyDescent="0.25">
      <c r="A6972" s="342"/>
    </row>
    <row r="6973" spans="1:1" ht="12" customHeight="1" x14ac:dyDescent="0.25">
      <c r="A6973" s="342"/>
    </row>
    <row r="6974" spans="1:1" ht="12" customHeight="1" x14ac:dyDescent="0.25">
      <c r="A6974" s="342"/>
    </row>
    <row r="6975" spans="1:1" ht="12" customHeight="1" x14ac:dyDescent="0.25">
      <c r="A6975" s="342"/>
    </row>
    <row r="6976" spans="1:1" ht="12" customHeight="1" x14ac:dyDescent="0.25">
      <c r="A6976" s="342"/>
    </row>
    <row r="6977" spans="1:1" ht="12" customHeight="1" x14ac:dyDescent="0.25">
      <c r="A6977" s="342"/>
    </row>
    <row r="6978" spans="1:1" ht="12" customHeight="1" x14ac:dyDescent="0.25">
      <c r="A6978" s="342"/>
    </row>
    <row r="6979" spans="1:1" ht="12" customHeight="1" x14ac:dyDescent="0.25">
      <c r="A6979" s="342"/>
    </row>
    <row r="6980" spans="1:1" ht="12" customHeight="1" x14ac:dyDescent="0.25">
      <c r="A6980" s="342"/>
    </row>
    <row r="6981" spans="1:1" ht="12" customHeight="1" x14ac:dyDescent="0.25">
      <c r="A6981" s="342"/>
    </row>
    <row r="6982" spans="1:1" ht="12" customHeight="1" x14ac:dyDescent="0.25">
      <c r="A6982" s="342"/>
    </row>
    <row r="6983" spans="1:1" ht="12" customHeight="1" x14ac:dyDescent="0.25">
      <c r="A6983" s="342"/>
    </row>
    <row r="6984" spans="1:1" ht="12" customHeight="1" x14ac:dyDescent="0.25">
      <c r="A6984" s="342"/>
    </row>
    <row r="6985" spans="1:1" ht="12" customHeight="1" x14ac:dyDescent="0.25">
      <c r="A6985" s="342"/>
    </row>
    <row r="6986" spans="1:1" ht="12" customHeight="1" x14ac:dyDescent="0.25">
      <c r="A6986" s="342"/>
    </row>
    <row r="6987" spans="1:1" ht="12" customHeight="1" x14ac:dyDescent="0.25">
      <c r="A6987" s="342"/>
    </row>
    <row r="6988" spans="1:1" ht="12" customHeight="1" x14ac:dyDescent="0.25">
      <c r="A6988" s="342"/>
    </row>
    <row r="6989" spans="1:1" ht="12" customHeight="1" x14ac:dyDescent="0.25">
      <c r="A6989" s="342"/>
    </row>
    <row r="6990" spans="1:1" ht="12" customHeight="1" x14ac:dyDescent="0.25">
      <c r="A6990" s="342"/>
    </row>
    <row r="6991" spans="1:1" ht="12" customHeight="1" x14ac:dyDescent="0.25">
      <c r="A6991" s="342"/>
    </row>
    <row r="6992" spans="1:1" ht="12" customHeight="1" x14ac:dyDescent="0.25">
      <c r="A6992" s="342"/>
    </row>
    <row r="6993" spans="1:1" ht="12" customHeight="1" x14ac:dyDescent="0.25">
      <c r="A6993" s="342"/>
    </row>
    <row r="6994" spans="1:1" ht="12" customHeight="1" x14ac:dyDescent="0.25">
      <c r="A6994" s="342"/>
    </row>
    <row r="6995" spans="1:1" ht="12" customHeight="1" x14ac:dyDescent="0.25">
      <c r="A6995" s="342"/>
    </row>
    <row r="6996" spans="1:1" ht="12" customHeight="1" x14ac:dyDescent="0.25">
      <c r="A6996" s="342"/>
    </row>
    <row r="6997" spans="1:1" ht="12" customHeight="1" x14ac:dyDescent="0.25">
      <c r="A6997" s="342"/>
    </row>
    <row r="6998" spans="1:1" ht="12" customHeight="1" x14ac:dyDescent="0.25">
      <c r="A6998" s="342"/>
    </row>
    <row r="6999" spans="1:1" ht="12" customHeight="1" x14ac:dyDescent="0.25">
      <c r="A6999" s="342"/>
    </row>
    <row r="7000" spans="1:1" ht="12" customHeight="1" x14ac:dyDescent="0.25">
      <c r="A7000" s="342"/>
    </row>
    <row r="7001" spans="1:1" ht="12" customHeight="1" x14ac:dyDescent="0.25">
      <c r="A7001" s="342"/>
    </row>
    <row r="7002" spans="1:1" ht="12" customHeight="1" x14ac:dyDescent="0.25">
      <c r="A7002" s="342"/>
    </row>
    <row r="7003" spans="1:1" ht="12" customHeight="1" x14ac:dyDescent="0.25">
      <c r="A7003" s="342"/>
    </row>
    <row r="7004" spans="1:1" ht="12" customHeight="1" x14ac:dyDescent="0.25">
      <c r="A7004" s="342"/>
    </row>
    <row r="7005" spans="1:1" ht="12" customHeight="1" x14ac:dyDescent="0.25">
      <c r="A7005" s="342"/>
    </row>
    <row r="7006" spans="1:1" ht="12" customHeight="1" x14ac:dyDescent="0.25">
      <c r="A7006" s="342"/>
    </row>
    <row r="7007" spans="1:1" ht="12" customHeight="1" x14ac:dyDescent="0.25">
      <c r="A7007" s="342"/>
    </row>
    <row r="7008" spans="1:1" ht="12" customHeight="1" x14ac:dyDescent="0.25">
      <c r="A7008" s="342"/>
    </row>
    <row r="7009" spans="1:1" ht="12" customHeight="1" x14ac:dyDescent="0.25">
      <c r="A7009" s="342"/>
    </row>
    <row r="7010" spans="1:1" ht="12" customHeight="1" x14ac:dyDescent="0.25">
      <c r="A7010" s="342"/>
    </row>
    <row r="7011" spans="1:1" ht="12" customHeight="1" x14ac:dyDescent="0.25">
      <c r="A7011" s="342"/>
    </row>
    <row r="7012" spans="1:1" ht="12" customHeight="1" x14ac:dyDescent="0.25">
      <c r="A7012" s="342"/>
    </row>
    <row r="7013" spans="1:1" ht="12" customHeight="1" x14ac:dyDescent="0.25">
      <c r="A7013" s="342"/>
    </row>
    <row r="7014" spans="1:1" ht="12" customHeight="1" x14ac:dyDescent="0.25">
      <c r="A7014" s="342"/>
    </row>
    <row r="7015" spans="1:1" ht="12" customHeight="1" x14ac:dyDescent="0.25">
      <c r="A7015" s="342"/>
    </row>
    <row r="7016" spans="1:1" ht="12" customHeight="1" x14ac:dyDescent="0.25">
      <c r="A7016" s="342"/>
    </row>
    <row r="7017" spans="1:1" ht="12" customHeight="1" x14ac:dyDescent="0.25">
      <c r="A7017" s="342"/>
    </row>
    <row r="7018" spans="1:1" ht="12" customHeight="1" x14ac:dyDescent="0.25">
      <c r="A7018" s="342"/>
    </row>
    <row r="7019" spans="1:1" ht="12" customHeight="1" x14ac:dyDescent="0.25">
      <c r="A7019" s="342"/>
    </row>
    <row r="7020" spans="1:1" ht="12" customHeight="1" x14ac:dyDescent="0.25">
      <c r="A7020" s="342"/>
    </row>
    <row r="7021" spans="1:1" ht="12" customHeight="1" x14ac:dyDescent="0.25">
      <c r="A7021" s="342"/>
    </row>
    <row r="7022" spans="1:1" ht="12" customHeight="1" x14ac:dyDescent="0.25">
      <c r="A7022" s="342"/>
    </row>
    <row r="7023" spans="1:1" ht="12" customHeight="1" x14ac:dyDescent="0.25">
      <c r="A7023" s="342"/>
    </row>
    <row r="7024" spans="1:1" ht="12" customHeight="1" x14ac:dyDescent="0.25">
      <c r="A7024" s="342"/>
    </row>
    <row r="7025" spans="1:1" ht="12" customHeight="1" x14ac:dyDescent="0.25">
      <c r="A7025" s="342"/>
    </row>
    <row r="7026" spans="1:1" ht="12" customHeight="1" x14ac:dyDescent="0.25">
      <c r="A7026" s="342"/>
    </row>
    <row r="7027" spans="1:1" ht="12" customHeight="1" x14ac:dyDescent="0.25">
      <c r="A7027" s="342"/>
    </row>
    <row r="7028" spans="1:1" ht="12" customHeight="1" x14ac:dyDescent="0.25">
      <c r="A7028" s="342"/>
    </row>
    <row r="7029" spans="1:1" ht="12" customHeight="1" x14ac:dyDescent="0.25">
      <c r="A7029" s="342"/>
    </row>
    <row r="7030" spans="1:1" ht="12" customHeight="1" x14ac:dyDescent="0.25">
      <c r="A7030" s="342"/>
    </row>
    <row r="7031" spans="1:1" ht="12" customHeight="1" x14ac:dyDescent="0.25">
      <c r="A7031" s="342"/>
    </row>
    <row r="7032" spans="1:1" ht="12" customHeight="1" x14ac:dyDescent="0.25">
      <c r="A7032" s="342"/>
    </row>
    <row r="7033" spans="1:1" ht="12" customHeight="1" x14ac:dyDescent="0.25">
      <c r="A7033" s="342"/>
    </row>
    <row r="7034" spans="1:1" ht="12" customHeight="1" x14ac:dyDescent="0.25">
      <c r="A7034" s="342"/>
    </row>
    <row r="7035" spans="1:1" ht="12" customHeight="1" x14ac:dyDescent="0.25">
      <c r="A7035" s="342"/>
    </row>
    <row r="7036" spans="1:1" ht="12" customHeight="1" x14ac:dyDescent="0.25">
      <c r="A7036" s="342"/>
    </row>
    <row r="7037" spans="1:1" ht="12" customHeight="1" x14ac:dyDescent="0.25">
      <c r="A7037" s="342"/>
    </row>
    <row r="7038" spans="1:1" ht="12" customHeight="1" x14ac:dyDescent="0.25">
      <c r="A7038" s="342"/>
    </row>
    <row r="7039" spans="1:1" ht="12" customHeight="1" x14ac:dyDescent="0.25">
      <c r="A7039" s="342"/>
    </row>
    <row r="7040" spans="1:1" ht="12" customHeight="1" x14ac:dyDescent="0.25">
      <c r="A7040" s="342"/>
    </row>
    <row r="7041" spans="1:1" ht="12" customHeight="1" x14ac:dyDescent="0.25">
      <c r="A7041" s="342"/>
    </row>
    <row r="7042" spans="1:1" ht="12" customHeight="1" x14ac:dyDescent="0.25">
      <c r="A7042" s="342"/>
    </row>
    <row r="7043" spans="1:1" ht="12" customHeight="1" x14ac:dyDescent="0.25">
      <c r="A7043" s="342"/>
    </row>
    <row r="7044" spans="1:1" ht="12" customHeight="1" x14ac:dyDescent="0.25">
      <c r="A7044" s="342"/>
    </row>
    <row r="7045" spans="1:1" ht="12" customHeight="1" x14ac:dyDescent="0.25">
      <c r="A7045" s="342"/>
    </row>
    <row r="7046" spans="1:1" ht="12" customHeight="1" x14ac:dyDescent="0.25">
      <c r="A7046" s="342"/>
    </row>
    <row r="7047" spans="1:1" ht="12" customHeight="1" x14ac:dyDescent="0.25">
      <c r="A7047" s="342"/>
    </row>
    <row r="7048" spans="1:1" ht="12" customHeight="1" x14ac:dyDescent="0.25">
      <c r="A7048" s="342"/>
    </row>
    <row r="7049" spans="1:1" ht="12" customHeight="1" x14ac:dyDescent="0.25">
      <c r="A7049" s="342"/>
    </row>
    <row r="7050" spans="1:1" ht="12" customHeight="1" x14ac:dyDescent="0.25">
      <c r="A7050" s="342"/>
    </row>
    <row r="7051" spans="1:1" ht="12" customHeight="1" x14ac:dyDescent="0.25">
      <c r="A7051" s="342"/>
    </row>
    <row r="7052" spans="1:1" ht="12" customHeight="1" x14ac:dyDescent="0.25">
      <c r="A7052" s="342"/>
    </row>
    <row r="7053" spans="1:1" ht="12" customHeight="1" x14ac:dyDescent="0.25">
      <c r="A7053" s="342"/>
    </row>
    <row r="7054" spans="1:1" ht="12" customHeight="1" x14ac:dyDescent="0.25">
      <c r="A7054" s="342"/>
    </row>
    <row r="7055" spans="1:1" ht="12" customHeight="1" x14ac:dyDescent="0.25">
      <c r="A7055" s="342"/>
    </row>
    <row r="7056" spans="1:1" ht="12" customHeight="1" x14ac:dyDescent="0.25">
      <c r="A7056" s="342"/>
    </row>
    <row r="7057" spans="1:1" ht="12" customHeight="1" x14ac:dyDescent="0.25">
      <c r="A7057" s="342"/>
    </row>
    <row r="7058" spans="1:1" ht="12" customHeight="1" x14ac:dyDescent="0.25">
      <c r="A7058" s="342"/>
    </row>
    <row r="7059" spans="1:1" ht="12" customHeight="1" x14ac:dyDescent="0.25">
      <c r="A7059" s="342"/>
    </row>
    <row r="7060" spans="1:1" ht="12" customHeight="1" x14ac:dyDescent="0.25">
      <c r="A7060" s="342"/>
    </row>
    <row r="7061" spans="1:1" ht="12" customHeight="1" x14ac:dyDescent="0.25">
      <c r="A7061" s="342"/>
    </row>
    <row r="7062" spans="1:1" ht="12" customHeight="1" x14ac:dyDescent="0.25">
      <c r="A7062" s="342"/>
    </row>
    <row r="7063" spans="1:1" ht="12" customHeight="1" x14ac:dyDescent="0.25">
      <c r="A7063" s="342"/>
    </row>
    <row r="7064" spans="1:1" ht="12" customHeight="1" x14ac:dyDescent="0.25">
      <c r="A7064" s="342"/>
    </row>
    <row r="7065" spans="1:1" ht="12" customHeight="1" x14ac:dyDescent="0.25">
      <c r="A7065" s="342"/>
    </row>
    <row r="7066" spans="1:1" ht="12" customHeight="1" x14ac:dyDescent="0.25">
      <c r="A7066" s="342"/>
    </row>
    <row r="7067" spans="1:1" ht="12" customHeight="1" x14ac:dyDescent="0.25">
      <c r="A7067" s="342"/>
    </row>
    <row r="7068" spans="1:1" ht="12" customHeight="1" x14ac:dyDescent="0.25">
      <c r="A7068" s="342"/>
    </row>
    <row r="7069" spans="1:1" ht="12" customHeight="1" x14ac:dyDescent="0.25">
      <c r="A7069" s="342"/>
    </row>
    <row r="7070" spans="1:1" ht="12" customHeight="1" x14ac:dyDescent="0.25">
      <c r="A7070" s="342"/>
    </row>
    <row r="7071" spans="1:1" ht="12" customHeight="1" x14ac:dyDescent="0.25">
      <c r="A7071" s="342"/>
    </row>
    <row r="7072" spans="1:1" ht="12" customHeight="1" x14ac:dyDescent="0.25">
      <c r="A7072" s="342"/>
    </row>
    <row r="7073" spans="1:1" ht="12" customHeight="1" x14ac:dyDescent="0.25">
      <c r="A7073" s="342"/>
    </row>
    <row r="7074" spans="1:1" ht="12" customHeight="1" x14ac:dyDescent="0.25">
      <c r="A7074" s="342"/>
    </row>
    <row r="7075" spans="1:1" ht="12" customHeight="1" x14ac:dyDescent="0.25">
      <c r="A7075" s="342"/>
    </row>
    <row r="7076" spans="1:1" ht="12" customHeight="1" x14ac:dyDescent="0.25">
      <c r="A7076" s="342"/>
    </row>
    <row r="7077" spans="1:1" ht="12" customHeight="1" x14ac:dyDescent="0.25">
      <c r="A7077" s="342"/>
    </row>
    <row r="7078" spans="1:1" ht="12" customHeight="1" x14ac:dyDescent="0.25">
      <c r="A7078" s="342"/>
    </row>
    <row r="7079" spans="1:1" ht="12" customHeight="1" x14ac:dyDescent="0.25">
      <c r="A7079" s="342"/>
    </row>
    <row r="7080" spans="1:1" ht="12" customHeight="1" x14ac:dyDescent="0.25">
      <c r="A7080" s="342"/>
    </row>
    <row r="7081" spans="1:1" ht="12" customHeight="1" x14ac:dyDescent="0.25">
      <c r="A7081" s="342"/>
    </row>
    <row r="7082" spans="1:1" ht="12" customHeight="1" x14ac:dyDescent="0.25">
      <c r="A7082" s="342"/>
    </row>
    <row r="7083" spans="1:1" ht="12" customHeight="1" x14ac:dyDescent="0.25">
      <c r="A7083" s="342"/>
    </row>
    <row r="7084" spans="1:1" ht="12" customHeight="1" x14ac:dyDescent="0.25">
      <c r="A7084" s="342"/>
    </row>
    <row r="7085" spans="1:1" ht="12" customHeight="1" x14ac:dyDescent="0.25">
      <c r="A7085" s="342"/>
    </row>
    <row r="7086" spans="1:1" ht="12" customHeight="1" x14ac:dyDescent="0.25">
      <c r="A7086" s="342"/>
    </row>
    <row r="7087" spans="1:1" ht="12" customHeight="1" x14ac:dyDescent="0.25">
      <c r="A7087" s="342"/>
    </row>
    <row r="7088" spans="1:1" ht="12" customHeight="1" x14ac:dyDescent="0.25">
      <c r="A7088" s="342"/>
    </row>
    <row r="7089" spans="1:1" ht="12" customHeight="1" x14ac:dyDescent="0.25">
      <c r="A7089" s="342"/>
    </row>
    <row r="7090" spans="1:1" ht="12" customHeight="1" x14ac:dyDescent="0.25">
      <c r="A7090" s="342"/>
    </row>
    <row r="7091" spans="1:1" ht="12" customHeight="1" x14ac:dyDescent="0.25">
      <c r="A7091" s="342"/>
    </row>
    <row r="7092" spans="1:1" ht="12" customHeight="1" x14ac:dyDescent="0.25">
      <c r="A7092" s="342"/>
    </row>
    <row r="7093" spans="1:1" ht="12" customHeight="1" x14ac:dyDescent="0.25">
      <c r="A7093" s="342"/>
    </row>
    <row r="7094" spans="1:1" ht="12" customHeight="1" x14ac:dyDescent="0.25">
      <c r="A7094" s="342"/>
    </row>
    <row r="7095" spans="1:1" ht="12" customHeight="1" x14ac:dyDescent="0.25">
      <c r="A7095" s="342"/>
    </row>
    <row r="7096" spans="1:1" ht="12" customHeight="1" x14ac:dyDescent="0.25">
      <c r="A7096" s="342"/>
    </row>
    <row r="7097" spans="1:1" ht="12" customHeight="1" x14ac:dyDescent="0.25">
      <c r="A7097" s="342"/>
    </row>
    <row r="7098" spans="1:1" ht="12" customHeight="1" x14ac:dyDescent="0.25">
      <c r="A7098" s="342"/>
    </row>
    <row r="7099" spans="1:1" ht="12" customHeight="1" x14ac:dyDescent="0.25">
      <c r="A7099" s="342"/>
    </row>
    <row r="7100" spans="1:1" ht="12" customHeight="1" x14ac:dyDescent="0.25">
      <c r="A7100" s="342"/>
    </row>
    <row r="7101" spans="1:1" ht="12" customHeight="1" x14ac:dyDescent="0.25">
      <c r="A7101" s="342"/>
    </row>
    <row r="7102" spans="1:1" ht="12" customHeight="1" x14ac:dyDescent="0.25">
      <c r="A7102" s="342"/>
    </row>
    <row r="7103" spans="1:1" ht="12" customHeight="1" x14ac:dyDescent="0.25">
      <c r="A7103" s="342"/>
    </row>
    <row r="7104" spans="1:1" ht="12" customHeight="1" x14ac:dyDescent="0.25">
      <c r="A7104" s="342"/>
    </row>
    <row r="7105" spans="1:1" ht="12" customHeight="1" x14ac:dyDescent="0.25">
      <c r="A7105" s="342"/>
    </row>
    <row r="7106" spans="1:1" ht="12" customHeight="1" x14ac:dyDescent="0.25">
      <c r="A7106" s="342"/>
    </row>
    <row r="7107" spans="1:1" ht="12" customHeight="1" x14ac:dyDescent="0.25">
      <c r="A7107" s="342"/>
    </row>
    <row r="7108" spans="1:1" ht="12" customHeight="1" x14ac:dyDescent="0.25">
      <c r="A7108" s="342"/>
    </row>
    <row r="7109" spans="1:1" ht="12" customHeight="1" x14ac:dyDescent="0.25">
      <c r="A7109" s="342"/>
    </row>
    <row r="7110" spans="1:1" ht="12" customHeight="1" x14ac:dyDescent="0.25">
      <c r="A7110" s="342"/>
    </row>
    <row r="7111" spans="1:1" ht="12" customHeight="1" x14ac:dyDescent="0.25">
      <c r="A7111" s="342"/>
    </row>
    <row r="7112" spans="1:1" ht="12" customHeight="1" x14ac:dyDescent="0.25">
      <c r="A7112" s="342"/>
    </row>
    <row r="7113" spans="1:1" ht="12" customHeight="1" x14ac:dyDescent="0.25">
      <c r="A7113" s="342"/>
    </row>
    <row r="7114" spans="1:1" ht="12" customHeight="1" x14ac:dyDescent="0.25">
      <c r="A7114" s="342"/>
    </row>
    <row r="7115" spans="1:1" ht="12" customHeight="1" x14ac:dyDescent="0.25">
      <c r="A7115" s="342"/>
    </row>
    <row r="7116" spans="1:1" ht="12" customHeight="1" x14ac:dyDescent="0.25">
      <c r="A7116" s="342"/>
    </row>
    <row r="7117" spans="1:1" ht="12" customHeight="1" x14ac:dyDescent="0.25">
      <c r="A7117" s="342"/>
    </row>
    <row r="7118" spans="1:1" ht="12" customHeight="1" x14ac:dyDescent="0.25">
      <c r="A7118" s="342"/>
    </row>
    <row r="7119" spans="1:1" ht="12" customHeight="1" x14ac:dyDescent="0.25">
      <c r="A7119" s="342"/>
    </row>
    <row r="7120" spans="1:1" ht="12" customHeight="1" x14ac:dyDescent="0.25">
      <c r="A7120" s="342"/>
    </row>
    <row r="7121" spans="1:1" ht="12" customHeight="1" x14ac:dyDescent="0.25">
      <c r="A7121" s="342"/>
    </row>
    <row r="7122" spans="1:1" ht="12" customHeight="1" x14ac:dyDescent="0.25">
      <c r="A7122" s="342"/>
    </row>
    <row r="7123" spans="1:1" ht="12" customHeight="1" x14ac:dyDescent="0.25">
      <c r="A7123" s="342"/>
    </row>
    <row r="7124" spans="1:1" ht="12" customHeight="1" x14ac:dyDescent="0.25">
      <c r="A7124" s="342"/>
    </row>
    <row r="7125" spans="1:1" ht="12" customHeight="1" x14ac:dyDescent="0.25">
      <c r="A7125" s="342"/>
    </row>
    <row r="7126" spans="1:1" ht="12" customHeight="1" x14ac:dyDescent="0.25">
      <c r="A7126" s="342"/>
    </row>
    <row r="7127" spans="1:1" ht="12" customHeight="1" x14ac:dyDescent="0.25">
      <c r="A7127" s="342"/>
    </row>
    <row r="7128" spans="1:1" ht="12" customHeight="1" x14ac:dyDescent="0.25">
      <c r="A7128" s="342"/>
    </row>
    <row r="7129" spans="1:1" ht="12" customHeight="1" x14ac:dyDescent="0.25">
      <c r="A7129" s="342"/>
    </row>
    <row r="7130" spans="1:1" ht="12" customHeight="1" x14ac:dyDescent="0.25">
      <c r="A7130" s="342"/>
    </row>
    <row r="7131" spans="1:1" ht="12" customHeight="1" x14ac:dyDescent="0.25">
      <c r="A7131" s="342"/>
    </row>
    <row r="7132" spans="1:1" ht="12" customHeight="1" x14ac:dyDescent="0.25">
      <c r="A7132" s="342"/>
    </row>
    <row r="7133" spans="1:1" ht="12" customHeight="1" x14ac:dyDescent="0.25">
      <c r="A7133" s="342"/>
    </row>
    <row r="7134" spans="1:1" ht="12" customHeight="1" x14ac:dyDescent="0.25">
      <c r="A7134" s="342"/>
    </row>
    <row r="7135" spans="1:1" ht="12" customHeight="1" x14ac:dyDescent="0.25">
      <c r="A7135" s="342"/>
    </row>
    <row r="7136" spans="1:1" ht="12" customHeight="1" x14ac:dyDescent="0.25">
      <c r="A7136" s="342"/>
    </row>
    <row r="7137" spans="1:1" ht="12" customHeight="1" x14ac:dyDescent="0.25">
      <c r="A7137" s="342"/>
    </row>
    <row r="7138" spans="1:1" ht="12" customHeight="1" x14ac:dyDescent="0.25">
      <c r="A7138" s="342"/>
    </row>
    <row r="7139" spans="1:1" ht="12" customHeight="1" x14ac:dyDescent="0.25">
      <c r="A7139" s="342"/>
    </row>
    <row r="7140" spans="1:1" ht="12" customHeight="1" x14ac:dyDescent="0.25">
      <c r="A7140" s="342"/>
    </row>
    <row r="7141" spans="1:1" ht="12" customHeight="1" x14ac:dyDescent="0.25">
      <c r="A7141" s="342"/>
    </row>
    <row r="7142" spans="1:1" ht="12" customHeight="1" x14ac:dyDescent="0.25">
      <c r="A7142" s="342"/>
    </row>
    <row r="7143" spans="1:1" ht="12" customHeight="1" x14ac:dyDescent="0.25">
      <c r="A7143" s="342"/>
    </row>
    <row r="7144" spans="1:1" ht="12" customHeight="1" x14ac:dyDescent="0.25">
      <c r="A7144" s="342"/>
    </row>
    <row r="7145" spans="1:1" ht="12" customHeight="1" x14ac:dyDescent="0.25">
      <c r="A7145" s="342"/>
    </row>
    <row r="7146" spans="1:1" ht="12" customHeight="1" x14ac:dyDescent="0.25">
      <c r="A7146" s="342"/>
    </row>
    <row r="7147" spans="1:1" ht="12" customHeight="1" x14ac:dyDescent="0.25">
      <c r="A7147" s="342"/>
    </row>
    <row r="7148" spans="1:1" ht="12" customHeight="1" x14ac:dyDescent="0.25">
      <c r="A7148" s="342"/>
    </row>
    <row r="7149" spans="1:1" ht="12" customHeight="1" x14ac:dyDescent="0.25">
      <c r="A7149" s="342"/>
    </row>
    <row r="7150" spans="1:1" ht="12" customHeight="1" x14ac:dyDescent="0.25">
      <c r="A7150" s="342"/>
    </row>
    <row r="7151" spans="1:1" ht="12" customHeight="1" x14ac:dyDescent="0.25">
      <c r="A7151" s="342"/>
    </row>
    <row r="7152" spans="1:1" ht="12" customHeight="1" x14ac:dyDescent="0.25">
      <c r="A7152" s="342"/>
    </row>
    <row r="7153" spans="1:1" ht="12" customHeight="1" x14ac:dyDescent="0.25">
      <c r="A7153" s="342"/>
    </row>
    <row r="7154" spans="1:1" ht="12" customHeight="1" x14ac:dyDescent="0.25">
      <c r="A7154" s="342"/>
    </row>
    <row r="7155" spans="1:1" ht="12" customHeight="1" x14ac:dyDescent="0.25">
      <c r="A7155" s="342"/>
    </row>
    <row r="7156" spans="1:1" ht="12" customHeight="1" x14ac:dyDescent="0.25">
      <c r="A7156" s="342"/>
    </row>
    <row r="7157" spans="1:1" ht="12" customHeight="1" x14ac:dyDescent="0.25">
      <c r="A7157" s="342"/>
    </row>
    <row r="7158" spans="1:1" ht="12" customHeight="1" x14ac:dyDescent="0.25">
      <c r="A7158" s="342"/>
    </row>
    <row r="7159" spans="1:1" ht="12" customHeight="1" x14ac:dyDescent="0.25">
      <c r="A7159" s="342"/>
    </row>
    <row r="7160" spans="1:1" ht="12" customHeight="1" x14ac:dyDescent="0.25">
      <c r="A7160" s="342"/>
    </row>
    <row r="7161" spans="1:1" ht="12" customHeight="1" x14ac:dyDescent="0.25">
      <c r="A7161" s="342"/>
    </row>
    <row r="7162" spans="1:1" ht="12" customHeight="1" x14ac:dyDescent="0.25">
      <c r="A7162" s="342"/>
    </row>
    <row r="7163" spans="1:1" ht="12" customHeight="1" x14ac:dyDescent="0.25">
      <c r="A7163" s="342"/>
    </row>
    <row r="7164" spans="1:1" ht="12" customHeight="1" x14ac:dyDescent="0.25">
      <c r="A7164" s="342"/>
    </row>
    <row r="7165" spans="1:1" ht="12" customHeight="1" x14ac:dyDescent="0.25">
      <c r="A7165" s="342"/>
    </row>
    <row r="7166" spans="1:1" ht="12" customHeight="1" x14ac:dyDescent="0.25">
      <c r="A7166" s="342"/>
    </row>
    <row r="7167" spans="1:1" ht="12" customHeight="1" x14ac:dyDescent="0.25">
      <c r="A7167" s="342"/>
    </row>
    <row r="7168" spans="1:1" ht="12" customHeight="1" x14ac:dyDescent="0.25">
      <c r="A7168" s="342"/>
    </row>
    <row r="7169" spans="1:1" ht="12" customHeight="1" x14ac:dyDescent="0.25">
      <c r="A7169" s="342"/>
    </row>
    <row r="7170" spans="1:1" ht="12" customHeight="1" x14ac:dyDescent="0.25">
      <c r="A7170" s="342"/>
    </row>
    <row r="7171" spans="1:1" ht="12" customHeight="1" x14ac:dyDescent="0.25">
      <c r="A7171" s="342"/>
    </row>
    <row r="7172" spans="1:1" ht="12" customHeight="1" x14ac:dyDescent="0.25">
      <c r="A7172" s="342"/>
    </row>
    <row r="7173" spans="1:1" ht="12" customHeight="1" x14ac:dyDescent="0.25">
      <c r="A7173" s="342"/>
    </row>
    <row r="7174" spans="1:1" ht="12" customHeight="1" x14ac:dyDescent="0.25">
      <c r="A7174" s="342"/>
    </row>
    <row r="7175" spans="1:1" ht="12" customHeight="1" x14ac:dyDescent="0.25">
      <c r="A7175" s="342"/>
    </row>
    <row r="7176" spans="1:1" ht="12" customHeight="1" x14ac:dyDescent="0.25">
      <c r="A7176" s="342"/>
    </row>
    <row r="7177" spans="1:1" ht="12" customHeight="1" x14ac:dyDescent="0.25">
      <c r="A7177" s="342"/>
    </row>
    <row r="7178" spans="1:1" ht="12" customHeight="1" x14ac:dyDescent="0.25">
      <c r="A7178" s="342"/>
    </row>
    <row r="7179" spans="1:1" ht="12" customHeight="1" x14ac:dyDescent="0.25">
      <c r="A7179" s="342"/>
    </row>
    <row r="7180" spans="1:1" ht="12" customHeight="1" x14ac:dyDescent="0.25">
      <c r="A7180" s="342"/>
    </row>
    <row r="7181" spans="1:1" ht="12" customHeight="1" x14ac:dyDescent="0.25">
      <c r="A7181" s="342"/>
    </row>
    <row r="7182" spans="1:1" ht="12" customHeight="1" x14ac:dyDescent="0.25">
      <c r="A7182" s="342"/>
    </row>
    <row r="7183" spans="1:1" ht="12" customHeight="1" x14ac:dyDescent="0.25">
      <c r="A7183" s="342"/>
    </row>
    <row r="7184" spans="1:1" ht="12" customHeight="1" x14ac:dyDescent="0.25">
      <c r="A7184" s="342"/>
    </row>
    <row r="7185" spans="1:1" ht="12" customHeight="1" x14ac:dyDescent="0.25">
      <c r="A7185" s="342"/>
    </row>
    <row r="7186" spans="1:1" ht="12" customHeight="1" x14ac:dyDescent="0.25">
      <c r="A7186" s="342"/>
    </row>
    <row r="7187" spans="1:1" ht="12" customHeight="1" x14ac:dyDescent="0.25">
      <c r="A7187" s="342"/>
    </row>
    <row r="7188" spans="1:1" ht="12" customHeight="1" x14ac:dyDescent="0.25">
      <c r="A7188" s="342"/>
    </row>
    <row r="7189" spans="1:1" ht="12" customHeight="1" x14ac:dyDescent="0.25">
      <c r="A7189" s="342"/>
    </row>
    <row r="7190" spans="1:1" ht="12" customHeight="1" x14ac:dyDescent="0.25">
      <c r="A7190" s="342"/>
    </row>
    <row r="7191" spans="1:1" ht="12" customHeight="1" x14ac:dyDescent="0.25">
      <c r="A7191" s="342"/>
    </row>
    <row r="7192" spans="1:1" ht="12" customHeight="1" x14ac:dyDescent="0.25">
      <c r="A7192" s="342"/>
    </row>
    <row r="7193" spans="1:1" ht="12" customHeight="1" x14ac:dyDescent="0.25">
      <c r="A7193" s="342"/>
    </row>
    <row r="7194" spans="1:1" ht="12" customHeight="1" x14ac:dyDescent="0.25">
      <c r="A7194" s="342"/>
    </row>
    <row r="7195" spans="1:1" ht="12" customHeight="1" x14ac:dyDescent="0.25">
      <c r="A7195" s="342"/>
    </row>
    <row r="7196" spans="1:1" ht="12" customHeight="1" x14ac:dyDescent="0.25">
      <c r="A7196" s="342"/>
    </row>
    <row r="7197" spans="1:1" ht="12" customHeight="1" x14ac:dyDescent="0.25">
      <c r="A7197" s="342"/>
    </row>
    <row r="7198" spans="1:1" ht="12" customHeight="1" x14ac:dyDescent="0.25">
      <c r="A7198" s="342"/>
    </row>
    <row r="7199" spans="1:1" ht="12" customHeight="1" x14ac:dyDescent="0.25">
      <c r="A7199" s="342"/>
    </row>
    <row r="7200" spans="1:1" ht="12" customHeight="1" x14ac:dyDescent="0.25">
      <c r="A7200" s="342"/>
    </row>
    <row r="7201" spans="1:1" ht="12" customHeight="1" x14ac:dyDescent="0.25">
      <c r="A7201" s="342"/>
    </row>
    <row r="7202" spans="1:1" ht="12" customHeight="1" x14ac:dyDescent="0.25">
      <c r="A7202" s="342"/>
    </row>
    <row r="7203" spans="1:1" ht="12" customHeight="1" x14ac:dyDescent="0.25">
      <c r="A7203" s="342"/>
    </row>
    <row r="7204" spans="1:1" ht="12" customHeight="1" x14ac:dyDescent="0.25">
      <c r="A7204" s="342"/>
    </row>
    <row r="7205" spans="1:1" ht="12" customHeight="1" x14ac:dyDescent="0.25">
      <c r="A7205" s="342"/>
    </row>
    <row r="7206" spans="1:1" ht="12" customHeight="1" x14ac:dyDescent="0.25">
      <c r="A7206" s="342"/>
    </row>
    <row r="7207" spans="1:1" ht="12" customHeight="1" x14ac:dyDescent="0.25">
      <c r="A7207" s="342"/>
    </row>
    <row r="7208" spans="1:1" ht="12" customHeight="1" x14ac:dyDescent="0.25">
      <c r="A7208" s="342"/>
    </row>
    <row r="7209" spans="1:1" ht="12" customHeight="1" x14ac:dyDescent="0.25">
      <c r="A7209" s="342"/>
    </row>
    <row r="7210" spans="1:1" ht="12" customHeight="1" x14ac:dyDescent="0.25">
      <c r="A7210" s="342"/>
    </row>
    <row r="7211" spans="1:1" ht="12" customHeight="1" x14ac:dyDescent="0.25">
      <c r="A7211" s="342"/>
    </row>
    <row r="7212" spans="1:1" ht="12" customHeight="1" x14ac:dyDescent="0.25">
      <c r="A7212" s="342"/>
    </row>
    <row r="7213" spans="1:1" ht="12" customHeight="1" x14ac:dyDescent="0.25">
      <c r="A7213" s="342"/>
    </row>
    <row r="7214" spans="1:1" ht="12" customHeight="1" x14ac:dyDescent="0.25">
      <c r="A7214" s="342"/>
    </row>
    <row r="7215" spans="1:1" ht="12" customHeight="1" x14ac:dyDescent="0.25">
      <c r="A7215" s="342"/>
    </row>
    <row r="7216" spans="1:1" ht="12" customHeight="1" x14ac:dyDescent="0.25">
      <c r="A7216" s="342"/>
    </row>
    <row r="7217" spans="1:1" ht="12" customHeight="1" x14ac:dyDescent="0.25">
      <c r="A7217" s="342"/>
    </row>
    <row r="7218" spans="1:1" ht="12" customHeight="1" x14ac:dyDescent="0.25">
      <c r="A7218" s="342"/>
    </row>
    <row r="7219" spans="1:1" ht="12" customHeight="1" x14ac:dyDescent="0.25">
      <c r="A7219" s="342"/>
    </row>
    <row r="7220" spans="1:1" ht="12" customHeight="1" x14ac:dyDescent="0.25">
      <c r="A7220" s="342"/>
    </row>
    <row r="7221" spans="1:1" ht="12" customHeight="1" x14ac:dyDescent="0.25">
      <c r="A7221" s="342"/>
    </row>
    <row r="7222" spans="1:1" ht="12" customHeight="1" x14ac:dyDescent="0.25">
      <c r="A7222" s="342"/>
    </row>
    <row r="7223" spans="1:1" ht="12" customHeight="1" x14ac:dyDescent="0.25">
      <c r="A7223" s="342"/>
    </row>
    <row r="7224" spans="1:1" ht="12" customHeight="1" x14ac:dyDescent="0.25">
      <c r="A7224" s="342"/>
    </row>
    <row r="7225" spans="1:1" ht="12" customHeight="1" x14ac:dyDescent="0.25">
      <c r="A7225" s="342"/>
    </row>
    <row r="7226" spans="1:1" ht="12" customHeight="1" x14ac:dyDescent="0.25">
      <c r="A7226" s="342"/>
    </row>
    <row r="7227" spans="1:1" ht="12" customHeight="1" x14ac:dyDescent="0.25">
      <c r="A7227" s="342"/>
    </row>
    <row r="7228" spans="1:1" ht="12" customHeight="1" x14ac:dyDescent="0.25">
      <c r="A7228" s="342"/>
    </row>
    <row r="7229" spans="1:1" ht="12" customHeight="1" x14ac:dyDescent="0.25">
      <c r="A7229" s="342"/>
    </row>
    <row r="7230" spans="1:1" ht="12" customHeight="1" x14ac:dyDescent="0.25">
      <c r="A7230" s="342"/>
    </row>
    <row r="7231" spans="1:1" ht="12" customHeight="1" x14ac:dyDescent="0.25">
      <c r="A7231" s="342"/>
    </row>
    <row r="7232" spans="1:1" ht="12" customHeight="1" x14ac:dyDescent="0.25">
      <c r="A7232" s="342"/>
    </row>
    <row r="7233" spans="1:1" ht="12" customHeight="1" x14ac:dyDescent="0.25">
      <c r="A7233" s="342"/>
    </row>
    <row r="7234" spans="1:1" ht="12" customHeight="1" x14ac:dyDescent="0.25">
      <c r="A7234" s="342"/>
    </row>
    <row r="7235" spans="1:1" ht="12" customHeight="1" x14ac:dyDescent="0.25">
      <c r="A7235" s="342"/>
    </row>
    <row r="7236" spans="1:1" ht="12" customHeight="1" x14ac:dyDescent="0.25">
      <c r="A7236" s="342"/>
    </row>
    <row r="7237" spans="1:1" ht="12" customHeight="1" x14ac:dyDescent="0.25">
      <c r="A7237" s="342"/>
    </row>
    <row r="7238" spans="1:1" ht="12" customHeight="1" x14ac:dyDescent="0.25">
      <c r="A7238" s="342"/>
    </row>
    <row r="7239" spans="1:1" ht="12" customHeight="1" x14ac:dyDescent="0.25">
      <c r="A7239" s="342"/>
    </row>
    <row r="7240" spans="1:1" ht="12" customHeight="1" x14ac:dyDescent="0.25">
      <c r="A7240" s="342"/>
    </row>
    <row r="7241" spans="1:1" ht="12" customHeight="1" x14ac:dyDescent="0.25">
      <c r="A7241" s="342"/>
    </row>
    <row r="7242" spans="1:1" ht="12" customHeight="1" x14ac:dyDescent="0.25">
      <c r="A7242" s="342"/>
    </row>
    <row r="7243" spans="1:1" ht="12" customHeight="1" x14ac:dyDescent="0.25">
      <c r="A7243" s="342"/>
    </row>
    <row r="7244" spans="1:1" ht="12" customHeight="1" x14ac:dyDescent="0.25">
      <c r="A7244" s="342"/>
    </row>
    <row r="7245" spans="1:1" ht="12" customHeight="1" x14ac:dyDescent="0.25">
      <c r="A7245" s="342"/>
    </row>
    <row r="7246" spans="1:1" ht="12" customHeight="1" x14ac:dyDescent="0.25">
      <c r="A7246" s="342"/>
    </row>
    <row r="7247" spans="1:1" ht="12" customHeight="1" x14ac:dyDescent="0.25">
      <c r="A7247" s="342"/>
    </row>
    <row r="7248" spans="1:1" ht="12" customHeight="1" x14ac:dyDescent="0.25">
      <c r="A7248" s="342"/>
    </row>
    <row r="7249" spans="1:1" ht="12" customHeight="1" x14ac:dyDescent="0.25">
      <c r="A7249" s="342"/>
    </row>
    <row r="7250" spans="1:1" ht="12" customHeight="1" x14ac:dyDescent="0.25">
      <c r="A7250" s="342"/>
    </row>
    <row r="7251" spans="1:1" ht="12" customHeight="1" x14ac:dyDescent="0.25">
      <c r="A7251" s="342"/>
    </row>
    <row r="7252" spans="1:1" ht="12" customHeight="1" x14ac:dyDescent="0.25">
      <c r="A7252" s="342"/>
    </row>
    <row r="7253" spans="1:1" ht="12" customHeight="1" x14ac:dyDescent="0.25">
      <c r="A7253" s="342"/>
    </row>
    <row r="7254" spans="1:1" ht="12" customHeight="1" x14ac:dyDescent="0.25">
      <c r="A7254" s="342"/>
    </row>
    <row r="7255" spans="1:1" ht="12" customHeight="1" x14ac:dyDescent="0.25">
      <c r="A7255" s="342"/>
    </row>
    <row r="7256" spans="1:1" ht="12" customHeight="1" x14ac:dyDescent="0.25">
      <c r="A7256" s="342"/>
    </row>
    <row r="7257" spans="1:1" ht="12" customHeight="1" x14ac:dyDescent="0.25">
      <c r="A7257" s="342"/>
    </row>
    <row r="7258" spans="1:1" ht="12" customHeight="1" x14ac:dyDescent="0.25">
      <c r="A7258" s="342"/>
    </row>
    <row r="7259" spans="1:1" ht="12" customHeight="1" x14ac:dyDescent="0.25">
      <c r="A7259" s="342"/>
    </row>
    <row r="7260" spans="1:1" ht="12" customHeight="1" x14ac:dyDescent="0.25">
      <c r="A7260" s="342"/>
    </row>
    <row r="7261" spans="1:1" ht="12" customHeight="1" x14ac:dyDescent="0.25">
      <c r="A7261" s="342"/>
    </row>
    <row r="7262" spans="1:1" ht="12" customHeight="1" x14ac:dyDescent="0.25">
      <c r="A7262" s="342"/>
    </row>
    <row r="7263" spans="1:1" ht="12" customHeight="1" x14ac:dyDescent="0.25">
      <c r="A7263" s="342"/>
    </row>
    <row r="7264" spans="1:1" ht="12" customHeight="1" x14ac:dyDescent="0.25">
      <c r="A7264" s="342"/>
    </row>
    <row r="7265" spans="1:1" ht="12" customHeight="1" x14ac:dyDescent="0.25">
      <c r="A7265" s="342"/>
    </row>
    <row r="7266" spans="1:1" ht="12" customHeight="1" x14ac:dyDescent="0.25">
      <c r="A7266" s="342"/>
    </row>
    <row r="7267" spans="1:1" ht="12" customHeight="1" x14ac:dyDescent="0.25">
      <c r="A7267" s="342"/>
    </row>
    <row r="7268" spans="1:1" ht="12" customHeight="1" x14ac:dyDescent="0.25">
      <c r="A7268" s="342"/>
    </row>
    <row r="7269" spans="1:1" ht="12" customHeight="1" x14ac:dyDescent="0.25">
      <c r="A7269" s="342"/>
    </row>
    <row r="7270" spans="1:1" ht="12" customHeight="1" x14ac:dyDescent="0.25">
      <c r="A7270" s="342"/>
    </row>
    <row r="7271" spans="1:1" ht="12" customHeight="1" x14ac:dyDescent="0.25">
      <c r="A7271" s="342"/>
    </row>
    <row r="7272" spans="1:1" ht="12" customHeight="1" x14ac:dyDescent="0.25">
      <c r="A7272" s="342"/>
    </row>
    <row r="7273" spans="1:1" ht="12" customHeight="1" x14ac:dyDescent="0.25">
      <c r="A7273" s="342"/>
    </row>
    <row r="7274" spans="1:1" ht="12" customHeight="1" x14ac:dyDescent="0.25">
      <c r="A7274" s="342"/>
    </row>
    <row r="7275" spans="1:1" ht="12" customHeight="1" x14ac:dyDescent="0.25">
      <c r="A7275" s="342"/>
    </row>
    <row r="7276" spans="1:1" ht="12" customHeight="1" x14ac:dyDescent="0.25">
      <c r="A7276" s="342"/>
    </row>
    <row r="7277" spans="1:1" ht="12" customHeight="1" x14ac:dyDescent="0.25">
      <c r="A7277" s="342"/>
    </row>
    <row r="7278" spans="1:1" ht="12" customHeight="1" x14ac:dyDescent="0.25">
      <c r="A7278" s="342"/>
    </row>
    <row r="7279" spans="1:1" ht="12" customHeight="1" x14ac:dyDescent="0.25">
      <c r="A7279" s="342"/>
    </row>
    <row r="7280" spans="1:1" ht="12" customHeight="1" x14ac:dyDescent="0.25">
      <c r="A7280" s="342"/>
    </row>
    <row r="7281" spans="1:1" ht="12" customHeight="1" x14ac:dyDescent="0.25">
      <c r="A7281" s="342"/>
    </row>
    <row r="7282" spans="1:1" ht="12" customHeight="1" x14ac:dyDescent="0.25">
      <c r="A7282" s="342"/>
    </row>
    <row r="7283" spans="1:1" ht="12" customHeight="1" x14ac:dyDescent="0.25">
      <c r="A7283" s="342"/>
    </row>
    <row r="7284" spans="1:1" ht="12" customHeight="1" x14ac:dyDescent="0.25">
      <c r="A7284" s="342"/>
    </row>
    <row r="7285" spans="1:1" ht="12" customHeight="1" x14ac:dyDescent="0.25">
      <c r="A7285" s="342"/>
    </row>
    <row r="7286" spans="1:1" ht="12" customHeight="1" x14ac:dyDescent="0.25">
      <c r="A7286" s="342"/>
    </row>
    <row r="7287" spans="1:1" ht="12" customHeight="1" x14ac:dyDescent="0.25">
      <c r="A7287" s="342"/>
    </row>
    <row r="7288" spans="1:1" ht="12" customHeight="1" x14ac:dyDescent="0.25">
      <c r="A7288" s="342"/>
    </row>
    <row r="7289" spans="1:1" ht="12" customHeight="1" x14ac:dyDescent="0.25">
      <c r="A7289" s="342"/>
    </row>
    <row r="7290" spans="1:1" ht="12" customHeight="1" x14ac:dyDescent="0.25">
      <c r="A7290" s="342"/>
    </row>
    <row r="7291" spans="1:1" ht="12" customHeight="1" x14ac:dyDescent="0.25">
      <c r="A7291" s="342"/>
    </row>
    <row r="7292" spans="1:1" ht="12" customHeight="1" x14ac:dyDescent="0.25">
      <c r="A7292" s="342"/>
    </row>
    <row r="7293" spans="1:1" ht="12" customHeight="1" x14ac:dyDescent="0.25">
      <c r="A7293" s="342"/>
    </row>
    <row r="7294" spans="1:1" ht="12" customHeight="1" x14ac:dyDescent="0.25">
      <c r="A7294" s="342"/>
    </row>
    <row r="7295" spans="1:1" ht="12" customHeight="1" x14ac:dyDescent="0.25">
      <c r="A7295" s="342"/>
    </row>
    <row r="7296" spans="1:1" ht="12" customHeight="1" x14ac:dyDescent="0.25">
      <c r="A7296" s="342"/>
    </row>
    <row r="7297" spans="1:1" ht="12" customHeight="1" x14ac:dyDescent="0.25">
      <c r="A7297" s="342"/>
    </row>
    <row r="7298" spans="1:1" ht="12" customHeight="1" x14ac:dyDescent="0.25">
      <c r="A7298" s="342"/>
    </row>
    <row r="7299" spans="1:1" ht="12" customHeight="1" x14ac:dyDescent="0.25">
      <c r="A7299" s="342"/>
    </row>
    <row r="7300" spans="1:1" ht="12" customHeight="1" x14ac:dyDescent="0.25">
      <c r="A7300" s="342"/>
    </row>
    <row r="7301" spans="1:1" ht="12" customHeight="1" x14ac:dyDescent="0.25">
      <c r="A7301" s="342"/>
    </row>
    <row r="7302" spans="1:1" ht="12" customHeight="1" x14ac:dyDescent="0.25">
      <c r="A7302" s="342"/>
    </row>
    <row r="7303" spans="1:1" ht="12" customHeight="1" x14ac:dyDescent="0.25">
      <c r="A7303" s="342"/>
    </row>
    <row r="7304" spans="1:1" ht="12" customHeight="1" x14ac:dyDescent="0.25">
      <c r="A7304" s="342"/>
    </row>
    <row r="7305" spans="1:1" ht="12" customHeight="1" x14ac:dyDescent="0.25">
      <c r="A7305" s="342"/>
    </row>
    <row r="7306" spans="1:1" ht="12" customHeight="1" x14ac:dyDescent="0.25">
      <c r="A7306" s="342"/>
    </row>
    <row r="7307" spans="1:1" ht="12" customHeight="1" x14ac:dyDescent="0.25">
      <c r="A7307" s="342"/>
    </row>
    <row r="7308" spans="1:1" ht="12" customHeight="1" x14ac:dyDescent="0.25">
      <c r="A7308" s="342"/>
    </row>
    <row r="7309" spans="1:1" ht="12" customHeight="1" x14ac:dyDescent="0.25">
      <c r="A7309" s="342"/>
    </row>
    <row r="7310" spans="1:1" ht="12" customHeight="1" x14ac:dyDescent="0.25">
      <c r="A7310" s="342"/>
    </row>
    <row r="7311" spans="1:1" ht="12" customHeight="1" x14ac:dyDescent="0.25">
      <c r="A7311" s="342"/>
    </row>
    <row r="7312" spans="1:1" ht="12" customHeight="1" x14ac:dyDescent="0.25">
      <c r="A7312" s="342"/>
    </row>
    <row r="7313" spans="1:1" ht="12" customHeight="1" x14ac:dyDescent="0.25">
      <c r="A7313" s="342"/>
    </row>
    <row r="7314" spans="1:1" ht="12" customHeight="1" x14ac:dyDescent="0.25">
      <c r="A7314" s="342"/>
    </row>
    <row r="7315" spans="1:1" ht="12" customHeight="1" x14ac:dyDescent="0.25">
      <c r="A7315" s="342"/>
    </row>
    <row r="7316" spans="1:1" ht="12" customHeight="1" x14ac:dyDescent="0.25">
      <c r="A7316" s="342"/>
    </row>
    <row r="7317" spans="1:1" ht="12" customHeight="1" x14ac:dyDescent="0.25">
      <c r="A7317" s="342"/>
    </row>
    <row r="7318" spans="1:1" ht="12" customHeight="1" x14ac:dyDescent="0.25">
      <c r="A7318" s="342"/>
    </row>
    <row r="7319" spans="1:1" ht="12" customHeight="1" x14ac:dyDescent="0.25">
      <c r="A7319" s="342"/>
    </row>
    <row r="7320" spans="1:1" ht="12" customHeight="1" x14ac:dyDescent="0.25">
      <c r="A7320" s="342"/>
    </row>
    <row r="7321" spans="1:1" ht="12" customHeight="1" x14ac:dyDescent="0.25">
      <c r="A7321" s="342"/>
    </row>
    <row r="7322" spans="1:1" ht="12" customHeight="1" x14ac:dyDescent="0.25">
      <c r="A7322" s="342"/>
    </row>
    <row r="7323" spans="1:1" ht="12" customHeight="1" x14ac:dyDescent="0.25">
      <c r="A7323" s="342"/>
    </row>
    <row r="7324" spans="1:1" ht="12" customHeight="1" x14ac:dyDescent="0.25">
      <c r="A7324" s="342"/>
    </row>
    <row r="7325" spans="1:1" ht="12" customHeight="1" x14ac:dyDescent="0.25">
      <c r="A7325" s="342"/>
    </row>
    <row r="7326" spans="1:1" ht="12" customHeight="1" x14ac:dyDescent="0.25">
      <c r="A7326" s="342"/>
    </row>
    <row r="7327" spans="1:1" ht="12" customHeight="1" x14ac:dyDescent="0.25">
      <c r="A7327" s="342"/>
    </row>
    <row r="7328" spans="1:1" ht="12" customHeight="1" x14ac:dyDescent="0.25">
      <c r="A7328" s="342"/>
    </row>
    <row r="7329" spans="1:1" ht="12" customHeight="1" x14ac:dyDescent="0.25">
      <c r="A7329" s="342"/>
    </row>
    <row r="7330" spans="1:1" ht="12" customHeight="1" x14ac:dyDescent="0.25">
      <c r="A7330" s="342"/>
    </row>
    <row r="7331" spans="1:1" ht="12" customHeight="1" x14ac:dyDescent="0.25">
      <c r="A7331" s="342"/>
    </row>
    <row r="7332" spans="1:1" ht="12" customHeight="1" x14ac:dyDescent="0.25">
      <c r="A7332" s="342"/>
    </row>
    <row r="7333" spans="1:1" ht="12" customHeight="1" x14ac:dyDescent="0.25">
      <c r="A7333" s="342"/>
    </row>
    <row r="7334" spans="1:1" ht="12" customHeight="1" x14ac:dyDescent="0.25">
      <c r="A7334" s="342"/>
    </row>
    <row r="7335" spans="1:1" ht="12" customHeight="1" x14ac:dyDescent="0.25">
      <c r="A7335" s="342"/>
    </row>
    <row r="7336" spans="1:1" ht="12" customHeight="1" x14ac:dyDescent="0.25">
      <c r="A7336" s="342"/>
    </row>
    <row r="7337" spans="1:1" ht="12" customHeight="1" x14ac:dyDescent="0.25">
      <c r="A7337" s="342"/>
    </row>
    <row r="7338" spans="1:1" ht="12" customHeight="1" x14ac:dyDescent="0.25">
      <c r="A7338" s="342"/>
    </row>
    <row r="7339" spans="1:1" ht="12" customHeight="1" x14ac:dyDescent="0.25">
      <c r="A7339" s="342"/>
    </row>
    <row r="7340" spans="1:1" ht="12" customHeight="1" x14ac:dyDescent="0.25">
      <c r="A7340" s="342"/>
    </row>
    <row r="7341" spans="1:1" ht="12" customHeight="1" x14ac:dyDescent="0.25">
      <c r="A7341" s="342"/>
    </row>
    <row r="7342" spans="1:1" ht="12" customHeight="1" x14ac:dyDescent="0.25">
      <c r="A7342" s="342"/>
    </row>
    <row r="7343" spans="1:1" ht="12" customHeight="1" x14ac:dyDescent="0.25">
      <c r="A7343" s="342"/>
    </row>
    <row r="7344" spans="1:1" ht="12" customHeight="1" x14ac:dyDescent="0.25">
      <c r="A7344" s="342"/>
    </row>
    <row r="7345" spans="1:1" ht="12" customHeight="1" x14ac:dyDescent="0.25">
      <c r="A7345" s="342"/>
    </row>
    <row r="7346" spans="1:1" ht="12" customHeight="1" x14ac:dyDescent="0.25">
      <c r="A7346" s="342"/>
    </row>
    <row r="7347" spans="1:1" ht="12" customHeight="1" x14ac:dyDescent="0.25">
      <c r="A7347" s="342"/>
    </row>
    <row r="7348" spans="1:1" ht="12" customHeight="1" x14ac:dyDescent="0.25">
      <c r="A7348" s="342"/>
    </row>
    <row r="7349" spans="1:1" ht="12" customHeight="1" x14ac:dyDescent="0.25">
      <c r="A7349" s="342"/>
    </row>
    <row r="7350" spans="1:1" ht="12" customHeight="1" x14ac:dyDescent="0.25">
      <c r="A7350" s="342"/>
    </row>
    <row r="7351" spans="1:1" ht="12" customHeight="1" x14ac:dyDescent="0.25">
      <c r="A7351" s="342"/>
    </row>
    <row r="7352" spans="1:1" ht="12" customHeight="1" x14ac:dyDescent="0.25">
      <c r="A7352" s="342"/>
    </row>
    <row r="7353" spans="1:1" ht="12" customHeight="1" x14ac:dyDescent="0.25">
      <c r="A7353" s="342"/>
    </row>
    <row r="7354" spans="1:1" ht="12" customHeight="1" x14ac:dyDescent="0.25">
      <c r="A7354" s="342"/>
    </row>
    <row r="7355" spans="1:1" ht="12" customHeight="1" x14ac:dyDescent="0.25">
      <c r="A7355" s="342"/>
    </row>
    <row r="7356" spans="1:1" ht="12" customHeight="1" x14ac:dyDescent="0.25">
      <c r="A7356" s="342"/>
    </row>
    <row r="7357" spans="1:1" ht="12" customHeight="1" x14ac:dyDescent="0.25">
      <c r="A7357" s="342"/>
    </row>
    <row r="7358" spans="1:1" ht="12" customHeight="1" x14ac:dyDescent="0.25">
      <c r="A7358" s="342"/>
    </row>
    <row r="7359" spans="1:1" ht="12" customHeight="1" x14ac:dyDescent="0.25">
      <c r="A7359" s="342"/>
    </row>
    <row r="7360" spans="1:1" ht="12" customHeight="1" x14ac:dyDescent="0.25">
      <c r="A7360" s="342"/>
    </row>
    <row r="7361" spans="1:1" ht="12" customHeight="1" x14ac:dyDescent="0.25">
      <c r="A7361" s="342"/>
    </row>
    <row r="7362" spans="1:1" ht="12" customHeight="1" x14ac:dyDescent="0.25">
      <c r="A7362" s="342"/>
    </row>
    <row r="7363" spans="1:1" ht="12" customHeight="1" x14ac:dyDescent="0.25">
      <c r="A7363" s="342"/>
    </row>
    <row r="7364" spans="1:1" ht="12" customHeight="1" x14ac:dyDescent="0.25">
      <c r="A7364" s="342"/>
    </row>
    <row r="7365" spans="1:1" ht="12" customHeight="1" x14ac:dyDescent="0.25">
      <c r="A7365" s="342"/>
    </row>
    <row r="7366" spans="1:1" ht="12" customHeight="1" x14ac:dyDescent="0.25">
      <c r="A7366" s="342"/>
    </row>
    <row r="7367" spans="1:1" ht="12" customHeight="1" x14ac:dyDescent="0.25">
      <c r="A7367" s="342"/>
    </row>
    <row r="7368" spans="1:1" ht="12" customHeight="1" x14ac:dyDescent="0.25">
      <c r="A7368" s="342"/>
    </row>
    <row r="7369" spans="1:1" ht="12" customHeight="1" x14ac:dyDescent="0.25">
      <c r="A7369" s="342"/>
    </row>
    <row r="7370" spans="1:1" ht="12" customHeight="1" x14ac:dyDescent="0.25">
      <c r="A7370" s="342"/>
    </row>
    <row r="7371" spans="1:1" ht="12" customHeight="1" x14ac:dyDescent="0.25">
      <c r="A7371" s="342"/>
    </row>
    <row r="7372" spans="1:1" ht="12" customHeight="1" x14ac:dyDescent="0.25">
      <c r="A7372" s="342"/>
    </row>
    <row r="7373" spans="1:1" ht="12" customHeight="1" x14ac:dyDescent="0.25">
      <c r="A7373" s="342"/>
    </row>
    <row r="7374" spans="1:1" ht="12" customHeight="1" x14ac:dyDescent="0.25">
      <c r="A7374" s="342"/>
    </row>
    <row r="7375" spans="1:1" ht="12" customHeight="1" x14ac:dyDescent="0.25">
      <c r="A7375" s="342"/>
    </row>
    <row r="7376" spans="1:1" ht="12" customHeight="1" x14ac:dyDescent="0.25">
      <c r="A7376" s="342"/>
    </row>
    <row r="7377" spans="1:1" ht="12" customHeight="1" x14ac:dyDescent="0.25">
      <c r="A7377" s="342"/>
    </row>
    <row r="7378" spans="1:1" ht="12" customHeight="1" x14ac:dyDescent="0.25">
      <c r="A7378" s="342"/>
    </row>
    <row r="7379" spans="1:1" ht="12" customHeight="1" x14ac:dyDescent="0.25">
      <c r="A7379" s="342"/>
    </row>
    <row r="7380" spans="1:1" ht="12" customHeight="1" x14ac:dyDescent="0.25">
      <c r="A7380" s="342"/>
    </row>
    <row r="7381" spans="1:1" ht="12" customHeight="1" x14ac:dyDescent="0.25">
      <c r="A7381" s="342"/>
    </row>
    <row r="7382" spans="1:1" ht="12" customHeight="1" x14ac:dyDescent="0.25">
      <c r="A7382" s="342"/>
    </row>
    <row r="7383" spans="1:1" ht="12" customHeight="1" x14ac:dyDescent="0.25">
      <c r="A7383" s="342"/>
    </row>
    <row r="7384" spans="1:1" ht="12" customHeight="1" x14ac:dyDescent="0.25">
      <c r="A7384" s="342"/>
    </row>
    <row r="7385" spans="1:1" ht="12" customHeight="1" x14ac:dyDescent="0.25">
      <c r="A7385" s="342"/>
    </row>
    <row r="7386" spans="1:1" ht="12" customHeight="1" x14ac:dyDescent="0.25">
      <c r="A7386" s="342"/>
    </row>
    <row r="7387" spans="1:1" ht="12" customHeight="1" x14ac:dyDescent="0.25">
      <c r="A7387" s="342"/>
    </row>
    <row r="7388" spans="1:1" ht="12" customHeight="1" x14ac:dyDescent="0.25">
      <c r="A7388" s="342"/>
    </row>
    <row r="7389" spans="1:1" ht="12" customHeight="1" x14ac:dyDescent="0.25">
      <c r="A7389" s="342"/>
    </row>
    <row r="7390" spans="1:1" ht="12" customHeight="1" x14ac:dyDescent="0.25">
      <c r="A7390" s="342"/>
    </row>
    <row r="7391" spans="1:1" ht="12" customHeight="1" x14ac:dyDescent="0.25">
      <c r="A7391" s="342"/>
    </row>
    <row r="7392" spans="1:1" ht="12" customHeight="1" x14ac:dyDescent="0.25">
      <c r="A7392" s="342"/>
    </row>
    <row r="7393" spans="1:1" ht="12" customHeight="1" x14ac:dyDescent="0.25">
      <c r="A7393" s="342"/>
    </row>
    <row r="7394" spans="1:1" ht="12" customHeight="1" x14ac:dyDescent="0.25">
      <c r="A7394" s="342"/>
    </row>
    <row r="7395" spans="1:1" ht="12" customHeight="1" x14ac:dyDescent="0.25">
      <c r="A7395" s="342"/>
    </row>
    <row r="7396" spans="1:1" ht="12" customHeight="1" x14ac:dyDescent="0.25">
      <c r="A7396" s="342"/>
    </row>
    <row r="7397" spans="1:1" ht="12" customHeight="1" x14ac:dyDescent="0.25">
      <c r="A7397" s="342"/>
    </row>
    <row r="7398" spans="1:1" ht="12" customHeight="1" x14ac:dyDescent="0.25">
      <c r="A7398" s="342"/>
    </row>
    <row r="7399" spans="1:1" ht="12" customHeight="1" x14ac:dyDescent="0.25">
      <c r="A7399" s="342"/>
    </row>
    <row r="7400" spans="1:1" ht="12" customHeight="1" x14ac:dyDescent="0.25">
      <c r="A7400" s="342"/>
    </row>
    <row r="7401" spans="1:1" ht="12" customHeight="1" x14ac:dyDescent="0.25">
      <c r="A7401" s="342"/>
    </row>
    <row r="7402" spans="1:1" ht="12" customHeight="1" x14ac:dyDescent="0.25">
      <c r="A7402" s="342"/>
    </row>
    <row r="7403" spans="1:1" ht="12" customHeight="1" x14ac:dyDescent="0.25">
      <c r="A7403" s="342"/>
    </row>
    <row r="7404" spans="1:1" ht="12" customHeight="1" x14ac:dyDescent="0.25">
      <c r="A7404" s="342"/>
    </row>
    <row r="7405" spans="1:1" ht="12" customHeight="1" x14ac:dyDescent="0.25">
      <c r="A7405" s="342"/>
    </row>
    <row r="7406" spans="1:1" ht="12" customHeight="1" x14ac:dyDescent="0.25">
      <c r="A7406" s="342"/>
    </row>
    <row r="7407" spans="1:1" ht="12" customHeight="1" x14ac:dyDescent="0.25">
      <c r="A7407" s="342"/>
    </row>
    <row r="7408" spans="1:1" ht="12" customHeight="1" x14ac:dyDescent="0.25">
      <c r="A7408" s="342"/>
    </row>
    <row r="7409" spans="1:1" ht="12" customHeight="1" x14ac:dyDescent="0.25">
      <c r="A7409" s="342"/>
    </row>
    <row r="7410" spans="1:1" ht="12" customHeight="1" x14ac:dyDescent="0.25">
      <c r="A7410" s="342"/>
    </row>
    <row r="7411" spans="1:1" ht="12" customHeight="1" x14ac:dyDescent="0.25">
      <c r="A7411" s="342"/>
    </row>
    <row r="7412" spans="1:1" ht="12" customHeight="1" x14ac:dyDescent="0.25">
      <c r="A7412" s="342"/>
    </row>
    <row r="7413" spans="1:1" ht="12" customHeight="1" x14ac:dyDescent="0.25">
      <c r="A7413" s="342"/>
    </row>
    <row r="7414" spans="1:1" ht="12" customHeight="1" x14ac:dyDescent="0.25">
      <c r="A7414" s="342"/>
    </row>
    <row r="7415" spans="1:1" ht="12" customHeight="1" x14ac:dyDescent="0.25">
      <c r="A7415" s="342"/>
    </row>
    <row r="7416" spans="1:1" ht="12" customHeight="1" x14ac:dyDescent="0.25">
      <c r="A7416" s="342"/>
    </row>
    <row r="7417" spans="1:1" ht="12" customHeight="1" x14ac:dyDescent="0.25">
      <c r="A7417" s="342"/>
    </row>
    <row r="7418" spans="1:1" ht="12" customHeight="1" x14ac:dyDescent="0.25">
      <c r="A7418" s="342"/>
    </row>
    <row r="7419" spans="1:1" ht="12" customHeight="1" x14ac:dyDescent="0.25">
      <c r="A7419" s="342"/>
    </row>
    <row r="7420" spans="1:1" ht="12" customHeight="1" x14ac:dyDescent="0.25">
      <c r="A7420" s="342"/>
    </row>
    <row r="7421" spans="1:1" ht="12" customHeight="1" x14ac:dyDescent="0.25">
      <c r="A7421" s="342"/>
    </row>
    <row r="7422" spans="1:1" ht="12" customHeight="1" x14ac:dyDescent="0.25">
      <c r="A7422" s="342"/>
    </row>
    <row r="7423" spans="1:1" ht="12" customHeight="1" x14ac:dyDescent="0.25">
      <c r="A7423" s="342"/>
    </row>
    <row r="7424" spans="1:1" ht="12" customHeight="1" x14ac:dyDescent="0.25">
      <c r="A7424" s="342"/>
    </row>
    <row r="7425" spans="1:1" ht="12" customHeight="1" x14ac:dyDescent="0.25">
      <c r="A7425" s="342"/>
    </row>
    <row r="7426" spans="1:1" ht="12" customHeight="1" x14ac:dyDescent="0.25">
      <c r="A7426" s="342"/>
    </row>
    <row r="7427" spans="1:1" ht="12" customHeight="1" x14ac:dyDescent="0.25">
      <c r="A7427" s="342"/>
    </row>
    <row r="7428" spans="1:1" ht="12" customHeight="1" x14ac:dyDescent="0.25">
      <c r="A7428" s="342"/>
    </row>
    <row r="7429" spans="1:1" ht="12" customHeight="1" x14ac:dyDescent="0.25">
      <c r="A7429" s="342"/>
    </row>
    <row r="7430" spans="1:1" ht="12" customHeight="1" x14ac:dyDescent="0.25">
      <c r="A7430" s="342"/>
    </row>
    <row r="7431" spans="1:1" ht="12" customHeight="1" x14ac:dyDescent="0.25">
      <c r="A7431" s="342"/>
    </row>
    <row r="7432" spans="1:1" ht="12" customHeight="1" x14ac:dyDescent="0.25">
      <c r="A7432" s="342"/>
    </row>
    <row r="7433" spans="1:1" ht="12" customHeight="1" x14ac:dyDescent="0.25">
      <c r="A7433" s="342"/>
    </row>
    <row r="7434" spans="1:1" ht="12" customHeight="1" x14ac:dyDescent="0.25">
      <c r="A7434" s="342"/>
    </row>
    <row r="7435" spans="1:1" ht="12" customHeight="1" x14ac:dyDescent="0.25">
      <c r="A7435" s="342"/>
    </row>
    <row r="7436" spans="1:1" ht="12" customHeight="1" x14ac:dyDescent="0.25">
      <c r="A7436" s="342"/>
    </row>
    <row r="7437" spans="1:1" ht="12" customHeight="1" x14ac:dyDescent="0.25">
      <c r="A7437" s="342"/>
    </row>
    <row r="7438" spans="1:1" ht="12" customHeight="1" x14ac:dyDescent="0.25">
      <c r="A7438" s="342"/>
    </row>
    <row r="7439" spans="1:1" ht="12" customHeight="1" x14ac:dyDescent="0.25">
      <c r="A7439" s="342"/>
    </row>
    <row r="7440" spans="1:1" ht="12" customHeight="1" x14ac:dyDescent="0.25">
      <c r="A7440" s="342"/>
    </row>
    <row r="7441" spans="1:1" ht="12" customHeight="1" x14ac:dyDescent="0.25">
      <c r="A7441" s="342"/>
    </row>
    <row r="7442" spans="1:1" ht="12" customHeight="1" x14ac:dyDescent="0.25">
      <c r="A7442" s="342"/>
    </row>
    <row r="7443" spans="1:1" ht="12" customHeight="1" x14ac:dyDescent="0.25">
      <c r="A7443" s="342"/>
    </row>
    <row r="7444" spans="1:1" ht="12" customHeight="1" x14ac:dyDescent="0.25">
      <c r="A7444" s="342"/>
    </row>
    <row r="7445" spans="1:1" ht="12" customHeight="1" x14ac:dyDescent="0.25">
      <c r="A7445" s="342"/>
    </row>
    <row r="7446" spans="1:1" ht="12" customHeight="1" x14ac:dyDescent="0.25">
      <c r="A7446" s="342"/>
    </row>
    <row r="7447" spans="1:1" ht="12" customHeight="1" x14ac:dyDescent="0.25">
      <c r="A7447" s="342"/>
    </row>
    <row r="7448" spans="1:1" ht="12" customHeight="1" x14ac:dyDescent="0.25">
      <c r="A7448" s="342"/>
    </row>
    <row r="7449" spans="1:1" ht="12" customHeight="1" x14ac:dyDescent="0.25">
      <c r="A7449" s="342"/>
    </row>
    <row r="7450" spans="1:1" ht="12" customHeight="1" x14ac:dyDescent="0.25">
      <c r="A7450" s="342"/>
    </row>
    <row r="7451" spans="1:1" ht="12" customHeight="1" x14ac:dyDescent="0.25">
      <c r="A7451" s="342"/>
    </row>
    <row r="7452" spans="1:1" ht="12" customHeight="1" x14ac:dyDescent="0.25">
      <c r="A7452" s="342"/>
    </row>
    <row r="7453" spans="1:1" ht="12" customHeight="1" x14ac:dyDescent="0.25">
      <c r="A7453" s="342"/>
    </row>
    <row r="7454" spans="1:1" ht="12" customHeight="1" x14ac:dyDescent="0.25">
      <c r="A7454" s="342"/>
    </row>
    <row r="7455" spans="1:1" ht="12" customHeight="1" x14ac:dyDescent="0.25">
      <c r="A7455" s="342"/>
    </row>
    <row r="7456" spans="1:1" ht="12" customHeight="1" x14ac:dyDescent="0.25">
      <c r="A7456" s="342"/>
    </row>
    <row r="7457" spans="1:1" ht="12" customHeight="1" x14ac:dyDescent="0.25">
      <c r="A7457" s="342"/>
    </row>
    <row r="7458" spans="1:1" ht="12" customHeight="1" x14ac:dyDescent="0.25">
      <c r="A7458" s="342"/>
    </row>
    <row r="7459" spans="1:1" ht="12" customHeight="1" x14ac:dyDescent="0.25">
      <c r="A7459" s="342"/>
    </row>
    <row r="7460" spans="1:1" ht="12" customHeight="1" x14ac:dyDescent="0.25">
      <c r="A7460" s="342"/>
    </row>
    <row r="7461" spans="1:1" ht="12" customHeight="1" x14ac:dyDescent="0.25">
      <c r="A7461" s="342"/>
    </row>
    <row r="7462" spans="1:1" ht="12" customHeight="1" x14ac:dyDescent="0.25">
      <c r="A7462" s="342"/>
    </row>
    <row r="7463" spans="1:1" ht="12" customHeight="1" x14ac:dyDescent="0.25">
      <c r="A7463" s="342"/>
    </row>
    <row r="7464" spans="1:1" ht="12" customHeight="1" x14ac:dyDescent="0.25">
      <c r="A7464" s="342"/>
    </row>
    <row r="7465" spans="1:1" ht="12" customHeight="1" x14ac:dyDescent="0.25">
      <c r="A7465" s="342"/>
    </row>
    <row r="7466" spans="1:1" ht="12" customHeight="1" x14ac:dyDescent="0.25">
      <c r="A7466" s="342"/>
    </row>
    <row r="7467" spans="1:1" ht="12" customHeight="1" x14ac:dyDescent="0.25">
      <c r="A7467" s="342"/>
    </row>
    <row r="7468" spans="1:1" ht="12" customHeight="1" x14ac:dyDescent="0.25">
      <c r="A7468" s="342"/>
    </row>
    <row r="7469" spans="1:1" ht="12" customHeight="1" x14ac:dyDescent="0.25">
      <c r="A7469" s="342"/>
    </row>
    <row r="7470" spans="1:1" ht="12" customHeight="1" x14ac:dyDescent="0.25">
      <c r="A7470" s="342"/>
    </row>
    <row r="7471" spans="1:1" ht="12" customHeight="1" x14ac:dyDescent="0.25">
      <c r="A7471" s="342"/>
    </row>
    <row r="7472" spans="1:1" ht="12" customHeight="1" x14ac:dyDescent="0.25">
      <c r="A7472" s="342"/>
    </row>
    <row r="7473" spans="1:1" ht="12" customHeight="1" x14ac:dyDescent="0.25">
      <c r="A7473" s="342"/>
    </row>
    <row r="7474" spans="1:1" ht="12" customHeight="1" x14ac:dyDescent="0.25">
      <c r="A7474" s="342"/>
    </row>
    <row r="7475" spans="1:1" ht="12" customHeight="1" x14ac:dyDescent="0.25">
      <c r="A7475" s="342"/>
    </row>
    <row r="7476" spans="1:1" ht="12" customHeight="1" x14ac:dyDescent="0.25">
      <c r="A7476" s="342"/>
    </row>
    <row r="7477" spans="1:1" ht="12" customHeight="1" x14ac:dyDescent="0.25">
      <c r="A7477" s="342"/>
    </row>
    <row r="7478" spans="1:1" ht="12" customHeight="1" x14ac:dyDescent="0.25">
      <c r="A7478" s="342"/>
    </row>
    <row r="7479" spans="1:1" ht="12" customHeight="1" x14ac:dyDescent="0.25">
      <c r="A7479" s="342"/>
    </row>
    <row r="7480" spans="1:1" ht="12" customHeight="1" x14ac:dyDescent="0.25">
      <c r="A7480" s="342"/>
    </row>
    <row r="7481" spans="1:1" ht="12" customHeight="1" x14ac:dyDescent="0.25">
      <c r="A7481" s="342"/>
    </row>
    <row r="7482" spans="1:1" ht="12" customHeight="1" x14ac:dyDescent="0.25">
      <c r="A7482" s="342"/>
    </row>
    <row r="7483" spans="1:1" ht="12" customHeight="1" x14ac:dyDescent="0.25">
      <c r="A7483" s="342"/>
    </row>
    <row r="7484" spans="1:1" ht="12" customHeight="1" x14ac:dyDescent="0.25">
      <c r="A7484" s="342"/>
    </row>
    <row r="7485" spans="1:1" ht="12" customHeight="1" x14ac:dyDescent="0.25">
      <c r="A7485" s="342"/>
    </row>
    <row r="7486" spans="1:1" ht="12" customHeight="1" x14ac:dyDescent="0.25">
      <c r="A7486" s="342"/>
    </row>
    <row r="7487" spans="1:1" ht="12" customHeight="1" x14ac:dyDescent="0.25">
      <c r="A7487" s="342"/>
    </row>
    <row r="7488" spans="1:1" ht="12" customHeight="1" x14ac:dyDescent="0.25">
      <c r="A7488" s="342"/>
    </row>
    <row r="7489" spans="1:1" ht="12" customHeight="1" x14ac:dyDescent="0.25">
      <c r="A7489" s="342"/>
    </row>
    <row r="7490" spans="1:1" ht="12" customHeight="1" x14ac:dyDescent="0.25">
      <c r="A7490" s="342"/>
    </row>
    <row r="7491" spans="1:1" ht="12" customHeight="1" x14ac:dyDescent="0.25">
      <c r="A7491" s="342"/>
    </row>
    <row r="7492" spans="1:1" ht="12" customHeight="1" x14ac:dyDescent="0.25">
      <c r="A7492" s="342"/>
    </row>
    <row r="7493" spans="1:1" ht="12" customHeight="1" x14ac:dyDescent="0.25">
      <c r="A7493" s="342"/>
    </row>
    <row r="7494" spans="1:1" ht="12" customHeight="1" x14ac:dyDescent="0.25">
      <c r="A7494" s="342"/>
    </row>
    <row r="7495" spans="1:1" ht="12" customHeight="1" x14ac:dyDescent="0.25">
      <c r="A7495" s="342"/>
    </row>
    <row r="7496" spans="1:1" ht="12" customHeight="1" x14ac:dyDescent="0.25">
      <c r="A7496" s="342"/>
    </row>
    <row r="7497" spans="1:1" ht="12" customHeight="1" x14ac:dyDescent="0.25">
      <c r="A7497" s="342"/>
    </row>
    <row r="7498" spans="1:1" ht="12" customHeight="1" x14ac:dyDescent="0.25">
      <c r="A7498" s="342"/>
    </row>
    <row r="7499" spans="1:1" ht="12" customHeight="1" x14ac:dyDescent="0.25">
      <c r="A7499" s="342"/>
    </row>
    <row r="7500" spans="1:1" ht="12" customHeight="1" x14ac:dyDescent="0.25">
      <c r="A7500" s="342"/>
    </row>
    <row r="7501" spans="1:1" ht="12" customHeight="1" x14ac:dyDescent="0.25">
      <c r="A7501" s="342"/>
    </row>
    <row r="7502" spans="1:1" ht="12" customHeight="1" x14ac:dyDescent="0.25">
      <c r="A7502" s="342"/>
    </row>
    <row r="7503" spans="1:1" ht="12" customHeight="1" x14ac:dyDescent="0.25">
      <c r="A7503" s="342"/>
    </row>
    <row r="7504" spans="1:1" ht="12" customHeight="1" x14ac:dyDescent="0.25">
      <c r="A7504" s="342"/>
    </row>
    <row r="7505" spans="1:1" ht="12" customHeight="1" x14ac:dyDescent="0.25">
      <c r="A7505" s="342"/>
    </row>
    <row r="7506" spans="1:1" ht="12" customHeight="1" x14ac:dyDescent="0.25">
      <c r="A7506" s="342"/>
    </row>
    <row r="7507" spans="1:1" ht="12" customHeight="1" x14ac:dyDescent="0.25">
      <c r="A7507" s="342"/>
    </row>
    <row r="7508" spans="1:1" ht="12" customHeight="1" x14ac:dyDescent="0.25">
      <c r="A7508" s="342"/>
    </row>
    <row r="7509" spans="1:1" ht="12" customHeight="1" x14ac:dyDescent="0.25">
      <c r="A7509" s="342"/>
    </row>
    <row r="7510" spans="1:1" ht="12" customHeight="1" x14ac:dyDescent="0.25">
      <c r="A7510" s="342"/>
    </row>
    <row r="7511" spans="1:1" ht="12" customHeight="1" x14ac:dyDescent="0.25">
      <c r="A7511" s="342"/>
    </row>
    <row r="7512" spans="1:1" ht="12" customHeight="1" x14ac:dyDescent="0.25">
      <c r="A7512" s="342"/>
    </row>
    <row r="7513" spans="1:1" ht="12" customHeight="1" x14ac:dyDescent="0.25">
      <c r="A7513" s="342"/>
    </row>
    <row r="7514" spans="1:1" ht="12" customHeight="1" x14ac:dyDescent="0.25">
      <c r="A7514" s="342"/>
    </row>
    <row r="7515" spans="1:1" ht="12" customHeight="1" x14ac:dyDescent="0.25">
      <c r="A7515" s="342"/>
    </row>
    <row r="7516" spans="1:1" ht="12" customHeight="1" x14ac:dyDescent="0.25">
      <c r="A7516" s="342"/>
    </row>
    <row r="7517" spans="1:1" ht="12" customHeight="1" x14ac:dyDescent="0.25">
      <c r="A7517" s="342"/>
    </row>
    <row r="7518" spans="1:1" ht="12" customHeight="1" x14ac:dyDescent="0.25">
      <c r="A7518" s="342"/>
    </row>
    <row r="7519" spans="1:1" ht="12" customHeight="1" x14ac:dyDescent="0.25">
      <c r="A7519" s="342"/>
    </row>
    <row r="7520" spans="1:1" ht="12" customHeight="1" x14ac:dyDescent="0.25">
      <c r="A7520" s="342"/>
    </row>
    <row r="7521" spans="1:1" ht="12" customHeight="1" x14ac:dyDescent="0.25">
      <c r="A7521" s="342"/>
    </row>
    <row r="7522" spans="1:1" ht="12" customHeight="1" x14ac:dyDescent="0.25">
      <c r="A7522" s="342"/>
    </row>
    <row r="7523" spans="1:1" ht="12" customHeight="1" x14ac:dyDescent="0.25">
      <c r="A7523" s="342"/>
    </row>
    <row r="7524" spans="1:1" ht="12" customHeight="1" x14ac:dyDescent="0.25">
      <c r="A7524" s="342"/>
    </row>
    <row r="7525" spans="1:1" ht="12" customHeight="1" x14ac:dyDescent="0.25">
      <c r="A7525" s="342"/>
    </row>
    <row r="7526" spans="1:1" ht="12" customHeight="1" x14ac:dyDescent="0.25">
      <c r="A7526" s="342"/>
    </row>
    <row r="7527" spans="1:1" ht="12" customHeight="1" x14ac:dyDescent="0.25">
      <c r="A7527" s="342"/>
    </row>
    <row r="7528" spans="1:1" ht="12" customHeight="1" x14ac:dyDescent="0.25">
      <c r="A7528" s="342"/>
    </row>
    <row r="7529" spans="1:1" ht="12" customHeight="1" x14ac:dyDescent="0.25">
      <c r="A7529" s="342"/>
    </row>
    <row r="7530" spans="1:1" ht="12" customHeight="1" x14ac:dyDescent="0.25">
      <c r="A7530" s="342"/>
    </row>
    <row r="7531" spans="1:1" ht="12" customHeight="1" x14ac:dyDescent="0.25">
      <c r="A7531" s="342"/>
    </row>
    <row r="7532" spans="1:1" ht="12" customHeight="1" x14ac:dyDescent="0.25">
      <c r="A7532" s="342"/>
    </row>
    <row r="7533" spans="1:1" ht="12" customHeight="1" x14ac:dyDescent="0.25">
      <c r="A7533" s="342"/>
    </row>
    <row r="7534" spans="1:1" ht="12" customHeight="1" x14ac:dyDescent="0.25">
      <c r="A7534" s="342"/>
    </row>
    <row r="7535" spans="1:1" ht="12" customHeight="1" x14ac:dyDescent="0.25">
      <c r="A7535" s="342"/>
    </row>
    <row r="7536" spans="1:1" ht="12" customHeight="1" x14ac:dyDescent="0.25">
      <c r="A7536" s="342"/>
    </row>
    <row r="7537" spans="1:1" ht="12" customHeight="1" x14ac:dyDescent="0.25">
      <c r="A7537" s="342"/>
    </row>
    <row r="7538" spans="1:1" ht="12" customHeight="1" x14ac:dyDescent="0.25">
      <c r="A7538" s="342"/>
    </row>
    <row r="7539" spans="1:1" ht="12" customHeight="1" x14ac:dyDescent="0.25">
      <c r="A7539" s="342"/>
    </row>
    <row r="7540" spans="1:1" ht="12" customHeight="1" x14ac:dyDescent="0.25">
      <c r="A7540" s="342"/>
    </row>
    <row r="7541" spans="1:1" ht="12" customHeight="1" x14ac:dyDescent="0.25">
      <c r="A7541" s="342"/>
    </row>
    <row r="7542" spans="1:1" ht="12" customHeight="1" x14ac:dyDescent="0.25">
      <c r="A7542" s="342"/>
    </row>
    <row r="7543" spans="1:1" ht="12" customHeight="1" x14ac:dyDescent="0.25">
      <c r="A7543" s="342"/>
    </row>
    <row r="7544" spans="1:1" ht="12" customHeight="1" x14ac:dyDescent="0.25">
      <c r="A7544" s="342"/>
    </row>
    <row r="7545" spans="1:1" ht="12" customHeight="1" x14ac:dyDescent="0.25">
      <c r="A7545" s="342"/>
    </row>
    <row r="7546" spans="1:1" ht="12" customHeight="1" x14ac:dyDescent="0.25">
      <c r="A7546" s="342"/>
    </row>
    <row r="7547" spans="1:1" ht="12" customHeight="1" x14ac:dyDescent="0.25">
      <c r="A7547" s="342"/>
    </row>
    <row r="7548" spans="1:1" ht="12" customHeight="1" x14ac:dyDescent="0.25">
      <c r="A7548" s="342"/>
    </row>
    <row r="7549" spans="1:1" ht="12" customHeight="1" x14ac:dyDescent="0.25">
      <c r="A7549" s="342"/>
    </row>
    <row r="7550" spans="1:1" ht="12" customHeight="1" x14ac:dyDescent="0.25">
      <c r="A7550" s="342"/>
    </row>
    <row r="7551" spans="1:1" ht="12" customHeight="1" x14ac:dyDescent="0.25">
      <c r="A7551" s="342"/>
    </row>
    <row r="7552" spans="1:1" ht="12" customHeight="1" x14ac:dyDescent="0.25">
      <c r="A7552" s="342"/>
    </row>
    <row r="7553" spans="1:1" ht="12" customHeight="1" x14ac:dyDescent="0.25">
      <c r="A7553" s="342"/>
    </row>
    <row r="7554" spans="1:1" ht="12" customHeight="1" x14ac:dyDescent="0.25">
      <c r="A7554" s="342"/>
    </row>
    <row r="7555" spans="1:1" ht="12" customHeight="1" x14ac:dyDescent="0.25">
      <c r="A7555" s="342"/>
    </row>
    <row r="7556" spans="1:1" ht="12" customHeight="1" x14ac:dyDescent="0.25">
      <c r="A7556" s="342"/>
    </row>
    <row r="7557" spans="1:1" ht="12" customHeight="1" x14ac:dyDescent="0.25">
      <c r="A7557" s="342"/>
    </row>
    <row r="7558" spans="1:1" ht="12" customHeight="1" x14ac:dyDescent="0.25">
      <c r="A7558" s="342"/>
    </row>
    <row r="7559" spans="1:1" ht="12" customHeight="1" x14ac:dyDescent="0.25">
      <c r="A7559" s="342"/>
    </row>
    <row r="7560" spans="1:1" ht="12" customHeight="1" x14ac:dyDescent="0.25">
      <c r="A7560" s="342"/>
    </row>
    <row r="7561" spans="1:1" ht="12" customHeight="1" x14ac:dyDescent="0.25">
      <c r="A7561" s="342"/>
    </row>
    <row r="7562" spans="1:1" ht="12" customHeight="1" x14ac:dyDescent="0.25">
      <c r="A7562" s="342"/>
    </row>
    <row r="7563" spans="1:1" ht="12" customHeight="1" x14ac:dyDescent="0.25">
      <c r="A7563" s="342"/>
    </row>
    <row r="7564" spans="1:1" ht="12" customHeight="1" x14ac:dyDescent="0.25">
      <c r="A7564" s="342"/>
    </row>
    <row r="7565" spans="1:1" ht="12" customHeight="1" x14ac:dyDescent="0.25">
      <c r="A7565" s="342"/>
    </row>
    <row r="7566" spans="1:1" ht="12" customHeight="1" x14ac:dyDescent="0.25">
      <c r="A7566" s="342"/>
    </row>
    <row r="7567" spans="1:1" ht="12" customHeight="1" x14ac:dyDescent="0.25">
      <c r="A7567" s="342"/>
    </row>
    <row r="7568" spans="1:1" ht="12" customHeight="1" x14ac:dyDescent="0.25">
      <c r="A7568" s="342"/>
    </row>
    <row r="7569" spans="1:1" ht="12" customHeight="1" x14ac:dyDescent="0.25">
      <c r="A7569" s="342"/>
    </row>
    <row r="7570" spans="1:1" ht="12" customHeight="1" x14ac:dyDescent="0.25">
      <c r="A7570" s="342"/>
    </row>
    <row r="7571" spans="1:1" ht="12" customHeight="1" x14ac:dyDescent="0.25">
      <c r="A7571" s="342"/>
    </row>
    <row r="7572" spans="1:1" ht="12" customHeight="1" x14ac:dyDescent="0.25">
      <c r="A7572" s="342"/>
    </row>
    <row r="7573" spans="1:1" ht="12" customHeight="1" x14ac:dyDescent="0.25">
      <c r="A7573" s="342"/>
    </row>
    <row r="7574" spans="1:1" ht="12" customHeight="1" x14ac:dyDescent="0.25">
      <c r="A7574" s="342"/>
    </row>
    <row r="7575" spans="1:1" ht="12" customHeight="1" x14ac:dyDescent="0.25">
      <c r="A7575" s="342"/>
    </row>
    <row r="7576" spans="1:1" ht="12" customHeight="1" x14ac:dyDescent="0.25">
      <c r="A7576" s="342"/>
    </row>
    <row r="7577" spans="1:1" ht="12" customHeight="1" x14ac:dyDescent="0.25">
      <c r="A7577" s="342"/>
    </row>
    <row r="7578" spans="1:1" ht="12" customHeight="1" x14ac:dyDescent="0.25">
      <c r="A7578" s="342"/>
    </row>
    <row r="7579" spans="1:1" ht="12" customHeight="1" x14ac:dyDescent="0.25">
      <c r="A7579" s="342"/>
    </row>
    <row r="7580" spans="1:1" ht="12" customHeight="1" x14ac:dyDescent="0.25">
      <c r="A7580" s="342"/>
    </row>
    <row r="7581" spans="1:1" ht="12" customHeight="1" x14ac:dyDescent="0.25">
      <c r="A7581" s="342"/>
    </row>
    <row r="7582" spans="1:1" ht="12" customHeight="1" x14ac:dyDescent="0.25">
      <c r="A7582" s="342"/>
    </row>
    <row r="7583" spans="1:1" ht="12" customHeight="1" x14ac:dyDescent="0.25">
      <c r="A7583" s="342"/>
    </row>
    <row r="7584" spans="1:1" ht="12" customHeight="1" x14ac:dyDescent="0.25">
      <c r="A7584" s="342"/>
    </row>
    <row r="7585" spans="1:1" ht="12" customHeight="1" x14ac:dyDescent="0.25">
      <c r="A7585" s="342"/>
    </row>
    <row r="7586" spans="1:1" ht="12" customHeight="1" x14ac:dyDescent="0.25">
      <c r="A7586" s="342"/>
    </row>
    <row r="7587" spans="1:1" ht="12" customHeight="1" x14ac:dyDescent="0.25">
      <c r="A7587" s="342"/>
    </row>
    <row r="7588" spans="1:1" ht="12" customHeight="1" x14ac:dyDescent="0.25">
      <c r="A7588" s="342"/>
    </row>
    <row r="7589" spans="1:1" ht="12" customHeight="1" x14ac:dyDescent="0.25">
      <c r="A7589" s="342"/>
    </row>
    <row r="7590" spans="1:1" ht="12" customHeight="1" x14ac:dyDescent="0.25">
      <c r="A7590" s="342"/>
    </row>
    <row r="7591" spans="1:1" ht="12" customHeight="1" x14ac:dyDescent="0.25">
      <c r="A7591" s="342"/>
    </row>
    <row r="7592" spans="1:1" ht="12" customHeight="1" x14ac:dyDescent="0.25">
      <c r="A7592" s="342"/>
    </row>
    <row r="7593" spans="1:1" ht="12" customHeight="1" x14ac:dyDescent="0.25">
      <c r="A7593" s="342"/>
    </row>
    <row r="7594" spans="1:1" ht="12" customHeight="1" x14ac:dyDescent="0.25">
      <c r="A7594" s="342"/>
    </row>
    <row r="7595" spans="1:1" ht="12" customHeight="1" x14ac:dyDescent="0.25">
      <c r="A7595" s="342"/>
    </row>
    <row r="7596" spans="1:1" ht="12" customHeight="1" x14ac:dyDescent="0.25">
      <c r="A7596" s="342"/>
    </row>
    <row r="7597" spans="1:1" ht="12" customHeight="1" x14ac:dyDescent="0.25">
      <c r="A7597" s="342"/>
    </row>
    <row r="7598" spans="1:1" ht="12" customHeight="1" x14ac:dyDescent="0.25">
      <c r="A7598" s="342"/>
    </row>
    <row r="7599" spans="1:1" ht="12" customHeight="1" x14ac:dyDescent="0.25">
      <c r="A7599" s="342"/>
    </row>
    <row r="7600" spans="1:1" ht="12" customHeight="1" x14ac:dyDescent="0.25">
      <c r="A7600" s="342"/>
    </row>
    <row r="7601" spans="1:1" ht="12" customHeight="1" x14ac:dyDescent="0.25">
      <c r="A7601" s="342"/>
    </row>
    <row r="7602" spans="1:1" ht="12" customHeight="1" x14ac:dyDescent="0.25">
      <c r="A7602" s="342"/>
    </row>
    <row r="7603" spans="1:1" ht="12" customHeight="1" x14ac:dyDescent="0.25">
      <c r="A7603" s="342"/>
    </row>
    <row r="7604" spans="1:1" ht="12" customHeight="1" x14ac:dyDescent="0.25">
      <c r="A7604" s="342"/>
    </row>
    <row r="7605" spans="1:1" ht="12" customHeight="1" x14ac:dyDescent="0.25">
      <c r="A7605" s="342"/>
    </row>
    <row r="7606" spans="1:1" ht="12" customHeight="1" x14ac:dyDescent="0.25">
      <c r="A7606" s="342"/>
    </row>
    <row r="7607" spans="1:1" ht="12" customHeight="1" x14ac:dyDescent="0.25">
      <c r="A7607" s="342"/>
    </row>
    <row r="7608" spans="1:1" ht="12" customHeight="1" x14ac:dyDescent="0.25">
      <c r="A7608" s="342"/>
    </row>
    <row r="7609" spans="1:1" ht="12" customHeight="1" x14ac:dyDescent="0.25">
      <c r="A7609" s="342"/>
    </row>
    <row r="7610" spans="1:1" ht="12" customHeight="1" x14ac:dyDescent="0.25">
      <c r="A7610" s="342"/>
    </row>
    <row r="7611" spans="1:1" ht="12" customHeight="1" x14ac:dyDescent="0.25">
      <c r="A7611" s="342"/>
    </row>
    <row r="7612" spans="1:1" ht="12" customHeight="1" x14ac:dyDescent="0.25">
      <c r="A7612" s="342"/>
    </row>
    <row r="7613" spans="1:1" ht="12" customHeight="1" x14ac:dyDescent="0.25">
      <c r="A7613" s="342"/>
    </row>
    <row r="7614" spans="1:1" ht="12" customHeight="1" x14ac:dyDescent="0.25">
      <c r="A7614" s="342"/>
    </row>
    <row r="7615" spans="1:1" ht="12" customHeight="1" x14ac:dyDescent="0.25">
      <c r="A7615" s="342"/>
    </row>
    <row r="7616" spans="1:1" ht="12" customHeight="1" x14ac:dyDescent="0.25">
      <c r="A7616" s="342"/>
    </row>
    <row r="7617" spans="1:1" ht="12" customHeight="1" x14ac:dyDescent="0.25">
      <c r="A7617" s="342"/>
    </row>
    <row r="7618" spans="1:1" ht="12" customHeight="1" x14ac:dyDescent="0.25">
      <c r="A7618" s="342"/>
    </row>
    <row r="7619" spans="1:1" ht="12" customHeight="1" x14ac:dyDescent="0.25">
      <c r="A7619" s="342"/>
    </row>
    <row r="7620" spans="1:1" ht="12" customHeight="1" x14ac:dyDescent="0.25">
      <c r="A7620" s="342"/>
    </row>
    <row r="7621" spans="1:1" ht="12" customHeight="1" x14ac:dyDescent="0.25">
      <c r="A7621" s="342"/>
    </row>
    <row r="7622" spans="1:1" ht="12" customHeight="1" x14ac:dyDescent="0.25">
      <c r="A7622" s="342"/>
    </row>
    <row r="7623" spans="1:1" ht="12" customHeight="1" x14ac:dyDescent="0.25">
      <c r="A7623" s="342"/>
    </row>
    <row r="7624" spans="1:1" ht="12" customHeight="1" x14ac:dyDescent="0.25">
      <c r="A7624" s="342"/>
    </row>
    <row r="7625" spans="1:1" ht="12" customHeight="1" x14ac:dyDescent="0.25">
      <c r="A7625" s="342"/>
    </row>
    <row r="7626" spans="1:1" ht="12" customHeight="1" x14ac:dyDescent="0.25">
      <c r="A7626" s="342"/>
    </row>
    <row r="7627" spans="1:1" ht="12" customHeight="1" x14ac:dyDescent="0.25">
      <c r="A7627" s="342"/>
    </row>
    <row r="7628" spans="1:1" ht="12" customHeight="1" x14ac:dyDescent="0.25">
      <c r="A7628" s="342"/>
    </row>
    <row r="7629" spans="1:1" ht="12" customHeight="1" x14ac:dyDescent="0.25">
      <c r="A7629" s="342"/>
    </row>
    <row r="7630" spans="1:1" ht="12" customHeight="1" x14ac:dyDescent="0.25">
      <c r="A7630" s="342"/>
    </row>
    <row r="7631" spans="1:1" ht="12" customHeight="1" x14ac:dyDescent="0.25">
      <c r="A7631" s="342"/>
    </row>
    <row r="7632" spans="1:1" ht="12" customHeight="1" x14ac:dyDescent="0.25">
      <c r="A7632" s="342"/>
    </row>
    <row r="7633" spans="1:1" ht="12" customHeight="1" x14ac:dyDescent="0.25">
      <c r="A7633" s="342"/>
    </row>
    <row r="7634" spans="1:1" ht="12" customHeight="1" x14ac:dyDescent="0.25">
      <c r="A7634" s="342"/>
    </row>
    <row r="7635" spans="1:1" ht="12" customHeight="1" x14ac:dyDescent="0.25">
      <c r="A7635" s="342"/>
    </row>
    <row r="7636" spans="1:1" ht="12" customHeight="1" x14ac:dyDescent="0.25">
      <c r="A7636" s="342"/>
    </row>
    <row r="7637" spans="1:1" ht="12" customHeight="1" x14ac:dyDescent="0.25">
      <c r="A7637" s="342"/>
    </row>
    <row r="7638" spans="1:1" ht="12" customHeight="1" x14ac:dyDescent="0.25">
      <c r="A7638" s="342"/>
    </row>
    <row r="7639" spans="1:1" ht="12" customHeight="1" x14ac:dyDescent="0.25">
      <c r="A7639" s="342"/>
    </row>
    <row r="7640" spans="1:1" ht="12" customHeight="1" x14ac:dyDescent="0.25">
      <c r="A7640" s="342"/>
    </row>
    <row r="7641" spans="1:1" ht="12" customHeight="1" x14ac:dyDescent="0.25">
      <c r="A7641" s="342"/>
    </row>
    <row r="7642" spans="1:1" ht="12" customHeight="1" x14ac:dyDescent="0.25">
      <c r="A7642" s="342"/>
    </row>
    <row r="7643" spans="1:1" ht="12" customHeight="1" x14ac:dyDescent="0.25">
      <c r="A7643" s="342"/>
    </row>
    <row r="7644" spans="1:1" ht="12" customHeight="1" x14ac:dyDescent="0.25">
      <c r="A7644" s="342"/>
    </row>
    <row r="7645" spans="1:1" ht="12" customHeight="1" x14ac:dyDescent="0.25">
      <c r="A7645" s="342"/>
    </row>
    <row r="7646" spans="1:1" ht="12" customHeight="1" x14ac:dyDescent="0.25">
      <c r="A7646" s="342"/>
    </row>
    <row r="7647" spans="1:1" ht="12" customHeight="1" x14ac:dyDescent="0.25">
      <c r="A7647" s="342"/>
    </row>
    <row r="7648" spans="1:1" ht="12" customHeight="1" x14ac:dyDescent="0.25">
      <c r="A7648" s="342"/>
    </row>
    <row r="7649" spans="1:1" ht="12" customHeight="1" x14ac:dyDescent="0.25">
      <c r="A7649" s="342"/>
    </row>
    <row r="7650" spans="1:1" ht="12" customHeight="1" x14ac:dyDescent="0.25">
      <c r="A7650" s="342"/>
    </row>
    <row r="7651" spans="1:1" ht="12" customHeight="1" x14ac:dyDescent="0.25">
      <c r="A7651" s="342"/>
    </row>
    <row r="7652" spans="1:1" ht="12" customHeight="1" x14ac:dyDescent="0.25">
      <c r="A7652" s="342"/>
    </row>
    <row r="7653" spans="1:1" ht="12" customHeight="1" x14ac:dyDescent="0.25">
      <c r="A7653" s="342"/>
    </row>
    <row r="7654" spans="1:1" ht="12" customHeight="1" x14ac:dyDescent="0.25">
      <c r="A7654" s="342"/>
    </row>
    <row r="7655" spans="1:1" ht="12" customHeight="1" x14ac:dyDescent="0.25">
      <c r="A7655" s="342"/>
    </row>
    <row r="7656" spans="1:1" ht="12" customHeight="1" x14ac:dyDescent="0.25">
      <c r="A7656" s="342"/>
    </row>
    <row r="7657" spans="1:1" ht="12" customHeight="1" x14ac:dyDescent="0.25">
      <c r="A7657" s="342"/>
    </row>
    <row r="7658" spans="1:1" ht="12" customHeight="1" x14ac:dyDescent="0.25">
      <c r="A7658" s="342"/>
    </row>
    <row r="7659" spans="1:1" ht="12" customHeight="1" x14ac:dyDescent="0.25">
      <c r="A7659" s="342"/>
    </row>
    <row r="7660" spans="1:1" ht="12" customHeight="1" x14ac:dyDescent="0.25">
      <c r="A7660" s="342"/>
    </row>
    <row r="7661" spans="1:1" ht="12" customHeight="1" x14ac:dyDescent="0.25">
      <c r="A7661" s="342"/>
    </row>
    <row r="7662" spans="1:1" ht="12" customHeight="1" x14ac:dyDescent="0.25">
      <c r="A7662" s="342"/>
    </row>
    <row r="7663" spans="1:1" ht="12" customHeight="1" x14ac:dyDescent="0.25">
      <c r="A7663" s="342"/>
    </row>
    <row r="7664" spans="1:1" ht="12" customHeight="1" x14ac:dyDescent="0.25">
      <c r="A7664" s="342"/>
    </row>
    <row r="7665" spans="1:1" ht="12" customHeight="1" x14ac:dyDescent="0.25">
      <c r="A7665" s="342"/>
    </row>
    <row r="7666" spans="1:1" ht="12" customHeight="1" x14ac:dyDescent="0.25">
      <c r="A7666" s="342"/>
    </row>
    <row r="7667" spans="1:1" ht="12" customHeight="1" x14ac:dyDescent="0.25">
      <c r="A7667" s="342"/>
    </row>
    <row r="7668" spans="1:1" ht="12" customHeight="1" x14ac:dyDescent="0.25">
      <c r="A7668" s="342"/>
    </row>
    <row r="7669" spans="1:1" ht="12" customHeight="1" x14ac:dyDescent="0.25">
      <c r="A7669" s="342"/>
    </row>
    <row r="7670" spans="1:1" ht="12" customHeight="1" x14ac:dyDescent="0.25">
      <c r="A7670" s="342"/>
    </row>
    <row r="7671" spans="1:1" ht="12" customHeight="1" x14ac:dyDescent="0.25">
      <c r="A7671" s="342"/>
    </row>
    <row r="7672" spans="1:1" ht="12" customHeight="1" x14ac:dyDescent="0.25">
      <c r="A7672" s="342"/>
    </row>
    <row r="7673" spans="1:1" ht="12" customHeight="1" x14ac:dyDescent="0.25">
      <c r="A7673" s="342"/>
    </row>
    <row r="7674" spans="1:1" ht="12" customHeight="1" x14ac:dyDescent="0.25">
      <c r="A7674" s="342"/>
    </row>
    <row r="7675" spans="1:1" ht="12" customHeight="1" x14ac:dyDescent="0.25">
      <c r="A7675" s="342"/>
    </row>
    <row r="7676" spans="1:1" ht="12" customHeight="1" x14ac:dyDescent="0.25">
      <c r="A7676" s="342"/>
    </row>
    <row r="7677" spans="1:1" ht="12" customHeight="1" x14ac:dyDescent="0.25">
      <c r="A7677" s="342"/>
    </row>
    <row r="7678" spans="1:1" ht="12" customHeight="1" x14ac:dyDescent="0.25">
      <c r="A7678" s="342"/>
    </row>
    <row r="7679" spans="1:1" ht="12" customHeight="1" x14ac:dyDescent="0.25">
      <c r="A7679" s="342"/>
    </row>
    <row r="7680" spans="1:1" ht="12" customHeight="1" x14ac:dyDescent="0.25">
      <c r="A7680" s="342"/>
    </row>
    <row r="7681" spans="1:1" ht="12" customHeight="1" x14ac:dyDescent="0.25">
      <c r="A7681" s="342"/>
    </row>
    <row r="7682" spans="1:1" ht="12" customHeight="1" x14ac:dyDescent="0.25">
      <c r="A7682" s="342"/>
    </row>
    <row r="7683" spans="1:1" ht="12" customHeight="1" x14ac:dyDescent="0.25">
      <c r="A7683" s="342"/>
    </row>
    <row r="7684" spans="1:1" ht="12" customHeight="1" x14ac:dyDescent="0.25">
      <c r="A7684" s="342"/>
    </row>
    <row r="7685" spans="1:1" ht="12" customHeight="1" x14ac:dyDescent="0.25">
      <c r="A7685" s="342"/>
    </row>
    <row r="7686" spans="1:1" ht="12" customHeight="1" x14ac:dyDescent="0.25">
      <c r="A7686" s="342"/>
    </row>
    <row r="7687" spans="1:1" ht="12" customHeight="1" x14ac:dyDescent="0.25">
      <c r="A7687" s="342"/>
    </row>
    <row r="7688" spans="1:1" ht="12" customHeight="1" x14ac:dyDescent="0.25">
      <c r="A7688" s="342"/>
    </row>
    <row r="7689" spans="1:1" ht="12" customHeight="1" x14ac:dyDescent="0.25">
      <c r="A7689" s="342"/>
    </row>
    <row r="7690" spans="1:1" ht="12" customHeight="1" x14ac:dyDescent="0.25">
      <c r="A7690" s="342"/>
    </row>
    <row r="7691" spans="1:1" ht="12" customHeight="1" x14ac:dyDescent="0.25">
      <c r="A7691" s="342"/>
    </row>
    <row r="7692" spans="1:1" ht="12" customHeight="1" x14ac:dyDescent="0.25">
      <c r="A7692" s="342"/>
    </row>
    <row r="7693" spans="1:1" ht="12" customHeight="1" x14ac:dyDescent="0.25">
      <c r="A7693" s="342"/>
    </row>
    <row r="7694" spans="1:1" ht="12" customHeight="1" x14ac:dyDescent="0.25">
      <c r="A7694" s="342"/>
    </row>
    <row r="7695" spans="1:1" ht="12" customHeight="1" x14ac:dyDescent="0.25">
      <c r="A7695" s="342"/>
    </row>
    <row r="7696" spans="1:1" ht="12" customHeight="1" x14ac:dyDescent="0.25">
      <c r="A7696" s="342"/>
    </row>
    <row r="7697" spans="1:1" ht="12" customHeight="1" x14ac:dyDescent="0.25">
      <c r="A7697" s="342"/>
    </row>
    <row r="7698" spans="1:1" ht="12" customHeight="1" x14ac:dyDescent="0.25">
      <c r="A7698" s="342"/>
    </row>
    <row r="7699" spans="1:1" ht="12" customHeight="1" x14ac:dyDescent="0.25">
      <c r="A7699" s="342"/>
    </row>
    <row r="7700" spans="1:1" ht="12" customHeight="1" x14ac:dyDescent="0.25">
      <c r="A7700" s="342"/>
    </row>
    <row r="7701" spans="1:1" ht="12" customHeight="1" x14ac:dyDescent="0.25">
      <c r="A7701" s="342"/>
    </row>
    <row r="7702" spans="1:1" ht="12" customHeight="1" x14ac:dyDescent="0.25">
      <c r="A7702" s="342"/>
    </row>
    <row r="7703" spans="1:1" ht="12" customHeight="1" x14ac:dyDescent="0.25">
      <c r="A7703" s="342"/>
    </row>
    <row r="7704" spans="1:1" ht="12" customHeight="1" x14ac:dyDescent="0.25">
      <c r="A7704" s="342"/>
    </row>
    <row r="7705" spans="1:1" ht="12" customHeight="1" x14ac:dyDescent="0.25">
      <c r="A7705" s="342"/>
    </row>
    <row r="7706" spans="1:1" ht="12" customHeight="1" x14ac:dyDescent="0.25">
      <c r="A7706" s="342"/>
    </row>
    <row r="7707" spans="1:1" ht="12" customHeight="1" x14ac:dyDescent="0.25">
      <c r="A7707" s="342"/>
    </row>
    <row r="7708" spans="1:1" ht="12" customHeight="1" x14ac:dyDescent="0.25">
      <c r="A7708" s="342"/>
    </row>
    <row r="7709" spans="1:1" ht="12" customHeight="1" x14ac:dyDescent="0.25">
      <c r="A7709" s="342"/>
    </row>
    <row r="7710" spans="1:1" ht="12" customHeight="1" x14ac:dyDescent="0.25">
      <c r="A7710" s="342"/>
    </row>
    <row r="7711" spans="1:1" ht="12" customHeight="1" x14ac:dyDescent="0.25">
      <c r="A7711" s="342"/>
    </row>
    <row r="7712" spans="1:1" ht="12" customHeight="1" x14ac:dyDescent="0.25">
      <c r="A7712" s="342"/>
    </row>
    <row r="7713" spans="1:1" ht="12" customHeight="1" x14ac:dyDescent="0.25">
      <c r="A7713" s="342"/>
    </row>
    <row r="7714" spans="1:1" ht="12" customHeight="1" x14ac:dyDescent="0.25">
      <c r="A7714" s="342"/>
    </row>
    <row r="7715" spans="1:1" ht="12" customHeight="1" x14ac:dyDescent="0.25">
      <c r="A7715" s="342"/>
    </row>
    <row r="7716" spans="1:1" ht="12" customHeight="1" x14ac:dyDescent="0.25">
      <c r="A7716" s="342"/>
    </row>
    <row r="7717" spans="1:1" ht="12" customHeight="1" x14ac:dyDescent="0.25">
      <c r="A7717" s="342"/>
    </row>
    <row r="7718" spans="1:1" ht="12" customHeight="1" x14ac:dyDescent="0.25">
      <c r="A7718" s="342"/>
    </row>
    <row r="7719" spans="1:1" ht="12" customHeight="1" x14ac:dyDescent="0.25">
      <c r="A7719" s="342"/>
    </row>
    <row r="7720" spans="1:1" ht="12" customHeight="1" x14ac:dyDescent="0.25">
      <c r="A7720" s="342"/>
    </row>
    <row r="7721" spans="1:1" ht="12" customHeight="1" x14ac:dyDescent="0.25">
      <c r="A7721" s="342"/>
    </row>
    <row r="7722" spans="1:1" ht="12" customHeight="1" x14ac:dyDescent="0.25">
      <c r="A7722" s="342"/>
    </row>
    <row r="7723" spans="1:1" ht="12" customHeight="1" x14ac:dyDescent="0.25">
      <c r="A7723" s="342"/>
    </row>
    <row r="7724" spans="1:1" ht="12" customHeight="1" x14ac:dyDescent="0.25">
      <c r="A7724" s="342"/>
    </row>
    <row r="7725" spans="1:1" ht="12" customHeight="1" x14ac:dyDescent="0.25">
      <c r="A7725" s="342"/>
    </row>
    <row r="7726" spans="1:1" ht="12" customHeight="1" x14ac:dyDescent="0.25">
      <c r="A7726" s="342"/>
    </row>
    <row r="7727" spans="1:1" ht="12" customHeight="1" x14ac:dyDescent="0.25">
      <c r="A7727" s="342"/>
    </row>
    <row r="7728" spans="1:1" ht="12" customHeight="1" x14ac:dyDescent="0.25">
      <c r="A7728" s="342"/>
    </row>
    <row r="7729" spans="1:1" ht="12" customHeight="1" x14ac:dyDescent="0.25">
      <c r="A7729" s="342"/>
    </row>
    <row r="7730" spans="1:1" ht="12" customHeight="1" x14ac:dyDescent="0.25">
      <c r="A7730" s="342"/>
    </row>
    <row r="7731" spans="1:1" ht="12" customHeight="1" x14ac:dyDescent="0.25">
      <c r="A7731" s="342"/>
    </row>
    <row r="7732" spans="1:1" ht="12" customHeight="1" x14ac:dyDescent="0.25">
      <c r="A7732" s="342"/>
    </row>
    <row r="7733" spans="1:1" ht="12" customHeight="1" x14ac:dyDescent="0.25">
      <c r="A7733" s="342"/>
    </row>
    <row r="7734" spans="1:1" ht="12" customHeight="1" x14ac:dyDescent="0.25">
      <c r="A7734" s="342"/>
    </row>
    <row r="7735" spans="1:1" ht="12" customHeight="1" x14ac:dyDescent="0.25">
      <c r="A7735" s="342"/>
    </row>
    <row r="7736" spans="1:1" ht="12" customHeight="1" x14ac:dyDescent="0.25">
      <c r="A7736" s="342"/>
    </row>
    <row r="7737" spans="1:1" ht="12" customHeight="1" x14ac:dyDescent="0.25">
      <c r="A7737" s="342"/>
    </row>
    <row r="7738" spans="1:1" ht="12" customHeight="1" x14ac:dyDescent="0.25">
      <c r="A7738" s="342"/>
    </row>
    <row r="7739" spans="1:1" ht="12" customHeight="1" x14ac:dyDescent="0.25">
      <c r="A7739" s="342"/>
    </row>
    <row r="7740" spans="1:1" ht="12" customHeight="1" x14ac:dyDescent="0.25">
      <c r="A7740" s="342"/>
    </row>
    <row r="7741" spans="1:1" ht="12" customHeight="1" x14ac:dyDescent="0.25">
      <c r="A7741" s="342"/>
    </row>
    <row r="7742" spans="1:1" ht="12" customHeight="1" x14ac:dyDescent="0.25">
      <c r="A7742" s="342"/>
    </row>
    <row r="7743" spans="1:1" ht="12" customHeight="1" x14ac:dyDescent="0.25">
      <c r="A7743" s="342"/>
    </row>
    <row r="7744" spans="1:1" ht="12" customHeight="1" x14ac:dyDescent="0.25">
      <c r="A7744" s="342"/>
    </row>
    <row r="7745" spans="1:1" ht="12" customHeight="1" x14ac:dyDescent="0.25">
      <c r="A7745" s="342"/>
    </row>
    <row r="7746" spans="1:1" ht="12" customHeight="1" x14ac:dyDescent="0.25">
      <c r="A7746" s="342"/>
    </row>
    <row r="7747" spans="1:1" ht="12" customHeight="1" x14ac:dyDescent="0.25">
      <c r="A7747" s="342"/>
    </row>
    <row r="7748" spans="1:1" ht="12" customHeight="1" x14ac:dyDescent="0.25">
      <c r="A7748" s="342"/>
    </row>
    <row r="7749" spans="1:1" ht="12" customHeight="1" x14ac:dyDescent="0.25">
      <c r="A7749" s="342"/>
    </row>
    <row r="7750" spans="1:1" ht="12" customHeight="1" x14ac:dyDescent="0.25">
      <c r="A7750" s="342"/>
    </row>
    <row r="7751" spans="1:1" ht="12" customHeight="1" x14ac:dyDescent="0.25">
      <c r="A7751" s="342"/>
    </row>
    <row r="7752" spans="1:1" ht="12" customHeight="1" x14ac:dyDescent="0.25">
      <c r="A7752" s="342"/>
    </row>
    <row r="7753" spans="1:1" ht="12" customHeight="1" x14ac:dyDescent="0.25">
      <c r="A7753" s="342"/>
    </row>
    <row r="7754" spans="1:1" ht="12" customHeight="1" x14ac:dyDescent="0.25">
      <c r="A7754" s="342"/>
    </row>
    <row r="7755" spans="1:1" ht="12" customHeight="1" x14ac:dyDescent="0.25">
      <c r="A7755" s="342"/>
    </row>
    <row r="7756" spans="1:1" ht="12" customHeight="1" x14ac:dyDescent="0.25">
      <c r="A7756" s="342"/>
    </row>
    <row r="7757" spans="1:1" ht="12" customHeight="1" x14ac:dyDescent="0.25">
      <c r="A7757" s="342"/>
    </row>
    <row r="7758" spans="1:1" ht="12" customHeight="1" x14ac:dyDescent="0.25">
      <c r="A7758" s="342"/>
    </row>
    <row r="7759" spans="1:1" ht="12" customHeight="1" x14ac:dyDescent="0.25">
      <c r="A7759" s="342"/>
    </row>
    <row r="7760" spans="1:1" ht="12" customHeight="1" x14ac:dyDescent="0.25">
      <c r="A7760" s="342"/>
    </row>
    <row r="7761" spans="1:1" ht="12" customHeight="1" x14ac:dyDescent="0.25">
      <c r="A7761" s="342"/>
    </row>
    <row r="7762" spans="1:1" ht="12" customHeight="1" x14ac:dyDescent="0.25">
      <c r="A7762" s="342"/>
    </row>
    <row r="7763" spans="1:1" ht="12" customHeight="1" x14ac:dyDescent="0.25">
      <c r="A7763" s="342"/>
    </row>
    <row r="7764" spans="1:1" ht="12" customHeight="1" x14ac:dyDescent="0.25">
      <c r="A7764" s="342"/>
    </row>
    <row r="7765" spans="1:1" ht="12" customHeight="1" x14ac:dyDescent="0.25">
      <c r="A7765" s="342"/>
    </row>
    <row r="7766" spans="1:1" ht="12" customHeight="1" x14ac:dyDescent="0.25">
      <c r="A7766" s="342"/>
    </row>
    <row r="7767" spans="1:1" ht="12" customHeight="1" x14ac:dyDescent="0.25">
      <c r="A7767" s="342"/>
    </row>
    <row r="7768" spans="1:1" ht="12" customHeight="1" x14ac:dyDescent="0.25">
      <c r="A7768" s="342"/>
    </row>
    <row r="7769" spans="1:1" ht="12" customHeight="1" x14ac:dyDescent="0.25">
      <c r="A7769" s="342"/>
    </row>
    <row r="7770" spans="1:1" ht="12" customHeight="1" x14ac:dyDescent="0.25">
      <c r="A7770" s="342"/>
    </row>
    <row r="7771" spans="1:1" ht="12" customHeight="1" x14ac:dyDescent="0.25">
      <c r="A7771" s="342"/>
    </row>
    <row r="7772" spans="1:1" ht="12" customHeight="1" x14ac:dyDescent="0.25">
      <c r="A7772" s="342"/>
    </row>
    <row r="7773" spans="1:1" ht="12" customHeight="1" x14ac:dyDescent="0.25">
      <c r="A7773" s="342"/>
    </row>
    <row r="7774" spans="1:1" ht="12" customHeight="1" x14ac:dyDescent="0.25">
      <c r="A7774" s="342"/>
    </row>
    <row r="7775" spans="1:1" ht="12" customHeight="1" x14ac:dyDescent="0.25">
      <c r="A7775" s="342"/>
    </row>
    <row r="7776" spans="1:1" ht="12" customHeight="1" x14ac:dyDescent="0.25">
      <c r="A7776" s="342"/>
    </row>
    <row r="7777" spans="1:1" ht="12" customHeight="1" x14ac:dyDescent="0.25">
      <c r="A7777" s="342"/>
    </row>
    <row r="7778" spans="1:1" ht="12" customHeight="1" x14ac:dyDescent="0.25">
      <c r="A7778" s="342"/>
    </row>
    <row r="7779" spans="1:1" ht="12" customHeight="1" x14ac:dyDescent="0.25">
      <c r="A7779" s="342"/>
    </row>
    <row r="7780" spans="1:1" ht="12" customHeight="1" x14ac:dyDescent="0.25">
      <c r="A7780" s="342"/>
    </row>
    <row r="7781" spans="1:1" ht="12" customHeight="1" x14ac:dyDescent="0.25">
      <c r="A7781" s="342"/>
    </row>
    <row r="7782" spans="1:1" ht="12" customHeight="1" x14ac:dyDescent="0.25">
      <c r="A7782" s="342"/>
    </row>
    <row r="7783" spans="1:1" ht="12" customHeight="1" x14ac:dyDescent="0.25">
      <c r="A7783" s="342"/>
    </row>
    <row r="7784" spans="1:1" ht="12" customHeight="1" x14ac:dyDescent="0.25">
      <c r="A7784" s="342"/>
    </row>
    <row r="7785" spans="1:1" ht="12" customHeight="1" x14ac:dyDescent="0.25">
      <c r="A7785" s="342"/>
    </row>
    <row r="7786" spans="1:1" ht="12" customHeight="1" x14ac:dyDescent="0.25">
      <c r="A7786" s="342"/>
    </row>
    <row r="7787" spans="1:1" ht="12" customHeight="1" x14ac:dyDescent="0.25">
      <c r="A7787" s="342"/>
    </row>
    <row r="7788" spans="1:1" ht="12" customHeight="1" x14ac:dyDescent="0.25">
      <c r="A7788" s="342"/>
    </row>
    <row r="7789" spans="1:1" ht="12" customHeight="1" x14ac:dyDescent="0.25">
      <c r="A7789" s="342"/>
    </row>
    <row r="7790" spans="1:1" ht="12" customHeight="1" x14ac:dyDescent="0.25">
      <c r="A7790" s="342"/>
    </row>
    <row r="7791" spans="1:1" ht="12" customHeight="1" x14ac:dyDescent="0.25">
      <c r="A7791" s="342"/>
    </row>
    <row r="7792" spans="1:1" ht="12" customHeight="1" x14ac:dyDescent="0.25">
      <c r="A7792" s="342"/>
    </row>
    <row r="7793" spans="1:1" ht="12" customHeight="1" x14ac:dyDescent="0.25">
      <c r="A7793" s="342"/>
    </row>
    <row r="7794" spans="1:1" ht="12" customHeight="1" x14ac:dyDescent="0.25">
      <c r="A7794" s="342"/>
    </row>
    <row r="7795" spans="1:1" ht="12" customHeight="1" x14ac:dyDescent="0.25">
      <c r="A7795" s="342"/>
    </row>
    <row r="7796" spans="1:1" ht="12" customHeight="1" x14ac:dyDescent="0.25">
      <c r="A7796" s="342"/>
    </row>
    <row r="7797" spans="1:1" ht="12" customHeight="1" x14ac:dyDescent="0.25">
      <c r="A7797" s="342"/>
    </row>
    <row r="7798" spans="1:1" ht="12" customHeight="1" x14ac:dyDescent="0.25">
      <c r="A7798" s="342"/>
    </row>
    <row r="7799" spans="1:1" ht="12" customHeight="1" x14ac:dyDescent="0.25">
      <c r="A7799" s="342"/>
    </row>
    <row r="7800" spans="1:1" ht="12" customHeight="1" x14ac:dyDescent="0.25">
      <c r="A7800" s="342"/>
    </row>
    <row r="7801" spans="1:1" ht="12" customHeight="1" x14ac:dyDescent="0.25">
      <c r="A7801" s="342"/>
    </row>
    <row r="7802" spans="1:1" ht="12" customHeight="1" x14ac:dyDescent="0.25">
      <c r="A7802" s="342"/>
    </row>
    <row r="7803" spans="1:1" ht="12" customHeight="1" x14ac:dyDescent="0.25">
      <c r="A7803" s="342"/>
    </row>
    <row r="7804" spans="1:1" ht="12" customHeight="1" x14ac:dyDescent="0.25">
      <c r="A7804" s="342"/>
    </row>
    <row r="7805" spans="1:1" ht="12" customHeight="1" x14ac:dyDescent="0.25">
      <c r="A7805" s="342"/>
    </row>
    <row r="7806" spans="1:1" ht="12" customHeight="1" x14ac:dyDescent="0.25">
      <c r="A7806" s="342"/>
    </row>
    <row r="7807" spans="1:1" ht="12" customHeight="1" x14ac:dyDescent="0.25">
      <c r="A7807" s="342"/>
    </row>
    <row r="7808" spans="1:1" ht="12" customHeight="1" x14ac:dyDescent="0.25">
      <c r="A7808" s="342"/>
    </row>
    <row r="7809" spans="1:1" ht="12" customHeight="1" x14ac:dyDescent="0.25">
      <c r="A7809" s="342"/>
    </row>
    <row r="7810" spans="1:1" ht="12" customHeight="1" x14ac:dyDescent="0.25">
      <c r="A7810" s="342"/>
    </row>
    <row r="7811" spans="1:1" ht="12" customHeight="1" x14ac:dyDescent="0.25">
      <c r="A7811" s="342"/>
    </row>
    <row r="7812" spans="1:1" ht="12" customHeight="1" x14ac:dyDescent="0.25">
      <c r="A7812" s="342"/>
    </row>
    <row r="7813" spans="1:1" ht="12" customHeight="1" x14ac:dyDescent="0.25">
      <c r="A7813" s="342"/>
    </row>
    <row r="7814" spans="1:1" ht="12" customHeight="1" x14ac:dyDescent="0.25">
      <c r="A7814" s="342"/>
    </row>
    <row r="7815" spans="1:1" ht="12" customHeight="1" x14ac:dyDescent="0.25">
      <c r="A7815" s="342"/>
    </row>
    <row r="7816" spans="1:1" ht="12" customHeight="1" x14ac:dyDescent="0.25">
      <c r="A7816" s="342"/>
    </row>
    <row r="7817" spans="1:1" ht="12" customHeight="1" x14ac:dyDescent="0.25">
      <c r="A7817" s="342"/>
    </row>
    <row r="7818" spans="1:1" ht="12" customHeight="1" x14ac:dyDescent="0.25">
      <c r="A7818" s="342"/>
    </row>
    <row r="7819" spans="1:1" ht="12" customHeight="1" x14ac:dyDescent="0.25">
      <c r="A7819" s="342"/>
    </row>
    <row r="7820" spans="1:1" ht="12" customHeight="1" x14ac:dyDescent="0.25">
      <c r="A7820" s="342"/>
    </row>
    <row r="7821" spans="1:1" ht="12" customHeight="1" x14ac:dyDescent="0.25">
      <c r="A7821" s="342"/>
    </row>
    <row r="7822" spans="1:1" ht="12" customHeight="1" x14ac:dyDescent="0.25">
      <c r="A7822" s="342"/>
    </row>
    <row r="7823" spans="1:1" ht="12" customHeight="1" x14ac:dyDescent="0.25">
      <c r="A7823" s="342"/>
    </row>
    <row r="7824" spans="1:1" ht="12" customHeight="1" x14ac:dyDescent="0.25">
      <c r="A7824" s="342"/>
    </row>
    <row r="7825" spans="1:1" ht="12" customHeight="1" x14ac:dyDescent="0.25">
      <c r="A7825" s="342"/>
    </row>
    <row r="7826" spans="1:1" ht="12" customHeight="1" x14ac:dyDescent="0.25">
      <c r="A7826" s="342"/>
    </row>
    <row r="7827" spans="1:1" ht="12" customHeight="1" x14ac:dyDescent="0.25">
      <c r="A7827" s="342"/>
    </row>
    <row r="7828" spans="1:1" ht="12" customHeight="1" x14ac:dyDescent="0.25">
      <c r="A7828" s="342"/>
    </row>
    <row r="7829" spans="1:1" ht="12" customHeight="1" x14ac:dyDescent="0.25">
      <c r="A7829" s="342"/>
    </row>
    <row r="7830" spans="1:1" ht="12" customHeight="1" x14ac:dyDescent="0.25">
      <c r="A7830" s="342"/>
    </row>
    <row r="7831" spans="1:1" ht="12" customHeight="1" x14ac:dyDescent="0.25">
      <c r="A7831" s="342"/>
    </row>
    <row r="7832" spans="1:1" ht="12" customHeight="1" x14ac:dyDescent="0.25">
      <c r="A7832" s="342"/>
    </row>
    <row r="7833" spans="1:1" ht="12" customHeight="1" x14ac:dyDescent="0.25">
      <c r="A7833" s="342"/>
    </row>
    <row r="7834" spans="1:1" ht="12" customHeight="1" x14ac:dyDescent="0.25">
      <c r="A7834" s="342"/>
    </row>
    <row r="7835" spans="1:1" ht="12" customHeight="1" x14ac:dyDescent="0.25">
      <c r="A7835" s="342"/>
    </row>
    <row r="7836" spans="1:1" ht="12" customHeight="1" x14ac:dyDescent="0.25">
      <c r="A7836" s="342"/>
    </row>
    <row r="7837" spans="1:1" ht="12" customHeight="1" x14ac:dyDescent="0.25">
      <c r="A7837" s="342"/>
    </row>
    <row r="7838" spans="1:1" ht="12" customHeight="1" x14ac:dyDescent="0.25">
      <c r="A7838" s="342"/>
    </row>
    <row r="7839" spans="1:1" ht="12" customHeight="1" x14ac:dyDescent="0.25">
      <c r="A7839" s="342"/>
    </row>
    <row r="7840" spans="1:1" ht="12" customHeight="1" x14ac:dyDescent="0.25">
      <c r="A7840" s="342"/>
    </row>
    <row r="7841" spans="1:1" ht="12" customHeight="1" x14ac:dyDescent="0.25">
      <c r="A7841" s="342"/>
    </row>
    <row r="7842" spans="1:1" ht="12" customHeight="1" x14ac:dyDescent="0.25">
      <c r="A7842" s="342"/>
    </row>
    <row r="7843" spans="1:1" ht="12" customHeight="1" x14ac:dyDescent="0.25">
      <c r="A7843" s="342"/>
    </row>
    <row r="7844" spans="1:1" ht="12" customHeight="1" x14ac:dyDescent="0.25">
      <c r="A7844" s="342"/>
    </row>
    <row r="7845" spans="1:1" ht="12" customHeight="1" x14ac:dyDescent="0.25">
      <c r="A7845" s="342"/>
    </row>
    <row r="7846" spans="1:1" ht="12" customHeight="1" x14ac:dyDescent="0.25">
      <c r="A7846" s="342"/>
    </row>
    <row r="7847" spans="1:1" ht="12" customHeight="1" x14ac:dyDescent="0.25">
      <c r="A7847" s="342"/>
    </row>
    <row r="7848" spans="1:1" ht="12" customHeight="1" x14ac:dyDescent="0.25">
      <c r="A7848" s="342"/>
    </row>
    <row r="7849" spans="1:1" ht="12" customHeight="1" x14ac:dyDescent="0.25">
      <c r="A7849" s="342"/>
    </row>
    <row r="7850" spans="1:1" ht="12" customHeight="1" x14ac:dyDescent="0.25">
      <c r="A7850" s="342"/>
    </row>
    <row r="7851" spans="1:1" ht="12" customHeight="1" x14ac:dyDescent="0.25">
      <c r="A7851" s="342"/>
    </row>
    <row r="7852" spans="1:1" ht="12" customHeight="1" x14ac:dyDescent="0.25">
      <c r="A7852" s="342"/>
    </row>
    <row r="7853" spans="1:1" ht="12" customHeight="1" x14ac:dyDescent="0.25">
      <c r="A7853" s="342"/>
    </row>
    <row r="7854" spans="1:1" ht="12" customHeight="1" x14ac:dyDescent="0.25">
      <c r="A7854" s="342"/>
    </row>
    <row r="7855" spans="1:1" ht="12" customHeight="1" x14ac:dyDescent="0.25">
      <c r="A7855" s="342"/>
    </row>
    <row r="7856" spans="1:1" ht="12" customHeight="1" x14ac:dyDescent="0.25">
      <c r="A7856" s="342"/>
    </row>
    <row r="7857" spans="1:1" ht="12" customHeight="1" x14ac:dyDescent="0.25">
      <c r="A7857" s="342"/>
    </row>
    <row r="7858" spans="1:1" ht="12" customHeight="1" x14ac:dyDescent="0.25">
      <c r="A7858" s="342"/>
    </row>
    <row r="7859" spans="1:1" ht="12" customHeight="1" x14ac:dyDescent="0.25">
      <c r="A7859" s="342"/>
    </row>
    <row r="7860" spans="1:1" ht="12" customHeight="1" x14ac:dyDescent="0.25">
      <c r="A7860" s="342"/>
    </row>
    <row r="7861" spans="1:1" ht="12" customHeight="1" x14ac:dyDescent="0.25">
      <c r="A7861" s="342"/>
    </row>
    <row r="7862" spans="1:1" ht="12" customHeight="1" x14ac:dyDescent="0.25">
      <c r="A7862" s="342"/>
    </row>
    <row r="7863" spans="1:1" ht="12" customHeight="1" x14ac:dyDescent="0.25">
      <c r="A7863" s="342"/>
    </row>
    <row r="7864" spans="1:1" ht="12" customHeight="1" x14ac:dyDescent="0.25">
      <c r="A7864" s="342"/>
    </row>
    <row r="7865" spans="1:1" ht="12" customHeight="1" x14ac:dyDescent="0.25">
      <c r="A7865" s="342"/>
    </row>
    <row r="7866" spans="1:1" ht="12" customHeight="1" x14ac:dyDescent="0.25">
      <c r="A7866" s="342"/>
    </row>
    <row r="7867" spans="1:1" ht="12" customHeight="1" x14ac:dyDescent="0.25">
      <c r="A7867" s="342"/>
    </row>
    <row r="7868" spans="1:1" ht="12" customHeight="1" x14ac:dyDescent="0.25">
      <c r="A7868" s="342"/>
    </row>
    <row r="7869" spans="1:1" ht="12" customHeight="1" x14ac:dyDescent="0.25">
      <c r="A7869" s="342"/>
    </row>
    <row r="7870" spans="1:1" ht="12" customHeight="1" x14ac:dyDescent="0.25">
      <c r="A7870" s="342"/>
    </row>
    <row r="7871" spans="1:1" ht="12" customHeight="1" x14ac:dyDescent="0.25">
      <c r="A7871" s="342"/>
    </row>
    <row r="7872" spans="1:1" ht="12" customHeight="1" x14ac:dyDescent="0.25">
      <c r="A7872" s="342"/>
    </row>
    <row r="7873" spans="1:1" ht="12" customHeight="1" x14ac:dyDescent="0.25">
      <c r="A7873" s="342"/>
    </row>
    <row r="7874" spans="1:1" ht="12" customHeight="1" x14ac:dyDescent="0.25">
      <c r="A7874" s="342"/>
    </row>
    <row r="7875" spans="1:1" ht="12" customHeight="1" x14ac:dyDescent="0.25">
      <c r="A7875" s="342"/>
    </row>
    <row r="7876" spans="1:1" ht="12" customHeight="1" x14ac:dyDescent="0.25">
      <c r="A7876" s="342"/>
    </row>
    <row r="7877" spans="1:1" ht="12" customHeight="1" x14ac:dyDescent="0.25">
      <c r="A7877" s="342"/>
    </row>
    <row r="7878" spans="1:1" ht="12" customHeight="1" x14ac:dyDescent="0.25">
      <c r="A7878" s="342"/>
    </row>
    <row r="7879" spans="1:1" ht="12" customHeight="1" x14ac:dyDescent="0.25">
      <c r="A7879" s="342"/>
    </row>
    <row r="7880" spans="1:1" ht="12" customHeight="1" x14ac:dyDescent="0.25">
      <c r="A7880" s="342"/>
    </row>
    <row r="7881" spans="1:1" ht="12" customHeight="1" x14ac:dyDescent="0.25">
      <c r="A7881" s="342"/>
    </row>
    <row r="7882" spans="1:1" ht="12" customHeight="1" x14ac:dyDescent="0.25">
      <c r="A7882" s="342"/>
    </row>
    <row r="7883" spans="1:1" ht="12" customHeight="1" x14ac:dyDescent="0.25">
      <c r="A7883" s="342"/>
    </row>
    <row r="7884" spans="1:1" ht="12" customHeight="1" x14ac:dyDescent="0.25">
      <c r="A7884" s="342"/>
    </row>
    <row r="7885" spans="1:1" ht="12" customHeight="1" x14ac:dyDescent="0.25">
      <c r="A7885" s="342"/>
    </row>
    <row r="7886" spans="1:1" ht="12" customHeight="1" x14ac:dyDescent="0.25">
      <c r="A7886" s="342"/>
    </row>
    <row r="7887" spans="1:1" ht="12" customHeight="1" x14ac:dyDescent="0.25">
      <c r="A7887" s="342"/>
    </row>
    <row r="7888" spans="1:1" ht="12" customHeight="1" x14ac:dyDescent="0.25">
      <c r="A7888" s="342"/>
    </row>
    <row r="7889" spans="1:1" ht="12" customHeight="1" x14ac:dyDescent="0.25">
      <c r="A7889" s="342"/>
    </row>
    <row r="7890" spans="1:1" ht="12" customHeight="1" x14ac:dyDescent="0.25">
      <c r="A7890" s="342"/>
    </row>
    <row r="7891" spans="1:1" ht="12" customHeight="1" x14ac:dyDescent="0.25">
      <c r="A7891" s="342"/>
    </row>
    <row r="7892" spans="1:1" ht="12" customHeight="1" x14ac:dyDescent="0.25">
      <c r="A7892" s="342"/>
    </row>
    <row r="7893" spans="1:1" ht="12" customHeight="1" x14ac:dyDescent="0.25">
      <c r="A7893" s="342"/>
    </row>
    <row r="7894" spans="1:1" ht="12" customHeight="1" x14ac:dyDescent="0.25">
      <c r="A7894" s="342"/>
    </row>
    <row r="7895" spans="1:1" ht="12" customHeight="1" x14ac:dyDescent="0.25">
      <c r="A7895" s="342"/>
    </row>
    <row r="7896" spans="1:1" ht="12" customHeight="1" x14ac:dyDescent="0.25">
      <c r="A7896" s="342"/>
    </row>
    <row r="7897" spans="1:1" ht="12" customHeight="1" x14ac:dyDescent="0.25">
      <c r="A7897" s="342"/>
    </row>
    <row r="7898" spans="1:1" ht="12" customHeight="1" x14ac:dyDescent="0.25">
      <c r="A7898" s="342"/>
    </row>
    <row r="7899" spans="1:1" ht="12" customHeight="1" x14ac:dyDescent="0.25">
      <c r="A7899" s="342"/>
    </row>
    <row r="7900" spans="1:1" ht="12" customHeight="1" x14ac:dyDescent="0.25">
      <c r="A7900" s="342"/>
    </row>
    <row r="7901" spans="1:1" ht="12" customHeight="1" x14ac:dyDescent="0.25">
      <c r="A7901" s="342"/>
    </row>
    <row r="7902" spans="1:1" ht="12" customHeight="1" x14ac:dyDescent="0.25">
      <c r="A7902" s="342"/>
    </row>
    <row r="7903" spans="1:1" ht="12" customHeight="1" x14ac:dyDescent="0.25">
      <c r="A7903" s="342"/>
    </row>
    <row r="7904" spans="1:1" ht="12" customHeight="1" x14ac:dyDescent="0.25">
      <c r="A7904" s="342"/>
    </row>
    <row r="7905" spans="1:1" ht="12" customHeight="1" x14ac:dyDescent="0.25">
      <c r="A7905" s="342"/>
    </row>
    <row r="7906" spans="1:1" ht="12" customHeight="1" x14ac:dyDescent="0.25">
      <c r="A7906" s="342"/>
    </row>
    <row r="7907" spans="1:1" ht="12" customHeight="1" x14ac:dyDescent="0.25">
      <c r="A7907" s="342"/>
    </row>
    <row r="7908" spans="1:1" ht="12" customHeight="1" x14ac:dyDescent="0.25">
      <c r="A7908" s="342"/>
    </row>
    <row r="7909" spans="1:1" ht="12" customHeight="1" x14ac:dyDescent="0.25">
      <c r="A7909" s="342"/>
    </row>
    <row r="7910" spans="1:1" ht="12" customHeight="1" x14ac:dyDescent="0.25">
      <c r="A7910" s="342"/>
    </row>
    <row r="7911" spans="1:1" ht="12" customHeight="1" x14ac:dyDescent="0.25">
      <c r="A7911" s="342"/>
    </row>
    <row r="7912" spans="1:1" ht="12" customHeight="1" x14ac:dyDescent="0.25">
      <c r="A7912" s="342"/>
    </row>
    <row r="7913" spans="1:1" ht="12" customHeight="1" x14ac:dyDescent="0.25">
      <c r="A7913" s="342"/>
    </row>
    <row r="7914" spans="1:1" ht="12" customHeight="1" x14ac:dyDescent="0.25">
      <c r="A7914" s="342"/>
    </row>
    <row r="7915" spans="1:1" ht="12" customHeight="1" x14ac:dyDescent="0.25">
      <c r="A7915" s="342"/>
    </row>
    <row r="7916" spans="1:1" ht="12" customHeight="1" x14ac:dyDescent="0.25">
      <c r="A7916" s="342"/>
    </row>
    <row r="7917" spans="1:1" ht="12" customHeight="1" x14ac:dyDescent="0.25">
      <c r="A7917" s="342"/>
    </row>
    <row r="7918" spans="1:1" ht="12" customHeight="1" x14ac:dyDescent="0.25">
      <c r="A7918" s="342"/>
    </row>
    <row r="7919" spans="1:1" ht="12" customHeight="1" x14ac:dyDescent="0.25">
      <c r="A7919" s="342"/>
    </row>
    <row r="7920" spans="1:1" ht="12" customHeight="1" x14ac:dyDescent="0.25">
      <c r="A7920" s="342"/>
    </row>
    <row r="7921" spans="1:1" ht="12" customHeight="1" x14ac:dyDescent="0.25">
      <c r="A7921" s="342"/>
    </row>
    <row r="7922" spans="1:1" ht="12" customHeight="1" x14ac:dyDescent="0.25">
      <c r="A7922" s="342"/>
    </row>
    <row r="7923" spans="1:1" ht="12" customHeight="1" x14ac:dyDescent="0.25">
      <c r="A7923" s="342"/>
    </row>
    <row r="7924" spans="1:1" ht="12" customHeight="1" x14ac:dyDescent="0.25">
      <c r="A7924" s="342"/>
    </row>
    <row r="7925" spans="1:1" ht="12" customHeight="1" x14ac:dyDescent="0.25">
      <c r="A7925" s="342"/>
    </row>
    <row r="7926" spans="1:1" ht="12" customHeight="1" x14ac:dyDescent="0.25">
      <c r="A7926" s="342"/>
    </row>
    <row r="7927" spans="1:1" ht="12" customHeight="1" x14ac:dyDescent="0.25">
      <c r="A7927" s="342"/>
    </row>
    <row r="7928" spans="1:1" ht="12" customHeight="1" x14ac:dyDescent="0.25">
      <c r="A7928" s="342"/>
    </row>
    <row r="7929" spans="1:1" ht="12" customHeight="1" x14ac:dyDescent="0.25">
      <c r="A7929" s="342"/>
    </row>
    <row r="7930" spans="1:1" ht="12" customHeight="1" x14ac:dyDescent="0.25">
      <c r="A7930" s="342"/>
    </row>
    <row r="7931" spans="1:1" ht="12" customHeight="1" x14ac:dyDescent="0.25">
      <c r="A7931" s="342"/>
    </row>
    <row r="7932" spans="1:1" ht="12" customHeight="1" x14ac:dyDescent="0.25">
      <c r="A7932" s="342"/>
    </row>
    <row r="7933" spans="1:1" ht="12" customHeight="1" x14ac:dyDescent="0.25">
      <c r="A7933" s="342"/>
    </row>
    <row r="7934" spans="1:1" ht="12" customHeight="1" x14ac:dyDescent="0.25">
      <c r="A7934" s="342"/>
    </row>
    <row r="7935" spans="1:1" ht="12" customHeight="1" x14ac:dyDescent="0.25">
      <c r="A7935" s="342"/>
    </row>
    <row r="7936" spans="1:1" ht="12" customHeight="1" x14ac:dyDescent="0.25">
      <c r="A7936" s="342"/>
    </row>
    <row r="7937" spans="1:1" ht="12" customHeight="1" x14ac:dyDescent="0.25">
      <c r="A7937" s="342"/>
    </row>
    <row r="7938" spans="1:1" ht="12" customHeight="1" x14ac:dyDescent="0.25">
      <c r="A7938" s="342"/>
    </row>
    <row r="7939" spans="1:1" ht="12" customHeight="1" x14ac:dyDescent="0.25">
      <c r="A7939" s="342"/>
    </row>
    <row r="7940" spans="1:1" ht="12" customHeight="1" x14ac:dyDescent="0.25">
      <c r="A7940" s="342"/>
    </row>
    <row r="7941" spans="1:1" ht="12" customHeight="1" x14ac:dyDescent="0.25">
      <c r="A7941" s="342"/>
    </row>
    <row r="7942" spans="1:1" ht="12" customHeight="1" x14ac:dyDescent="0.25">
      <c r="A7942" s="342"/>
    </row>
    <row r="7943" spans="1:1" ht="12" customHeight="1" x14ac:dyDescent="0.25">
      <c r="A7943" s="342"/>
    </row>
    <row r="7944" spans="1:1" ht="12" customHeight="1" x14ac:dyDescent="0.25">
      <c r="A7944" s="342"/>
    </row>
    <row r="7945" spans="1:1" ht="12" customHeight="1" x14ac:dyDescent="0.25">
      <c r="A7945" s="342"/>
    </row>
    <row r="7946" spans="1:1" ht="12" customHeight="1" x14ac:dyDescent="0.25">
      <c r="A7946" s="342"/>
    </row>
    <row r="7947" spans="1:1" ht="12" customHeight="1" x14ac:dyDescent="0.25">
      <c r="A7947" s="342"/>
    </row>
    <row r="7948" spans="1:1" ht="12" customHeight="1" x14ac:dyDescent="0.25">
      <c r="A7948" s="342"/>
    </row>
    <row r="7949" spans="1:1" ht="12" customHeight="1" x14ac:dyDescent="0.25">
      <c r="A7949" s="342"/>
    </row>
    <row r="7950" spans="1:1" ht="12" customHeight="1" x14ac:dyDescent="0.25">
      <c r="A7950" s="342"/>
    </row>
    <row r="7951" spans="1:1" ht="12" customHeight="1" x14ac:dyDescent="0.25">
      <c r="A7951" s="342"/>
    </row>
    <row r="7952" spans="1:1" ht="12" customHeight="1" x14ac:dyDescent="0.25">
      <c r="A7952" s="342"/>
    </row>
    <row r="7953" spans="1:1" ht="12" customHeight="1" x14ac:dyDescent="0.25">
      <c r="A7953" s="342"/>
    </row>
    <row r="7954" spans="1:1" ht="12" customHeight="1" x14ac:dyDescent="0.25">
      <c r="A7954" s="342"/>
    </row>
    <row r="7955" spans="1:1" ht="12" customHeight="1" x14ac:dyDescent="0.25">
      <c r="A7955" s="342"/>
    </row>
    <row r="7956" spans="1:1" ht="12" customHeight="1" x14ac:dyDescent="0.25">
      <c r="A7956" s="342"/>
    </row>
    <row r="7957" spans="1:1" ht="12" customHeight="1" x14ac:dyDescent="0.25">
      <c r="A7957" s="342"/>
    </row>
    <row r="7958" spans="1:1" ht="12" customHeight="1" x14ac:dyDescent="0.25">
      <c r="A7958" s="342"/>
    </row>
    <row r="7959" spans="1:1" ht="12" customHeight="1" x14ac:dyDescent="0.25">
      <c r="A7959" s="342"/>
    </row>
    <row r="7960" spans="1:1" ht="12" customHeight="1" x14ac:dyDescent="0.25">
      <c r="A7960" s="342"/>
    </row>
    <row r="7961" spans="1:1" ht="12" customHeight="1" x14ac:dyDescent="0.25">
      <c r="A7961" s="342"/>
    </row>
    <row r="7962" spans="1:1" ht="12" customHeight="1" x14ac:dyDescent="0.25">
      <c r="A7962" s="342"/>
    </row>
    <row r="7963" spans="1:1" ht="12" customHeight="1" x14ac:dyDescent="0.25">
      <c r="A7963" s="342"/>
    </row>
    <row r="7964" spans="1:1" ht="12" customHeight="1" x14ac:dyDescent="0.25">
      <c r="A7964" s="342"/>
    </row>
    <row r="7965" spans="1:1" ht="12" customHeight="1" x14ac:dyDescent="0.25">
      <c r="A7965" s="342"/>
    </row>
    <row r="7966" spans="1:1" ht="12" customHeight="1" x14ac:dyDescent="0.25">
      <c r="A7966" s="342"/>
    </row>
    <row r="7967" spans="1:1" ht="12" customHeight="1" x14ac:dyDescent="0.25">
      <c r="A7967" s="342"/>
    </row>
    <row r="7968" spans="1:1" ht="12" customHeight="1" x14ac:dyDescent="0.25">
      <c r="A7968" s="342"/>
    </row>
    <row r="7969" spans="1:1" ht="12" customHeight="1" x14ac:dyDescent="0.25">
      <c r="A7969" s="342"/>
    </row>
    <row r="7970" spans="1:1" ht="12" customHeight="1" x14ac:dyDescent="0.25">
      <c r="A7970" s="342"/>
    </row>
    <row r="7971" spans="1:1" ht="12" customHeight="1" x14ac:dyDescent="0.25">
      <c r="A7971" s="342"/>
    </row>
    <row r="7972" spans="1:1" ht="12" customHeight="1" x14ac:dyDescent="0.25">
      <c r="A7972" s="342"/>
    </row>
    <row r="7973" spans="1:1" ht="12" customHeight="1" x14ac:dyDescent="0.25">
      <c r="A7973" s="342"/>
    </row>
    <row r="7974" spans="1:1" ht="12" customHeight="1" x14ac:dyDescent="0.25">
      <c r="A7974" s="342"/>
    </row>
    <row r="7975" spans="1:1" ht="12" customHeight="1" x14ac:dyDescent="0.25">
      <c r="A7975" s="342"/>
    </row>
    <row r="7976" spans="1:1" ht="12" customHeight="1" x14ac:dyDescent="0.25">
      <c r="A7976" s="342"/>
    </row>
    <row r="7977" spans="1:1" ht="12" customHeight="1" x14ac:dyDescent="0.25">
      <c r="A7977" s="342"/>
    </row>
    <row r="7978" spans="1:1" ht="12" customHeight="1" x14ac:dyDescent="0.25">
      <c r="A7978" s="342"/>
    </row>
    <row r="7979" spans="1:1" ht="12" customHeight="1" x14ac:dyDescent="0.25">
      <c r="A7979" s="342"/>
    </row>
    <row r="7980" spans="1:1" ht="12" customHeight="1" x14ac:dyDescent="0.25">
      <c r="A7980" s="342"/>
    </row>
    <row r="7981" spans="1:1" ht="12" customHeight="1" x14ac:dyDescent="0.25">
      <c r="A7981" s="342"/>
    </row>
    <row r="7982" spans="1:1" ht="12" customHeight="1" x14ac:dyDescent="0.25">
      <c r="A7982" s="342"/>
    </row>
    <row r="7983" spans="1:1" ht="12" customHeight="1" x14ac:dyDescent="0.25">
      <c r="A7983" s="342"/>
    </row>
    <row r="7984" spans="1:1" ht="12" customHeight="1" x14ac:dyDescent="0.25">
      <c r="A7984" s="342"/>
    </row>
    <row r="7985" spans="1:1" ht="12" customHeight="1" x14ac:dyDescent="0.25">
      <c r="A7985" s="342"/>
    </row>
    <row r="7986" spans="1:1" ht="12" customHeight="1" x14ac:dyDescent="0.25">
      <c r="A7986" s="342"/>
    </row>
    <row r="7987" spans="1:1" ht="12" customHeight="1" x14ac:dyDescent="0.25">
      <c r="A7987" s="342"/>
    </row>
    <row r="7988" spans="1:1" ht="12" customHeight="1" x14ac:dyDescent="0.25">
      <c r="A7988" s="342"/>
    </row>
    <row r="7989" spans="1:1" ht="12" customHeight="1" x14ac:dyDescent="0.25">
      <c r="A7989" s="342"/>
    </row>
    <row r="7990" spans="1:1" ht="12" customHeight="1" x14ac:dyDescent="0.25">
      <c r="A7990" s="342"/>
    </row>
    <row r="7991" spans="1:1" ht="12" customHeight="1" x14ac:dyDescent="0.25">
      <c r="A7991" s="342"/>
    </row>
    <row r="7992" spans="1:1" ht="12" customHeight="1" x14ac:dyDescent="0.25">
      <c r="A7992" s="342"/>
    </row>
    <row r="7993" spans="1:1" ht="12" customHeight="1" x14ac:dyDescent="0.25">
      <c r="A7993" s="342"/>
    </row>
    <row r="7994" spans="1:1" ht="12" customHeight="1" x14ac:dyDescent="0.25">
      <c r="A7994" s="342"/>
    </row>
    <row r="7995" spans="1:1" ht="12" customHeight="1" x14ac:dyDescent="0.25">
      <c r="A7995" s="342"/>
    </row>
    <row r="7996" spans="1:1" ht="12" customHeight="1" x14ac:dyDescent="0.25">
      <c r="A7996" s="342"/>
    </row>
    <row r="7997" spans="1:1" ht="12" customHeight="1" x14ac:dyDescent="0.25">
      <c r="A7997" s="342"/>
    </row>
    <row r="7998" spans="1:1" ht="12" customHeight="1" x14ac:dyDescent="0.25">
      <c r="A7998" s="342"/>
    </row>
    <row r="7999" spans="1:1" ht="12" customHeight="1" x14ac:dyDescent="0.25">
      <c r="A7999" s="342"/>
    </row>
    <row r="8000" spans="1:1" ht="12" customHeight="1" x14ac:dyDescent="0.25">
      <c r="A8000" s="342"/>
    </row>
    <row r="8001" spans="1:1" ht="12" customHeight="1" x14ac:dyDescent="0.25">
      <c r="A8001" s="342"/>
    </row>
    <row r="8002" spans="1:1" ht="12" customHeight="1" x14ac:dyDescent="0.25">
      <c r="A8002" s="342"/>
    </row>
    <row r="8003" spans="1:1" ht="12" customHeight="1" x14ac:dyDescent="0.25">
      <c r="A8003" s="342"/>
    </row>
    <row r="8004" spans="1:1" ht="12" customHeight="1" x14ac:dyDescent="0.25">
      <c r="A8004" s="342"/>
    </row>
    <row r="8005" spans="1:1" ht="12" customHeight="1" x14ac:dyDescent="0.25">
      <c r="A8005" s="342"/>
    </row>
    <row r="8006" spans="1:1" ht="12" customHeight="1" x14ac:dyDescent="0.25">
      <c r="A8006" s="342"/>
    </row>
    <row r="8007" spans="1:1" ht="12" customHeight="1" x14ac:dyDescent="0.25">
      <c r="A8007" s="342"/>
    </row>
    <row r="8008" spans="1:1" ht="12" customHeight="1" x14ac:dyDescent="0.25">
      <c r="A8008" s="342"/>
    </row>
    <row r="8009" spans="1:1" ht="12" customHeight="1" x14ac:dyDescent="0.25">
      <c r="A8009" s="342"/>
    </row>
    <row r="8010" spans="1:1" ht="12" customHeight="1" x14ac:dyDescent="0.25">
      <c r="A8010" s="342"/>
    </row>
    <row r="8011" spans="1:1" ht="12" customHeight="1" x14ac:dyDescent="0.25">
      <c r="A8011" s="342"/>
    </row>
    <row r="8012" spans="1:1" ht="12" customHeight="1" x14ac:dyDescent="0.25">
      <c r="A8012" s="342"/>
    </row>
    <row r="8013" spans="1:1" ht="12" customHeight="1" x14ac:dyDescent="0.25">
      <c r="A8013" s="342"/>
    </row>
    <row r="8014" spans="1:1" ht="12" customHeight="1" x14ac:dyDescent="0.25">
      <c r="A8014" s="342"/>
    </row>
    <row r="8015" spans="1:1" ht="12" customHeight="1" x14ac:dyDescent="0.25">
      <c r="A8015" s="342"/>
    </row>
    <row r="8016" spans="1:1" ht="12" customHeight="1" x14ac:dyDescent="0.25">
      <c r="A8016" s="342"/>
    </row>
    <row r="8017" spans="1:1" ht="12" customHeight="1" x14ac:dyDescent="0.25">
      <c r="A8017" s="342"/>
    </row>
    <row r="8018" spans="1:1" ht="12" customHeight="1" x14ac:dyDescent="0.25">
      <c r="A8018" s="342"/>
    </row>
    <row r="8019" spans="1:1" ht="12" customHeight="1" x14ac:dyDescent="0.25">
      <c r="A8019" s="342"/>
    </row>
    <row r="8020" spans="1:1" ht="12" customHeight="1" x14ac:dyDescent="0.25">
      <c r="A8020" s="342"/>
    </row>
    <row r="8021" spans="1:1" ht="12" customHeight="1" x14ac:dyDescent="0.25">
      <c r="A8021" s="342"/>
    </row>
    <row r="8022" spans="1:1" ht="12" customHeight="1" x14ac:dyDescent="0.25">
      <c r="A8022" s="342"/>
    </row>
    <row r="8023" spans="1:1" ht="12" customHeight="1" x14ac:dyDescent="0.25">
      <c r="A8023" s="342"/>
    </row>
    <row r="8024" spans="1:1" ht="12" customHeight="1" x14ac:dyDescent="0.25">
      <c r="A8024" s="342"/>
    </row>
    <row r="8025" spans="1:1" ht="12" customHeight="1" x14ac:dyDescent="0.25">
      <c r="A8025" s="342"/>
    </row>
    <row r="8026" spans="1:1" ht="12" customHeight="1" x14ac:dyDescent="0.25">
      <c r="A8026" s="342"/>
    </row>
    <row r="8027" spans="1:1" ht="12" customHeight="1" x14ac:dyDescent="0.25">
      <c r="A8027" s="342"/>
    </row>
    <row r="8028" spans="1:1" ht="12" customHeight="1" x14ac:dyDescent="0.25">
      <c r="A8028" s="342"/>
    </row>
    <row r="8029" spans="1:1" ht="12" customHeight="1" x14ac:dyDescent="0.25">
      <c r="A8029" s="342"/>
    </row>
    <row r="8030" spans="1:1" ht="12" customHeight="1" x14ac:dyDescent="0.25">
      <c r="A8030" s="342"/>
    </row>
    <row r="8031" spans="1:1" ht="12" customHeight="1" x14ac:dyDescent="0.25">
      <c r="A8031" s="342"/>
    </row>
    <row r="8032" spans="1:1" ht="12" customHeight="1" x14ac:dyDescent="0.25">
      <c r="A8032" s="342"/>
    </row>
    <row r="8033" spans="1:1" ht="12" customHeight="1" x14ac:dyDescent="0.25">
      <c r="A8033" s="342"/>
    </row>
    <row r="8034" spans="1:1" ht="12" customHeight="1" x14ac:dyDescent="0.25">
      <c r="A8034" s="342"/>
    </row>
    <row r="8035" spans="1:1" ht="12" customHeight="1" x14ac:dyDescent="0.25">
      <c r="A8035" s="342"/>
    </row>
    <row r="8036" spans="1:1" ht="12" customHeight="1" x14ac:dyDescent="0.25">
      <c r="A8036" s="342"/>
    </row>
  </sheetData>
  <sheetProtection formatCells="0" formatColumns="0" formatRows="0" insertColumns="0" insertRows="0" insertHyperlinks="0" deleteColumns="0" deleteRows="0" sort="0" autoFilter="0" pivotTables="0"/>
  <dataConsolidate link="1"/>
  <mergeCells count="17">
    <mergeCell ref="A2:G2"/>
    <mergeCell ref="C5:G5"/>
    <mergeCell ref="C6:F6"/>
    <mergeCell ref="C7:F7"/>
    <mergeCell ref="C8:F8"/>
    <mergeCell ref="A11:K11"/>
    <mergeCell ref="A61:J61"/>
    <mergeCell ref="A62:J62"/>
    <mergeCell ref="A63:J63"/>
    <mergeCell ref="A64:J64"/>
    <mergeCell ref="A58:K58"/>
    <mergeCell ref="A57:K57"/>
    <mergeCell ref="A65:J65"/>
    <mergeCell ref="A66:J66"/>
    <mergeCell ref="A67:J67"/>
    <mergeCell ref="A68:J68"/>
    <mergeCell ref="A69:J69"/>
  </mergeCells>
  <dataValidations xWindow="434" yWindow="472" count="11">
    <dataValidation type="list" allowBlank="1" showInputMessage="1" showErrorMessage="1" prompt="Choose from the list." sqref="C15">
      <formula1>$P$15:$P$17</formula1>
    </dataValidation>
    <dataValidation type="list" allowBlank="1" showInputMessage="1" showErrorMessage="1" sqref="P21:P25">
      <formula1>AAUPcategory</formula1>
    </dataValidation>
    <dataValidation type="list" allowBlank="1" showInputMessage="1" showErrorMessage="1" prompt="Choose from the list." sqref="C51">
      <formula1>benefits</formula1>
    </dataValidation>
    <dataValidation type="list" allowBlank="1" showInputMessage="1" showErrorMessage="1" prompt="Choose from the list." sqref="C49">
      <formula1>union</formula1>
    </dataValidation>
    <dataValidation type="list" allowBlank="1" showInputMessage="1" showErrorMessage="1" prompt="Choose from the list." sqref="C47">
      <formula1>tenure</formula1>
    </dataValidation>
    <dataValidation type="list" allowBlank="1" showInputMessage="1" showErrorMessage="1" sqref="C45">
      <formula1>decline</formula1>
    </dataValidation>
    <dataValidation type="list" allowBlank="1" showInputMessage="1" showErrorMessage="1" prompt="Choose from the list._x000a_" sqref="C19">
      <formula1>AAUPcategory</formula1>
    </dataValidation>
    <dataValidation type="list" allowBlank="1" showInputMessage="1" showErrorMessage="1" prompt="Choose from the list._x000a_" sqref="C21">
      <formula1>$B$72:$B$105</formula1>
    </dataValidation>
    <dataValidation type="list" allowBlank="1" showInputMessage="1" showErrorMessage="1" prompt="Choose  from the list." sqref="C17">
      <formula1>$P$28:$P$33</formula1>
    </dataValidation>
    <dataValidation type="list" allowBlank="1" showInputMessage="1" showErrorMessage="1" sqref="C27">
      <formula1>$P$36:$P$37</formula1>
    </dataValidation>
    <dataValidation type="decimal" allowBlank="1" showInputMessage="1" showErrorMessage="1" error="Conversion factor must be between .75 and 1.00.  " sqref="C31">
      <formula1>0.75</formula1>
      <formula2>1</formula2>
    </dataValidation>
  </dataValidations>
  <hyperlinks>
    <hyperlink ref="A69" r:id="rId1" display="mailto:aaupfcs@aaup.org?Subject=Change%20in%20institutional%20category"/>
    <hyperlink ref="A56" r:id="rId2" display="A webinar on how to collect and complete the 2015-16 Faculty Compensation Survey may be found by clicking here.   "/>
    <hyperlink ref="A57" r:id="rId3" display="mailto:aaupfcs@aaup.org"/>
    <hyperlink ref="A55" r:id="rId4"/>
    <hyperlink ref="C8" r:id="rId5"/>
  </hyperlinks>
  <printOptions horizontalCentered="1" verticalCentered="1"/>
  <pageMargins left="0.5" right="0.5" top="0.5" bottom="0.5" header="0.5" footer="0.5"/>
  <pageSetup scale="70" fitToHeight="2" orientation="landscape"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WWG8028"/>
  <sheetViews>
    <sheetView tabSelected="1" zoomScale="115" zoomScaleNormal="115" workbookViewId="0">
      <selection activeCell="B20" sqref="B20"/>
    </sheetView>
  </sheetViews>
  <sheetFormatPr defaultColWidth="8.85546875" defaultRowHeight="15" x14ac:dyDescent="0.25"/>
  <cols>
    <col min="1" max="1" width="14.28515625" style="4" customWidth="1"/>
    <col min="2" max="2" width="10.7109375" style="5" customWidth="1"/>
    <col min="3" max="3" width="20.7109375" style="5" customWidth="1"/>
    <col min="4" max="5" width="10.7109375" style="5" customWidth="1"/>
    <col min="6" max="6" width="9.7109375" style="5" customWidth="1"/>
    <col min="7" max="7" width="10.7109375" style="5" customWidth="1"/>
    <col min="8" max="8" width="19" style="5" customWidth="1"/>
    <col min="9" max="9" width="11.140625" style="5" customWidth="1"/>
    <col min="10" max="10" width="10.7109375" style="5" customWidth="1"/>
    <col min="11" max="11" width="9.7109375" style="5" customWidth="1"/>
    <col min="12" max="14" width="8.85546875" style="5"/>
    <col min="15" max="16" width="8.85546875" style="382"/>
    <col min="17" max="17" width="9.7109375" style="385" customWidth="1"/>
    <col min="18" max="18" width="9.28515625" style="386" customWidth="1"/>
    <col min="19" max="21" width="8.85546875" style="5"/>
    <col min="22" max="22" width="11.85546875" style="5" customWidth="1"/>
    <col min="23" max="23" width="13.7109375" style="5" customWidth="1"/>
    <col min="24" max="24" width="10.140625" style="5" customWidth="1"/>
    <col min="25" max="256" width="8.85546875" style="5"/>
    <col min="257" max="257" width="12.7109375" style="5" customWidth="1"/>
    <col min="258" max="258" width="14.85546875" style="5" customWidth="1"/>
    <col min="259" max="259" width="18.85546875" style="5" customWidth="1"/>
    <col min="260" max="261" width="10.7109375" style="5" customWidth="1"/>
    <col min="262" max="262" width="9.7109375" style="5" customWidth="1"/>
    <col min="263" max="263" width="10.7109375" style="5" customWidth="1"/>
    <col min="264" max="264" width="19" style="5" customWidth="1"/>
    <col min="265" max="266" width="10.7109375" style="5" customWidth="1"/>
    <col min="267" max="267" width="9.7109375" style="5" customWidth="1"/>
    <col min="268" max="272" width="8.85546875" style="5"/>
    <col min="273" max="274" width="17.42578125" style="5" customWidth="1"/>
    <col min="275" max="277" width="8.85546875" style="5"/>
    <col min="278" max="278" width="11.85546875" style="5" customWidth="1"/>
    <col min="279" max="279" width="13.7109375" style="5" customWidth="1"/>
    <col min="280" max="280" width="10.140625" style="5" customWidth="1"/>
    <col min="281" max="512" width="8.85546875" style="5"/>
    <col min="513" max="513" width="12.7109375" style="5" customWidth="1"/>
    <col min="514" max="514" width="14.85546875" style="5" customWidth="1"/>
    <col min="515" max="515" width="18.85546875" style="5" customWidth="1"/>
    <col min="516" max="517" width="10.7109375" style="5" customWidth="1"/>
    <col min="518" max="518" width="9.7109375" style="5" customWidth="1"/>
    <col min="519" max="519" width="10.7109375" style="5" customWidth="1"/>
    <col min="520" max="520" width="19" style="5" customWidth="1"/>
    <col min="521" max="522" width="10.7109375" style="5" customWidth="1"/>
    <col min="523" max="523" width="9.7109375" style="5" customWidth="1"/>
    <col min="524" max="528" width="8.85546875" style="5"/>
    <col min="529" max="530" width="17.42578125" style="5" customWidth="1"/>
    <col min="531" max="533" width="8.85546875" style="5"/>
    <col min="534" max="534" width="11.85546875" style="5" customWidth="1"/>
    <col min="535" max="535" width="13.7109375" style="5" customWidth="1"/>
    <col min="536" max="536" width="10.140625" style="5" customWidth="1"/>
    <col min="537" max="768" width="8.85546875" style="5"/>
    <col min="769" max="769" width="12.7109375" style="5" customWidth="1"/>
    <col min="770" max="770" width="14.85546875" style="5" customWidth="1"/>
    <col min="771" max="771" width="18.85546875" style="5" customWidth="1"/>
    <col min="772" max="773" width="10.7109375" style="5" customWidth="1"/>
    <col min="774" max="774" width="9.7109375" style="5" customWidth="1"/>
    <col min="775" max="775" width="10.7109375" style="5" customWidth="1"/>
    <col min="776" max="776" width="19" style="5" customWidth="1"/>
    <col min="777" max="778" width="10.7109375" style="5" customWidth="1"/>
    <col min="779" max="779" width="9.7109375" style="5" customWidth="1"/>
    <col min="780" max="784" width="8.85546875" style="5"/>
    <col min="785" max="786" width="17.42578125" style="5" customWidth="1"/>
    <col min="787" max="789" width="8.85546875" style="5"/>
    <col min="790" max="790" width="11.85546875" style="5" customWidth="1"/>
    <col min="791" max="791" width="13.7109375" style="5" customWidth="1"/>
    <col min="792" max="792" width="10.140625" style="5" customWidth="1"/>
    <col min="793" max="1024" width="8.85546875" style="5"/>
    <col min="1025" max="1025" width="12.7109375" style="5" customWidth="1"/>
    <col min="1026" max="1026" width="14.85546875" style="5" customWidth="1"/>
    <col min="1027" max="1027" width="18.85546875" style="5" customWidth="1"/>
    <col min="1028" max="1029" width="10.7109375" style="5" customWidth="1"/>
    <col min="1030" max="1030" width="9.7109375" style="5" customWidth="1"/>
    <col min="1031" max="1031" width="10.7109375" style="5" customWidth="1"/>
    <col min="1032" max="1032" width="19" style="5" customWidth="1"/>
    <col min="1033" max="1034" width="10.7109375" style="5" customWidth="1"/>
    <col min="1035" max="1035" width="9.7109375" style="5" customWidth="1"/>
    <col min="1036" max="1040" width="8.85546875" style="5"/>
    <col min="1041" max="1042" width="17.42578125" style="5" customWidth="1"/>
    <col min="1043" max="1045" width="8.85546875" style="5"/>
    <col min="1046" max="1046" width="11.85546875" style="5" customWidth="1"/>
    <col min="1047" max="1047" width="13.7109375" style="5" customWidth="1"/>
    <col min="1048" max="1048" width="10.140625" style="5" customWidth="1"/>
    <col min="1049" max="1280" width="8.85546875" style="5"/>
    <col min="1281" max="1281" width="12.7109375" style="5" customWidth="1"/>
    <col min="1282" max="1282" width="14.85546875" style="5" customWidth="1"/>
    <col min="1283" max="1283" width="18.85546875" style="5" customWidth="1"/>
    <col min="1284" max="1285" width="10.7109375" style="5" customWidth="1"/>
    <col min="1286" max="1286" width="9.7109375" style="5" customWidth="1"/>
    <col min="1287" max="1287" width="10.7109375" style="5" customWidth="1"/>
    <col min="1288" max="1288" width="19" style="5" customWidth="1"/>
    <col min="1289" max="1290" width="10.7109375" style="5" customWidth="1"/>
    <col min="1291" max="1291" width="9.7109375" style="5" customWidth="1"/>
    <col min="1292" max="1296" width="8.85546875" style="5"/>
    <col min="1297" max="1298" width="17.42578125" style="5" customWidth="1"/>
    <col min="1299" max="1301" width="8.85546875" style="5"/>
    <col min="1302" max="1302" width="11.85546875" style="5" customWidth="1"/>
    <col min="1303" max="1303" width="13.7109375" style="5" customWidth="1"/>
    <col min="1304" max="1304" width="10.140625" style="5" customWidth="1"/>
    <col min="1305" max="1536" width="8.85546875" style="5"/>
    <col min="1537" max="1537" width="12.7109375" style="5" customWidth="1"/>
    <col min="1538" max="1538" width="14.85546875" style="5" customWidth="1"/>
    <col min="1539" max="1539" width="18.85546875" style="5" customWidth="1"/>
    <col min="1540" max="1541" width="10.7109375" style="5" customWidth="1"/>
    <col min="1542" max="1542" width="9.7109375" style="5" customWidth="1"/>
    <col min="1543" max="1543" width="10.7109375" style="5" customWidth="1"/>
    <col min="1544" max="1544" width="19" style="5" customWidth="1"/>
    <col min="1545" max="1546" width="10.7109375" style="5" customWidth="1"/>
    <col min="1547" max="1547" width="9.7109375" style="5" customWidth="1"/>
    <col min="1548" max="1552" width="8.85546875" style="5"/>
    <col min="1553" max="1554" width="17.42578125" style="5" customWidth="1"/>
    <col min="1555" max="1557" width="8.85546875" style="5"/>
    <col min="1558" max="1558" width="11.85546875" style="5" customWidth="1"/>
    <col min="1559" max="1559" width="13.7109375" style="5" customWidth="1"/>
    <col min="1560" max="1560" width="10.140625" style="5" customWidth="1"/>
    <col min="1561" max="1792" width="8.85546875" style="5"/>
    <col min="1793" max="1793" width="12.7109375" style="5" customWidth="1"/>
    <col min="1794" max="1794" width="14.85546875" style="5" customWidth="1"/>
    <col min="1795" max="1795" width="18.85546875" style="5" customWidth="1"/>
    <col min="1796" max="1797" width="10.7109375" style="5" customWidth="1"/>
    <col min="1798" max="1798" width="9.7109375" style="5" customWidth="1"/>
    <col min="1799" max="1799" width="10.7109375" style="5" customWidth="1"/>
    <col min="1800" max="1800" width="19" style="5" customWidth="1"/>
    <col min="1801" max="1802" width="10.7109375" style="5" customWidth="1"/>
    <col min="1803" max="1803" width="9.7109375" style="5" customWidth="1"/>
    <col min="1804" max="1808" width="8.85546875" style="5"/>
    <col min="1809" max="1810" width="17.42578125" style="5" customWidth="1"/>
    <col min="1811" max="1813" width="8.85546875" style="5"/>
    <col min="1814" max="1814" width="11.85546875" style="5" customWidth="1"/>
    <col min="1815" max="1815" width="13.7109375" style="5" customWidth="1"/>
    <col min="1816" max="1816" width="10.140625" style="5" customWidth="1"/>
    <col min="1817" max="2048" width="8.85546875" style="5"/>
    <col min="2049" max="2049" width="12.7109375" style="5" customWidth="1"/>
    <col min="2050" max="2050" width="14.85546875" style="5" customWidth="1"/>
    <col min="2051" max="2051" width="18.85546875" style="5" customWidth="1"/>
    <col min="2052" max="2053" width="10.7109375" style="5" customWidth="1"/>
    <col min="2054" max="2054" width="9.7109375" style="5" customWidth="1"/>
    <col min="2055" max="2055" width="10.7109375" style="5" customWidth="1"/>
    <col min="2056" max="2056" width="19" style="5" customWidth="1"/>
    <col min="2057" max="2058" width="10.7109375" style="5" customWidth="1"/>
    <col min="2059" max="2059" width="9.7109375" style="5" customWidth="1"/>
    <col min="2060" max="2064" width="8.85546875" style="5"/>
    <col min="2065" max="2066" width="17.42578125" style="5" customWidth="1"/>
    <col min="2067" max="2069" width="8.85546875" style="5"/>
    <col min="2070" max="2070" width="11.85546875" style="5" customWidth="1"/>
    <col min="2071" max="2071" width="13.7109375" style="5" customWidth="1"/>
    <col min="2072" max="2072" width="10.140625" style="5" customWidth="1"/>
    <col min="2073" max="2304" width="8.85546875" style="5"/>
    <col min="2305" max="2305" width="12.7109375" style="5" customWidth="1"/>
    <col min="2306" max="2306" width="14.85546875" style="5" customWidth="1"/>
    <col min="2307" max="2307" width="18.85546875" style="5" customWidth="1"/>
    <col min="2308" max="2309" width="10.7109375" style="5" customWidth="1"/>
    <col min="2310" max="2310" width="9.7109375" style="5" customWidth="1"/>
    <col min="2311" max="2311" width="10.7109375" style="5" customWidth="1"/>
    <col min="2312" max="2312" width="19" style="5" customWidth="1"/>
    <col min="2313" max="2314" width="10.7109375" style="5" customWidth="1"/>
    <col min="2315" max="2315" width="9.7109375" style="5" customWidth="1"/>
    <col min="2316" max="2320" width="8.85546875" style="5"/>
    <col min="2321" max="2322" width="17.42578125" style="5" customWidth="1"/>
    <col min="2323" max="2325" width="8.85546875" style="5"/>
    <col min="2326" max="2326" width="11.85546875" style="5" customWidth="1"/>
    <col min="2327" max="2327" width="13.7109375" style="5" customWidth="1"/>
    <col min="2328" max="2328" width="10.140625" style="5" customWidth="1"/>
    <col min="2329" max="2560" width="8.85546875" style="5"/>
    <col min="2561" max="2561" width="12.7109375" style="5" customWidth="1"/>
    <col min="2562" max="2562" width="14.85546875" style="5" customWidth="1"/>
    <col min="2563" max="2563" width="18.85546875" style="5" customWidth="1"/>
    <col min="2564" max="2565" width="10.7109375" style="5" customWidth="1"/>
    <col min="2566" max="2566" width="9.7109375" style="5" customWidth="1"/>
    <col min="2567" max="2567" width="10.7109375" style="5" customWidth="1"/>
    <col min="2568" max="2568" width="19" style="5" customWidth="1"/>
    <col min="2569" max="2570" width="10.7109375" style="5" customWidth="1"/>
    <col min="2571" max="2571" width="9.7109375" style="5" customWidth="1"/>
    <col min="2572" max="2576" width="8.85546875" style="5"/>
    <col min="2577" max="2578" width="17.42578125" style="5" customWidth="1"/>
    <col min="2579" max="2581" width="8.85546875" style="5"/>
    <col min="2582" max="2582" width="11.85546875" style="5" customWidth="1"/>
    <col min="2583" max="2583" width="13.7109375" style="5" customWidth="1"/>
    <col min="2584" max="2584" width="10.140625" style="5" customWidth="1"/>
    <col min="2585" max="2816" width="8.85546875" style="5"/>
    <col min="2817" max="2817" width="12.7109375" style="5" customWidth="1"/>
    <col min="2818" max="2818" width="14.85546875" style="5" customWidth="1"/>
    <col min="2819" max="2819" width="18.85546875" style="5" customWidth="1"/>
    <col min="2820" max="2821" width="10.7109375" style="5" customWidth="1"/>
    <col min="2822" max="2822" width="9.7109375" style="5" customWidth="1"/>
    <col min="2823" max="2823" width="10.7109375" style="5" customWidth="1"/>
    <col min="2824" max="2824" width="19" style="5" customWidth="1"/>
    <col min="2825" max="2826" width="10.7109375" style="5" customWidth="1"/>
    <col min="2827" max="2827" width="9.7109375" style="5" customWidth="1"/>
    <col min="2828" max="2832" width="8.85546875" style="5"/>
    <col min="2833" max="2834" width="17.42578125" style="5" customWidth="1"/>
    <col min="2835" max="2837" width="8.85546875" style="5"/>
    <col min="2838" max="2838" width="11.85546875" style="5" customWidth="1"/>
    <col min="2839" max="2839" width="13.7109375" style="5" customWidth="1"/>
    <col min="2840" max="2840" width="10.140625" style="5" customWidth="1"/>
    <col min="2841" max="3072" width="8.85546875" style="5"/>
    <col min="3073" max="3073" width="12.7109375" style="5" customWidth="1"/>
    <col min="3074" max="3074" width="14.85546875" style="5" customWidth="1"/>
    <col min="3075" max="3075" width="18.85546875" style="5" customWidth="1"/>
    <col min="3076" max="3077" width="10.7109375" style="5" customWidth="1"/>
    <col min="3078" max="3078" width="9.7109375" style="5" customWidth="1"/>
    <col min="3079" max="3079" width="10.7109375" style="5" customWidth="1"/>
    <col min="3080" max="3080" width="19" style="5" customWidth="1"/>
    <col min="3081" max="3082" width="10.7109375" style="5" customWidth="1"/>
    <col min="3083" max="3083" width="9.7109375" style="5" customWidth="1"/>
    <col min="3084" max="3088" width="8.85546875" style="5"/>
    <col min="3089" max="3090" width="17.42578125" style="5" customWidth="1"/>
    <col min="3091" max="3093" width="8.85546875" style="5"/>
    <col min="3094" max="3094" width="11.85546875" style="5" customWidth="1"/>
    <col min="3095" max="3095" width="13.7109375" style="5" customWidth="1"/>
    <col min="3096" max="3096" width="10.140625" style="5" customWidth="1"/>
    <col min="3097" max="3328" width="8.85546875" style="5"/>
    <col min="3329" max="3329" width="12.7109375" style="5" customWidth="1"/>
    <col min="3330" max="3330" width="14.85546875" style="5" customWidth="1"/>
    <col min="3331" max="3331" width="18.85546875" style="5" customWidth="1"/>
    <col min="3332" max="3333" width="10.7109375" style="5" customWidth="1"/>
    <col min="3334" max="3334" width="9.7109375" style="5" customWidth="1"/>
    <col min="3335" max="3335" width="10.7109375" style="5" customWidth="1"/>
    <col min="3336" max="3336" width="19" style="5" customWidth="1"/>
    <col min="3337" max="3338" width="10.7109375" style="5" customWidth="1"/>
    <col min="3339" max="3339" width="9.7109375" style="5" customWidth="1"/>
    <col min="3340" max="3344" width="8.85546875" style="5"/>
    <col min="3345" max="3346" width="17.42578125" style="5" customWidth="1"/>
    <col min="3347" max="3349" width="8.85546875" style="5"/>
    <col min="3350" max="3350" width="11.85546875" style="5" customWidth="1"/>
    <col min="3351" max="3351" width="13.7109375" style="5" customWidth="1"/>
    <col min="3352" max="3352" width="10.140625" style="5" customWidth="1"/>
    <col min="3353" max="3584" width="8.85546875" style="5"/>
    <col min="3585" max="3585" width="12.7109375" style="5" customWidth="1"/>
    <col min="3586" max="3586" width="14.85546875" style="5" customWidth="1"/>
    <col min="3587" max="3587" width="18.85546875" style="5" customWidth="1"/>
    <col min="3588" max="3589" width="10.7109375" style="5" customWidth="1"/>
    <col min="3590" max="3590" width="9.7109375" style="5" customWidth="1"/>
    <col min="3591" max="3591" width="10.7109375" style="5" customWidth="1"/>
    <col min="3592" max="3592" width="19" style="5" customWidth="1"/>
    <col min="3593" max="3594" width="10.7109375" style="5" customWidth="1"/>
    <col min="3595" max="3595" width="9.7109375" style="5" customWidth="1"/>
    <col min="3596" max="3600" width="8.85546875" style="5"/>
    <col min="3601" max="3602" width="17.42578125" style="5" customWidth="1"/>
    <col min="3603" max="3605" width="8.85546875" style="5"/>
    <col min="3606" max="3606" width="11.85546875" style="5" customWidth="1"/>
    <col min="3607" max="3607" width="13.7109375" style="5" customWidth="1"/>
    <col min="3608" max="3608" width="10.140625" style="5" customWidth="1"/>
    <col min="3609" max="3840" width="8.85546875" style="5"/>
    <col min="3841" max="3841" width="12.7109375" style="5" customWidth="1"/>
    <col min="3842" max="3842" width="14.85546875" style="5" customWidth="1"/>
    <col min="3843" max="3843" width="18.85546875" style="5" customWidth="1"/>
    <col min="3844" max="3845" width="10.7109375" style="5" customWidth="1"/>
    <col min="3846" max="3846" width="9.7109375" style="5" customWidth="1"/>
    <col min="3847" max="3847" width="10.7109375" style="5" customWidth="1"/>
    <col min="3848" max="3848" width="19" style="5" customWidth="1"/>
    <col min="3849" max="3850" width="10.7109375" style="5" customWidth="1"/>
    <col min="3851" max="3851" width="9.7109375" style="5" customWidth="1"/>
    <col min="3852" max="3856" width="8.85546875" style="5"/>
    <col min="3857" max="3858" width="17.42578125" style="5" customWidth="1"/>
    <col min="3859" max="3861" width="8.85546875" style="5"/>
    <col min="3862" max="3862" width="11.85546875" style="5" customWidth="1"/>
    <col min="3863" max="3863" width="13.7109375" style="5" customWidth="1"/>
    <col min="3864" max="3864" width="10.140625" style="5" customWidth="1"/>
    <col min="3865" max="4096" width="8.85546875" style="5"/>
    <col min="4097" max="4097" width="12.7109375" style="5" customWidth="1"/>
    <col min="4098" max="4098" width="14.85546875" style="5" customWidth="1"/>
    <col min="4099" max="4099" width="18.85546875" style="5" customWidth="1"/>
    <col min="4100" max="4101" width="10.7109375" style="5" customWidth="1"/>
    <col min="4102" max="4102" width="9.7109375" style="5" customWidth="1"/>
    <col min="4103" max="4103" width="10.7109375" style="5" customWidth="1"/>
    <col min="4104" max="4104" width="19" style="5" customWidth="1"/>
    <col min="4105" max="4106" width="10.7109375" style="5" customWidth="1"/>
    <col min="4107" max="4107" width="9.7109375" style="5" customWidth="1"/>
    <col min="4108" max="4112" width="8.85546875" style="5"/>
    <col min="4113" max="4114" width="17.42578125" style="5" customWidth="1"/>
    <col min="4115" max="4117" width="8.85546875" style="5"/>
    <col min="4118" max="4118" width="11.85546875" style="5" customWidth="1"/>
    <col min="4119" max="4119" width="13.7109375" style="5" customWidth="1"/>
    <col min="4120" max="4120" width="10.140625" style="5" customWidth="1"/>
    <col min="4121" max="4352" width="8.85546875" style="5"/>
    <col min="4353" max="4353" width="12.7109375" style="5" customWidth="1"/>
    <col min="4354" max="4354" width="14.85546875" style="5" customWidth="1"/>
    <col min="4355" max="4355" width="18.85546875" style="5" customWidth="1"/>
    <col min="4356" max="4357" width="10.7109375" style="5" customWidth="1"/>
    <col min="4358" max="4358" width="9.7109375" style="5" customWidth="1"/>
    <col min="4359" max="4359" width="10.7109375" style="5" customWidth="1"/>
    <col min="4360" max="4360" width="19" style="5" customWidth="1"/>
    <col min="4361" max="4362" width="10.7109375" style="5" customWidth="1"/>
    <col min="4363" max="4363" width="9.7109375" style="5" customWidth="1"/>
    <col min="4364" max="4368" width="8.85546875" style="5"/>
    <col min="4369" max="4370" width="17.42578125" style="5" customWidth="1"/>
    <col min="4371" max="4373" width="8.85546875" style="5"/>
    <col min="4374" max="4374" width="11.85546875" style="5" customWidth="1"/>
    <col min="4375" max="4375" width="13.7109375" style="5" customWidth="1"/>
    <col min="4376" max="4376" width="10.140625" style="5" customWidth="1"/>
    <col min="4377" max="4608" width="8.85546875" style="5"/>
    <col min="4609" max="4609" width="12.7109375" style="5" customWidth="1"/>
    <col min="4610" max="4610" width="14.85546875" style="5" customWidth="1"/>
    <col min="4611" max="4611" width="18.85546875" style="5" customWidth="1"/>
    <col min="4612" max="4613" width="10.7109375" style="5" customWidth="1"/>
    <col min="4614" max="4614" width="9.7109375" style="5" customWidth="1"/>
    <col min="4615" max="4615" width="10.7109375" style="5" customWidth="1"/>
    <col min="4616" max="4616" width="19" style="5" customWidth="1"/>
    <col min="4617" max="4618" width="10.7109375" style="5" customWidth="1"/>
    <col min="4619" max="4619" width="9.7109375" style="5" customWidth="1"/>
    <col min="4620" max="4624" width="8.85546875" style="5"/>
    <col min="4625" max="4626" width="17.42578125" style="5" customWidth="1"/>
    <col min="4627" max="4629" width="8.85546875" style="5"/>
    <col min="4630" max="4630" width="11.85546875" style="5" customWidth="1"/>
    <col min="4631" max="4631" width="13.7109375" style="5" customWidth="1"/>
    <col min="4632" max="4632" width="10.140625" style="5" customWidth="1"/>
    <col min="4633" max="4864" width="8.85546875" style="5"/>
    <col min="4865" max="4865" width="12.7109375" style="5" customWidth="1"/>
    <col min="4866" max="4866" width="14.85546875" style="5" customWidth="1"/>
    <col min="4867" max="4867" width="18.85546875" style="5" customWidth="1"/>
    <col min="4868" max="4869" width="10.7109375" style="5" customWidth="1"/>
    <col min="4870" max="4870" width="9.7109375" style="5" customWidth="1"/>
    <col min="4871" max="4871" width="10.7109375" style="5" customWidth="1"/>
    <col min="4872" max="4872" width="19" style="5" customWidth="1"/>
    <col min="4873" max="4874" width="10.7109375" style="5" customWidth="1"/>
    <col min="4875" max="4875" width="9.7109375" style="5" customWidth="1"/>
    <col min="4876" max="4880" width="8.85546875" style="5"/>
    <col min="4881" max="4882" width="17.42578125" style="5" customWidth="1"/>
    <col min="4883" max="4885" width="8.85546875" style="5"/>
    <col min="4886" max="4886" width="11.85546875" style="5" customWidth="1"/>
    <col min="4887" max="4887" width="13.7109375" style="5" customWidth="1"/>
    <col min="4888" max="4888" width="10.140625" style="5" customWidth="1"/>
    <col min="4889" max="5120" width="8.85546875" style="5"/>
    <col min="5121" max="5121" width="12.7109375" style="5" customWidth="1"/>
    <col min="5122" max="5122" width="14.85546875" style="5" customWidth="1"/>
    <col min="5123" max="5123" width="18.85546875" style="5" customWidth="1"/>
    <col min="5124" max="5125" width="10.7109375" style="5" customWidth="1"/>
    <col min="5126" max="5126" width="9.7109375" style="5" customWidth="1"/>
    <col min="5127" max="5127" width="10.7109375" style="5" customWidth="1"/>
    <col min="5128" max="5128" width="19" style="5" customWidth="1"/>
    <col min="5129" max="5130" width="10.7109375" style="5" customWidth="1"/>
    <col min="5131" max="5131" width="9.7109375" style="5" customWidth="1"/>
    <col min="5132" max="5136" width="8.85546875" style="5"/>
    <col min="5137" max="5138" width="17.42578125" style="5" customWidth="1"/>
    <col min="5139" max="5141" width="8.85546875" style="5"/>
    <col min="5142" max="5142" width="11.85546875" style="5" customWidth="1"/>
    <col min="5143" max="5143" width="13.7109375" style="5" customWidth="1"/>
    <col min="5144" max="5144" width="10.140625" style="5" customWidth="1"/>
    <col min="5145" max="5376" width="8.85546875" style="5"/>
    <col min="5377" max="5377" width="12.7109375" style="5" customWidth="1"/>
    <col min="5378" max="5378" width="14.85546875" style="5" customWidth="1"/>
    <col min="5379" max="5379" width="18.85546875" style="5" customWidth="1"/>
    <col min="5380" max="5381" width="10.7109375" style="5" customWidth="1"/>
    <col min="5382" max="5382" width="9.7109375" style="5" customWidth="1"/>
    <col min="5383" max="5383" width="10.7109375" style="5" customWidth="1"/>
    <col min="5384" max="5384" width="19" style="5" customWidth="1"/>
    <col min="5385" max="5386" width="10.7109375" style="5" customWidth="1"/>
    <col min="5387" max="5387" width="9.7109375" style="5" customWidth="1"/>
    <col min="5388" max="5392" width="8.85546875" style="5"/>
    <col min="5393" max="5394" width="17.42578125" style="5" customWidth="1"/>
    <col min="5395" max="5397" width="8.85546875" style="5"/>
    <col min="5398" max="5398" width="11.85546875" style="5" customWidth="1"/>
    <col min="5399" max="5399" width="13.7109375" style="5" customWidth="1"/>
    <col min="5400" max="5400" width="10.140625" style="5" customWidth="1"/>
    <col min="5401" max="5632" width="8.85546875" style="5"/>
    <col min="5633" max="5633" width="12.7109375" style="5" customWidth="1"/>
    <col min="5634" max="5634" width="14.85546875" style="5" customWidth="1"/>
    <col min="5635" max="5635" width="18.85546875" style="5" customWidth="1"/>
    <col min="5636" max="5637" width="10.7109375" style="5" customWidth="1"/>
    <col min="5638" max="5638" width="9.7109375" style="5" customWidth="1"/>
    <col min="5639" max="5639" width="10.7109375" style="5" customWidth="1"/>
    <col min="5640" max="5640" width="19" style="5" customWidth="1"/>
    <col min="5641" max="5642" width="10.7109375" style="5" customWidth="1"/>
    <col min="5643" max="5643" width="9.7109375" style="5" customWidth="1"/>
    <col min="5644" max="5648" width="8.85546875" style="5"/>
    <col min="5649" max="5650" width="17.42578125" style="5" customWidth="1"/>
    <col min="5651" max="5653" width="8.85546875" style="5"/>
    <col min="5654" max="5654" width="11.85546875" style="5" customWidth="1"/>
    <col min="5655" max="5655" width="13.7109375" style="5" customWidth="1"/>
    <col min="5656" max="5656" width="10.140625" style="5" customWidth="1"/>
    <col min="5657" max="5888" width="8.85546875" style="5"/>
    <col min="5889" max="5889" width="12.7109375" style="5" customWidth="1"/>
    <col min="5890" max="5890" width="14.85546875" style="5" customWidth="1"/>
    <col min="5891" max="5891" width="18.85546875" style="5" customWidth="1"/>
    <col min="5892" max="5893" width="10.7109375" style="5" customWidth="1"/>
    <col min="5894" max="5894" width="9.7109375" style="5" customWidth="1"/>
    <col min="5895" max="5895" width="10.7109375" style="5" customWidth="1"/>
    <col min="5896" max="5896" width="19" style="5" customWidth="1"/>
    <col min="5897" max="5898" width="10.7109375" style="5" customWidth="1"/>
    <col min="5899" max="5899" width="9.7109375" style="5" customWidth="1"/>
    <col min="5900" max="5904" width="8.85546875" style="5"/>
    <col min="5905" max="5906" width="17.42578125" style="5" customWidth="1"/>
    <col min="5907" max="5909" width="8.85546875" style="5"/>
    <col min="5910" max="5910" width="11.85546875" style="5" customWidth="1"/>
    <col min="5911" max="5911" width="13.7109375" style="5" customWidth="1"/>
    <col min="5912" max="5912" width="10.140625" style="5" customWidth="1"/>
    <col min="5913" max="6144" width="8.85546875" style="5"/>
    <col min="6145" max="6145" width="12.7109375" style="5" customWidth="1"/>
    <col min="6146" max="6146" width="14.85546875" style="5" customWidth="1"/>
    <col min="6147" max="6147" width="18.85546875" style="5" customWidth="1"/>
    <col min="6148" max="6149" width="10.7109375" style="5" customWidth="1"/>
    <col min="6150" max="6150" width="9.7109375" style="5" customWidth="1"/>
    <col min="6151" max="6151" width="10.7109375" style="5" customWidth="1"/>
    <col min="6152" max="6152" width="19" style="5" customWidth="1"/>
    <col min="6153" max="6154" width="10.7109375" style="5" customWidth="1"/>
    <col min="6155" max="6155" width="9.7109375" style="5" customWidth="1"/>
    <col min="6156" max="6160" width="8.85546875" style="5"/>
    <col min="6161" max="6162" width="17.42578125" style="5" customWidth="1"/>
    <col min="6163" max="6165" width="8.85546875" style="5"/>
    <col min="6166" max="6166" width="11.85546875" style="5" customWidth="1"/>
    <col min="6167" max="6167" width="13.7109375" style="5" customWidth="1"/>
    <col min="6168" max="6168" width="10.140625" style="5" customWidth="1"/>
    <col min="6169" max="6400" width="8.85546875" style="5"/>
    <col min="6401" max="6401" width="12.7109375" style="5" customWidth="1"/>
    <col min="6402" max="6402" width="14.85546875" style="5" customWidth="1"/>
    <col min="6403" max="6403" width="18.85546875" style="5" customWidth="1"/>
    <col min="6404" max="6405" width="10.7109375" style="5" customWidth="1"/>
    <col min="6406" max="6406" width="9.7109375" style="5" customWidth="1"/>
    <col min="6407" max="6407" width="10.7109375" style="5" customWidth="1"/>
    <col min="6408" max="6408" width="19" style="5" customWidth="1"/>
    <col min="6409" max="6410" width="10.7109375" style="5" customWidth="1"/>
    <col min="6411" max="6411" width="9.7109375" style="5" customWidth="1"/>
    <col min="6412" max="6416" width="8.85546875" style="5"/>
    <col min="6417" max="6418" width="17.42578125" style="5" customWidth="1"/>
    <col min="6419" max="6421" width="8.85546875" style="5"/>
    <col min="6422" max="6422" width="11.85546875" style="5" customWidth="1"/>
    <col min="6423" max="6423" width="13.7109375" style="5" customWidth="1"/>
    <col min="6424" max="6424" width="10.140625" style="5" customWidth="1"/>
    <col min="6425" max="6656" width="8.85546875" style="5"/>
    <col min="6657" max="6657" width="12.7109375" style="5" customWidth="1"/>
    <col min="6658" max="6658" width="14.85546875" style="5" customWidth="1"/>
    <col min="6659" max="6659" width="18.85546875" style="5" customWidth="1"/>
    <col min="6660" max="6661" width="10.7109375" style="5" customWidth="1"/>
    <col min="6662" max="6662" width="9.7109375" style="5" customWidth="1"/>
    <col min="6663" max="6663" width="10.7109375" style="5" customWidth="1"/>
    <col min="6664" max="6664" width="19" style="5" customWidth="1"/>
    <col min="6665" max="6666" width="10.7109375" style="5" customWidth="1"/>
    <col min="6667" max="6667" width="9.7109375" style="5" customWidth="1"/>
    <col min="6668" max="6672" width="8.85546875" style="5"/>
    <col min="6673" max="6674" width="17.42578125" style="5" customWidth="1"/>
    <col min="6675" max="6677" width="8.85546875" style="5"/>
    <col min="6678" max="6678" width="11.85546875" style="5" customWidth="1"/>
    <col min="6679" max="6679" width="13.7109375" style="5" customWidth="1"/>
    <col min="6680" max="6680" width="10.140625" style="5" customWidth="1"/>
    <col min="6681" max="6912" width="8.85546875" style="5"/>
    <col min="6913" max="6913" width="12.7109375" style="5" customWidth="1"/>
    <col min="6914" max="6914" width="14.85546875" style="5" customWidth="1"/>
    <col min="6915" max="6915" width="18.85546875" style="5" customWidth="1"/>
    <col min="6916" max="6917" width="10.7109375" style="5" customWidth="1"/>
    <col min="6918" max="6918" width="9.7109375" style="5" customWidth="1"/>
    <col min="6919" max="6919" width="10.7109375" style="5" customWidth="1"/>
    <col min="6920" max="6920" width="19" style="5" customWidth="1"/>
    <col min="6921" max="6922" width="10.7109375" style="5" customWidth="1"/>
    <col min="6923" max="6923" width="9.7109375" style="5" customWidth="1"/>
    <col min="6924" max="6928" width="8.85546875" style="5"/>
    <col min="6929" max="6930" width="17.42578125" style="5" customWidth="1"/>
    <col min="6931" max="6933" width="8.85546875" style="5"/>
    <col min="6934" max="6934" width="11.85546875" style="5" customWidth="1"/>
    <col min="6935" max="6935" width="13.7109375" style="5" customWidth="1"/>
    <col min="6936" max="6936" width="10.140625" style="5" customWidth="1"/>
    <col min="6937" max="7168" width="8.85546875" style="5"/>
    <col min="7169" max="7169" width="12.7109375" style="5" customWidth="1"/>
    <col min="7170" max="7170" width="14.85546875" style="5" customWidth="1"/>
    <col min="7171" max="7171" width="18.85546875" style="5" customWidth="1"/>
    <col min="7172" max="7173" width="10.7109375" style="5" customWidth="1"/>
    <col min="7174" max="7174" width="9.7109375" style="5" customWidth="1"/>
    <col min="7175" max="7175" width="10.7109375" style="5" customWidth="1"/>
    <col min="7176" max="7176" width="19" style="5" customWidth="1"/>
    <col min="7177" max="7178" width="10.7109375" style="5" customWidth="1"/>
    <col min="7179" max="7179" width="9.7109375" style="5" customWidth="1"/>
    <col min="7180" max="7184" width="8.85546875" style="5"/>
    <col min="7185" max="7186" width="17.42578125" style="5" customWidth="1"/>
    <col min="7187" max="7189" width="8.85546875" style="5"/>
    <col min="7190" max="7190" width="11.85546875" style="5" customWidth="1"/>
    <col min="7191" max="7191" width="13.7109375" style="5" customWidth="1"/>
    <col min="7192" max="7192" width="10.140625" style="5" customWidth="1"/>
    <col min="7193" max="7424" width="8.85546875" style="5"/>
    <col min="7425" max="7425" width="12.7109375" style="5" customWidth="1"/>
    <col min="7426" max="7426" width="14.85546875" style="5" customWidth="1"/>
    <col min="7427" max="7427" width="18.85546875" style="5" customWidth="1"/>
    <col min="7428" max="7429" width="10.7109375" style="5" customWidth="1"/>
    <col min="7430" max="7430" width="9.7109375" style="5" customWidth="1"/>
    <col min="7431" max="7431" width="10.7109375" style="5" customWidth="1"/>
    <col min="7432" max="7432" width="19" style="5" customWidth="1"/>
    <col min="7433" max="7434" width="10.7109375" style="5" customWidth="1"/>
    <col min="7435" max="7435" width="9.7109375" style="5" customWidth="1"/>
    <col min="7436" max="7440" width="8.85546875" style="5"/>
    <col min="7441" max="7442" width="17.42578125" style="5" customWidth="1"/>
    <col min="7443" max="7445" width="8.85546875" style="5"/>
    <col min="7446" max="7446" width="11.85546875" style="5" customWidth="1"/>
    <col min="7447" max="7447" width="13.7109375" style="5" customWidth="1"/>
    <col min="7448" max="7448" width="10.140625" style="5" customWidth="1"/>
    <col min="7449" max="7680" width="8.85546875" style="5"/>
    <col min="7681" max="7681" width="12.7109375" style="5" customWidth="1"/>
    <col min="7682" max="7682" width="14.85546875" style="5" customWidth="1"/>
    <col min="7683" max="7683" width="18.85546875" style="5" customWidth="1"/>
    <col min="7684" max="7685" width="10.7109375" style="5" customWidth="1"/>
    <col min="7686" max="7686" width="9.7109375" style="5" customWidth="1"/>
    <col min="7687" max="7687" width="10.7109375" style="5" customWidth="1"/>
    <col min="7688" max="7688" width="19" style="5" customWidth="1"/>
    <col min="7689" max="7690" width="10.7109375" style="5" customWidth="1"/>
    <col min="7691" max="7691" width="9.7109375" style="5" customWidth="1"/>
    <col min="7692" max="7696" width="8.85546875" style="5"/>
    <col min="7697" max="7698" width="17.42578125" style="5" customWidth="1"/>
    <col min="7699" max="7701" width="8.85546875" style="5"/>
    <col min="7702" max="7702" width="11.85546875" style="5" customWidth="1"/>
    <col min="7703" max="7703" width="13.7109375" style="5" customWidth="1"/>
    <col min="7704" max="7704" width="10.140625" style="5" customWidth="1"/>
    <col min="7705" max="7936" width="8.85546875" style="5"/>
    <col min="7937" max="7937" width="12.7109375" style="5" customWidth="1"/>
    <col min="7938" max="7938" width="14.85546875" style="5" customWidth="1"/>
    <col min="7939" max="7939" width="18.85546875" style="5" customWidth="1"/>
    <col min="7940" max="7941" width="10.7109375" style="5" customWidth="1"/>
    <col min="7942" max="7942" width="9.7109375" style="5" customWidth="1"/>
    <col min="7943" max="7943" width="10.7109375" style="5" customWidth="1"/>
    <col min="7944" max="7944" width="19" style="5" customWidth="1"/>
    <col min="7945" max="7946" width="10.7109375" style="5" customWidth="1"/>
    <col min="7947" max="7947" width="9.7109375" style="5" customWidth="1"/>
    <col min="7948" max="7952" width="8.85546875" style="5"/>
    <col min="7953" max="7954" width="17.42578125" style="5" customWidth="1"/>
    <col min="7955" max="7957" width="8.85546875" style="5"/>
    <col min="7958" max="7958" width="11.85546875" style="5" customWidth="1"/>
    <col min="7959" max="7959" width="13.7109375" style="5" customWidth="1"/>
    <col min="7960" max="7960" width="10.140625" style="5" customWidth="1"/>
    <col min="7961" max="8192" width="8.85546875" style="5"/>
    <col min="8193" max="8193" width="12.7109375" style="5" customWidth="1"/>
    <col min="8194" max="8194" width="14.85546875" style="5" customWidth="1"/>
    <col min="8195" max="8195" width="18.85546875" style="5" customWidth="1"/>
    <col min="8196" max="8197" width="10.7109375" style="5" customWidth="1"/>
    <col min="8198" max="8198" width="9.7109375" style="5" customWidth="1"/>
    <col min="8199" max="8199" width="10.7109375" style="5" customWidth="1"/>
    <col min="8200" max="8200" width="19" style="5" customWidth="1"/>
    <col min="8201" max="8202" width="10.7109375" style="5" customWidth="1"/>
    <col min="8203" max="8203" width="9.7109375" style="5" customWidth="1"/>
    <col min="8204" max="8208" width="8.85546875" style="5"/>
    <col min="8209" max="8210" width="17.42578125" style="5" customWidth="1"/>
    <col min="8211" max="8213" width="8.85546875" style="5"/>
    <col min="8214" max="8214" width="11.85546875" style="5" customWidth="1"/>
    <col min="8215" max="8215" width="13.7109375" style="5" customWidth="1"/>
    <col min="8216" max="8216" width="10.140625" style="5" customWidth="1"/>
    <col min="8217" max="8448" width="8.85546875" style="5"/>
    <col min="8449" max="8449" width="12.7109375" style="5" customWidth="1"/>
    <col min="8450" max="8450" width="14.85546875" style="5" customWidth="1"/>
    <col min="8451" max="8451" width="18.85546875" style="5" customWidth="1"/>
    <col min="8452" max="8453" width="10.7109375" style="5" customWidth="1"/>
    <col min="8454" max="8454" width="9.7109375" style="5" customWidth="1"/>
    <col min="8455" max="8455" width="10.7109375" style="5" customWidth="1"/>
    <col min="8456" max="8456" width="19" style="5" customWidth="1"/>
    <col min="8457" max="8458" width="10.7109375" style="5" customWidth="1"/>
    <col min="8459" max="8459" width="9.7109375" style="5" customWidth="1"/>
    <col min="8460" max="8464" width="8.85546875" style="5"/>
    <col min="8465" max="8466" width="17.42578125" style="5" customWidth="1"/>
    <col min="8467" max="8469" width="8.85546875" style="5"/>
    <col min="8470" max="8470" width="11.85546875" style="5" customWidth="1"/>
    <col min="8471" max="8471" width="13.7109375" style="5" customWidth="1"/>
    <col min="8472" max="8472" width="10.140625" style="5" customWidth="1"/>
    <col min="8473" max="8704" width="8.85546875" style="5"/>
    <col min="8705" max="8705" width="12.7109375" style="5" customWidth="1"/>
    <col min="8706" max="8706" width="14.85546875" style="5" customWidth="1"/>
    <col min="8707" max="8707" width="18.85546875" style="5" customWidth="1"/>
    <col min="8708" max="8709" width="10.7109375" style="5" customWidth="1"/>
    <col min="8710" max="8710" width="9.7109375" style="5" customWidth="1"/>
    <col min="8711" max="8711" width="10.7109375" style="5" customWidth="1"/>
    <col min="8712" max="8712" width="19" style="5" customWidth="1"/>
    <col min="8713" max="8714" width="10.7109375" style="5" customWidth="1"/>
    <col min="8715" max="8715" width="9.7109375" style="5" customWidth="1"/>
    <col min="8716" max="8720" width="8.85546875" style="5"/>
    <col min="8721" max="8722" width="17.42578125" style="5" customWidth="1"/>
    <col min="8723" max="8725" width="8.85546875" style="5"/>
    <col min="8726" max="8726" width="11.85546875" style="5" customWidth="1"/>
    <col min="8727" max="8727" width="13.7109375" style="5" customWidth="1"/>
    <col min="8728" max="8728" width="10.140625" style="5" customWidth="1"/>
    <col min="8729" max="8960" width="8.85546875" style="5"/>
    <col min="8961" max="8961" width="12.7109375" style="5" customWidth="1"/>
    <col min="8962" max="8962" width="14.85546875" style="5" customWidth="1"/>
    <col min="8963" max="8963" width="18.85546875" style="5" customWidth="1"/>
    <col min="8964" max="8965" width="10.7109375" style="5" customWidth="1"/>
    <col min="8966" max="8966" width="9.7109375" style="5" customWidth="1"/>
    <col min="8967" max="8967" width="10.7109375" style="5" customWidth="1"/>
    <col min="8968" max="8968" width="19" style="5" customWidth="1"/>
    <col min="8969" max="8970" width="10.7109375" style="5" customWidth="1"/>
    <col min="8971" max="8971" width="9.7109375" style="5" customWidth="1"/>
    <col min="8972" max="8976" width="8.85546875" style="5"/>
    <col min="8977" max="8978" width="17.42578125" style="5" customWidth="1"/>
    <col min="8979" max="8981" width="8.85546875" style="5"/>
    <col min="8982" max="8982" width="11.85546875" style="5" customWidth="1"/>
    <col min="8983" max="8983" width="13.7109375" style="5" customWidth="1"/>
    <col min="8984" max="8984" width="10.140625" style="5" customWidth="1"/>
    <col min="8985" max="9216" width="8.85546875" style="5"/>
    <col min="9217" max="9217" width="12.7109375" style="5" customWidth="1"/>
    <col min="9218" max="9218" width="14.85546875" style="5" customWidth="1"/>
    <col min="9219" max="9219" width="18.85546875" style="5" customWidth="1"/>
    <col min="9220" max="9221" width="10.7109375" style="5" customWidth="1"/>
    <col min="9222" max="9222" width="9.7109375" style="5" customWidth="1"/>
    <col min="9223" max="9223" width="10.7109375" style="5" customWidth="1"/>
    <col min="9224" max="9224" width="19" style="5" customWidth="1"/>
    <col min="9225" max="9226" width="10.7109375" style="5" customWidth="1"/>
    <col min="9227" max="9227" width="9.7109375" style="5" customWidth="1"/>
    <col min="9228" max="9232" width="8.85546875" style="5"/>
    <col min="9233" max="9234" width="17.42578125" style="5" customWidth="1"/>
    <col min="9235" max="9237" width="8.85546875" style="5"/>
    <col min="9238" max="9238" width="11.85546875" style="5" customWidth="1"/>
    <col min="9239" max="9239" width="13.7109375" style="5" customWidth="1"/>
    <col min="9240" max="9240" width="10.140625" style="5" customWidth="1"/>
    <col min="9241" max="9472" width="8.85546875" style="5"/>
    <col min="9473" max="9473" width="12.7109375" style="5" customWidth="1"/>
    <col min="9474" max="9474" width="14.85546875" style="5" customWidth="1"/>
    <col min="9475" max="9475" width="18.85546875" style="5" customWidth="1"/>
    <col min="9476" max="9477" width="10.7109375" style="5" customWidth="1"/>
    <col min="9478" max="9478" width="9.7109375" style="5" customWidth="1"/>
    <col min="9479" max="9479" width="10.7109375" style="5" customWidth="1"/>
    <col min="9480" max="9480" width="19" style="5" customWidth="1"/>
    <col min="9481" max="9482" width="10.7109375" style="5" customWidth="1"/>
    <col min="9483" max="9483" width="9.7109375" style="5" customWidth="1"/>
    <col min="9484" max="9488" width="8.85546875" style="5"/>
    <col min="9489" max="9490" width="17.42578125" style="5" customWidth="1"/>
    <col min="9491" max="9493" width="8.85546875" style="5"/>
    <col min="9494" max="9494" width="11.85546875" style="5" customWidth="1"/>
    <col min="9495" max="9495" width="13.7109375" style="5" customWidth="1"/>
    <col min="9496" max="9496" width="10.140625" style="5" customWidth="1"/>
    <col min="9497" max="9728" width="8.85546875" style="5"/>
    <col min="9729" max="9729" width="12.7109375" style="5" customWidth="1"/>
    <col min="9730" max="9730" width="14.85546875" style="5" customWidth="1"/>
    <col min="9731" max="9731" width="18.85546875" style="5" customWidth="1"/>
    <col min="9732" max="9733" width="10.7109375" style="5" customWidth="1"/>
    <col min="9734" max="9734" width="9.7109375" style="5" customWidth="1"/>
    <col min="9735" max="9735" width="10.7109375" style="5" customWidth="1"/>
    <col min="9736" max="9736" width="19" style="5" customWidth="1"/>
    <col min="9737" max="9738" width="10.7109375" style="5" customWidth="1"/>
    <col min="9739" max="9739" width="9.7109375" style="5" customWidth="1"/>
    <col min="9740" max="9744" width="8.85546875" style="5"/>
    <col min="9745" max="9746" width="17.42578125" style="5" customWidth="1"/>
    <col min="9747" max="9749" width="8.85546875" style="5"/>
    <col min="9750" max="9750" width="11.85546875" style="5" customWidth="1"/>
    <col min="9751" max="9751" width="13.7109375" style="5" customWidth="1"/>
    <col min="9752" max="9752" width="10.140625" style="5" customWidth="1"/>
    <col min="9753" max="9984" width="8.85546875" style="5"/>
    <col min="9985" max="9985" width="12.7109375" style="5" customWidth="1"/>
    <col min="9986" max="9986" width="14.85546875" style="5" customWidth="1"/>
    <col min="9987" max="9987" width="18.85546875" style="5" customWidth="1"/>
    <col min="9988" max="9989" width="10.7109375" style="5" customWidth="1"/>
    <col min="9990" max="9990" width="9.7109375" style="5" customWidth="1"/>
    <col min="9991" max="9991" width="10.7109375" style="5" customWidth="1"/>
    <col min="9992" max="9992" width="19" style="5" customWidth="1"/>
    <col min="9993" max="9994" width="10.7109375" style="5" customWidth="1"/>
    <col min="9995" max="9995" width="9.7109375" style="5" customWidth="1"/>
    <col min="9996" max="10000" width="8.85546875" style="5"/>
    <col min="10001" max="10002" width="17.42578125" style="5" customWidth="1"/>
    <col min="10003" max="10005" width="8.85546875" style="5"/>
    <col min="10006" max="10006" width="11.85546875" style="5" customWidth="1"/>
    <col min="10007" max="10007" width="13.7109375" style="5" customWidth="1"/>
    <col min="10008" max="10008" width="10.140625" style="5" customWidth="1"/>
    <col min="10009" max="10240" width="8.85546875" style="5"/>
    <col min="10241" max="10241" width="12.7109375" style="5" customWidth="1"/>
    <col min="10242" max="10242" width="14.85546875" style="5" customWidth="1"/>
    <col min="10243" max="10243" width="18.85546875" style="5" customWidth="1"/>
    <col min="10244" max="10245" width="10.7109375" style="5" customWidth="1"/>
    <col min="10246" max="10246" width="9.7109375" style="5" customWidth="1"/>
    <col min="10247" max="10247" width="10.7109375" style="5" customWidth="1"/>
    <col min="10248" max="10248" width="19" style="5" customWidth="1"/>
    <col min="10249" max="10250" width="10.7109375" style="5" customWidth="1"/>
    <col min="10251" max="10251" width="9.7109375" style="5" customWidth="1"/>
    <col min="10252" max="10256" width="8.85546875" style="5"/>
    <col min="10257" max="10258" width="17.42578125" style="5" customWidth="1"/>
    <col min="10259" max="10261" width="8.85546875" style="5"/>
    <col min="10262" max="10262" width="11.85546875" style="5" customWidth="1"/>
    <col min="10263" max="10263" width="13.7109375" style="5" customWidth="1"/>
    <col min="10264" max="10264" width="10.140625" style="5" customWidth="1"/>
    <col min="10265" max="10496" width="8.85546875" style="5"/>
    <col min="10497" max="10497" width="12.7109375" style="5" customWidth="1"/>
    <col min="10498" max="10498" width="14.85546875" style="5" customWidth="1"/>
    <col min="10499" max="10499" width="18.85546875" style="5" customWidth="1"/>
    <col min="10500" max="10501" width="10.7109375" style="5" customWidth="1"/>
    <col min="10502" max="10502" width="9.7109375" style="5" customWidth="1"/>
    <col min="10503" max="10503" width="10.7109375" style="5" customWidth="1"/>
    <col min="10504" max="10504" width="19" style="5" customWidth="1"/>
    <col min="10505" max="10506" width="10.7109375" style="5" customWidth="1"/>
    <col min="10507" max="10507" width="9.7109375" style="5" customWidth="1"/>
    <col min="10508" max="10512" width="8.85546875" style="5"/>
    <col min="10513" max="10514" width="17.42578125" style="5" customWidth="1"/>
    <col min="10515" max="10517" width="8.85546875" style="5"/>
    <col min="10518" max="10518" width="11.85546875" style="5" customWidth="1"/>
    <col min="10519" max="10519" width="13.7109375" style="5" customWidth="1"/>
    <col min="10520" max="10520" width="10.140625" style="5" customWidth="1"/>
    <col min="10521" max="10752" width="8.85546875" style="5"/>
    <col min="10753" max="10753" width="12.7109375" style="5" customWidth="1"/>
    <col min="10754" max="10754" width="14.85546875" style="5" customWidth="1"/>
    <col min="10755" max="10755" width="18.85546875" style="5" customWidth="1"/>
    <col min="10756" max="10757" width="10.7109375" style="5" customWidth="1"/>
    <col min="10758" max="10758" width="9.7109375" style="5" customWidth="1"/>
    <col min="10759" max="10759" width="10.7109375" style="5" customWidth="1"/>
    <col min="10760" max="10760" width="19" style="5" customWidth="1"/>
    <col min="10761" max="10762" width="10.7109375" style="5" customWidth="1"/>
    <col min="10763" max="10763" width="9.7109375" style="5" customWidth="1"/>
    <col min="10764" max="10768" width="8.85546875" style="5"/>
    <col min="10769" max="10770" width="17.42578125" style="5" customWidth="1"/>
    <col min="10771" max="10773" width="8.85546875" style="5"/>
    <col min="10774" max="10774" width="11.85546875" style="5" customWidth="1"/>
    <col min="10775" max="10775" width="13.7109375" style="5" customWidth="1"/>
    <col min="10776" max="10776" width="10.140625" style="5" customWidth="1"/>
    <col min="10777" max="11008" width="8.85546875" style="5"/>
    <col min="11009" max="11009" width="12.7109375" style="5" customWidth="1"/>
    <col min="11010" max="11010" width="14.85546875" style="5" customWidth="1"/>
    <col min="11011" max="11011" width="18.85546875" style="5" customWidth="1"/>
    <col min="11012" max="11013" width="10.7109375" style="5" customWidth="1"/>
    <col min="11014" max="11014" width="9.7109375" style="5" customWidth="1"/>
    <col min="11015" max="11015" width="10.7109375" style="5" customWidth="1"/>
    <col min="11016" max="11016" width="19" style="5" customWidth="1"/>
    <col min="11017" max="11018" width="10.7109375" style="5" customWidth="1"/>
    <col min="11019" max="11019" width="9.7109375" style="5" customWidth="1"/>
    <col min="11020" max="11024" width="8.85546875" style="5"/>
    <col min="11025" max="11026" width="17.42578125" style="5" customWidth="1"/>
    <col min="11027" max="11029" width="8.85546875" style="5"/>
    <col min="11030" max="11030" width="11.85546875" style="5" customWidth="1"/>
    <col min="11031" max="11031" width="13.7109375" style="5" customWidth="1"/>
    <col min="11032" max="11032" width="10.140625" style="5" customWidth="1"/>
    <col min="11033" max="11264" width="8.85546875" style="5"/>
    <col min="11265" max="11265" width="12.7109375" style="5" customWidth="1"/>
    <col min="11266" max="11266" width="14.85546875" style="5" customWidth="1"/>
    <col min="11267" max="11267" width="18.85546875" style="5" customWidth="1"/>
    <col min="11268" max="11269" width="10.7109375" style="5" customWidth="1"/>
    <col min="11270" max="11270" width="9.7109375" style="5" customWidth="1"/>
    <col min="11271" max="11271" width="10.7109375" style="5" customWidth="1"/>
    <col min="11272" max="11272" width="19" style="5" customWidth="1"/>
    <col min="11273" max="11274" width="10.7109375" style="5" customWidth="1"/>
    <col min="11275" max="11275" width="9.7109375" style="5" customWidth="1"/>
    <col min="11276" max="11280" width="8.85546875" style="5"/>
    <col min="11281" max="11282" width="17.42578125" style="5" customWidth="1"/>
    <col min="11283" max="11285" width="8.85546875" style="5"/>
    <col min="11286" max="11286" width="11.85546875" style="5" customWidth="1"/>
    <col min="11287" max="11287" width="13.7109375" style="5" customWidth="1"/>
    <col min="11288" max="11288" width="10.140625" style="5" customWidth="1"/>
    <col min="11289" max="11520" width="8.85546875" style="5"/>
    <col min="11521" max="11521" width="12.7109375" style="5" customWidth="1"/>
    <col min="11522" max="11522" width="14.85546875" style="5" customWidth="1"/>
    <col min="11523" max="11523" width="18.85546875" style="5" customWidth="1"/>
    <col min="11524" max="11525" width="10.7109375" style="5" customWidth="1"/>
    <col min="11526" max="11526" width="9.7109375" style="5" customWidth="1"/>
    <col min="11527" max="11527" width="10.7109375" style="5" customWidth="1"/>
    <col min="11528" max="11528" width="19" style="5" customWidth="1"/>
    <col min="11529" max="11530" width="10.7109375" style="5" customWidth="1"/>
    <col min="11531" max="11531" width="9.7109375" style="5" customWidth="1"/>
    <col min="11532" max="11536" width="8.85546875" style="5"/>
    <col min="11537" max="11538" width="17.42578125" style="5" customWidth="1"/>
    <col min="11539" max="11541" width="8.85546875" style="5"/>
    <col min="11542" max="11542" width="11.85546875" style="5" customWidth="1"/>
    <col min="11543" max="11543" width="13.7109375" style="5" customWidth="1"/>
    <col min="11544" max="11544" width="10.140625" style="5" customWidth="1"/>
    <col min="11545" max="11776" width="8.85546875" style="5"/>
    <col min="11777" max="11777" width="12.7109375" style="5" customWidth="1"/>
    <col min="11778" max="11778" width="14.85546875" style="5" customWidth="1"/>
    <col min="11779" max="11779" width="18.85546875" style="5" customWidth="1"/>
    <col min="11780" max="11781" width="10.7109375" style="5" customWidth="1"/>
    <col min="11782" max="11782" width="9.7109375" style="5" customWidth="1"/>
    <col min="11783" max="11783" width="10.7109375" style="5" customWidth="1"/>
    <col min="11784" max="11784" width="19" style="5" customWidth="1"/>
    <col min="11785" max="11786" width="10.7109375" style="5" customWidth="1"/>
    <col min="11787" max="11787" width="9.7109375" style="5" customWidth="1"/>
    <col min="11788" max="11792" width="8.85546875" style="5"/>
    <col min="11793" max="11794" width="17.42578125" style="5" customWidth="1"/>
    <col min="11795" max="11797" width="8.85546875" style="5"/>
    <col min="11798" max="11798" width="11.85546875" style="5" customWidth="1"/>
    <col min="11799" max="11799" width="13.7109375" style="5" customWidth="1"/>
    <col min="11800" max="11800" width="10.140625" style="5" customWidth="1"/>
    <col min="11801" max="12032" width="8.85546875" style="5"/>
    <col min="12033" max="12033" width="12.7109375" style="5" customWidth="1"/>
    <col min="12034" max="12034" width="14.85546875" style="5" customWidth="1"/>
    <col min="12035" max="12035" width="18.85546875" style="5" customWidth="1"/>
    <col min="12036" max="12037" width="10.7109375" style="5" customWidth="1"/>
    <col min="12038" max="12038" width="9.7109375" style="5" customWidth="1"/>
    <col min="12039" max="12039" width="10.7109375" style="5" customWidth="1"/>
    <col min="12040" max="12040" width="19" style="5" customWidth="1"/>
    <col min="12041" max="12042" width="10.7109375" style="5" customWidth="1"/>
    <col min="12043" max="12043" width="9.7109375" style="5" customWidth="1"/>
    <col min="12044" max="12048" width="8.85546875" style="5"/>
    <col min="12049" max="12050" width="17.42578125" style="5" customWidth="1"/>
    <col min="12051" max="12053" width="8.85546875" style="5"/>
    <col min="12054" max="12054" width="11.85546875" style="5" customWidth="1"/>
    <col min="12055" max="12055" width="13.7109375" style="5" customWidth="1"/>
    <col min="12056" max="12056" width="10.140625" style="5" customWidth="1"/>
    <col min="12057" max="12288" width="8.85546875" style="5"/>
    <col min="12289" max="12289" width="12.7109375" style="5" customWidth="1"/>
    <col min="12290" max="12290" width="14.85546875" style="5" customWidth="1"/>
    <col min="12291" max="12291" width="18.85546875" style="5" customWidth="1"/>
    <col min="12292" max="12293" width="10.7109375" style="5" customWidth="1"/>
    <col min="12294" max="12294" width="9.7109375" style="5" customWidth="1"/>
    <col min="12295" max="12295" width="10.7109375" style="5" customWidth="1"/>
    <col min="12296" max="12296" width="19" style="5" customWidth="1"/>
    <col min="12297" max="12298" width="10.7109375" style="5" customWidth="1"/>
    <col min="12299" max="12299" width="9.7109375" style="5" customWidth="1"/>
    <col min="12300" max="12304" width="8.85546875" style="5"/>
    <col min="12305" max="12306" width="17.42578125" style="5" customWidth="1"/>
    <col min="12307" max="12309" width="8.85546875" style="5"/>
    <col min="12310" max="12310" width="11.85546875" style="5" customWidth="1"/>
    <col min="12311" max="12311" width="13.7109375" style="5" customWidth="1"/>
    <col min="12312" max="12312" width="10.140625" style="5" customWidth="1"/>
    <col min="12313" max="12544" width="8.85546875" style="5"/>
    <col min="12545" max="12545" width="12.7109375" style="5" customWidth="1"/>
    <col min="12546" max="12546" width="14.85546875" style="5" customWidth="1"/>
    <col min="12547" max="12547" width="18.85546875" style="5" customWidth="1"/>
    <col min="12548" max="12549" width="10.7109375" style="5" customWidth="1"/>
    <col min="12550" max="12550" width="9.7109375" style="5" customWidth="1"/>
    <col min="12551" max="12551" width="10.7109375" style="5" customWidth="1"/>
    <col min="12552" max="12552" width="19" style="5" customWidth="1"/>
    <col min="12553" max="12554" width="10.7109375" style="5" customWidth="1"/>
    <col min="12555" max="12555" width="9.7109375" style="5" customWidth="1"/>
    <col min="12556" max="12560" width="8.85546875" style="5"/>
    <col min="12561" max="12562" width="17.42578125" style="5" customWidth="1"/>
    <col min="12563" max="12565" width="8.85546875" style="5"/>
    <col min="12566" max="12566" width="11.85546875" style="5" customWidth="1"/>
    <col min="12567" max="12567" width="13.7109375" style="5" customWidth="1"/>
    <col min="12568" max="12568" width="10.140625" style="5" customWidth="1"/>
    <col min="12569" max="12800" width="8.85546875" style="5"/>
    <col min="12801" max="12801" width="12.7109375" style="5" customWidth="1"/>
    <col min="12802" max="12802" width="14.85546875" style="5" customWidth="1"/>
    <col min="12803" max="12803" width="18.85546875" style="5" customWidth="1"/>
    <col min="12804" max="12805" width="10.7109375" style="5" customWidth="1"/>
    <col min="12806" max="12806" width="9.7109375" style="5" customWidth="1"/>
    <col min="12807" max="12807" width="10.7109375" style="5" customWidth="1"/>
    <col min="12808" max="12808" width="19" style="5" customWidth="1"/>
    <col min="12809" max="12810" width="10.7109375" style="5" customWidth="1"/>
    <col min="12811" max="12811" width="9.7109375" style="5" customWidth="1"/>
    <col min="12812" max="12816" width="8.85546875" style="5"/>
    <col min="12817" max="12818" width="17.42578125" style="5" customWidth="1"/>
    <col min="12819" max="12821" width="8.85546875" style="5"/>
    <col min="12822" max="12822" width="11.85546875" style="5" customWidth="1"/>
    <col min="12823" max="12823" width="13.7109375" style="5" customWidth="1"/>
    <col min="12824" max="12824" width="10.140625" style="5" customWidth="1"/>
    <col min="12825" max="13056" width="8.85546875" style="5"/>
    <col min="13057" max="13057" width="12.7109375" style="5" customWidth="1"/>
    <col min="13058" max="13058" width="14.85546875" style="5" customWidth="1"/>
    <col min="13059" max="13059" width="18.85546875" style="5" customWidth="1"/>
    <col min="13060" max="13061" width="10.7109375" style="5" customWidth="1"/>
    <col min="13062" max="13062" width="9.7109375" style="5" customWidth="1"/>
    <col min="13063" max="13063" width="10.7109375" style="5" customWidth="1"/>
    <col min="13064" max="13064" width="19" style="5" customWidth="1"/>
    <col min="13065" max="13066" width="10.7109375" style="5" customWidth="1"/>
    <col min="13067" max="13067" width="9.7109375" style="5" customWidth="1"/>
    <col min="13068" max="13072" width="8.85546875" style="5"/>
    <col min="13073" max="13074" width="17.42578125" style="5" customWidth="1"/>
    <col min="13075" max="13077" width="8.85546875" style="5"/>
    <col min="13078" max="13078" width="11.85546875" style="5" customWidth="1"/>
    <col min="13079" max="13079" width="13.7109375" style="5" customWidth="1"/>
    <col min="13080" max="13080" width="10.140625" style="5" customWidth="1"/>
    <col min="13081" max="13312" width="8.85546875" style="5"/>
    <col min="13313" max="13313" width="12.7109375" style="5" customWidth="1"/>
    <col min="13314" max="13314" width="14.85546875" style="5" customWidth="1"/>
    <col min="13315" max="13315" width="18.85546875" style="5" customWidth="1"/>
    <col min="13316" max="13317" width="10.7109375" style="5" customWidth="1"/>
    <col min="13318" max="13318" width="9.7109375" style="5" customWidth="1"/>
    <col min="13319" max="13319" width="10.7109375" style="5" customWidth="1"/>
    <col min="13320" max="13320" width="19" style="5" customWidth="1"/>
    <col min="13321" max="13322" width="10.7109375" style="5" customWidth="1"/>
    <col min="13323" max="13323" width="9.7109375" style="5" customWidth="1"/>
    <col min="13324" max="13328" width="8.85546875" style="5"/>
    <col min="13329" max="13330" width="17.42578125" style="5" customWidth="1"/>
    <col min="13331" max="13333" width="8.85546875" style="5"/>
    <col min="13334" max="13334" width="11.85546875" style="5" customWidth="1"/>
    <col min="13335" max="13335" width="13.7109375" style="5" customWidth="1"/>
    <col min="13336" max="13336" width="10.140625" style="5" customWidth="1"/>
    <col min="13337" max="13568" width="8.85546875" style="5"/>
    <col min="13569" max="13569" width="12.7109375" style="5" customWidth="1"/>
    <col min="13570" max="13570" width="14.85546875" style="5" customWidth="1"/>
    <col min="13571" max="13571" width="18.85546875" style="5" customWidth="1"/>
    <col min="13572" max="13573" width="10.7109375" style="5" customWidth="1"/>
    <col min="13574" max="13574" width="9.7109375" style="5" customWidth="1"/>
    <col min="13575" max="13575" width="10.7109375" style="5" customWidth="1"/>
    <col min="13576" max="13576" width="19" style="5" customWidth="1"/>
    <col min="13577" max="13578" width="10.7109375" style="5" customWidth="1"/>
    <col min="13579" max="13579" width="9.7109375" style="5" customWidth="1"/>
    <col min="13580" max="13584" width="8.85546875" style="5"/>
    <col min="13585" max="13586" width="17.42578125" style="5" customWidth="1"/>
    <col min="13587" max="13589" width="8.85546875" style="5"/>
    <col min="13590" max="13590" width="11.85546875" style="5" customWidth="1"/>
    <col min="13591" max="13591" width="13.7109375" style="5" customWidth="1"/>
    <col min="13592" max="13592" width="10.140625" style="5" customWidth="1"/>
    <col min="13593" max="13824" width="8.85546875" style="5"/>
    <col min="13825" max="13825" width="12.7109375" style="5" customWidth="1"/>
    <col min="13826" max="13826" width="14.85546875" style="5" customWidth="1"/>
    <col min="13827" max="13827" width="18.85546875" style="5" customWidth="1"/>
    <col min="13828" max="13829" width="10.7109375" style="5" customWidth="1"/>
    <col min="13830" max="13830" width="9.7109375" style="5" customWidth="1"/>
    <col min="13831" max="13831" width="10.7109375" style="5" customWidth="1"/>
    <col min="13832" max="13832" width="19" style="5" customWidth="1"/>
    <col min="13833" max="13834" width="10.7109375" style="5" customWidth="1"/>
    <col min="13835" max="13835" width="9.7109375" style="5" customWidth="1"/>
    <col min="13836" max="13840" width="8.85546875" style="5"/>
    <col min="13841" max="13842" width="17.42578125" style="5" customWidth="1"/>
    <col min="13843" max="13845" width="8.85546875" style="5"/>
    <col min="13846" max="13846" width="11.85546875" style="5" customWidth="1"/>
    <col min="13847" max="13847" width="13.7109375" style="5" customWidth="1"/>
    <col min="13848" max="13848" width="10.140625" style="5" customWidth="1"/>
    <col min="13849" max="14080" width="8.85546875" style="5"/>
    <col min="14081" max="14081" width="12.7109375" style="5" customWidth="1"/>
    <col min="14082" max="14082" width="14.85546875" style="5" customWidth="1"/>
    <col min="14083" max="14083" width="18.85546875" style="5" customWidth="1"/>
    <col min="14084" max="14085" width="10.7109375" style="5" customWidth="1"/>
    <col min="14086" max="14086" width="9.7109375" style="5" customWidth="1"/>
    <col min="14087" max="14087" width="10.7109375" style="5" customWidth="1"/>
    <col min="14088" max="14088" width="19" style="5" customWidth="1"/>
    <col min="14089" max="14090" width="10.7109375" style="5" customWidth="1"/>
    <col min="14091" max="14091" width="9.7109375" style="5" customWidth="1"/>
    <col min="14092" max="14096" width="8.85546875" style="5"/>
    <col min="14097" max="14098" width="17.42578125" style="5" customWidth="1"/>
    <col min="14099" max="14101" width="8.85546875" style="5"/>
    <col min="14102" max="14102" width="11.85546875" style="5" customWidth="1"/>
    <col min="14103" max="14103" width="13.7109375" style="5" customWidth="1"/>
    <col min="14104" max="14104" width="10.140625" style="5" customWidth="1"/>
    <col min="14105" max="14336" width="8.85546875" style="5"/>
    <col min="14337" max="14337" width="12.7109375" style="5" customWidth="1"/>
    <col min="14338" max="14338" width="14.85546875" style="5" customWidth="1"/>
    <col min="14339" max="14339" width="18.85546875" style="5" customWidth="1"/>
    <col min="14340" max="14341" width="10.7109375" style="5" customWidth="1"/>
    <col min="14342" max="14342" width="9.7109375" style="5" customWidth="1"/>
    <col min="14343" max="14343" width="10.7109375" style="5" customWidth="1"/>
    <col min="14344" max="14344" width="19" style="5" customWidth="1"/>
    <col min="14345" max="14346" width="10.7109375" style="5" customWidth="1"/>
    <col min="14347" max="14347" width="9.7109375" style="5" customWidth="1"/>
    <col min="14348" max="14352" width="8.85546875" style="5"/>
    <col min="14353" max="14354" width="17.42578125" style="5" customWidth="1"/>
    <col min="14355" max="14357" width="8.85546875" style="5"/>
    <col min="14358" max="14358" width="11.85546875" style="5" customWidth="1"/>
    <col min="14359" max="14359" width="13.7109375" style="5" customWidth="1"/>
    <col min="14360" max="14360" width="10.140625" style="5" customWidth="1"/>
    <col min="14361" max="14592" width="8.85546875" style="5"/>
    <col min="14593" max="14593" width="12.7109375" style="5" customWidth="1"/>
    <col min="14594" max="14594" width="14.85546875" style="5" customWidth="1"/>
    <col min="14595" max="14595" width="18.85546875" style="5" customWidth="1"/>
    <col min="14596" max="14597" width="10.7109375" style="5" customWidth="1"/>
    <col min="14598" max="14598" width="9.7109375" style="5" customWidth="1"/>
    <col min="14599" max="14599" width="10.7109375" style="5" customWidth="1"/>
    <col min="14600" max="14600" width="19" style="5" customWidth="1"/>
    <col min="14601" max="14602" width="10.7109375" style="5" customWidth="1"/>
    <col min="14603" max="14603" width="9.7109375" style="5" customWidth="1"/>
    <col min="14604" max="14608" width="8.85546875" style="5"/>
    <col min="14609" max="14610" width="17.42578125" style="5" customWidth="1"/>
    <col min="14611" max="14613" width="8.85546875" style="5"/>
    <col min="14614" max="14614" width="11.85546875" style="5" customWidth="1"/>
    <col min="14615" max="14615" width="13.7109375" style="5" customWidth="1"/>
    <col min="14616" max="14616" width="10.140625" style="5" customWidth="1"/>
    <col min="14617" max="14848" width="8.85546875" style="5"/>
    <col min="14849" max="14849" width="12.7109375" style="5" customWidth="1"/>
    <col min="14850" max="14850" width="14.85546875" style="5" customWidth="1"/>
    <col min="14851" max="14851" width="18.85546875" style="5" customWidth="1"/>
    <col min="14852" max="14853" width="10.7109375" style="5" customWidth="1"/>
    <col min="14854" max="14854" width="9.7109375" style="5" customWidth="1"/>
    <col min="14855" max="14855" width="10.7109375" style="5" customWidth="1"/>
    <col min="14856" max="14856" width="19" style="5" customWidth="1"/>
    <col min="14857" max="14858" width="10.7109375" style="5" customWidth="1"/>
    <col min="14859" max="14859" width="9.7109375" style="5" customWidth="1"/>
    <col min="14860" max="14864" width="8.85546875" style="5"/>
    <col min="14865" max="14866" width="17.42578125" style="5" customWidth="1"/>
    <col min="14867" max="14869" width="8.85546875" style="5"/>
    <col min="14870" max="14870" width="11.85546875" style="5" customWidth="1"/>
    <col min="14871" max="14871" width="13.7109375" style="5" customWidth="1"/>
    <col min="14872" max="14872" width="10.140625" style="5" customWidth="1"/>
    <col min="14873" max="15104" width="8.85546875" style="5"/>
    <col min="15105" max="15105" width="12.7109375" style="5" customWidth="1"/>
    <col min="15106" max="15106" width="14.85546875" style="5" customWidth="1"/>
    <col min="15107" max="15107" width="18.85546875" style="5" customWidth="1"/>
    <col min="15108" max="15109" width="10.7109375" style="5" customWidth="1"/>
    <col min="15110" max="15110" width="9.7109375" style="5" customWidth="1"/>
    <col min="15111" max="15111" width="10.7109375" style="5" customWidth="1"/>
    <col min="15112" max="15112" width="19" style="5" customWidth="1"/>
    <col min="15113" max="15114" width="10.7109375" style="5" customWidth="1"/>
    <col min="15115" max="15115" width="9.7109375" style="5" customWidth="1"/>
    <col min="15116" max="15120" width="8.85546875" style="5"/>
    <col min="15121" max="15122" width="17.42578125" style="5" customWidth="1"/>
    <col min="15123" max="15125" width="8.85546875" style="5"/>
    <col min="15126" max="15126" width="11.85546875" style="5" customWidth="1"/>
    <col min="15127" max="15127" width="13.7109375" style="5" customWidth="1"/>
    <col min="15128" max="15128" width="10.140625" style="5" customWidth="1"/>
    <col min="15129" max="15360" width="8.85546875" style="5"/>
    <col min="15361" max="15361" width="12.7109375" style="5" customWidth="1"/>
    <col min="15362" max="15362" width="14.85546875" style="5" customWidth="1"/>
    <col min="15363" max="15363" width="18.85546875" style="5" customWidth="1"/>
    <col min="15364" max="15365" width="10.7109375" style="5" customWidth="1"/>
    <col min="15366" max="15366" width="9.7109375" style="5" customWidth="1"/>
    <col min="15367" max="15367" width="10.7109375" style="5" customWidth="1"/>
    <col min="15368" max="15368" width="19" style="5" customWidth="1"/>
    <col min="15369" max="15370" width="10.7109375" style="5" customWidth="1"/>
    <col min="15371" max="15371" width="9.7109375" style="5" customWidth="1"/>
    <col min="15372" max="15376" width="8.85546875" style="5"/>
    <col min="15377" max="15378" width="17.42578125" style="5" customWidth="1"/>
    <col min="15379" max="15381" width="8.85546875" style="5"/>
    <col min="15382" max="15382" width="11.85546875" style="5" customWidth="1"/>
    <col min="15383" max="15383" width="13.7109375" style="5" customWidth="1"/>
    <col min="15384" max="15384" width="10.140625" style="5" customWidth="1"/>
    <col min="15385" max="15616" width="8.85546875" style="5"/>
    <col min="15617" max="15617" width="12.7109375" style="5" customWidth="1"/>
    <col min="15618" max="15618" width="14.85546875" style="5" customWidth="1"/>
    <col min="15619" max="15619" width="18.85546875" style="5" customWidth="1"/>
    <col min="15620" max="15621" width="10.7109375" style="5" customWidth="1"/>
    <col min="15622" max="15622" width="9.7109375" style="5" customWidth="1"/>
    <col min="15623" max="15623" width="10.7109375" style="5" customWidth="1"/>
    <col min="15624" max="15624" width="19" style="5" customWidth="1"/>
    <col min="15625" max="15626" width="10.7109375" style="5" customWidth="1"/>
    <col min="15627" max="15627" width="9.7109375" style="5" customWidth="1"/>
    <col min="15628" max="15632" width="8.85546875" style="5"/>
    <col min="15633" max="15634" width="17.42578125" style="5" customWidth="1"/>
    <col min="15635" max="15637" width="8.85546875" style="5"/>
    <col min="15638" max="15638" width="11.85546875" style="5" customWidth="1"/>
    <col min="15639" max="15639" width="13.7109375" style="5" customWidth="1"/>
    <col min="15640" max="15640" width="10.140625" style="5" customWidth="1"/>
    <col min="15641" max="15872" width="8.85546875" style="5"/>
    <col min="15873" max="15873" width="12.7109375" style="5" customWidth="1"/>
    <col min="15874" max="15874" width="14.85546875" style="5" customWidth="1"/>
    <col min="15875" max="15875" width="18.85546875" style="5" customWidth="1"/>
    <col min="15876" max="15877" width="10.7109375" style="5" customWidth="1"/>
    <col min="15878" max="15878" width="9.7109375" style="5" customWidth="1"/>
    <col min="15879" max="15879" width="10.7109375" style="5" customWidth="1"/>
    <col min="15880" max="15880" width="19" style="5" customWidth="1"/>
    <col min="15881" max="15882" width="10.7109375" style="5" customWidth="1"/>
    <col min="15883" max="15883" width="9.7109375" style="5" customWidth="1"/>
    <col min="15884" max="15888" width="8.85546875" style="5"/>
    <col min="15889" max="15890" width="17.42578125" style="5" customWidth="1"/>
    <col min="15891" max="15893" width="8.85546875" style="5"/>
    <col min="15894" max="15894" width="11.85546875" style="5" customWidth="1"/>
    <col min="15895" max="15895" width="13.7109375" style="5" customWidth="1"/>
    <col min="15896" max="15896" width="10.140625" style="5" customWidth="1"/>
    <col min="15897" max="16128" width="8.85546875" style="5"/>
    <col min="16129" max="16129" width="12.7109375" style="5" customWidth="1"/>
    <col min="16130" max="16130" width="14.85546875" style="5" customWidth="1"/>
    <col min="16131" max="16131" width="18.85546875" style="5" customWidth="1"/>
    <col min="16132" max="16133" width="10.7109375" style="5" customWidth="1"/>
    <col min="16134" max="16134" width="9.7109375" style="5" customWidth="1"/>
    <col min="16135" max="16135" width="10.7109375" style="5" customWidth="1"/>
    <col min="16136" max="16136" width="19" style="5" customWidth="1"/>
    <col min="16137" max="16138" width="10.7109375" style="5" customWidth="1"/>
    <col min="16139" max="16139" width="9.7109375" style="5" customWidth="1"/>
    <col min="16140" max="16144" width="8.85546875" style="5"/>
    <col min="16145" max="16146" width="17.42578125" style="5" customWidth="1"/>
    <col min="16147" max="16149" width="8.85546875" style="5"/>
    <col min="16150" max="16150" width="11.85546875" style="5" customWidth="1"/>
    <col min="16151" max="16151" width="13.7109375" style="5" customWidth="1"/>
    <col min="16152" max="16152" width="10.140625" style="5" customWidth="1"/>
    <col min="16153" max="16153" width="8.85546875" style="5"/>
  </cols>
  <sheetData>
    <row r="1" spans="1:25" ht="71.25" customHeight="1" x14ac:dyDescent="0.25">
      <c r="A1" s="10"/>
      <c r="B1" s="269" t="s">
        <v>4</v>
      </c>
      <c r="C1" s="76"/>
      <c r="D1" s="76"/>
      <c r="E1" s="76"/>
      <c r="F1" s="76"/>
      <c r="G1" s="76"/>
      <c r="H1" s="76"/>
      <c r="I1" s="76"/>
      <c r="J1" s="270"/>
      <c r="K1" s="270"/>
      <c r="L1" s="6" t="s">
        <v>1</v>
      </c>
      <c r="M1" s="6" t="s">
        <v>1</v>
      </c>
      <c r="N1" s="6" t="s">
        <v>1</v>
      </c>
      <c r="O1" s="382" t="s">
        <v>1</v>
      </c>
      <c r="P1" s="382" t="s">
        <v>1</v>
      </c>
      <c r="Q1" s="382" t="s">
        <v>1</v>
      </c>
      <c r="R1" s="382" t="s">
        <v>1</v>
      </c>
    </row>
    <row r="2" spans="1:25" ht="23.25" customHeight="1" thickBot="1" x14ac:dyDescent="0.3">
      <c r="A2" s="362" t="s">
        <v>141</v>
      </c>
      <c r="B2" s="277"/>
      <c r="C2" s="277"/>
      <c r="D2" s="277"/>
      <c r="E2" s="277"/>
      <c r="F2" s="277"/>
      <c r="G2" s="277"/>
      <c r="H2" s="277"/>
      <c r="I2" s="277"/>
      <c r="J2" s="277"/>
      <c r="K2" s="277"/>
      <c r="L2" s="6"/>
      <c r="M2" s="6"/>
      <c r="N2" s="6"/>
      <c r="Q2" s="382"/>
      <c r="R2" s="382"/>
    </row>
    <row r="3" spans="1:25" s="4" customFormat="1" ht="17.100000000000001" customHeight="1" thickTop="1" thickBot="1" x14ac:dyDescent="0.3">
      <c r="A3" s="236"/>
      <c r="B3" s="294" t="s">
        <v>13</v>
      </c>
      <c r="C3" s="295"/>
      <c r="D3" s="295"/>
      <c r="E3" s="295"/>
      <c r="F3" s="296"/>
      <c r="G3" s="292" t="s">
        <v>14</v>
      </c>
      <c r="H3" s="291"/>
      <c r="I3" s="291"/>
      <c r="J3" s="291"/>
      <c r="K3" s="293"/>
      <c r="L3" s="6"/>
      <c r="M3" s="6"/>
      <c r="N3" s="6"/>
      <c r="O3" s="382"/>
      <c r="P3" s="418" t="s">
        <v>1</v>
      </c>
      <c r="Q3" s="382"/>
      <c r="R3" s="382"/>
      <c r="S3" s="361" t="s">
        <v>1</v>
      </c>
    </row>
    <row r="4" spans="1:25" s="260" customFormat="1" ht="30.75" customHeight="1" thickBot="1" x14ac:dyDescent="0.25">
      <c r="A4" s="278" t="s">
        <v>15</v>
      </c>
      <c r="B4" s="279" t="s">
        <v>16</v>
      </c>
      <c r="C4" s="280" t="s">
        <v>17</v>
      </c>
      <c r="D4" s="280" t="s">
        <v>18</v>
      </c>
      <c r="E4" s="280" t="s">
        <v>19</v>
      </c>
      <c r="F4" s="278" t="s">
        <v>20</v>
      </c>
      <c r="G4" s="279" t="s">
        <v>16</v>
      </c>
      <c r="H4" s="280" t="s">
        <v>17</v>
      </c>
      <c r="I4" s="280" t="s">
        <v>18</v>
      </c>
      <c r="J4" s="280" t="s">
        <v>19</v>
      </c>
      <c r="K4" s="278" t="s">
        <v>20</v>
      </c>
      <c r="L4" s="8"/>
      <c r="M4" s="8"/>
      <c r="N4" s="8"/>
      <c r="O4" s="383"/>
      <c r="P4" s="383"/>
      <c r="Q4" s="383"/>
      <c r="R4" s="383"/>
      <c r="V4" s="261"/>
      <c r="W4" s="261"/>
      <c r="X4" s="261"/>
      <c r="Y4" s="261"/>
    </row>
    <row r="5" spans="1:25" ht="12" customHeight="1" x14ac:dyDescent="0.25">
      <c r="A5" s="344"/>
      <c r="B5" s="345"/>
      <c r="C5" s="345"/>
      <c r="D5" s="345"/>
      <c r="E5" s="345"/>
      <c r="F5" s="345"/>
      <c r="G5" s="345"/>
      <c r="H5" s="345"/>
      <c r="I5" s="346"/>
      <c r="J5" s="346"/>
      <c r="K5" s="346"/>
      <c r="L5" s="8"/>
      <c r="M5" s="6"/>
      <c r="N5" s="6"/>
      <c r="Q5" s="382"/>
      <c r="R5" s="382"/>
      <c r="V5" s="265"/>
      <c r="W5" s="265"/>
      <c r="X5" s="265"/>
      <c r="Y5" s="266"/>
    </row>
    <row r="6" spans="1:25" ht="15" customHeight="1" x14ac:dyDescent="0.25">
      <c r="A6" s="244" t="s">
        <v>296</v>
      </c>
      <c r="B6" s="281"/>
      <c r="C6" s="281"/>
      <c r="D6" s="281"/>
      <c r="E6" s="281"/>
      <c r="F6" s="281"/>
      <c r="G6" s="281"/>
      <c r="H6" s="281"/>
      <c r="I6" s="281"/>
      <c r="J6" s="281"/>
      <c r="K6" s="281"/>
      <c r="L6" s="6"/>
      <c r="M6" s="6"/>
      <c r="N6" s="6"/>
      <c r="Q6" s="382"/>
      <c r="R6" s="382"/>
      <c r="V6" s="265"/>
      <c r="W6" s="265"/>
      <c r="X6" s="265"/>
      <c r="Y6" s="266"/>
    </row>
    <row r="7" spans="1:25" ht="15" customHeight="1" x14ac:dyDescent="0.25">
      <c r="A7" s="230" t="s">
        <v>21</v>
      </c>
      <c r="B7" s="360">
        <v>19</v>
      </c>
      <c r="C7" s="285">
        <v>2433465</v>
      </c>
      <c r="D7" s="286"/>
      <c r="E7" s="285"/>
      <c r="F7" s="287">
        <v>19</v>
      </c>
      <c r="G7" s="360">
        <v>9</v>
      </c>
      <c r="H7" s="285">
        <v>877194</v>
      </c>
      <c r="I7" s="285"/>
      <c r="J7" s="285"/>
      <c r="K7" s="287">
        <v>9</v>
      </c>
      <c r="L7" s="6"/>
      <c r="M7" s="6"/>
      <c r="N7" s="6"/>
      <c r="Q7" s="382"/>
      <c r="R7" s="382"/>
      <c r="V7" s="265"/>
      <c r="W7" s="265"/>
      <c r="X7" s="265"/>
      <c r="Y7" s="266"/>
    </row>
    <row r="8" spans="1:25" ht="15" customHeight="1" x14ac:dyDescent="0.25">
      <c r="A8" s="233" t="s">
        <v>22</v>
      </c>
      <c r="B8" s="285">
        <v>30</v>
      </c>
      <c r="C8" s="285">
        <v>3143718</v>
      </c>
      <c r="D8" s="285"/>
      <c r="E8" s="285">
        <v>1</v>
      </c>
      <c r="F8" s="287">
        <v>29</v>
      </c>
      <c r="G8" s="285">
        <v>26</v>
      </c>
      <c r="H8" s="285">
        <v>2357280</v>
      </c>
      <c r="I8" s="285"/>
      <c r="J8" s="285">
        <v>1</v>
      </c>
      <c r="K8" s="287">
        <v>25</v>
      </c>
      <c r="L8" s="6"/>
      <c r="M8" s="6"/>
      <c r="N8" s="6"/>
      <c r="Q8" s="382"/>
      <c r="R8" s="382"/>
      <c r="V8" s="265"/>
      <c r="W8" s="265"/>
      <c r="X8" s="265"/>
      <c r="Y8" s="266"/>
    </row>
    <row r="9" spans="1:25" ht="15" customHeight="1" x14ac:dyDescent="0.25">
      <c r="A9" s="233" t="s">
        <v>23</v>
      </c>
      <c r="B9" s="288">
        <v>20</v>
      </c>
      <c r="C9" s="285">
        <v>1624905</v>
      </c>
      <c r="D9" s="285">
        <v>20</v>
      </c>
      <c r="E9" s="285"/>
      <c r="F9" s="287"/>
      <c r="G9" s="288">
        <v>30</v>
      </c>
      <c r="H9" s="285">
        <v>2396880</v>
      </c>
      <c r="I9" s="285">
        <v>27</v>
      </c>
      <c r="J9" s="285">
        <v>3</v>
      </c>
      <c r="K9" s="287"/>
      <c r="L9" s="6"/>
      <c r="M9" s="6"/>
      <c r="N9" s="6"/>
      <c r="Q9" s="382"/>
      <c r="R9" s="382"/>
      <c r="V9" s="265"/>
      <c r="W9" s="265"/>
      <c r="X9" s="265"/>
      <c r="Y9" s="266"/>
    </row>
    <row r="10" spans="1:25" ht="15" customHeight="1" x14ac:dyDescent="0.25">
      <c r="A10" s="233" t="s">
        <v>24</v>
      </c>
      <c r="B10" s="288"/>
      <c r="C10" s="285"/>
      <c r="D10" s="285"/>
      <c r="E10" s="285"/>
      <c r="F10" s="287"/>
      <c r="G10" s="288"/>
      <c r="H10" s="285"/>
      <c r="I10" s="285"/>
      <c r="J10" s="285"/>
      <c r="K10" s="287"/>
      <c r="L10" s="6"/>
      <c r="M10" s="6"/>
      <c r="N10" s="6"/>
      <c r="Q10" s="382"/>
      <c r="R10" s="382"/>
      <c r="V10" s="265"/>
      <c r="W10" s="265"/>
      <c r="X10" s="265"/>
      <c r="Y10" s="266"/>
    </row>
    <row r="11" spans="1:25" ht="15" customHeight="1" x14ac:dyDescent="0.25">
      <c r="A11" s="233" t="s">
        <v>25</v>
      </c>
      <c r="B11" s="288">
        <v>30</v>
      </c>
      <c r="C11" s="285">
        <v>1910898</v>
      </c>
      <c r="D11" s="285">
        <v>30</v>
      </c>
      <c r="E11" s="285"/>
      <c r="F11" s="287"/>
      <c r="G11" s="288">
        <v>49</v>
      </c>
      <c r="H11" s="285">
        <v>2973366</v>
      </c>
      <c r="I11" s="285">
        <v>49</v>
      </c>
      <c r="J11" s="285"/>
      <c r="K11" s="287"/>
      <c r="L11" s="6"/>
      <c r="M11" s="6"/>
      <c r="N11" s="6"/>
      <c r="Q11" s="382"/>
      <c r="R11" s="382"/>
      <c r="V11" s="265"/>
      <c r="W11" s="265"/>
      <c r="X11" s="265"/>
      <c r="Y11" s="266"/>
    </row>
    <row r="12" spans="1:25" s="267" customFormat="1" ht="15" customHeight="1" x14ac:dyDescent="0.2">
      <c r="A12" s="233" t="s">
        <v>26</v>
      </c>
      <c r="B12" s="288"/>
      <c r="C12" s="285"/>
      <c r="D12" s="285"/>
      <c r="E12" s="285"/>
      <c r="F12" s="287"/>
      <c r="G12" s="288"/>
      <c r="H12" s="285"/>
      <c r="I12" s="285"/>
      <c r="J12" s="285"/>
      <c r="K12" s="287"/>
      <c r="L12" s="6"/>
      <c r="M12" s="6"/>
      <c r="N12" s="6"/>
      <c r="O12" s="382"/>
      <c r="P12" s="382"/>
      <c r="Q12" s="382"/>
      <c r="R12" s="382"/>
      <c r="V12" s="265"/>
      <c r="W12" s="265"/>
      <c r="X12" s="265"/>
      <c r="Y12" s="266"/>
    </row>
    <row r="13" spans="1:25" ht="15" customHeight="1" x14ac:dyDescent="0.25">
      <c r="A13" s="236" t="s">
        <v>27</v>
      </c>
      <c r="B13" s="37">
        <f t="shared" ref="B13:K13" si="0">SUM(B7:B12)</f>
        <v>99</v>
      </c>
      <c r="C13" s="208">
        <f t="shared" si="0"/>
        <v>9112986</v>
      </c>
      <c r="D13" s="208">
        <f t="shared" si="0"/>
        <v>50</v>
      </c>
      <c r="E13" s="208">
        <f t="shared" si="0"/>
        <v>1</v>
      </c>
      <c r="F13" s="289">
        <f t="shared" si="0"/>
        <v>48</v>
      </c>
      <c r="G13" s="37">
        <f t="shared" si="0"/>
        <v>114</v>
      </c>
      <c r="H13" s="208">
        <f>SUM(H7:H12)</f>
        <v>8604720</v>
      </c>
      <c r="I13" s="208">
        <f t="shared" si="0"/>
        <v>76</v>
      </c>
      <c r="J13" s="208">
        <f t="shared" si="0"/>
        <v>4</v>
      </c>
      <c r="K13" s="289">
        <f t="shared" si="0"/>
        <v>34</v>
      </c>
      <c r="L13" s="6"/>
      <c r="M13" s="6"/>
      <c r="N13" s="6"/>
      <c r="Q13" s="382"/>
      <c r="R13" s="382"/>
      <c r="V13" s="265"/>
      <c r="W13" s="265"/>
      <c r="X13" s="265"/>
      <c r="Y13" s="266"/>
    </row>
    <row r="14" spans="1:25" ht="30" customHeight="1" x14ac:dyDescent="0.25">
      <c r="A14" s="247" t="s">
        <v>297</v>
      </c>
      <c r="B14" s="282"/>
      <c r="C14" s="282"/>
      <c r="D14" s="282"/>
      <c r="E14" s="282"/>
      <c r="F14" s="282"/>
      <c r="G14" s="282"/>
      <c r="H14" s="282"/>
      <c r="I14" s="282"/>
      <c r="J14" s="282"/>
      <c r="K14" s="282"/>
      <c r="L14" s="6"/>
      <c r="M14" s="6"/>
      <c r="N14" s="6"/>
      <c r="Q14" s="382"/>
      <c r="R14" s="382"/>
      <c r="V14" s="265"/>
      <c r="W14" s="265"/>
      <c r="X14" s="265"/>
      <c r="Y14" s="266"/>
    </row>
    <row r="15" spans="1:25" ht="15" customHeight="1" x14ac:dyDescent="0.25">
      <c r="A15" s="230" t="s">
        <v>21</v>
      </c>
      <c r="B15" s="360">
        <v>1</v>
      </c>
      <c r="C15" s="285">
        <v>155328</v>
      </c>
      <c r="D15" s="286"/>
      <c r="E15" s="286"/>
      <c r="F15" s="290">
        <v>1</v>
      </c>
      <c r="G15" s="360">
        <v>1</v>
      </c>
      <c r="H15" s="285">
        <v>131364</v>
      </c>
      <c r="I15" s="286"/>
      <c r="J15" s="286"/>
      <c r="K15" s="290">
        <v>1</v>
      </c>
      <c r="L15" s="6"/>
      <c r="M15" s="6"/>
      <c r="N15" s="6"/>
      <c r="Q15" s="382"/>
      <c r="R15" s="382"/>
      <c r="V15" s="265"/>
      <c r="W15" s="265"/>
      <c r="X15" s="265"/>
      <c r="Y15" s="266"/>
    </row>
    <row r="16" spans="1:25" ht="15" customHeight="1" x14ac:dyDescent="0.25">
      <c r="A16" s="233" t="s">
        <v>22</v>
      </c>
      <c r="B16" s="285"/>
      <c r="C16" s="285"/>
      <c r="D16" s="285"/>
      <c r="E16" s="285"/>
      <c r="F16" s="287"/>
      <c r="G16" s="285">
        <v>2</v>
      </c>
      <c r="H16" s="285">
        <v>244608</v>
      </c>
      <c r="I16" s="285"/>
      <c r="J16" s="285"/>
      <c r="K16" s="287">
        <v>2</v>
      </c>
      <c r="L16" s="6"/>
      <c r="M16" s="6"/>
      <c r="N16" s="6"/>
      <c r="Q16" s="382"/>
      <c r="R16" s="382"/>
      <c r="V16" s="265"/>
      <c r="W16" s="265"/>
      <c r="X16" s="265"/>
      <c r="Y16" s="266"/>
    </row>
    <row r="17" spans="1:25" ht="15" customHeight="1" x14ac:dyDescent="0.25">
      <c r="A17" s="233" t="s">
        <v>23</v>
      </c>
      <c r="B17" s="288"/>
      <c r="C17" s="285"/>
      <c r="D17" s="285"/>
      <c r="E17" s="286"/>
      <c r="F17" s="290"/>
      <c r="G17" s="288"/>
      <c r="H17" s="285"/>
      <c r="I17" s="286"/>
      <c r="J17" s="286"/>
      <c r="K17" s="290"/>
      <c r="L17" s="6"/>
      <c r="M17" s="6"/>
      <c r="N17" s="6"/>
      <c r="Q17" s="382"/>
      <c r="R17" s="382"/>
      <c r="V17" s="265"/>
      <c r="W17" s="265"/>
      <c r="X17" s="265"/>
      <c r="Y17" s="266"/>
    </row>
    <row r="18" spans="1:25" ht="15" customHeight="1" x14ac:dyDescent="0.25">
      <c r="A18" s="233" t="s">
        <v>24</v>
      </c>
      <c r="B18" s="288"/>
      <c r="C18" s="285"/>
      <c r="D18" s="285"/>
      <c r="E18" s="285"/>
      <c r="F18" s="287"/>
      <c r="G18" s="288"/>
      <c r="H18" s="285"/>
      <c r="I18" s="285"/>
      <c r="J18" s="285"/>
      <c r="K18" s="287"/>
      <c r="L18" s="6"/>
      <c r="M18" s="6"/>
      <c r="N18" s="6"/>
      <c r="Q18" s="382"/>
      <c r="R18" s="382"/>
      <c r="V18" s="265"/>
      <c r="W18" s="265"/>
      <c r="X18" s="265"/>
      <c r="Y18" s="266"/>
    </row>
    <row r="19" spans="1:25" ht="15" customHeight="1" x14ac:dyDescent="0.25">
      <c r="A19" s="233" t="s">
        <v>25</v>
      </c>
      <c r="B19" s="288">
        <v>2</v>
      </c>
      <c r="C19" s="286">
        <v>170724</v>
      </c>
      <c r="D19" s="286">
        <v>2</v>
      </c>
      <c r="E19" s="286"/>
      <c r="F19" s="290"/>
      <c r="G19" s="288">
        <v>3</v>
      </c>
      <c r="H19" s="286">
        <v>208860</v>
      </c>
      <c r="I19" s="286">
        <v>3</v>
      </c>
      <c r="J19" s="286"/>
      <c r="K19" s="290"/>
      <c r="L19" s="6"/>
      <c r="M19" s="6"/>
      <c r="N19" s="6"/>
      <c r="Q19" s="382"/>
      <c r="R19" s="382"/>
      <c r="V19" s="265"/>
      <c r="W19" s="265"/>
      <c r="X19" s="265"/>
      <c r="Y19" s="266"/>
    </row>
    <row r="20" spans="1:25" ht="15" customHeight="1" x14ac:dyDescent="0.25">
      <c r="A20" s="233" t="s">
        <v>26</v>
      </c>
      <c r="B20" s="288"/>
      <c r="C20" s="285"/>
      <c r="D20" s="285"/>
      <c r="E20" s="285"/>
      <c r="F20" s="287"/>
      <c r="G20" s="288"/>
      <c r="H20" s="285"/>
      <c r="I20" s="285"/>
      <c r="J20" s="285"/>
      <c r="K20" s="287"/>
      <c r="L20" s="6"/>
      <c r="M20" s="6"/>
      <c r="N20" s="6"/>
      <c r="Q20" s="382"/>
      <c r="R20" s="382"/>
      <c r="V20" s="265"/>
      <c r="W20" s="265"/>
      <c r="X20" s="265"/>
      <c r="Y20" s="266"/>
    </row>
    <row r="21" spans="1:25" s="267" customFormat="1" ht="15" customHeight="1" x14ac:dyDescent="0.2">
      <c r="A21" s="236" t="s">
        <v>27</v>
      </c>
      <c r="B21" s="37">
        <f t="shared" ref="B21:K21" si="1">SUM(B15:B20)</f>
        <v>3</v>
      </c>
      <c r="C21" s="208">
        <f t="shared" si="1"/>
        <v>326052</v>
      </c>
      <c r="D21" s="208">
        <f t="shared" si="1"/>
        <v>2</v>
      </c>
      <c r="E21" s="208">
        <f t="shared" si="1"/>
        <v>0</v>
      </c>
      <c r="F21" s="289">
        <f t="shared" si="1"/>
        <v>1</v>
      </c>
      <c r="G21" s="37">
        <f t="shared" si="1"/>
        <v>6</v>
      </c>
      <c r="H21" s="208">
        <f t="shared" si="1"/>
        <v>584832</v>
      </c>
      <c r="I21" s="208">
        <f t="shared" si="1"/>
        <v>3</v>
      </c>
      <c r="J21" s="208">
        <f t="shared" si="1"/>
        <v>0</v>
      </c>
      <c r="K21" s="289">
        <f t="shared" si="1"/>
        <v>3</v>
      </c>
      <c r="L21" s="6"/>
      <c r="M21" s="6"/>
      <c r="N21" s="6"/>
      <c r="O21" s="382"/>
      <c r="P21" s="382"/>
      <c r="Q21" s="382"/>
      <c r="R21" s="382"/>
      <c r="V21" s="265"/>
      <c r="W21" s="265"/>
      <c r="X21" s="265"/>
      <c r="Y21" s="266"/>
    </row>
    <row r="22" spans="1:25" ht="30" customHeight="1" thickBot="1" x14ac:dyDescent="0.3">
      <c r="A22" s="247" t="s">
        <v>298</v>
      </c>
      <c r="B22" s="282"/>
      <c r="C22" s="282"/>
      <c r="D22" s="282"/>
      <c r="E22" s="282"/>
      <c r="F22" s="282"/>
      <c r="G22" s="282"/>
      <c r="H22" s="282"/>
      <c r="I22" s="282"/>
      <c r="J22" s="282"/>
      <c r="K22" s="282"/>
      <c r="L22" s="6"/>
      <c r="M22" s="6"/>
      <c r="N22" s="6"/>
      <c r="Q22" s="382"/>
      <c r="R22" s="382"/>
      <c r="V22" s="265"/>
      <c r="W22" s="265"/>
      <c r="X22" s="265"/>
      <c r="Y22" s="266"/>
    </row>
    <row r="23" spans="1:25" ht="15" customHeight="1" x14ac:dyDescent="0.25">
      <c r="A23" s="230" t="s">
        <v>21</v>
      </c>
      <c r="B23" s="204">
        <f t="shared" ref="B23:B28" si="2">B7+B15</f>
        <v>20</v>
      </c>
      <c r="C23" s="206">
        <f>C7+(C15*'Form 1'!$K$31)</f>
        <v>2560551.5454418366</v>
      </c>
      <c r="D23" s="203">
        <f t="shared" ref="D23:G28" si="3">D7+D15</f>
        <v>0</v>
      </c>
      <c r="E23" s="203">
        <f t="shared" si="3"/>
        <v>0</v>
      </c>
      <c r="F23" s="220">
        <f t="shared" si="3"/>
        <v>20</v>
      </c>
      <c r="G23" s="201">
        <f t="shared" si="3"/>
        <v>10</v>
      </c>
      <c r="H23" s="405">
        <f>H7+(H15*'Form 1'!$K$31)</f>
        <v>984673.63635288842</v>
      </c>
      <c r="I23" s="203">
        <f t="shared" ref="I23:K28" si="4">I7+I15</f>
        <v>0</v>
      </c>
      <c r="J23" s="203">
        <f t="shared" si="4"/>
        <v>0</v>
      </c>
      <c r="K23" s="220">
        <f t="shared" si="4"/>
        <v>10</v>
      </c>
      <c r="L23" s="6"/>
      <c r="M23" s="6"/>
      <c r="N23" s="6"/>
      <c r="Q23" s="382"/>
      <c r="R23" s="382"/>
      <c r="V23" s="265"/>
      <c r="W23" s="265"/>
      <c r="X23" s="265"/>
      <c r="Y23" s="266"/>
    </row>
    <row r="24" spans="1:25" ht="15" customHeight="1" x14ac:dyDescent="0.25">
      <c r="A24" s="233" t="s">
        <v>22</v>
      </c>
      <c r="B24" s="204">
        <f t="shared" si="2"/>
        <v>30</v>
      </c>
      <c r="C24" s="206">
        <f>C8+(C16*'Form 1'!$K$31)</f>
        <v>3143718</v>
      </c>
      <c r="D24" s="206">
        <f t="shared" si="3"/>
        <v>0</v>
      </c>
      <c r="E24" s="206">
        <f t="shared" si="3"/>
        <v>1</v>
      </c>
      <c r="F24" s="218">
        <f t="shared" si="3"/>
        <v>29</v>
      </c>
      <c r="G24" s="204">
        <f t="shared" si="3"/>
        <v>28</v>
      </c>
      <c r="H24" s="206">
        <f>H8+(H16*'Form 1'!$K$31)</f>
        <v>2557413.8181618047</v>
      </c>
      <c r="I24" s="206">
        <f t="shared" si="4"/>
        <v>0</v>
      </c>
      <c r="J24" s="206">
        <f t="shared" si="4"/>
        <v>1</v>
      </c>
      <c r="K24" s="218">
        <f t="shared" si="4"/>
        <v>27</v>
      </c>
      <c r="L24" s="6"/>
      <c r="M24" s="6"/>
      <c r="N24" s="6"/>
      <c r="Q24" s="382"/>
      <c r="R24" s="382"/>
      <c r="V24" s="265"/>
      <c r="W24" s="265"/>
      <c r="X24" s="265"/>
      <c r="Y24" s="266"/>
    </row>
    <row r="25" spans="1:25" ht="15" customHeight="1" x14ac:dyDescent="0.25">
      <c r="A25" s="233" t="s">
        <v>23</v>
      </c>
      <c r="B25" s="201">
        <f t="shared" si="2"/>
        <v>20</v>
      </c>
      <c r="C25" s="206">
        <f>C9+(C17*'Form 1'!$K$31)</f>
        <v>1624905</v>
      </c>
      <c r="D25" s="203">
        <f t="shared" si="3"/>
        <v>20</v>
      </c>
      <c r="E25" s="203">
        <f t="shared" si="3"/>
        <v>0</v>
      </c>
      <c r="F25" s="220">
        <f t="shared" si="3"/>
        <v>0</v>
      </c>
      <c r="G25" s="201">
        <f t="shared" si="3"/>
        <v>30</v>
      </c>
      <c r="H25" s="206">
        <f>H9+(H17*'Form 1'!$K$31)</f>
        <v>2396880</v>
      </c>
      <c r="I25" s="203">
        <f t="shared" si="4"/>
        <v>27</v>
      </c>
      <c r="J25" s="203">
        <f t="shared" si="4"/>
        <v>3</v>
      </c>
      <c r="K25" s="220">
        <f t="shared" si="4"/>
        <v>0</v>
      </c>
      <c r="L25" s="6"/>
      <c r="M25" s="6"/>
      <c r="N25" s="6"/>
      <c r="Q25" s="382"/>
      <c r="R25" s="382"/>
      <c r="V25" s="265"/>
      <c r="W25" s="265"/>
      <c r="X25" s="265"/>
      <c r="Y25" s="266"/>
    </row>
    <row r="26" spans="1:25" ht="15" customHeight="1" x14ac:dyDescent="0.25">
      <c r="A26" s="233" t="s">
        <v>24</v>
      </c>
      <c r="B26" s="204">
        <f t="shared" si="2"/>
        <v>0</v>
      </c>
      <c r="C26" s="206">
        <f>C10+(C18*'Form 1'!$K$31)</f>
        <v>0</v>
      </c>
      <c r="D26" s="206">
        <f t="shared" si="3"/>
        <v>0</v>
      </c>
      <c r="E26" s="206">
        <f t="shared" si="3"/>
        <v>0</v>
      </c>
      <c r="F26" s="218">
        <f t="shared" si="3"/>
        <v>0</v>
      </c>
      <c r="G26" s="204">
        <f t="shared" si="3"/>
        <v>0</v>
      </c>
      <c r="H26" s="206">
        <f>H10+(H18*'Form 1'!$K$31)</f>
        <v>0</v>
      </c>
      <c r="I26" s="206">
        <f t="shared" si="4"/>
        <v>0</v>
      </c>
      <c r="J26" s="206">
        <f t="shared" si="4"/>
        <v>0</v>
      </c>
      <c r="K26" s="218">
        <f t="shared" si="4"/>
        <v>0</v>
      </c>
      <c r="L26" s="6"/>
      <c r="M26" s="6"/>
      <c r="N26" s="6"/>
      <c r="Q26" s="382"/>
      <c r="R26" s="382"/>
      <c r="V26" s="265"/>
      <c r="W26" s="265"/>
      <c r="X26" s="265"/>
      <c r="Y26" s="266"/>
    </row>
    <row r="27" spans="1:25" ht="15" customHeight="1" x14ac:dyDescent="0.25">
      <c r="A27" s="233" t="s">
        <v>25</v>
      </c>
      <c r="B27" s="201">
        <f t="shared" si="2"/>
        <v>32</v>
      </c>
      <c r="C27" s="206">
        <f>C11+(C19*'Form 1'!$K$31)</f>
        <v>2050581.2727133045</v>
      </c>
      <c r="D27" s="203">
        <f t="shared" si="3"/>
        <v>32</v>
      </c>
      <c r="E27" s="203">
        <f t="shared" si="3"/>
        <v>0</v>
      </c>
      <c r="F27" s="220">
        <f t="shared" si="3"/>
        <v>0</v>
      </c>
      <c r="G27" s="201">
        <f t="shared" si="3"/>
        <v>52</v>
      </c>
      <c r="H27" s="206">
        <f>H11+(H19*'Form 1'!$K$31)</f>
        <v>3144251.4545283662</v>
      </c>
      <c r="I27" s="203">
        <f t="shared" si="4"/>
        <v>52</v>
      </c>
      <c r="J27" s="203">
        <f t="shared" si="4"/>
        <v>0</v>
      </c>
      <c r="K27" s="220">
        <f t="shared" si="4"/>
        <v>0</v>
      </c>
      <c r="L27" s="6"/>
      <c r="M27" s="6"/>
      <c r="N27" s="6"/>
      <c r="Q27" s="382"/>
      <c r="R27" s="382"/>
      <c r="V27" s="265"/>
      <c r="W27" s="265"/>
      <c r="X27" s="265"/>
      <c r="Y27" s="266"/>
    </row>
    <row r="28" spans="1:25" ht="15" customHeight="1" x14ac:dyDescent="0.25">
      <c r="A28" s="233" t="s">
        <v>26</v>
      </c>
      <c r="B28" s="204">
        <f t="shared" si="2"/>
        <v>0</v>
      </c>
      <c r="C28" s="206">
        <f>C12+(C20*'Form 1'!$K$31)</f>
        <v>0</v>
      </c>
      <c r="D28" s="206">
        <f t="shared" si="3"/>
        <v>0</v>
      </c>
      <c r="E28" s="206">
        <f t="shared" si="3"/>
        <v>0</v>
      </c>
      <c r="F28" s="218">
        <f t="shared" si="3"/>
        <v>0</v>
      </c>
      <c r="G28" s="204">
        <f t="shared" si="3"/>
        <v>0</v>
      </c>
      <c r="H28" s="206">
        <f>H12+(H20*'Form 1'!$K$31)</f>
        <v>0</v>
      </c>
      <c r="I28" s="206">
        <f t="shared" si="4"/>
        <v>0</v>
      </c>
      <c r="J28" s="206">
        <f t="shared" si="4"/>
        <v>0</v>
      </c>
      <c r="K28" s="218">
        <f t="shared" si="4"/>
        <v>0</v>
      </c>
      <c r="L28" s="6"/>
      <c r="M28" s="6"/>
      <c r="N28" s="6"/>
      <c r="Q28" s="382"/>
      <c r="R28" s="382"/>
      <c r="V28" s="265"/>
      <c r="W28" s="265"/>
      <c r="X28" s="265"/>
      <c r="Y28" s="266"/>
    </row>
    <row r="29" spans="1:25" ht="15" customHeight="1" thickBot="1" x14ac:dyDescent="0.3">
      <c r="A29" s="236" t="s">
        <v>27</v>
      </c>
      <c r="B29" s="37">
        <f t="shared" ref="B29:K29" si="5">SUM(B23:B28)</f>
        <v>102</v>
      </c>
      <c r="C29" s="238">
        <f>C13+(C21*'Form 1'!$K$31)</f>
        <v>9379755.8181551415</v>
      </c>
      <c r="D29" s="208">
        <f t="shared" si="5"/>
        <v>52</v>
      </c>
      <c r="E29" s="208">
        <f t="shared" si="5"/>
        <v>1</v>
      </c>
      <c r="F29" s="289">
        <f t="shared" si="5"/>
        <v>49</v>
      </c>
      <c r="G29" s="37">
        <f t="shared" si="5"/>
        <v>120</v>
      </c>
      <c r="H29" s="238">
        <f>H13+(H21*'Form 1'!$K$31)</f>
        <v>9083218.9090430588</v>
      </c>
      <c r="I29" s="208">
        <f t="shared" si="5"/>
        <v>79</v>
      </c>
      <c r="J29" s="208">
        <f t="shared" si="5"/>
        <v>4</v>
      </c>
      <c r="K29" s="289">
        <f t="shared" si="5"/>
        <v>37</v>
      </c>
      <c r="L29" s="6"/>
      <c r="M29" s="6"/>
      <c r="N29" s="6"/>
      <c r="Q29" s="382"/>
      <c r="R29" s="382"/>
    </row>
    <row r="30" spans="1:25" ht="11.25" customHeight="1" x14ac:dyDescent="0.25">
      <c r="A30" s="166"/>
      <c r="B30" s="166"/>
      <c r="C30" s="166"/>
      <c r="D30" s="166"/>
      <c r="E30" s="166"/>
      <c r="F30" s="166"/>
      <c r="G30" s="166"/>
      <c r="H30" s="166"/>
      <c r="I30" s="166"/>
      <c r="J30" s="166"/>
      <c r="K30" s="166"/>
      <c r="L30" s="166"/>
      <c r="M30" s="166"/>
      <c r="N30" s="166"/>
      <c r="Q30" s="382"/>
      <c r="R30" s="382"/>
    </row>
    <row r="31" spans="1:25" s="268" customFormat="1" ht="31.5" customHeight="1" x14ac:dyDescent="0.25">
      <c r="A31" s="559"/>
      <c r="B31" s="559"/>
      <c r="C31" s="559"/>
      <c r="D31" s="559"/>
      <c r="E31" s="559"/>
      <c r="F31" s="559"/>
      <c r="G31" s="559"/>
      <c r="H31" s="559"/>
      <c r="I31" s="559"/>
      <c r="J31" s="559"/>
      <c r="K31" s="559"/>
      <c r="L31" s="166"/>
      <c r="M31" s="166"/>
      <c r="N31" s="166"/>
      <c r="O31" s="382"/>
      <c r="P31" s="382"/>
      <c r="Q31" s="382"/>
      <c r="R31" s="382"/>
    </row>
    <row r="32" spans="1:25" ht="13.5" customHeight="1" x14ac:dyDescent="0.25">
      <c r="A32" s="530" t="s">
        <v>321</v>
      </c>
      <c r="B32" s="392"/>
      <c r="C32" s="392"/>
      <c r="D32" s="393"/>
      <c r="E32" s="393"/>
      <c r="F32" s="393"/>
      <c r="G32" s="393"/>
      <c r="H32" s="393"/>
      <c r="I32" s="393"/>
      <c r="J32" s="393"/>
      <c r="K32" s="393"/>
      <c r="L32" s="166"/>
      <c r="M32" s="166"/>
      <c r="N32" s="166"/>
      <c r="Q32" s="382"/>
      <c r="R32" s="382"/>
    </row>
    <row r="33" spans="1:18" ht="21.75" customHeight="1" x14ac:dyDescent="0.25">
      <c r="A33" s="391" t="s">
        <v>151</v>
      </c>
      <c r="B33" s="392"/>
      <c r="C33" s="417"/>
      <c r="D33" s="393"/>
      <c r="E33" s="393"/>
      <c r="F33" s="393"/>
      <c r="G33" s="393"/>
      <c r="H33" s="393"/>
      <c r="I33" s="393"/>
      <c r="J33" s="393"/>
      <c r="K33" s="393"/>
      <c r="L33" s="166"/>
      <c r="M33" s="166"/>
      <c r="N33" s="166"/>
      <c r="Q33" s="382"/>
      <c r="R33" s="382"/>
    </row>
    <row r="34" spans="1:18" ht="12" customHeight="1" x14ac:dyDescent="0.25">
      <c r="A34" s="394"/>
      <c r="B34" s="392"/>
      <c r="C34" s="392"/>
      <c r="D34" s="393"/>
      <c r="E34" s="393"/>
      <c r="F34" s="393"/>
      <c r="G34" s="393"/>
      <c r="H34" s="393"/>
      <c r="I34" s="393"/>
      <c r="J34" s="393"/>
      <c r="K34" s="393"/>
      <c r="L34" s="166"/>
      <c r="M34" s="166"/>
      <c r="N34" s="166"/>
      <c r="Q34" s="382"/>
      <c r="R34" s="382"/>
    </row>
    <row r="35" spans="1:18" ht="12" customHeight="1" x14ac:dyDescent="0.25">
      <c r="A35" s="452" t="s">
        <v>152</v>
      </c>
      <c r="B35" s="392"/>
      <c r="C35" s="392"/>
      <c r="D35" s="393"/>
      <c r="E35" s="393"/>
      <c r="F35" s="393"/>
      <c r="G35" s="393"/>
      <c r="H35" s="393"/>
      <c r="I35" s="393"/>
      <c r="J35" s="393"/>
      <c r="K35" s="393"/>
      <c r="L35" s="166"/>
      <c r="M35" s="166"/>
      <c r="N35" s="166"/>
      <c r="Q35" s="382"/>
      <c r="R35" s="382"/>
    </row>
    <row r="36" spans="1:18" ht="69" customHeight="1" x14ac:dyDescent="0.25">
      <c r="A36" s="557" t="s">
        <v>312</v>
      </c>
      <c r="B36" s="558"/>
      <c r="C36" s="558"/>
      <c r="D36" s="558"/>
      <c r="E36" s="558"/>
      <c r="F36" s="558"/>
      <c r="G36" s="558"/>
      <c r="H36" s="558"/>
      <c r="I36" s="558"/>
      <c r="J36" s="558"/>
      <c r="K36" s="558"/>
      <c r="L36" s="166"/>
      <c r="M36" s="166"/>
      <c r="N36" s="166"/>
      <c r="Q36" s="382"/>
      <c r="R36" s="382"/>
    </row>
    <row r="37" spans="1:18" ht="69.75" customHeight="1" x14ac:dyDescent="0.25">
      <c r="A37" s="557" t="s">
        <v>175</v>
      </c>
      <c r="B37" s="558"/>
      <c r="C37" s="558"/>
      <c r="D37" s="558"/>
      <c r="E37" s="558"/>
      <c r="F37" s="558"/>
      <c r="G37" s="558"/>
      <c r="H37" s="558"/>
      <c r="I37" s="558"/>
      <c r="J37" s="558"/>
      <c r="K37" s="558"/>
      <c r="L37" s="166"/>
      <c r="M37" s="166"/>
      <c r="N37" s="166"/>
      <c r="Q37" s="382"/>
      <c r="R37" s="382"/>
    </row>
    <row r="38" spans="1:18" ht="45.75" customHeight="1" x14ac:dyDescent="0.25">
      <c r="A38" s="556" t="s">
        <v>153</v>
      </c>
      <c r="B38" s="556"/>
      <c r="C38" s="556"/>
      <c r="D38" s="556"/>
      <c r="E38" s="556"/>
      <c r="F38" s="556"/>
      <c r="G38" s="556"/>
      <c r="H38" s="556"/>
      <c r="I38" s="556"/>
      <c r="J38" s="556"/>
      <c r="K38" s="556"/>
      <c r="L38" s="166"/>
      <c r="M38" s="166"/>
      <c r="N38" s="166"/>
      <c r="Q38" s="382"/>
      <c r="R38" s="382"/>
    </row>
    <row r="39" spans="1:18" ht="65.25" customHeight="1" x14ac:dyDescent="0.25">
      <c r="A39" s="556" t="s">
        <v>154</v>
      </c>
      <c r="B39" s="556"/>
      <c r="C39" s="556"/>
      <c r="D39" s="556"/>
      <c r="E39" s="556"/>
      <c r="F39" s="556"/>
      <c r="G39" s="556"/>
      <c r="H39" s="556"/>
      <c r="I39" s="556"/>
      <c r="J39" s="556"/>
      <c r="K39" s="556"/>
      <c r="L39" s="371"/>
      <c r="M39" s="371"/>
      <c r="N39" s="371"/>
    </row>
    <row r="40" spans="1:18" ht="38.25" customHeight="1" x14ac:dyDescent="0.25">
      <c r="A40" s="553" t="s">
        <v>155</v>
      </c>
      <c r="B40" s="553"/>
      <c r="C40" s="553"/>
      <c r="D40" s="553"/>
      <c r="E40" s="553"/>
      <c r="F40" s="553"/>
      <c r="G40" s="553"/>
      <c r="H40" s="553"/>
      <c r="I40" s="553"/>
      <c r="J40" s="553"/>
      <c r="K40" s="553"/>
      <c r="L40" s="371"/>
      <c r="M40" s="371"/>
      <c r="N40" s="371"/>
    </row>
    <row r="41" spans="1:18" ht="73.5" customHeight="1" x14ac:dyDescent="0.25">
      <c r="A41" s="554" t="s">
        <v>318</v>
      </c>
      <c r="B41" s="555"/>
      <c r="C41" s="555"/>
      <c r="D41" s="555"/>
      <c r="E41" s="555"/>
      <c r="F41" s="555"/>
      <c r="G41" s="555"/>
      <c r="H41" s="555"/>
      <c r="I41" s="555"/>
      <c r="J41" s="555"/>
      <c r="K41" s="555"/>
      <c r="L41" s="371"/>
      <c r="M41" s="371"/>
      <c r="N41" s="371"/>
    </row>
    <row r="42" spans="1:18" ht="42.75" customHeight="1" x14ac:dyDescent="0.25">
      <c r="A42" s="555" t="s">
        <v>156</v>
      </c>
      <c r="B42" s="555"/>
      <c r="C42" s="555"/>
      <c r="D42" s="555"/>
      <c r="E42" s="555"/>
      <c r="F42" s="555"/>
      <c r="G42" s="555"/>
      <c r="H42" s="555"/>
      <c r="I42" s="555"/>
      <c r="J42" s="555"/>
      <c r="K42" s="555"/>
      <c r="L42" s="371"/>
      <c r="M42" s="371"/>
      <c r="N42" s="371"/>
    </row>
    <row r="43" spans="1:18" ht="62.25" customHeight="1" x14ac:dyDescent="0.25">
      <c r="A43" s="556" t="s">
        <v>157</v>
      </c>
      <c r="B43" s="556"/>
      <c r="C43" s="556"/>
      <c r="D43" s="556"/>
      <c r="E43" s="556"/>
      <c r="F43" s="556"/>
      <c r="G43" s="556"/>
      <c r="H43" s="556"/>
      <c r="I43" s="556"/>
      <c r="J43" s="556"/>
      <c r="K43" s="556"/>
      <c r="L43" s="371"/>
      <c r="M43" s="371"/>
      <c r="N43" s="371"/>
    </row>
    <row r="44" spans="1:18" ht="126.75" customHeight="1" x14ac:dyDescent="0.25">
      <c r="A44" s="557" t="s">
        <v>315</v>
      </c>
      <c r="B44" s="558"/>
      <c r="C44" s="558"/>
      <c r="D44" s="558"/>
      <c r="E44" s="558"/>
      <c r="F44" s="558"/>
      <c r="G44" s="558"/>
      <c r="H44" s="558"/>
      <c r="I44" s="558"/>
      <c r="J44" s="558"/>
      <c r="K44" s="558"/>
      <c r="L44" s="371"/>
      <c r="M44" s="371"/>
      <c r="N44" s="371"/>
    </row>
    <row r="45" spans="1:18" x14ac:dyDescent="0.25">
      <c r="A45" s="395"/>
      <c r="B45" s="392"/>
      <c r="C45" s="392"/>
      <c r="D45" s="371"/>
      <c r="E45" s="371"/>
      <c r="F45" s="371"/>
      <c r="G45" s="371"/>
      <c r="H45" s="371"/>
      <c r="I45" s="371"/>
      <c r="J45" s="371"/>
      <c r="K45" s="371"/>
      <c r="L45" s="371"/>
      <c r="M45" s="371"/>
      <c r="N45" s="371"/>
    </row>
    <row r="46" spans="1:18" ht="15.75" x14ac:dyDescent="0.25">
      <c r="A46" s="394" t="s">
        <v>158</v>
      </c>
      <c r="B46" s="371"/>
      <c r="C46" s="392"/>
      <c r="D46" s="392"/>
      <c r="E46" s="371"/>
      <c r="F46" s="371"/>
      <c r="G46" s="371"/>
      <c r="H46" s="371"/>
      <c r="I46" s="371"/>
      <c r="J46" s="371"/>
      <c r="K46" s="371"/>
      <c r="L46" s="371"/>
      <c r="M46" s="371"/>
      <c r="N46" s="371"/>
    </row>
    <row r="47" spans="1:18" ht="30" x14ac:dyDescent="0.25">
      <c r="A47" s="552" t="s">
        <v>159</v>
      </c>
      <c r="B47" s="552"/>
      <c r="C47" s="552"/>
      <c r="D47" s="412" t="s">
        <v>160</v>
      </c>
      <c r="E47" s="412" t="s">
        <v>161</v>
      </c>
      <c r="F47" s="371"/>
      <c r="G47" s="371"/>
      <c r="H47" s="371"/>
      <c r="I47" s="371"/>
      <c r="J47" s="371"/>
      <c r="K47" s="371"/>
      <c r="L47" s="371"/>
      <c r="M47" s="371"/>
      <c r="N47" s="371"/>
    </row>
    <row r="48" spans="1:18" ht="38.25" customHeight="1" x14ac:dyDescent="0.25">
      <c r="A48" s="547" t="s">
        <v>162</v>
      </c>
      <c r="B48" s="547"/>
      <c r="C48" s="547"/>
      <c r="D48" s="396" t="s">
        <v>163</v>
      </c>
      <c r="E48" s="396" t="s">
        <v>163</v>
      </c>
      <c r="F48" s="371"/>
      <c r="G48" s="371"/>
      <c r="H48" s="371"/>
      <c r="I48" s="371"/>
      <c r="J48" s="371"/>
      <c r="K48" s="371"/>
      <c r="L48" s="371"/>
      <c r="M48" s="371"/>
      <c r="N48" s="371"/>
    </row>
    <row r="49" spans="1:14" ht="36" customHeight="1" x14ac:dyDescent="0.25">
      <c r="A49" s="548" t="s">
        <v>164</v>
      </c>
      <c r="B49" s="548"/>
      <c r="C49" s="548"/>
      <c r="D49" s="411" t="s">
        <v>165</v>
      </c>
      <c r="E49" s="411" t="s">
        <v>163</v>
      </c>
      <c r="F49" s="371"/>
      <c r="G49" s="371"/>
      <c r="H49" s="371"/>
      <c r="I49" s="371"/>
      <c r="J49" s="371"/>
      <c r="K49" s="371"/>
      <c r="L49" s="371"/>
      <c r="M49" s="371"/>
      <c r="N49" s="371"/>
    </row>
    <row r="50" spans="1:14" ht="34.5" customHeight="1" x14ac:dyDescent="0.25">
      <c r="A50" s="547" t="s">
        <v>166</v>
      </c>
      <c r="B50" s="547"/>
      <c r="C50" s="547"/>
      <c r="D50" s="396" t="s">
        <v>163</v>
      </c>
      <c r="E50" s="396" t="s">
        <v>163</v>
      </c>
      <c r="F50" s="371"/>
      <c r="G50" s="371"/>
      <c r="H50" s="371"/>
      <c r="I50" s="371"/>
      <c r="J50" s="371"/>
      <c r="K50" s="371"/>
      <c r="L50" s="371"/>
      <c r="M50" s="371"/>
      <c r="N50" s="371"/>
    </row>
    <row r="51" spans="1:14" ht="45" customHeight="1" x14ac:dyDescent="0.25">
      <c r="A51" s="548" t="s">
        <v>167</v>
      </c>
      <c r="B51" s="548"/>
      <c r="C51" s="548"/>
      <c r="D51" s="411" t="s">
        <v>163</v>
      </c>
      <c r="E51" s="411" t="s">
        <v>165</v>
      </c>
      <c r="F51" s="371"/>
      <c r="G51" s="371"/>
      <c r="H51" s="371"/>
      <c r="I51" s="371"/>
      <c r="J51" s="371"/>
      <c r="K51" s="371"/>
      <c r="L51" s="371"/>
      <c r="M51" s="371"/>
      <c r="N51" s="371"/>
    </row>
    <row r="52" spans="1:14" ht="32.25" customHeight="1" x14ac:dyDescent="0.25">
      <c r="A52" s="547" t="s">
        <v>168</v>
      </c>
      <c r="B52" s="547"/>
      <c r="C52" s="547"/>
      <c r="D52" s="396" t="s">
        <v>163</v>
      </c>
      <c r="E52" s="525" t="s">
        <v>165</v>
      </c>
      <c r="F52" s="371"/>
      <c r="G52" s="371"/>
      <c r="H52" s="371"/>
      <c r="I52" s="371"/>
      <c r="J52" s="371"/>
      <c r="K52" s="371"/>
      <c r="L52" s="371"/>
      <c r="M52" s="371"/>
      <c r="N52" s="371"/>
    </row>
    <row r="53" spans="1:14" ht="36.75" customHeight="1" x14ac:dyDescent="0.25">
      <c r="A53" s="548" t="s">
        <v>169</v>
      </c>
      <c r="B53" s="548"/>
      <c r="C53" s="548"/>
      <c r="D53" s="411" t="s">
        <v>163</v>
      </c>
      <c r="E53" s="411" t="s">
        <v>163</v>
      </c>
      <c r="F53" s="371"/>
      <c r="G53" s="371"/>
      <c r="H53" s="371"/>
      <c r="I53" s="371"/>
      <c r="J53" s="371"/>
      <c r="K53" s="371"/>
      <c r="L53" s="371"/>
      <c r="M53" s="371"/>
      <c r="N53" s="371"/>
    </row>
    <row r="54" spans="1:14" ht="115.5" customHeight="1" x14ac:dyDescent="0.25">
      <c r="A54" s="547" t="s">
        <v>170</v>
      </c>
      <c r="B54" s="547"/>
      <c r="C54" s="547"/>
      <c r="D54" s="396" t="s">
        <v>163</v>
      </c>
      <c r="E54" s="396" t="s">
        <v>163</v>
      </c>
      <c r="F54" s="371"/>
      <c r="G54" s="371"/>
      <c r="H54" s="371"/>
      <c r="I54" s="371"/>
      <c r="J54" s="371"/>
      <c r="K54" s="371"/>
      <c r="L54" s="371"/>
      <c r="M54" s="371"/>
      <c r="N54" s="371"/>
    </row>
    <row r="55" spans="1:14" ht="60" customHeight="1" x14ac:dyDescent="0.25">
      <c r="A55" s="548" t="s">
        <v>171</v>
      </c>
      <c r="B55" s="548"/>
      <c r="C55" s="548"/>
      <c r="D55" s="411" t="s">
        <v>163</v>
      </c>
      <c r="E55" s="411" t="s">
        <v>163</v>
      </c>
      <c r="F55" s="371"/>
      <c r="G55" s="371"/>
      <c r="H55" s="371"/>
      <c r="I55" s="371"/>
      <c r="J55" s="371"/>
      <c r="K55" s="371"/>
      <c r="L55" s="371"/>
      <c r="M55" s="371"/>
      <c r="N55" s="371"/>
    </row>
    <row r="56" spans="1:14" x14ac:dyDescent="0.25">
      <c r="A56" s="395"/>
      <c r="B56" s="392"/>
      <c r="C56" s="392"/>
      <c r="D56" s="371"/>
      <c r="E56" s="371"/>
      <c r="F56" s="371"/>
      <c r="G56" s="371"/>
      <c r="H56" s="371"/>
      <c r="I56" s="371"/>
      <c r="J56" s="371"/>
      <c r="K56" s="371"/>
      <c r="L56" s="371"/>
      <c r="M56" s="371"/>
      <c r="N56" s="371"/>
    </row>
    <row r="57" spans="1:14" ht="54.75" customHeight="1" x14ac:dyDescent="0.25">
      <c r="A57" s="549" t="s">
        <v>176</v>
      </c>
      <c r="B57" s="549"/>
      <c r="C57" s="549"/>
      <c r="D57" s="549"/>
      <c r="E57" s="549"/>
      <c r="F57" s="549"/>
      <c r="G57" s="549"/>
      <c r="H57" s="549"/>
      <c r="I57" s="549"/>
      <c r="J57" s="549"/>
      <c r="K57" s="549"/>
      <c r="L57" s="371"/>
      <c r="M57" s="371"/>
      <c r="N57" s="371"/>
    </row>
    <row r="58" spans="1:14" ht="39.75" customHeight="1" x14ac:dyDescent="0.25">
      <c r="A58" s="550" t="s">
        <v>316</v>
      </c>
      <c r="B58" s="549"/>
      <c r="C58" s="549"/>
      <c r="D58" s="549"/>
      <c r="E58" s="549"/>
      <c r="F58" s="549"/>
      <c r="G58" s="549"/>
      <c r="H58" s="549"/>
      <c r="I58" s="549"/>
      <c r="J58" s="549"/>
      <c r="K58" s="549"/>
      <c r="L58" s="371"/>
      <c r="M58" s="371"/>
      <c r="N58" s="371"/>
    </row>
    <row r="59" spans="1:14" ht="31.5" customHeight="1" x14ac:dyDescent="0.25">
      <c r="A59" s="551" t="s">
        <v>304</v>
      </c>
      <c r="B59" s="551"/>
      <c r="C59" s="551"/>
      <c r="D59" s="551"/>
      <c r="E59" s="551"/>
      <c r="F59" s="551"/>
      <c r="G59" s="551"/>
      <c r="H59" s="551"/>
      <c r="I59" s="551"/>
      <c r="J59" s="551"/>
      <c r="K59" s="551"/>
      <c r="L59" s="371"/>
      <c r="M59" s="371"/>
      <c r="N59" s="371"/>
    </row>
    <row r="60" spans="1:14" x14ac:dyDescent="0.25">
      <c r="A60" s="255"/>
      <c r="B60" s="255"/>
      <c r="C60" s="255"/>
      <c r="D60" s="255"/>
      <c r="E60" s="255"/>
      <c r="F60" s="255"/>
      <c r="G60" s="255"/>
      <c r="H60" s="255"/>
      <c r="I60" s="255"/>
      <c r="J60" s="255"/>
      <c r="K60" s="255"/>
      <c r="L60" s="255"/>
      <c r="M60" s="255"/>
      <c r="N60" s="255"/>
    </row>
    <row r="61" spans="1:14" x14ac:dyDescent="0.25">
      <c r="A61" s="255"/>
      <c r="B61" s="255"/>
      <c r="C61" s="255"/>
      <c r="D61" s="255"/>
      <c r="E61" s="255"/>
      <c r="F61" s="255"/>
      <c r="G61" s="255"/>
      <c r="H61" s="255"/>
      <c r="I61" s="255"/>
      <c r="J61" s="255"/>
      <c r="K61" s="255"/>
      <c r="L61" s="255"/>
      <c r="M61" s="255"/>
      <c r="N61" s="255"/>
    </row>
    <row r="62" spans="1:14" x14ac:dyDescent="0.25">
      <c r="A62" s="255"/>
      <c r="B62" s="255"/>
      <c r="C62" s="255"/>
      <c r="D62" s="255"/>
      <c r="E62" s="255"/>
      <c r="F62" s="255"/>
      <c r="G62" s="255"/>
      <c r="H62" s="255"/>
      <c r="I62" s="255"/>
      <c r="J62" s="255"/>
      <c r="K62" s="255"/>
      <c r="L62" s="255"/>
      <c r="M62" s="255"/>
      <c r="N62" s="255"/>
    </row>
    <row r="63" spans="1:14" x14ac:dyDescent="0.25">
      <c r="A63" s="255"/>
      <c r="B63" s="255"/>
      <c r="C63" s="255"/>
      <c r="D63" s="255"/>
      <c r="E63" s="255"/>
      <c r="F63" s="255"/>
      <c r="G63" s="255"/>
      <c r="H63" s="255"/>
      <c r="I63" s="255"/>
      <c r="J63" s="255"/>
      <c r="K63" s="255"/>
      <c r="L63" s="255"/>
      <c r="M63" s="255"/>
      <c r="N63" s="255"/>
    </row>
    <row r="64" spans="1:14" x14ac:dyDescent="0.25">
      <c r="A64" s="255"/>
      <c r="B64" s="255"/>
      <c r="C64" s="255"/>
      <c r="D64" s="255"/>
      <c r="E64" s="255"/>
      <c r="F64" s="255"/>
      <c r="G64" s="255"/>
      <c r="H64" s="255"/>
      <c r="I64" s="255"/>
      <c r="J64" s="255"/>
      <c r="K64" s="255"/>
      <c r="L64" s="255"/>
      <c r="M64" s="255"/>
      <c r="N64" s="255"/>
    </row>
    <row r="65" spans="1:14" x14ac:dyDescent="0.25">
      <c r="A65" s="255"/>
      <c r="B65" s="255"/>
      <c r="C65" s="255"/>
      <c r="D65" s="255"/>
      <c r="E65" s="255"/>
      <c r="F65" s="255"/>
      <c r="G65" s="255"/>
      <c r="H65" s="255"/>
      <c r="I65" s="255"/>
      <c r="J65" s="255"/>
      <c r="K65" s="255"/>
      <c r="L65" s="255"/>
      <c r="M65" s="255"/>
      <c r="N65" s="255"/>
    </row>
    <row r="66" spans="1:14" x14ac:dyDescent="0.25">
      <c r="A66" s="255"/>
      <c r="B66" s="255"/>
      <c r="C66" s="255"/>
      <c r="D66" s="255"/>
      <c r="E66" s="255"/>
      <c r="F66" s="255"/>
      <c r="G66" s="255"/>
      <c r="H66" s="255"/>
      <c r="I66" s="255"/>
      <c r="J66" s="255"/>
      <c r="K66" s="255"/>
      <c r="L66" s="255"/>
      <c r="M66" s="255"/>
      <c r="N66" s="255"/>
    </row>
    <row r="67" spans="1:14" x14ac:dyDescent="0.25">
      <c r="A67" s="255"/>
      <c r="B67" s="255"/>
      <c r="C67" s="255"/>
      <c r="D67" s="255"/>
      <c r="E67" s="255"/>
      <c r="F67" s="255"/>
      <c r="G67" s="255"/>
      <c r="H67" s="255"/>
      <c r="I67" s="255"/>
      <c r="J67" s="255"/>
      <c r="K67" s="255"/>
      <c r="L67" s="255"/>
      <c r="M67" s="255"/>
      <c r="N67" s="255"/>
    </row>
    <row r="68" spans="1:14" x14ac:dyDescent="0.25">
      <c r="A68" s="255"/>
      <c r="B68" s="255"/>
      <c r="C68" s="255"/>
      <c r="D68" s="255"/>
      <c r="E68" s="255"/>
      <c r="F68" s="255"/>
      <c r="G68" s="255"/>
      <c r="H68" s="255"/>
      <c r="I68" s="255"/>
      <c r="J68" s="255"/>
      <c r="K68" s="255"/>
      <c r="L68" s="255"/>
      <c r="M68" s="255"/>
      <c r="N68" s="255"/>
    </row>
    <row r="69" spans="1:14" x14ac:dyDescent="0.25">
      <c r="A69" s="255"/>
      <c r="B69" s="255"/>
      <c r="C69" s="255"/>
      <c r="D69" s="255"/>
      <c r="E69" s="255"/>
      <c r="F69" s="255"/>
      <c r="G69" s="255"/>
      <c r="H69" s="255"/>
      <c r="I69" s="255"/>
      <c r="J69" s="255"/>
      <c r="K69" s="255"/>
      <c r="L69" s="255"/>
      <c r="M69" s="255"/>
      <c r="N69" s="255"/>
    </row>
    <row r="70" spans="1:14" x14ac:dyDescent="0.25">
      <c r="A70" s="255"/>
      <c r="B70" s="255"/>
      <c r="C70" s="255"/>
      <c r="D70" s="255"/>
      <c r="E70" s="255"/>
      <c r="F70" s="255"/>
      <c r="G70" s="255"/>
      <c r="H70" s="255"/>
      <c r="I70" s="255"/>
      <c r="J70" s="255"/>
      <c r="K70" s="255"/>
      <c r="L70" s="255"/>
      <c r="M70" s="255"/>
      <c r="N70" s="255"/>
    </row>
    <row r="71" spans="1:14" x14ac:dyDescent="0.25">
      <c r="A71" s="255"/>
      <c r="B71" s="255"/>
      <c r="C71" s="255"/>
      <c r="D71" s="255"/>
      <c r="E71" s="255"/>
      <c r="F71" s="255"/>
      <c r="G71" s="255"/>
      <c r="H71" s="255"/>
      <c r="I71" s="255"/>
      <c r="J71" s="255"/>
      <c r="K71" s="255"/>
      <c r="L71" s="255"/>
      <c r="M71" s="255"/>
      <c r="N71" s="255"/>
    </row>
    <row r="72" spans="1:14" x14ac:dyDescent="0.25">
      <c r="A72" s="255"/>
      <c r="B72" s="255"/>
      <c r="C72" s="255"/>
      <c r="D72" s="255"/>
      <c r="E72" s="255"/>
      <c r="F72" s="255"/>
      <c r="G72" s="255"/>
      <c r="H72" s="255"/>
      <c r="I72" s="255"/>
      <c r="J72" s="255"/>
      <c r="K72" s="255"/>
      <c r="L72" s="255"/>
      <c r="M72" s="255"/>
      <c r="N72" s="255"/>
    </row>
    <row r="73" spans="1:14" x14ac:dyDescent="0.25">
      <c r="A73" s="255"/>
      <c r="B73" s="255"/>
      <c r="C73" s="255"/>
      <c r="D73" s="255"/>
      <c r="E73" s="255"/>
      <c r="F73" s="255"/>
      <c r="G73" s="255"/>
      <c r="H73" s="255"/>
      <c r="I73" s="255"/>
      <c r="J73" s="255"/>
      <c r="K73" s="255"/>
      <c r="L73" s="255"/>
      <c r="M73" s="255"/>
      <c r="N73" s="255"/>
    </row>
    <row r="74" spans="1:14" x14ac:dyDescent="0.25">
      <c r="A74" s="255"/>
      <c r="B74" s="255"/>
      <c r="C74" s="255"/>
      <c r="D74" s="255"/>
      <c r="E74" s="255"/>
      <c r="F74" s="255"/>
      <c r="G74" s="255"/>
      <c r="H74" s="255"/>
      <c r="I74" s="255"/>
      <c r="J74" s="255"/>
      <c r="K74" s="255"/>
      <c r="L74" s="255"/>
      <c r="M74" s="255"/>
      <c r="N74" s="255"/>
    </row>
    <row r="75" spans="1:14" x14ac:dyDescent="0.25">
      <c r="A75" s="255"/>
      <c r="B75" s="255"/>
      <c r="C75" s="255"/>
      <c r="D75" s="255"/>
      <c r="E75" s="255"/>
      <c r="F75" s="255"/>
      <c r="G75" s="255"/>
      <c r="H75" s="255"/>
      <c r="I75" s="255"/>
      <c r="J75" s="255"/>
      <c r="K75" s="255"/>
      <c r="L75" s="255"/>
      <c r="M75" s="255"/>
      <c r="N75" s="255"/>
    </row>
    <row r="76" spans="1:14" x14ac:dyDescent="0.25">
      <c r="A76" s="255"/>
      <c r="B76" s="255"/>
      <c r="C76" s="255"/>
      <c r="D76" s="255"/>
      <c r="E76" s="255"/>
      <c r="F76" s="255"/>
      <c r="G76" s="255"/>
      <c r="H76" s="255"/>
      <c r="I76" s="255"/>
      <c r="J76" s="255"/>
      <c r="K76" s="255"/>
      <c r="L76" s="255"/>
      <c r="M76" s="255"/>
      <c r="N76" s="255"/>
    </row>
    <row r="77" spans="1:14" x14ac:dyDescent="0.25">
      <c r="A77" s="255"/>
      <c r="B77" s="255"/>
      <c r="C77" s="255"/>
      <c r="D77" s="255"/>
      <c r="E77" s="255"/>
      <c r="F77" s="255"/>
      <c r="G77" s="255"/>
      <c r="H77" s="255"/>
      <c r="I77" s="255"/>
      <c r="J77" s="255"/>
      <c r="K77" s="255"/>
      <c r="L77" s="255"/>
      <c r="M77" s="255"/>
      <c r="N77" s="255"/>
    </row>
    <row r="78" spans="1:14" x14ac:dyDescent="0.25">
      <c r="A78" s="255"/>
      <c r="B78" s="255"/>
      <c r="C78" s="255"/>
      <c r="D78" s="255"/>
      <c r="E78" s="255"/>
      <c r="F78" s="255"/>
      <c r="G78" s="255"/>
      <c r="H78" s="255"/>
      <c r="I78" s="255"/>
      <c r="J78" s="255"/>
      <c r="K78" s="255"/>
      <c r="L78" s="255"/>
      <c r="M78" s="255"/>
      <c r="N78" s="255"/>
    </row>
    <row r="79" spans="1:14" x14ac:dyDescent="0.25">
      <c r="A79" s="255"/>
      <c r="B79" s="255"/>
      <c r="C79" s="255"/>
      <c r="D79" s="255"/>
      <c r="E79" s="255"/>
      <c r="F79" s="255"/>
      <c r="G79" s="255"/>
      <c r="H79" s="255"/>
      <c r="I79" s="255"/>
      <c r="J79" s="255"/>
      <c r="K79" s="255"/>
      <c r="L79" s="255"/>
      <c r="M79" s="255"/>
      <c r="N79" s="255"/>
    </row>
    <row r="80" spans="1:14" x14ac:dyDescent="0.25">
      <c r="A80" s="255"/>
      <c r="B80" s="255"/>
      <c r="C80" s="255"/>
      <c r="D80" s="255"/>
      <c r="E80" s="255"/>
      <c r="F80" s="255"/>
      <c r="G80" s="255"/>
      <c r="H80" s="255"/>
      <c r="I80" s="255"/>
      <c r="J80" s="255"/>
      <c r="K80" s="255"/>
      <c r="L80" s="255"/>
      <c r="M80" s="255"/>
      <c r="N80" s="255"/>
    </row>
    <row r="81" spans="1:14" x14ac:dyDescent="0.25">
      <c r="A81" s="255"/>
      <c r="B81" s="255"/>
      <c r="C81" s="255"/>
      <c r="D81" s="255"/>
      <c r="E81" s="255"/>
      <c r="F81" s="255"/>
      <c r="G81" s="255"/>
      <c r="H81" s="255"/>
      <c r="I81" s="255"/>
      <c r="J81" s="255"/>
      <c r="K81" s="255"/>
      <c r="L81" s="255"/>
      <c r="M81" s="255"/>
      <c r="N81" s="255"/>
    </row>
    <row r="82" spans="1:14" x14ac:dyDescent="0.25">
      <c r="A82" s="255"/>
      <c r="B82" s="255"/>
      <c r="C82" s="255"/>
      <c r="D82" s="255"/>
      <c r="E82" s="255"/>
      <c r="F82" s="255"/>
      <c r="G82" s="255"/>
      <c r="H82" s="255"/>
      <c r="I82" s="255"/>
      <c r="J82" s="255"/>
      <c r="K82" s="255"/>
      <c r="L82" s="255"/>
      <c r="M82" s="255"/>
      <c r="N82" s="255"/>
    </row>
    <row r="83" spans="1:14" x14ac:dyDescent="0.25">
      <c r="A83" s="255"/>
      <c r="B83" s="255"/>
      <c r="C83" s="255"/>
      <c r="D83" s="255"/>
      <c r="E83" s="255"/>
      <c r="F83" s="255"/>
      <c r="G83" s="255"/>
      <c r="H83" s="255"/>
      <c r="I83" s="255"/>
      <c r="J83" s="255"/>
      <c r="K83" s="255"/>
      <c r="L83" s="255"/>
      <c r="M83" s="255"/>
      <c r="N83" s="255"/>
    </row>
    <row r="84" spans="1:14" x14ac:dyDescent="0.25">
      <c r="A84" s="255"/>
      <c r="B84" s="255"/>
      <c r="C84" s="255"/>
      <c r="D84" s="255"/>
      <c r="E84" s="255"/>
      <c r="F84" s="255"/>
      <c r="G84" s="255"/>
      <c r="H84" s="255"/>
      <c r="I84" s="255"/>
      <c r="J84" s="255"/>
      <c r="K84" s="255"/>
      <c r="L84" s="255"/>
      <c r="M84" s="255"/>
      <c r="N84" s="255"/>
    </row>
    <row r="85" spans="1:14" x14ac:dyDescent="0.25">
      <c r="A85" s="255"/>
      <c r="B85" s="255"/>
      <c r="C85" s="255"/>
      <c r="D85" s="255"/>
      <c r="E85" s="255"/>
      <c r="F85" s="255"/>
      <c r="G85" s="255"/>
      <c r="H85" s="255"/>
      <c r="I85" s="255"/>
      <c r="J85" s="255"/>
      <c r="K85" s="255"/>
      <c r="L85" s="255"/>
      <c r="M85" s="255"/>
      <c r="N85" s="255"/>
    </row>
    <row r="86" spans="1:14" x14ac:dyDescent="0.25">
      <c r="A86" s="255"/>
      <c r="B86" s="255"/>
      <c r="C86" s="255"/>
      <c r="D86" s="255"/>
      <c r="E86" s="255"/>
      <c r="F86" s="255"/>
      <c r="G86" s="255"/>
      <c r="H86" s="255"/>
      <c r="I86" s="255"/>
      <c r="J86" s="255"/>
      <c r="K86" s="255"/>
      <c r="L86" s="255"/>
      <c r="M86" s="255"/>
      <c r="N86" s="255"/>
    </row>
    <row r="87" spans="1:14" x14ac:dyDescent="0.25">
      <c r="A87" s="255"/>
      <c r="B87" s="255"/>
      <c r="C87" s="255"/>
      <c r="D87" s="255"/>
      <c r="E87" s="255"/>
      <c r="F87" s="255"/>
      <c r="G87" s="255"/>
      <c r="H87" s="255"/>
      <c r="I87" s="255"/>
      <c r="J87" s="255"/>
      <c r="K87" s="255"/>
      <c r="L87" s="255"/>
      <c r="M87" s="255"/>
      <c r="N87" s="255"/>
    </row>
    <row r="88" spans="1:14" x14ac:dyDescent="0.25">
      <c r="A88" s="255"/>
      <c r="B88" s="255"/>
      <c r="C88" s="255"/>
      <c r="D88" s="255"/>
      <c r="E88" s="255"/>
      <c r="F88" s="255"/>
      <c r="G88" s="255"/>
      <c r="H88" s="255"/>
      <c r="I88" s="255"/>
      <c r="J88" s="255"/>
      <c r="K88" s="255"/>
      <c r="L88" s="255"/>
      <c r="M88" s="255"/>
      <c r="N88" s="255"/>
    </row>
    <row r="89" spans="1:14" x14ac:dyDescent="0.25">
      <c r="A89" s="255"/>
      <c r="B89" s="255"/>
      <c r="C89" s="255"/>
      <c r="D89" s="255"/>
      <c r="E89" s="255"/>
      <c r="F89" s="255"/>
      <c r="G89" s="255"/>
      <c r="H89" s="255"/>
      <c r="I89" s="255"/>
      <c r="J89" s="255"/>
      <c r="K89" s="255"/>
      <c r="L89" s="255"/>
      <c r="M89" s="255"/>
      <c r="N89" s="255"/>
    </row>
    <row r="90" spans="1:14" x14ac:dyDescent="0.25">
      <c r="A90" s="255"/>
      <c r="B90" s="255"/>
      <c r="C90" s="255"/>
      <c r="D90" s="255"/>
      <c r="E90" s="255"/>
      <c r="F90" s="255"/>
      <c r="G90" s="255"/>
      <c r="H90" s="255"/>
      <c r="I90" s="255"/>
      <c r="J90" s="255"/>
      <c r="K90" s="255"/>
      <c r="L90" s="255"/>
      <c r="M90" s="255"/>
      <c r="N90" s="255"/>
    </row>
    <row r="91" spans="1:14" x14ac:dyDescent="0.25">
      <c r="A91" s="255"/>
      <c r="B91" s="255"/>
      <c r="C91" s="255"/>
      <c r="D91" s="255"/>
      <c r="E91" s="255"/>
      <c r="F91" s="255"/>
      <c r="G91" s="255"/>
      <c r="H91" s="255"/>
      <c r="I91" s="255"/>
      <c r="J91" s="255"/>
      <c r="K91" s="255"/>
      <c r="L91" s="255"/>
      <c r="M91" s="255"/>
      <c r="N91" s="255"/>
    </row>
    <row r="92" spans="1:14" x14ac:dyDescent="0.25">
      <c r="A92" s="255"/>
      <c r="B92" s="255"/>
      <c r="C92" s="255"/>
      <c r="D92" s="255"/>
      <c r="E92" s="255"/>
      <c r="F92" s="255"/>
      <c r="G92" s="255"/>
      <c r="H92" s="255"/>
      <c r="I92" s="255"/>
      <c r="J92" s="255"/>
      <c r="K92" s="255"/>
      <c r="L92" s="255"/>
      <c r="M92" s="255"/>
      <c r="N92" s="255"/>
    </row>
    <row r="93" spans="1:14" x14ac:dyDescent="0.25">
      <c r="A93" s="255"/>
      <c r="B93" s="255"/>
      <c r="C93" s="255"/>
      <c r="D93" s="255"/>
      <c r="E93" s="255"/>
      <c r="F93" s="255"/>
      <c r="G93" s="255"/>
      <c r="H93" s="255"/>
      <c r="I93" s="255"/>
      <c r="J93" s="255"/>
      <c r="K93" s="255"/>
      <c r="L93" s="255"/>
      <c r="M93" s="255"/>
      <c r="N93" s="255"/>
    </row>
    <row r="94" spans="1:14" x14ac:dyDescent="0.25">
      <c r="A94" s="255"/>
      <c r="B94" s="255"/>
      <c r="C94" s="255"/>
      <c r="D94" s="255"/>
      <c r="E94" s="255"/>
      <c r="F94" s="255"/>
      <c r="G94" s="255"/>
      <c r="H94" s="255"/>
      <c r="I94" s="255"/>
      <c r="J94" s="255"/>
      <c r="K94" s="255"/>
      <c r="L94" s="255"/>
      <c r="M94" s="255"/>
      <c r="N94" s="255"/>
    </row>
    <row r="95" spans="1:14" x14ac:dyDescent="0.25">
      <c r="A95" s="255"/>
      <c r="B95" s="255"/>
      <c r="C95" s="255"/>
      <c r="D95" s="255"/>
      <c r="E95" s="255"/>
      <c r="F95" s="255"/>
      <c r="G95" s="255"/>
      <c r="H95" s="255"/>
      <c r="I95" s="255"/>
      <c r="J95" s="255"/>
      <c r="K95" s="255"/>
      <c r="L95" s="255"/>
      <c r="M95" s="255"/>
      <c r="N95" s="255"/>
    </row>
    <row r="96" spans="1:14" x14ac:dyDescent="0.25">
      <c r="A96" s="255"/>
      <c r="B96" s="255"/>
      <c r="C96" s="255"/>
      <c r="D96" s="255"/>
      <c r="E96" s="255"/>
      <c r="F96" s="255"/>
      <c r="G96" s="255"/>
      <c r="H96" s="255"/>
      <c r="I96" s="255"/>
      <c r="J96" s="255"/>
      <c r="K96" s="255"/>
      <c r="L96" s="255"/>
      <c r="M96" s="255"/>
      <c r="N96" s="255"/>
    </row>
    <row r="97" spans="1:14" x14ac:dyDescent="0.25">
      <c r="A97" s="255"/>
      <c r="B97" s="255"/>
      <c r="C97" s="255"/>
      <c r="D97" s="255"/>
      <c r="E97" s="255"/>
      <c r="F97" s="255"/>
      <c r="G97" s="255"/>
      <c r="H97" s="255"/>
      <c r="I97" s="255"/>
      <c r="J97" s="255"/>
      <c r="K97" s="255"/>
      <c r="L97" s="255"/>
      <c r="M97" s="255"/>
      <c r="N97" s="255"/>
    </row>
    <row r="98" spans="1:14" x14ac:dyDescent="0.25">
      <c r="A98" s="255"/>
      <c r="B98" s="255"/>
      <c r="C98" s="255"/>
      <c r="D98" s="255"/>
      <c r="E98" s="255"/>
      <c r="F98" s="255"/>
      <c r="G98" s="255"/>
      <c r="H98" s="255"/>
      <c r="I98" s="255"/>
      <c r="J98" s="255"/>
      <c r="K98" s="255"/>
      <c r="L98" s="255"/>
      <c r="M98" s="255"/>
      <c r="N98" s="255"/>
    </row>
    <row r="99" spans="1:14" x14ac:dyDescent="0.25">
      <c r="A99" s="255"/>
      <c r="B99" s="255"/>
      <c r="C99" s="255"/>
      <c r="D99" s="255"/>
      <c r="E99" s="255"/>
      <c r="F99" s="255"/>
      <c r="G99" s="255"/>
      <c r="H99" s="255"/>
      <c r="I99" s="255"/>
      <c r="J99" s="255"/>
      <c r="K99" s="255"/>
      <c r="L99" s="255"/>
      <c r="M99" s="255"/>
      <c r="N99" s="255"/>
    </row>
    <row r="100" spans="1:14" x14ac:dyDescent="0.25">
      <c r="A100" s="255"/>
      <c r="B100" s="255"/>
      <c r="C100" s="255"/>
      <c r="D100" s="255"/>
      <c r="E100" s="255"/>
      <c r="F100" s="255"/>
      <c r="G100" s="255"/>
      <c r="H100" s="255"/>
      <c r="I100" s="255"/>
      <c r="J100" s="255"/>
      <c r="K100" s="255"/>
      <c r="L100" s="255"/>
      <c r="M100" s="255"/>
      <c r="N100" s="255"/>
    </row>
    <row r="101" spans="1:14" x14ac:dyDescent="0.25">
      <c r="A101" s="255"/>
      <c r="B101" s="255"/>
      <c r="C101" s="255"/>
      <c r="D101" s="255"/>
      <c r="E101" s="255"/>
      <c r="F101" s="255"/>
      <c r="G101" s="255"/>
      <c r="H101" s="255"/>
      <c r="I101" s="255"/>
      <c r="J101" s="255"/>
      <c r="K101" s="255"/>
      <c r="L101" s="255"/>
      <c r="M101" s="255"/>
      <c r="N101" s="255"/>
    </row>
    <row r="102" spans="1:14" x14ac:dyDescent="0.25">
      <c r="A102" s="255"/>
      <c r="B102" s="255"/>
      <c r="C102" s="255"/>
      <c r="D102" s="255"/>
      <c r="E102" s="255"/>
      <c r="F102" s="255"/>
      <c r="G102" s="255"/>
      <c r="H102" s="255"/>
      <c r="I102" s="255"/>
      <c r="J102" s="255"/>
      <c r="K102" s="255"/>
      <c r="L102" s="255"/>
      <c r="M102" s="255"/>
      <c r="N102" s="255"/>
    </row>
    <row r="103" spans="1:14" x14ac:dyDescent="0.25">
      <c r="A103" s="255"/>
      <c r="B103" s="255"/>
      <c r="C103" s="255"/>
      <c r="D103" s="255"/>
      <c r="E103" s="255"/>
      <c r="F103" s="255"/>
      <c r="G103" s="255"/>
      <c r="H103" s="255"/>
      <c r="I103" s="255"/>
      <c r="J103" s="255"/>
      <c r="K103" s="255"/>
      <c r="L103" s="255"/>
      <c r="M103" s="255"/>
      <c r="N103" s="255"/>
    </row>
    <row r="104" spans="1:14" x14ac:dyDescent="0.25">
      <c r="A104" s="255"/>
      <c r="B104" s="255"/>
      <c r="C104" s="255"/>
      <c r="D104" s="255"/>
      <c r="E104" s="255"/>
      <c r="F104" s="255"/>
      <c r="G104" s="255"/>
      <c r="H104" s="255"/>
      <c r="I104" s="255"/>
      <c r="J104" s="255"/>
      <c r="K104" s="255"/>
      <c r="L104" s="255"/>
      <c r="M104" s="255"/>
      <c r="N104" s="255"/>
    </row>
    <row r="105" spans="1:14" x14ac:dyDescent="0.25">
      <c r="A105" s="255"/>
      <c r="B105" s="255"/>
      <c r="C105" s="255"/>
      <c r="D105" s="255"/>
      <c r="E105" s="255"/>
      <c r="F105" s="255"/>
      <c r="G105" s="255"/>
      <c r="H105" s="255"/>
      <c r="I105" s="255"/>
      <c r="J105" s="255"/>
      <c r="K105" s="255"/>
      <c r="L105" s="255"/>
      <c r="M105" s="255"/>
      <c r="N105" s="255"/>
    </row>
    <row r="106" spans="1:14" x14ac:dyDescent="0.25">
      <c r="A106" s="255"/>
      <c r="B106" s="255"/>
      <c r="C106" s="255"/>
      <c r="D106" s="255"/>
      <c r="E106" s="255"/>
      <c r="F106" s="255"/>
      <c r="G106" s="255"/>
      <c r="H106" s="255"/>
      <c r="I106" s="255"/>
      <c r="J106" s="255"/>
      <c r="K106" s="255"/>
      <c r="L106" s="255"/>
      <c r="M106" s="255"/>
      <c r="N106" s="255"/>
    </row>
    <row r="107" spans="1:14" x14ac:dyDescent="0.25">
      <c r="A107" s="255"/>
      <c r="B107" s="255"/>
      <c r="C107" s="255"/>
      <c r="D107" s="255"/>
      <c r="E107" s="255"/>
      <c r="F107" s="255"/>
      <c r="G107" s="255"/>
      <c r="H107" s="255"/>
      <c r="I107" s="255"/>
      <c r="J107" s="255"/>
      <c r="K107" s="255"/>
      <c r="L107" s="255"/>
      <c r="M107" s="255"/>
      <c r="N107" s="255"/>
    </row>
    <row r="108" spans="1:14" x14ac:dyDescent="0.25">
      <c r="A108" s="255"/>
      <c r="B108" s="255"/>
      <c r="C108" s="255"/>
      <c r="D108" s="255"/>
      <c r="E108" s="255"/>
      <c r="F108" s="255"/>
      <c r="G108" s="255"/>
      <c r="H108" s="255"/>
      <c r="I108" s="255"/>
      <c r="J108" s="255"/>
      <c r="K108" s="255"/>
      <c r="L108" s="255"/>
      <c r="M108" s="255"/>
      <c r="N108" s="255"/>
    </row>
    <row r="109" spans="1:14" x14ac:dyDescent="0.25">
      <c r="A109" s="255"/>
      <c r="B109" s="255"/>
      <c r="C109" s="255"/>
      <c r="D109" s="255"/>
      <c r="E109" s="255"/>
      <c r="F109" s="255"/>
      <c r="G109" s="255"/>
      <c r="H109" s="255"/>
      <c r="I109" s="255"/>
      <c r="J109" s="255"/>
      <c r="K109" s="255"/>
      <c r="L109" s="255"/>
      <c r="M109" s="255"/>
      <c r="N109" s="255"/>
    </row>
    <row r="110" spans="1:14" x14ac:dyDescent="0.25">
      <c r="A110" s="255"/>
      <c r="B110" s="255"/>
      <c r="C110" s="255"/>
      <c r="D110" s="255"/>
      <c r="E110" s="255"/>
      <c r="F110" s="255"/>
      <c r="G110" s="255"/>
      <c r="H110" s="255"/>
      <c r="I110" s="255"/>
      <c r="J110" s="255"/>
      <c r="K110" s="255"/>
      <c r="L110" s="255"/>
      <c r="M110" s="255"/>
      <c r="N110" s="255"/>
    </row>
    <row r="111" spans="1:14" x14ac:dyDescent="0.25">
      <c r="A111" s="255"/>
      <c r="B111" s="255"/>
      <c r="C111" s="255"/>
      <c r="D111" s="255"/>
      <c r="E111" s="255"/>
      <c r="F111" s="255"/>
      <c r="G111" s="255"/>
      <c r="H111" s="255"/>
      <c r="I111" s="255"/>
      <c r="J111" s="255"/>
      <c r="K111" s="255"/>
      <c r="L111" s="255"/>
      <c r="M111" s="255"/>
      <c r="N111" s="255"/>
    </row>
    <row r="112" spans="1:14" x14ac:dyDescent="0.25">
      <c r="A112" s="255"/>
      <c r="B112" s="255"/>
      <c r="C112" s="255"/>
      <c r="D112" s="255"/>
      <c r="E112" s="255"/>
      <c r="F112" s="255"/>
      <c r="G112" s="255"/>
      <c r="H112" s="255"/>
      <c r="I112" s="255"/>
      <c r="J112" s="255"/>
      <c r="K112" s="255"/>
      <c r="L112" s="255"/>
      <c r="M112" s="255"/>
      <c r="N112" s="255"/>
    </row>
    <row r="113" spans="1:14" x14ac:dyDescent="0.25">
      <c r="A113" s="255"/>
      <c r="B113" s="255"/>
      <c r="C113" s="255"/>
      <c r="D113" s="255"/>
      <c r="E113" s="255"/>
      <c r="F113" s="255"/>
      <c r="G113" s="255"/>
      <c r="H113" s="255"/>
      <c r="I113" s="255"/>
      <c r="J113" s="255"/>
      <c r="K113" s="255"/>
      <c r="L113" s="255"/>
      <c r="M113" s="255"/>
      <c r="N113" s="255"/>
    </row>
    <row r="114" spans="1:14" x14ac:dyDescent="0.25">
      <c r="A114" s="255"/>
      <c r="B114" s="255"/>
      <c r="C114" s="255"/>
      <c r="D114" s="255"/>
      <c r="E114" s="255"/>
      <c r="F114" s="255"/>
      <c r="G114" s="255"/>
      <c r="H114" s="255"/>
      <c r="I114" s="255"/>
      <c r="J114" s="255"/>
      <c r="K114" s="255"/>
      <c r="L114" s="255"/>
      <c r="M114" s="255"/>
      <c r="N114" s="255"/>
    </row>
    <row r="115" spans="1:14" x14ac:dyDescent="0.25">
      <c r="A115" s="255"/>
      <c r="B115" s="255"/>
      <c r="C115" s="255"/>
      <c r="D115" s="255"/>
      <c r="E115" s="255"/>
      <c r="F115" s="255"/>
      <c r="G115" s="255"/>
      <c r="H115" s="255"/>
      <c r="I115" s="255"/>
      <c r="J115" s="255"/>
      <c r="K115" s="255"/>
      <c r="L115" s="255"/>
      <c r="M115" s="255"/>
      <c r="N115" s="255"/>
    </row>
    <row r="116" spans="1:14" x14ac:dyDescent="0.25">
      <c r="A116" s="255"/>
      <c r="B116" s="255"/>
      <c r="C116" s="255"/>
      <c r="D116" s="255"/>
      <c r="E116" s="255"/>
      <c r="F116" s="255"/>
      <c r="G116" s="255"/>
      <c r="H116" s="255"/>
      <c r="I116" s="255"/>
      <c r="J116" s="255"/>
      <c r="K116" s="255"/>
      <c r="L116" s="255"/>
      <c r="M116" s="255"/>
      <c r="N116" s="255"/>
    </row>
    <row r="117" spans="1:14" x14ac:dyDescent="0.25">
      <c r="A117" s="255"/>
      <c r="B117" s="255"/>
      <c r="C117" s="255"/>
      <c r="D117" s="255"/>
      <c r="E117" s="255"/>
      <c r="F117" s="255"/>
      <c r="G117" s="255"/>
      <c r="H117" s="255"/>
      <c r="I117" s="255"/>
      <c r="J117" s="255"/>
      <c r="K117" s="255"/>
      <c r="L117" s="255"/>
      <c r="M117" s="255"/>
      <c r="N117" s="255"/>
    </row>
    <row r="118" spans="1:14" x14ac:dyDescent="0.25">
      <c r="A118" s="255"/>
      <c r="B118" s="255"/>
      <c r="C118" s="255"/>
      <c r="D118" s="255"/>
      <c r="E118" s="255"/>
      <c r="F118" s="255"/>
      <c r="G118" s="255"/>
      <c r="H118" s="255"/>
      <c r="I118" s="255"/>
      <c r="J118" s="255"/>
      <c r="K118" s="255"/>
      <c r="L118" s="255"/>
      <c r="M118" s="255"/>
      <c r="N118" s="255"/>
    </row>
    <row r="119" spans="1:14" x14ac:dyDescent="0.25">
      <c r="A119" s="255"/>
      <c r="B119" s="255"/>
      <c r="C119" s="255"/>
      <c r="D119" s="255"/>
      <c r="E119" s="255"/>
      <c r="F119" s="255"/>
      <c r="G119" s="255"/>
      <c r="H119" s="255"/>
      <c r="I119" s="255"/>
      <c r="J119" s="255"/>
      <c r="K119" s="255"/>
      <c r="L119" s="255"/>
      <c r="M119" s="255"/>
      <c r="N119" s="255"/>
    </row>
    <row r="120" spans="1:14" x14ac:dyDescent="0.25">
      <c r="A120" s="255"/>
      <c r="B120" s="255"/>
      <c r="C120" s="255"/>
      <c r="D120" s="255"/>
      <c r="E120" s="255"/>
      <c r="F120" s="255"/>
      <c r="G120" s="255"/>
      <c r="H120" s="255"/>
      <c r="I120" s="255"/>
      <c r="J120" s="255"/>
      <c r="K120" s="255"/>
      <c r="L120" s="255"/>
      <c r="M120" s="255"/>
      <c r="N120" s="255"/>
    </row>
    <row r="121" spans="1:14" x14ac:dyDescent="0.25">
      <c r="A121" s="255"/>
      <c r="B121" s="255"/>
      <c r="C121" s="255"/>
      <c r="D121" s="255"/>
      <c r="E121" s="255"/>
      <c r="F121" s="255"/>
      <c r="G121" s="255"/>
      <c r="H121" s="255"/>
      <c r="I121" s="255"/>
      <c r="J121" s="255"/>
      <c r="K121" s="255"/>
      <c r="L121" s="255"/>
      <c r="M121" s="255"/>
      <c r="N121" s="255"/>
    </row>
    <row r="122" spans="1:14" x14ac:dyDescent="0.25">
      <c r="A122" s="255"/>
      <c r="B122" s="255"/>
      <c r="C122" s="255"/>
      <c r="D122" s="255"/>
      <c r="E122" s="255"/>
      <c r="F122" s="255"/>
      <c r="G122" s="255"/>
      <c r="H122" s="255"/>
      <c r="I122" s="255"/>
      <c r="J122" s="255"/>
      <c r="K122" s="255"/>
      <c r="L122" s="255"/>
      <c r="M122" s="255"/>
      <c r="N122" s="255"/>
    </row>
    <row r="123" spans="1:14" x14ac:dyDescent="0.25">
      <c r="A123" s="255"/>
      <c r="B123" s="255"/>
      <c r="C123" s="255"/>
      <c r="D123" s="255"/>
      <c r="E123" s="255"/>
      <c r="F123" s="255"/>
      <c r="G123" s="255"/>
      <c r="H123" s="255"/>
      <c r="I123" s="255"/>
      <c r="J123" s="255"/>
      <c r="K123" s="255"/>
      <c r="L123" s="255"/>
      <c r="M123" s="255"/>
      <c r="N123" s="255"/>
    </row>
    <row r="124" spans="1:14" x14ac:dyDescent="0.25">
      <c r="A124" s="255"/>
      <c r="B124" s="255"/>
      <c r="C124" s="255"/>
      <c r="D124" s="255"/>
      <c r="E124" s="255"/>
      <c r="F124" s="255"/>
      <c r="G124" s="255"/>
      <c r="H124" s="255"/>
      <c r="I124" s="255"/>
      <c r="J124" s="255"/>
      <c r="K124" s="255"/>
      <c r="L124" s="255"/>
      <c r="M124" s="255"/>
      <c r="N124" s="255"/>
    </row>
    <row r="125" spans="1:14" x14ac:dyDescent="0.25">
      <c r="A125" s="255"/>
      <c r="B125" s="255"/>
      <c r="C125" s="255"/>
      <c r="D125" s="255"/>
      <c r="E125" s="255"/>
      <c r="F125" s="255"/>
      <c r="G125" s="255"/>
      <c r="H125" s="255"/>
      <c r="I125" s="255"/>
      <c r="J125" s="255"/>
      <c r="K125" s="255"/>
      <c r="L125" s="255"/>
      <c r="M125" s="255"/>
      <c r="N125" s="255"/>
    </row>
    <row r="126" spans="1:14" x14ac:dyDescent="0.25">
      <c r="A126" s="255"/>
      <c r="B126" s="255"/>
      <c r="C126" s="255"/>
      <c r="D126" s="255"/>
      <c r="E126" s="255"/>
      <c r="F126" s="255"/>
      <c r="G126" s="255"/>
      <c r="H126" s="255"/>
      <c r="I126" s="255"/>
      <c r="J126" s="255"/>
      <c r="K126" s="255"/>
      <c r="L126" s="255"/>
      <c r="M126" s="255"/>
      <c r="N126" s="255"/>
    </row>
    <row r="127" spans="1:14" x14ac:dyDescent="0.25">
      <c r="A127" s="255"/>
      <c r="B127" s="255"/>
      <c r="C127" s="255"/>
      <c r="D127" s="255"/>
      <c r="E127" s="255"/>
      <c r="F127" s="255"/>
      <c r="G127" s="255"/>
      <c r="H127" s="255"/>
      <c r="I127" s="255"/>
      <c r="J127" s="255"/>
      <c r="K127" s="255"/>
      <c r="L127" s="255"/>
      <c r="M127" s="255"/>
      <c r="N127" s="255"/>
    </row>
    <row r="128" spans="1:14" x14ac:dyDescent="0.25">
      <c r="A128" s="255"/>
      <c r="B128" s="255"/>
      <c r="C128" s="255"/>
      <c r="D128" s="255"/>
      <c r="E128" s="255"/>
      <c r="F128" s="255"/>
      <c r="G128" s="255"/>
      <c r="H128" s="255"/>
      <c r="I128" s="255"/>
      <c r="J128" s="255"/>
      <c r="K128" s="255"/>
      <c r="L128" s="255"/>
      <c r="M128" s="255"/>
      <c r="N128" s="255"/>
    </row>
    <row r="129" spans="1:14" x14ac:dyDescent="0.25">
      <c r="A129" s="255"/>
      <c r="B129" s="255"/>
      <c r="C129" s="255"/>
      <c r="D129" s="255"/>
      <c r="E129" s="255"/>
      <c r="F129" s="255"/>
      <c r="G129" s="255"/>
      <c r="H129" s="255"/>
      <c r="I129" s="255"/>
      <c r="J129" s="255"/>
      <c r="K129" s="255"/>
      <c r="L129" s="255"/>
      <c r="M129" s="255"/>
      <c r="N129" s="255"/>
    </row>
    <row r="130" spans="1:14" x14ac:dyDescent="0.25">
      <c r="A130" s="255"/>
      <c r="B130" s="255"/>
      <c r="C130" s="255"/>
      <c r="D130" s="255"/>
      <c r="E130" s="255"/>
      <c r="F130" s="255"/>
      <c r="G130" s="255"/>
      <c r="H130" s="255"/>
      <c r="I130" s="255"/>
      <c r="J130" s="255"/>
      <c r="K130" s="255"/>
      <c r="L130" s="255"/>
      <c r="M130" s="255"/>
      <c r="N130" s="255"/>
    </row>
    <row r="131" spans="1:14" x14ac:dyDescent="0.25">
      <c r="A131" s="255"/>
      <c r="B131" s="255"/>
      <c r="C131" s="255"/>
      <c r="D131" s="255"/>
      <c r="E131" s="255"/>
      <c r="F131" s="255"/>
      <c r="G131" s="255"/>
      <c r="H131" s="255"/>
      <c r="I131" s="255"/>
      <c r="J131" s="255"/>
      <c r="K131" s="255"/>
      <c r="L131" s="255"/>
      <c r="M131" s="255"/>
      <c r="N131" s="255"/>
    </row>
    <row r="132" spans="1:14" x14ac:dyDescent="0.25">
      <c r="A132" s="255"/>
      <c r="B132" s="255"/>
      <c r="C132" s="255"/>
      <c r="D132" s="255"/>
      <c r="E132" s="255"/>
      <c r="F132" s="255"/>
      <c r="G132" s="255"/>
      <c r="H132" s="255"/>
      <c r="I132" s="255"/>
      <c r="J132" s="255"/>
      <c r="K132" s="255"/>
      <c r="L132" s="255"/>
      <c r="M132" s="255"/>
      <c r="N132" s="255"/>
    </row>
    <row r="133" spans="1:14" x14ac:dyDescent="0.25">
      <c r="A133" s="255"/>
      <c r="B133" s="255"/>
      <c r="C133" s="255"/>
      <c r="D133" s="255"/>
      <c r="E133" s="255"/>
      <c r="F133" s="255"/>
      <c r="G133" s="255"/>
      <c r="H133" s="255"/>
      <c r="I133" s="255"/>
      <c r="J133" s="255"/>
      <c r="K133" s="255"/>
      <c r="L133" s="255"/>
      <c r="M133" s="255"/>
      <c r="N133" s="255"/>
    </row>
    <row r="134" spans="1:14" x14ac:dyDescent="0.25">
      <c r="A134" s="255"/>
      <c r="B134" s="255"/>
      <c r="C134" s="255"/>
      <c r="D134" s="255"/>
      <c r="E134" s="255"/>
      <c r="F134" s="255"/>
      <c r="G134" s="255"/>
      <c r="H134" s="255"/>
      <c r="I134" s="255"/>
      <c r="J134" s="255"/>
      <c r="K134" s="255"/>
      <c r="L134" s="255"/>
      <c r="M134" s="255"/>
      <c r="N134" s="255"/>
    </row>
    <row r="135" spans="1:14" x14ac:dyDescent="0.25">
      <c r="A135" s="255"/>
      <c r="B135" s="255"/>
      <c r="C135" s="255"/>
      <c r="D135" s="255"/>
      <c r="E135" s="255"/>
      <c r="F135" s="255"/>
      <c r="G135" s="255"/>
      <c r="H135" s="255"/>
      <c r="I135" s="255"/>
      <c r="J135" s="255"/>
      <c r="K135" s="255"/>
      <c r="L135" s="255"/>
      <c r="M135" s="255"/>
      <c r="N135" s="255"/>
    </row>
    <row r="136" spans="1:14" x14ac:dyDescent="0.25">
      <c r="A136" s="255"/>
      <c r="B136" s="255"/>
      <c r="C136" s="255"/>
      <c r="D136" s="255"/>
      <c r="E136" s="255"/>
      <c r="F136" s="255"/>
      <c r="G136" s="255"/>
      <c r="H136" s="255"/>
      <c r="I136" s="255"/>
      <c r="J136" s="255"/>
      <c r="K136" s="255"/>
      <c r="L136" s="255"/>
      <c r="M136" s="255"/>
      <c r="N136" s="255"/>
    </row>
    <row r="137" spans="1:14" x14ac:dyDescent="0.25">
      <c r="A137" s="255"/>
      <c r="B137" s="255"/>
      <c r="C137" s="255"/>
      <c r="D137" s="255"/>
      <c r="E137" s="255"/>
      <c r="F137" s="255"/>
      <c r="G137" s="255"/>
      <c r="H137" s="255"/>
      <c r="I137" s="255"/>
      <c r="J137" s="255"/>
      <c r="K137" s="255"/>
      <c r="L137" s="255"/>
      <c r="M137" s="255"/>
      <c r="N137" s="255"/>
    </row>
    <row r="138" spans="1:14" x14ac:dyDescent="0.25">
      <c r="A138" s="255"/>
      <c r="B138" s="255"/>
      <c r="C138" s="255"/>
      <c r="D138" s="255"/>
      <c r="E138" s="255"/>
      <c r="F138" s="255"/>
      <c r="G138" s="255"/>
      <c r="H138" s="255"/>
      <c r="I138" s="255"/>
      <c r="J138" s="255"/>
      <c r="K138" s="255"/>
      <c r="L138" s="255"/>
      <c r="M138" s="255"/>
      <c r="N138" s="255"/>
    </row>
    <row r="139" spans="1:14" x14ac:dyDescent="0.25">
      <c r="A139" s="255"/>
      <c r="B139" s="255"/>
      <c r="C139" s="255"/>
      <c r="D139" s="255"/>
      <c r="E139" s="255"/>
      <c r="F139" s="255"/>
      <c r="G139" s="255"/>
      <c r="H139" s="255"/>
      <c r="I139" s="255"/>
      <c r="J139" s="255"/>
      <c r="K139" s="255"/>
      <c r="L139" s="255"/>
      <c r="M139" s="255"/>
      <c r="N139" s="255"/>
    </row>
    <row r="140" spans="1:14" x14ac:dyDescent="0.25">
      <c r="A140" s="255"/>
      <c r="B140" s="255"/>
      <c r="C140" s="255"/>
      <c r="D140" s="255"/>
      <c r="E140" s="255"/>
      <c r="F140" s="255"/>
      <c r="G140" s="255"/>
      <c r="H140" s="255"/>
      <c r="I140" s="255"/>
      <c r="J140" s="255"/>
      <c r="K140" s="255"/>
      <c r="L140" s="255"/>
      <c r="M140" s="255"/>
      <c r="N140" s="255"/>
    </row>
    <row r="141" spans="1:14" x14ac:dyDescent="0.25">
      <c r="A141" s="255"/>
      <c r="B141" s="255"/>
      <c r="C141" s="255"/>
      <c r="D141" s="255"/>
      <c r="E141" s="255"/>
      <c r="F141" s="255"/>
      <c r="G141" s="255"/>
      <c r="H141" s="255"/>
      <c r="I141" s="255"/>
      <c r="J141" s="255"/>
      <c r="K141" s="255"/>
      <c r="L141" s="255"/>
      <c r="M141" s="255"/>
      <c r="N141" s="255"/>
    </row>
    <row r="142" spans="1:14" x14ac:dyDescent="0.25">
      <c r="A142" s="255"/>
      <c r="B142" s="255"/>
      <c r="C142" s="255"/>
      <c r="D142" s="255"/>
      <c r="E142" s="255"/>
      <c r="F142" s="255"/>
      <c r="G142" s="255"/>
      <c r="H142" s="255"/>
      <c r="I142" s="255"/>
      <c r="J142" s="255"/>
      <c r="K142" s="255"/>
      <c r="L142" s="255"/>
      <c r="M142" s="255"/>
      <c r="N142" s="255"/>
    </row>
    <row r="143" spans="1:14" x14ac:dyDescent="0.25">
      <c r="A143" s="255"/>
      <c r="B143" s="255"/>
      <c r="C143" s="255"/>
      <c r="D143" s="255"/>
      <c r="E143" s="255"/>
      <c r="F143" s="255"/>
      <c r="G143" s="255"/>
      <c r="H143" s="255"/>
      <c r="I143" s="255"/>
      <c r="J143" s="255"/>
      <c r="K143" s="255"/>
      <c r="L143" s="255"/>
      <c r="M143" s="255"/>
      <c r="N143" s="255"/>
    </row>
    <row r="144" spans="1:14" x14ac:dyDescent="0.25">
      <c r="A144" s="255"/>
      <c r="B144" s="255"/>
      <c r="C144" s="255"/>
      <c r="D144" s="255"/>
      <c r="E144" s="255"/>
      <c r="F144" s="255"/>
      <c r="G144" s="255"/>
      <c r="H144" s="255"/>
      <c r="I144" s="255"/>
      <c r="J144" s="255"/>
      <c r="K144" s="255"/>
      <c r="L144" s="255"/>
      <c r="M144" s="255"/>
      <c r="N144" s="255"/>
    </row>
    <row r="145" spans="1:14" x14ac:dyDescent="0.25">
      <c r="A145" s="255"/>
      <c r="B145" s="255"/>
      <c r="C145" s="255"/>
      <c r="D145" s="255"/>
      <c r="E145" s="255"/>
      <c r="F145" s="255"/>
      <c r="G145" s="255"/>
      <c r="H145" s="255"/>
      <c r="I145" s="255"/>
      <c r="J145" s="255"/>
      <c r="K145" s="255"/>
      <c r="L145" s="255"/>
      <c r="M145" s="255"/>
      <c r="N145" s="255"/>
    </row>
    <row r="146" spans="1:14" x14ac:dyDescent="0.25">
      <c r="A146" s="255"/>
      <c r="B146" s="255"/>
      <c r="C146" s="255"/>
      <c r="D146" s="255"/>
      <c r="E146" s="255"/>
      <c r="F146" s="255"/>
      <c r="G146" s="255"/>
      <c r="H146" s="255"/>
      <c r="I146" s="255"/>
      <c r="J146" s="255"/>
      <c r="K146" s="255"/>
      <c r="L146" s="255"/>
      <c r="M146" s="255"/>
      <c r="N146" s="255"/>
    </row>
    <row r="147" spans="1:14" x14ac:dyDescent="0.25">
      <c r="A147" s="255"/>
      <c r="B147" s="255"/>
      <c r="C147" s="255"/>
      <c r="D147" s="255"/>
      <c r="E147" s="255"/>
      <c r="F147" s="255"/>
      <c r="G147" s="255"/>
      <c r="H147" s="255"/>
      <c r="I147" s="255"/>
      <c r="J147" s="255"/>
      <c r="K147" s="255"/>
      <c r="L147" s="255"/>
      <c r="M147" s="255"/>
      <c r="N147" s="255"/>
    </row>
    <row r="148" spans="1:14" x14ac:dyDescent="0.25">
      <c r="A148" s="255"/>
      <c r="B148" s="255"/>
      <c r="C148" s="255"/>
      <c r="D148" s="255"/>
      <c r="E148" s="255"/>
      <c r="F148" s="255"/>
      <c r="G148" s="255"/>
      <c r="H148" s="255"/>
      <c r="I148" s="255"/>
      <c r="J148" s="255"/>
      <c r="K148" s="255"/>
      <c r="L148" s="255"/>
      <c r="M148" s="255"/>
      <c r="N148" s="255"/>
    </row>
    <row r="149" spans="1:14" x14ac:dyDescent="0.25">
      <c r="A149" s="255"/>
      <c r="B149" s="255"/>
      <c r="C149" s="255"/>
      <c r="D149" s="255"/>
      <c r="E149" s="255"/>
      <c r="F149" s="255"/>
      <c r="G149" s="255"/>
      <c r="H149" s="255"/>
      <c r="I149" s="255"/>
      <c r="J149" s="255"/>
      <c r="K149" s="255"/>
      <c r="L149" s="255"/>
      <c r="M149" s="255"/>
      <c r="N149" s="255"/>
    </row>
    <row r="150" spans="1:14" x14ac:dyDescent="0.25">
      <c r="A150" s="255"/>
      <c r="B150" s="255"/>
      <c r="C150" s="255"/>
      <c r="D150" s="255"/>
      <c r="E150" s="255"/>
      <c r="F150" s="255"/>
      <c r="G150" s="255"/>
      <c r="H150" s="255"/>
      <c r="I150" s="255"/>
      <c r="J150" s="255"/>
      <c r="K150" s="255"/>
      <c r="L150" s="255"/>
      <c r="M150" s="255"/>
      <c r="N150" s="255"/>
    </row>
    <row r="151" spans="1:14" x14ac:dyDescent="0.25">
      <c r="A151" s="255"/>
      <c r="B151" s="255"/>
      <c r="C151" s="255"/>
      <c r="D151" s="255"/>
      <c r="E151" s="255"/>
      <c r="F151" s="255"/>
      <c r="G151" s="255"/>
      <c r="H151" s="255"/>
      <c r="I151" s="255"/>
      <c r="J151" s="255"/>
      <c r="K151" s="255"/>
      <c r="L151" s="255"/>
      <c r="M151" s="255"/>
      <c r="N151" s="255"/>
    </row>
    <row r="152" spans="1:14" x14ac:dyDescent="0.25">
      <c r="A152" s="255"/>
      <c r="B152" s="255"/>
      <c r="C152" s="255"/>
      <c r="D152" s="255"/>
      <c r="E152" s="255"/>
      <c r="F152" s="255"/>
      <c r="G152" s="255"/>
      <c r="H152" s="255"/>
      <c r="I152" s="255"/>
      <c r="J152" s="255"/>
      <c r="K152" s="255"/>
      <c r="L152" s="255"/>
      <c r="M152" s="255"/>
      <c r="N152" s="255"/>
    </row>
    <row r="153" spans="1:14" x14ac:dyDescent="0.25">
      <c r="A153" s="255"/>
      <c r="B153" s="255"/>
      <c r="C153" s="255"/>
      <c r="D153" s="255"/>
      <c r="E153" s="255"/>
      <c r="F153" s="255"/>
      <c r="G153" s="255"/>
      <c r="H153" s="255"/>
      <c r="I153" s="255"/>
      <c r="J153" s="255"/>
      <c r="K153" s="255"/>
      <c r="L153" s="255"/>
      <c r="M153" s="255"/>
      <c r="N153" s="255"/>
    </row>
    <row r="154" spans="1:14" x14ac:dyDescent="0.25">
      <c r="A154" s="255"/>
      <c r="B154" s="255"/>
      <c r="C154" s="255"/>
      <c r="D154" s="255"/>
      <c r="E154" s="255"/>
      <c r="F154" s="255"/>
      <c r="G154" s="255"/>
      <c r="H154" s="255"/>
      <c r="I154" s="255"/>
      <c r="J154" s="255"/>
      <c r="K154" s="255"/>
      <c r="L154" s="255"/>
      <c r="M154" s="255"/>
      <c r="N154" s="255"/>
    </row>
    <row r="155" spans="1:14" x14ac:dyDescent="0.25">
      <c r="A155" s="255"/>
      <c r="B155" s="255"/>
      <c r="C155" s="255"/>
      <c r="D155" s="255"/>
      <c r="E155" s="255"/>
      <c r="F155" s="255"/>
      <c r="G155" s="255"/>
      <c r="H155" s="255"/>
      <c r="I155" s="255"/>
      <c r="J155" s="255"/>
      <c r="K155" s="255"/>
      <c r="L155" s="255"/>
      <c r="M155" s="255"/>
      <c r="N155" s="255"/>
    </row>
    <row r="156" spans="1:14" x14ac:dyDescent="0.25">
      <c r="A156" s="255"/>
      <c r="B156" s="255"/>
      <c r="C156" s="255"/>
      <c r="D156" s="255"/>
      <c r="E156" s="255"/>
      <c r="F156" s="255"/>
      <c r="G156" s="255"/>
      <c r="H156" s="255"/>
      <c r="I156" s="255"/>
      <c r="J156" s="255"/>
      <c r="K156" s="255"/>
      <c r="L156" s="255"/>
      <c r="M156" s="255"/>
      <c r="N156" s="255"/>
    </row>
    <row r="157" spans="1:14" x14ac:dyDescent="0.25">
      <c r="A157" s="255"/>
      <c r="B157" s="255"/>
      <c r="C157" s="255"/>
      <c r="D157" s="255"/>
      <c r="E157" s="255"/>
      <c r="F157" s="255"/>
      <c r="G157" s="255"/>
      <c r="H157" s="255"/>
      <c r="I157" s="255"/>
      <c r="J157" s="255"/>
      <c r="K157" s="255"/>
      <c r="L157" s="255"/>
      <c r="M157" s="255"/>
      <c r="N157" s="255"/>
    </row>
    <row r="158" spans="1:14" x14ac:dyDescent="0.25">
      <c r="A158" s="255"/>
      <c r="B158" s="255"/>
      <c r="C158" s="255"/>
      <c r="D158" s="255"/>
      <c r="E158" s="255"/>
      <c r="F158" s="255"/>
      <c r="G158" s="255"/>
      <c r="H158" s="255"/>
      <c r="I158" s="255"/>
      <c r="J158" s="255"/>
      <c r="K158" s="255"/>
      <c r="L158" s="255"/>
      <c r="M158" s="255"/>
      <c r="N158" s="255"/>
    </row>
    <row r="159" spans="1:14" x14ac:dyDescent="0.25">
      <c r="A159" s="255"/>
      <c r="B159" s="255"/>
      <c r="C159" s="255"/>
      <c r="D159" s="255"/>
      <c r="E159" s="255"/>
      <c r="F159" s="255"/>
      <c r="G159" s="255"/>
      <c r="H159" s="255"/>
      <c r="I159" s="255"/>
      <c r="J159" s="255"/>
      <c r="K159" s="255"/>
      <c r="L159" s="255"/>
      <c r="M159" s="255"/>
      <c r="N159" s="255"/>
    </row>
    <row r="160" spans="1:14" x14ac:dyDescent="0.25">
      <c r="A160" s="255"/>
      <c r="B160" s="255"/>
      <c r="C160" s="255"/>
      <c r="D160" s="255"/>
      <c r="E160" s="255"/>
      <c r="F160" s="255"/>
      <c r="G160" s="255"/>
      <c r="H160" s="255"/>
      <c r="I160" s="255"/>
      <c r="J160" s="255"/>
      <c r="K160" s="255"/>
      <c r="L160" s="255"/>
      <c r="M160" s="255"/>
      <c r="N160" s="255"/>
    </row>
    <row r="161" spans="1:14" x14ac:dyDescent="0.25">
      <c r="A161" s="255"/>
      <c r="B161" s="255"/>
      <c r="C161" s="255"/>
      <c r="D161" s="255"/>
      <c r="E161" s="255"/>
      <c r="F161" s="255"/>
      <c r="G161" s="255"/>
      <c r="H161" s="255"/>
      <c r="I161" s="255"/>
      <c r="J161" s="255"/>
      <c r="K161" s="255"/>
      <c r="L161" s="255"/>
      <c r="M161" s="255"/>
      <c r="N161" s="255"/>
    </row>
    <row r="162" spans="1:14" x14ac:dyDescent="0.25">
      <c r="A162" s="255"/>
      <c r="B162" s="255"/>
      <c r="C162" s="255"/>
      <c r="D162" s="255"/>
      <c r="E162" s="255"/>
      <c r="F162" s="255"/>
      <c r="G162" s="255"/>
      <c r="H162" s="255"/>
      <c r="I162" s="255"/>
      <c r="J162" s="255"/>
      <c r="K162" s="255"/>
      <c r="L162" s="255"/>
      <c r="M162" s="255"/>
      <c r="N162" s="255"/>
    </row>
    <row r="163" spans="1:14" x14ac:dyDescent="0.25">
      <c r="A163" s="255"/>
      <c r="B163" s="255"/>
      <c r="C163" s="255"/>
      <c r="D163" s="255"/>
      <c r="E163" s="255"/>
      <c r="F163" s="255"/>
      <c r="G163" s="255"/>
      <c r="H163" s="255"/>
      <c r="I163" s="255"/>
      <c r="J163" s="255"/>
      <c r="K163" s="255"/>
      <c r="L163" s="255"/>
      <c r="M163" s="255"/>
      <c r="N163" s="255"/>
    </row>
    <row r="164" spans="1:14" x14ac:dyDescent="0.25">
      <c r="A164" s="255"/>
      <c r="B164" s="255"/>
      <c r="C164" s="255"/>
      <c r="D164" s="255"/>
      <c r="E164" s="255"/>
      <c r="F164" s="255"/>
      <c r="G164" s="255"/>
      <c r="H164" s="255"/>
      <c r="I164" s="255"/>
      <c r="J164" s="255"/>
      <c r="K164" s="255"/>
      <c r="L164" s="255"/>
      <c r="M164" s="255"/>
      <c r="N164" s="255"/>
    </row>
    <row r="165" spans="1:14" x14ac:dyDescent="0.25">
      <c r="A165" s="255"/>
      <c r="B165" s="255"/>
      <c r="C165" s="255"/>
      <c r="D165" s="255"/>
      <c r="E165" s="255"/>
      <c r="F165" s="255"/>
      <c r="G165" s="255"/>
      <c r="H165" s="255"/>
      <c r="I165" s="255"/>
      <c r="J165" s="255"/>
      <c r="K165" s="255"/>
      <c r="L165" s="255"/>
      <c r="M165" s="255"/>
      <c r="N165" s="255"/>
    </row>
    <row r="166" spans="1:14" x14ac:dyDescent="0.25">
      <c r="A166" s="255"/>
      <c r="B166" s="255"/>
      <c r="C166" s="255"/>
      <c r="D166" s="255"/>
      <c r="E166" s="255"/>
      <c r="F166" s="255"/>
      <c r="G166" s="255"/>
      <c r="H166" s="255"/>
      <c r="I166" s="255"/>
      <c r="J166" s="255"/>
      <c r="K166" s="255"/>
      <c r="L166" s="255"/>
      <c r="M166" s="255"/>
      <c r="N166" s="255"/>
    </row>
    <row r="167" spans="1:14" x14ac:dyDescent="0.25">
      <c r="A167" s="255"/>
      <c r="B167" s="255"/>
      <c r="C167" s="255"/>
      <c r="D167" s="255"/>
      <c r="E167" s="255"/>
      <c r="F167" s="255"/>
      <c r="G167" s="255"/>
      <c r="H167" s="255"/>
      <c r="I167" s="255"/>
      <c r="J167" s="255"/>
      <c r="K167" s="255"/>
      <c r="L167" s="255"/>
      <c r="M167" s="255"/>
      <c r="N167" s="255"/>
    </row>
    <row r="168" spans="1:14" x14ac:dyDescent="0.25">
      <c r="A168" s="255"/>
      <c r="B168" s="255"/>
      <c r="C168" s="255"/>
      <c r="D168" s="255"/>
      <c r="E168" s="255"/>
      <c r="F168" s="255"/>
      <c r="G168" s="255"/>
      <c r="H168" s="255"/>
      <c r="I168" s="255"/>
      <c r="J168" s="255"/>
      <c r="K168" s="255"/>
      <c r="L168" s="255"/>
      <c r="M168" s="255"/>
      <c r="N168" s="255"/>
    </row>
    <row r="169" spans="1:14" x14ac:dyDescent="0.25">
      <c r="A169" s="255"/>
      <c r="B169" s="255"/>
      <c r="C169" s="255"/>
      <c r="D169" s="255"/>
      <c r="E169" s="255"/>
      <c r="F169" s="255"/>
      <c r="G169" s="255"/>
      <c r="H169" s="255"/>
      <c r="I169" s="255"/>
      <c r="J169" s="255"/>
      <c r="K169" s="255"/>
      <c r="L169" s="255"/>
      <c r="M169" s="255"/>
      <c r="N169" s="255"/>
    </row>
    <row r="170" spans="1:14" x14ac:dyDescent="0.25">
      <c r="A170" s="255"/>
      <c r="B170" s="255"/>
      <c r="C170" s="255"/>
      <c r="D170" s="255"/>
      <c r="E170" s="255"/>
      <c r="F170" s="255"/>
      <c r="G170" s="255"/>
      <c r="H170" s="255"/>
      <c r="I170" s="255"/>
      <c r="J170" s="255"/>
      <c r="K170" s="255"/>
      <c r="L170" s="255"/>
      <c r="M170" s="255"/>
      <c r="N170" s="255"/>
    </row>
    <row r="171" spans="1:14" x14ac:dyDescent="0.25">
      <c r="A171" s="255"/>
      <c r="B171" s="255"/>
      <c r="C171" s="255"/>
      <c r="D171" s="255"/>
      <c r="E171" s="255"/>
      <c r="F171" s="255"/>
      <c r="G171" s="255"/>
      <c r="H171" s="255"/>
      <c r="I171" s="255"/>
      <c r="J171" s="255"/>
      <c r="K171" s="255"/>
      <c r="L171" s="255"/>
      <c r="M171" s="255"/>
      <c r="N171" s="255"/>
    </row>
    <row r="172" spans="1:14" x14ac:dyDescent="0.25">
      <c r="A172" s="255"/>
      <c r="B172" s="255"/>
      <c r="C172" s="255"/>
      <c r="D172" s="255"/>
      <c r="E172" s="255"/>
      <c r="F172" s="255"/>
      <c r="G172" s="255"/>
      <c r="H172" s="255"/>
      <c r="I172" s="255"/>
      <c r="J172" s="255"/>
      <c r="K172" s="255"/>
      <c r="L172" s="255"/>
      <c r="M172" s="255"/>
      <c r="N172" s="255"/>
    </row>
    <row r="173" spans="1:14" x14ac:dyDescent="0.25">
      <c r="A173" s="255"/>
      <c r="B173" s="255"/>
      <c r="C173" s="255"/>
      <c r="D173" s="255"/>
      <c r="E173" s="255"/>
      <c r="F173" s="255"/>
      <c r="G173" s="255"/>
      <c r="H173" s="255"/>
      <c r="I173" s="255"/>
      <c r="J173" s="255"/>
      <c r="K173" s="255"/>
      <c r="L173" s="255"/>
      <c r="M173" s="255"/>
      <c r="N173" s="255"/>
    </row>
    <row r="174" spans="1:14" x14ac:dyDescent="0.25">
      <c r="A174" s="255"/>
      <c r="B174" s="255"/>
      <c r="C174" s="255"/>
      <c r="D174" s="255"/>
      <c r="E174" s="255"/>
      <c r="F174" s="255"/>
      <c r="G174" s="255"/>
      <c r="H174" s="255"/>
      <c r="I174" s="255"/>
      <c r="J174" s="255"/>
      <c r="K174" s="255"/>
      <c r="L174" s="255"/>
      <c r="M174" s="255"/>
      <c r="N174" s="255"/>
    </row>
    <row r="175" spans="1:14" x14ac:dyDescent="0.25">
      <c r="A175" s="255"/>
      <c r="B175" s="255"/>
      <c r="C175" s="255"/>
      <c r="D175" s="255"/>
      <c r="E175" s="255"/>
      <c r="F175" s="255"/>
      <c r="G175" s="255"/>
      <c r="H175" s="255"/>
      <c r="I175" s="255"/>
      <c r="J175" s="255"/>
      <c r="K175" s="255"/>
      <c r="L175" s="255"/>
      <c r="M175" s="255"/>
      <c r="N175" s="255"/>
    </row>
    <row r="176" spans="1:14" x14ac:dyDescent="0.25">
      <c r="A176" s="255"/>
      <c r="B176" s="255"/>
      <c r="C176" s="255"/>
      <c r="D176" s="255"/>
      <c r="E176" s="255"/>
      <c r="F176" s="255"/>
      <c r="G176" s="255"/>
      <c r="H176" s="255"/>
      <c r="I176" s="255"/>
      <c r="J176" s="255"/>
      <c r="K176" s="255"/>
      <c r="L176" s="255"/>
      <c r="M176" s="255"/>
      <c r="N176" s="255"/>
    </row>
    <row r="177" spans="1:14" x14ac:dyDescent="0.25">
      <c r="A177" s="255"/>
      <c r="B177" s="255"/>
      <c r="C177" s="255"/>
      <c r="D177" s="255"/>
      <c r="E177" s="255"/>
      <c r="F177" s="255"/>
      <c r="G177" s="255"/>
      <c r="H177" s="255"/>
      <c r="I177" s="255"/>
      <c r="J177" s="255"/>
      <c r="K177" s="255"/>
      <c r="L177" s="255"/>
      <c r="M177" s="255"/>
      <c r="N177" s="255"/>
    </row>
    <row r="178" spans="1:14" x14ac:dyDescent="0.25">
      <c r="A178" s="255"/>
      <c r="B178" s="255"/>
      <c r="C178" s="255"/>
      <c r="D178" s="255"/>
      <c r="E178" s="255"/>
      <c r="F178" s="255"/>
      <c r="G178" s="255"/>
      <c r="H178" s="255"/>
      <c r="I178" s="255"/>
      <c r="J178" s="255"/>
      <c r="K178" s="255"/>
      <c r="L178" s="255"/>
      <c r="M178" s="255"/>
      <c r="N178" s="255"/>
    </row>
    <row r="179" spans="1:14" x14ac:dyDescent="0.25">
      <c r="A179" s="255"/>
      <c r="B179" s="255"/>
      <c r="C179" s="255"/>
      <c r="D179" s="255"/>
      <c r="E179" s="255"/>
      <c r="F179" s="255"/>
      <c r="G179" s="255"/>
      <c r="H179" s="255"/>
      <c r="I179" s="255"/>
      <c r="J179" s="255"/>
      <c r="K179" s="255"/>
      <c r="L179" s="255"/>
      <c r="M179" s="255"/>
      <c r="N179" s="255"/>
    </row>
    <row r="180" spans="1:14" x14ac:dyDescent="0.25">
      <c r="A180" s="255"/>
      <c r="B180" s="255"/>
      <c r="C180" s="255"/>
      <c r="D180" s="255"/>
      <c r="E180" s="255"/>
      <c r="F180" s="255"/>
      <c r="G180" s="255"/>
      <c r="H180" s="255"/>
      <c r="I180" s="255"/>
      <c r="J180" s="255"/>
      <c r="K180" s="255"/>
      <c r="L180" s="255"/>
      <c r="M180" s="255"/>
      <c r="N180" s="255"/>
    </row>
    <row r="181" spans="1:14" x14ac:dyDescent="0.25">
      <c r="A181" s="255"/>
      <c r="B181" s="255"/>
      <c r="C181" s="255"/>
      <c r="D181" s="255"/>
      <c r="E181" s="255"/>
      <c r="F181" s="255"/>
      <c r="G181" s="255"/>
      <c r="H181" s="255"/>
      <c r="I181" s="255"/>
      <c r="J181" s="255"/>
      <c r="K181" s="255"/>
      <c r="L181" s="255"/>
      <c r="M181" s="255"/>
      <c r="N181" s="255"/>
    </row>
    <row r="182" spans="1:14" x14ac:dyDescent="0.25">
      <c r="A182" s="255"/>
      <c r="B182" s="255"/>
      <c r="C182" s="255"/>
      <c r="D182" s="255"/>
      <c r="E182" s="255"/>
      <c r="F182" s="255"/>
      <c r="G182" s="255"/>
      <c r="H182" s="255"/>
      <c r="I182" s="255"/>
      <c r="J182" s="255"/>
      <c r="K182" s="255"/>
      <c r="L182" s="255"/>
      <c r="M182" s="255"/>
      <c r="N182" s="255"/>
    </row>
    <row r="183" spans="1:14" x14ac:dyDescent="0.25">
      <c r="A183" s="255"/>
      <c r="B183" s="255"/>
      <c r="C183" s="255"/>
      <c r="D183" s="255"/>
      <c r="E183" s="255"/>
      <c r="F183" s="255"/>
      <c r="G183" s="255"/>
      <c r="H183" s="255"/>
      <c r="I183" s="255"/>
      <c r="J183" s="255"/>
      <c r="K183" s="255"/>
      <c r="L183" s="255"/>
      <c r="M183" s="255"/>
      <c r="N183" s="255"/>
    </row>
    <row r="184" spans="1:14" x14ac:dyDescent="0.25">
      <c r="A184" s="255"/>
      <c r="B184" s="255"/>
      <c r="C184" s="255"/>
      <c r="D184" s="255"/>
      <c r="E184" s="255"/>
      <c r="F184" s="255"/>
      <c r="G184" s="255"/>
      <c r="H184" s="255"/>
      <c r="I184" s="255"/>
      <c r="J184" s="255"/>
      <c r="K184" s="255"/>
      <c r="L184" s="255"/>
      <c r="M184" s="255"/>
      <c r="N184" s="255"/>
    </row>
    <row r="185" spans="1:14" x14ac:dyDescent="0.25">
      <c r="A185" s="255"/>
      <c r="B185" s="255"/>
      <c r="C185" s="255"/>
      <c r="D185" s="255"/>
      <c r="E185" s="255"/>
      <c r="F185" s="255"/>
      <c r="G185" s="255"/>
      <c r="H185" s="255"/>
      <c r="I185" s="255"/>
      <c r="J185" s="255"/>
      <c r="K185" s="255"/>
      <c r="L185" s="255"/>
      <c r="M185" s="255"/>
      <c r="N185" s="255"/>
    </row>
    <row r="186" spans="1:14" x14ac:dyDescent="0.25">
      <c r="A186" s="255"/>
      <c r="B186" s="255"/>
      <c r="C186" s="255"/>
      <c r="D186" s="255"/>
      <c r="E186" s="255"/>
      <c r="F186" s="255"/>
      <c r="G186" s="255"/>
      <c r="H186" s="255"/>
      <c r="I186" s="255"/>
      <c r="J186" s="255"/>
      <c r="K186" s="255"/>
      <c r="L186" s="255"/>
      <c r="M186" s="255"/>
      <c r="N186" s="255"/>
    </row>
    <row r="187" spans="1:14" x14ac:dyDescent="0.25">
      <c r="A187" s="255"/>
      <c r="B187" s="255"/>
      <c r="C187" s="255"/>
      <c r="D187" s="255"/>
      <c r="E187" s="255"/>
      <c r="F187" s="255"/>
      <c r="G187" s="255"/>
      <c r="H187" s="255"/>
      <c r="I187" s="255"/>
      <c r="J187" s="255"/>
      <c r="K187" s="255"/>
      <c r="L187" s="255"/>
      <c r="M187" s="255"/>
      <c r="N187" s="255"/>
    </row>
    <row r="188" spans="1:14" x14ac:dyDescent="0.25">
      <c r="A188" s="255"/>
      <c r="B188" s="255"/>
      <c r="C188" s="255"/>
      <c r="D188" s="255"/>
      <c r="E188" s="255"/>
      <c r="F188" s="255"/>
      <c r="G188" s="255"/>
      <c r="H188" s="255"/>
      <c r="I188" s="255"/>
      <c r="J188" s="255"/>
      <c r="K188" s="255"/>
      <c r="L188" s="255"/>
      <c r="M188" s="255"/>
      <c r="N188" s="255"/>
    </row>
    <row r="189" spans="1:14" x14ac:dyDescent="0.25">
      <c r="A189" s="255"/>
      <c r="B189" s="255"/>
      <c r="C189" s="255"/>
      <c r="D189" s="255"/>
      <c r="E189" s="255"/>
      <c r="F189" s="255"/>
      <c r="G189" s="255"/>
      <c r="H189" s="255"/>
      <c r="I189" s="255"/>
      <c r="J189" s="255"/>
      <c r="K189" s="255"/>
      <c r="L189" s="255"/>
      <c r="M189" s="255"/>
      <c r="N189" s="255"/>
    </row>
    <row r="190" spans="1:14" x14ac:dyDescent="0.25">
      <c r="A190" s="255"/>
      <c r="B190" s="255"/>
      <c r="C190" s="255"/>
      <c r="D190" s="255"/>
      <c r="E190" s="255"/>
      <c r="F190" s="255"/>
      <c r="G190" s="255"/>
      <c r="H190" s="255"/>
      <c r="I190" s="255"/>
      <c r="J190" s="255"/>
      <c r="K190" s="255"/>
      <c r="L190" s="255"/>
      <c r="M190" s="255"/>
      <c r="N190" s="255"/>
    </row>
    <row r="191" spans="1:14" x14ac:dyDescent="0.25">
      <c r="A191" s="255"/>
      <c r="B191" s="255"/>
      <c r="C191" s="255"/>
      <c r="D191" s="255"/>
      <c r="E191" s="255"/>
      <c r="F191" s="255"/>
      <c r="G191" s="255"/>
      <c r="H191" s="255"/>
      <c r="I191" s="255"/>
      <c r="J191" s="255"/>
      <c r="K191" s="255"/>
      <c r="L191" s="255"/>
      <c r="M191" s="255"/>
      <c r="N191" s="255"/>
    </row>
    <row r="192" spans="1:14" x14ac:dyDescent="0.25">
      <c r="A192" s="255"/>
      <c r="B192" s="255"/>
      <c r="C192" s="255"/>
      <c r="D192" s="255"/>
      <c r="E192" s="255"/>
      <c r="F192" s="255"/>
      <c r="G192" s="255"/>
      <c r="H192" s="255"/>
      <c r="I192" s="255"/>
      <c r="J192" s="255"/>
      <c r="K192" s="255"/>
      <c r="L192" s="255"/>
      <c r="M192" s="255"/>
      <c r="N192" s="255"/>
    </row>
    <row r="193" spans="1:14" x14ac:dyDescent="0.25">
      <c r="A193" s="255"/>
      <c r="B193" s="255"/>
      <c r="C193" s="255"/>
      <c r="D193" s="255"/>
      <c r="E193" s="255"/>
      <c r="F193" s="255"/>
      <c r="G193" s="255"/>
      <c r="H193" s="255"/>
      <c r="I193" s="255"/>
      <c r="J193" s="255"/>
      <c r="K193" s="255"/>
      <c r="L193" s="255"/>
      <c r="M193" s="255"/>
      <c r="N193" s="255"/>
    </row>
    <row r="194" spans="1:14" x14ac:dyDescent="0.25">
      <c r="A194" s="255"/>
      <c r="B194" s="255"/>
      <c r="C194" s="255"/>
      <c r="D194" s="255"/>
      <c r="E194" s="255"/>
      <c r="F194" s="255"/>
      <c r="G194" s="255"/>
      <c r="H194" s="255"/>
      <c r="I194" s="255"/>
      <c r="J194" s="255"/>
      <c r="K194" s="255"/>
      <c r="L194" s="255"/>
      <c r="M194" s="255"/>
      <c r="N194" s="255"/>
    </row>
    <row r="195" spans="1:14" x14ac:dyDescent="0.25">
      <c r="A195" s="255"/>
      <c r="B195" s="255"/>
      <c r="C195" s="255"/>
      <c r="D195" s="255"/>
      <c r="E195" s="255"/>
      <c r="F195" s="255"/>
      <c r="G195" s="255"/>
      <c r="H195" s="255"/>
      <c r="I195" s="255"/>
      <c r="J195" s="255"/>
      <c r="K195" s="255"/>
      <c r="L195" s="255"/>
      <c r="M195" s="255"/>
      <c r="N195" s="255"/>
    </row>
    <row r="196" spans="1:14" x14ac:dyDescent="0.25">
      <c r="A196" s="255"/>
      <c r="B196" s="255"/>
      <c r="C196" s="255"/>
      <c r="D196" s="255"/>
      <c r="E196" s="255"/>
      <c r="F196" s="255"/>
      <c r="G196" s="255"/>
      <c r="H196" s="255"/>
      <c r="I196" s="255"/>
      <c r="J196" s="255"/>
      <c r="K196" s="255"/>
      <c r="L196" s="255"/>
      <c r="M196" s="255"/>
      <c r="N196" s="255"/>
    </row>
    <row r="197" spans="1:14" x14ac:dyDescent="0.25">
      <c r="A197" s="255"/>
      <c r="B197" s="255"/>
      <c r="C197" s="255"/>
      <c r="D197" s="255"/>
      <c r="E197" s="255"/>
      <c r="F197" s="255"/>
      <c r="G197" s="255"/>
      <c r="H197" s="255"/>
      <c r="I197" s="255"/>
      <c r="J197" s="255"/>
      <c r="K197" s="255"/>
      <c r="L197" s="255"/>
      <c r="M197" s="255"/>
      <c r="N197" s="255"/>
    </row>
    <row r="198" spans="1:14" x14ac:dyDescent="0.25">
      <c r="A198" s="255"/>
      <c r="B198" s="255"/>
      <c r="C198" s="255"/>
      <c r="D198" s="255"/>
      <c r="E198" s="255"/>
      <c r="F198" s="255"/>
      <c r="G198" s="255"/>
      <c r="H198" s="255"/>
      <c r="I198" s="255"/>
      <c r="J198" s="255"/>
      <c r="K198" s="255"/>
      <c r="L198" s="255"/>
      <c r="M198" s="255"/>
      <c r="N198" s="255"/>
    </row>
    <row r="199" spans="1:14" x14ac:dyDescent="0.25">
      <c r="A199" s="255"/>
      <c r="B199" s="255"/>
      <c r="C199" s="255"/>
      <c r="D199" s="255"/>
      <c r="E199" s="255"/>
      <c r="F199" s="255"/>
      <c r="G199" s="255"/>
      <c r="H199" s="255"/>
      <c r="I199" s="255"/>
      <c r="J199" s="255"/>
      <c r="K199" s="255"/>
      <c r="L199" s="255"/>
      <c r="M199" s="255"/>
      <c r="N199" s="255"/>
    </row>
    <row r="200" spans="1:14" x14ac:dyDescent="0.25">
      <c r="A200" s="255"/>
      <c r="B200" s="255"/>
      <c r="C200" s="255"/>
      <c r="D200" s="255"/>
      <c r="E200" s="255"/>
      <c r="F200" s="255"/>
      <c r="G200" s="255"/>
      <c r="H200" s="255"/>
      <c r="I200" s="255"/>
      <c r="J200" s="255"/>
      <c r="K200" s="255"/>
      <c r="L200" s="255"/>
      <c r="M200" s="255"/>
      <c r="N200" s="255"/>
    </row>
    <row r="201" spans="1:14" x14ac:dyDescent="0.25">
      <c r="A201" s="255"/>
      <c r="B201" s="255"/>
      <c r="C201" s="255"/>
      <c r="D201" s="255"/>
      <c r="E201" s="255"/>
      <c r="F201" s="255"/>
      <c r="G201" s="255"/>
      <c r="H201" s="255"/>
      <c r="I201" s="255"/>
      <c r="J201" s="255"/>
      <c r="K201" s="255"/>
      <c r="L201" s="255"/>
      <c r="M201" s="255"/>
      <c r="N201" s="255"/>
    </row>
    <row r="202" spans="1:14" x14ac:dyDescent="0.25">
      <c r="A202" s="255"/>
      <c r="B202" s="255"/>
      <c r="C202" s="255"/>
      <c r="D202" s="255"/>
      <c r="E202" s="255"/>
      <c r="F202" s="255"/>
      <c r="G202" s="255"/>
      <c r="H202" s="255"/>
      <c r="I202" s="255"/>
      <c r="J202" s="255"/>
      <c r="K202" s="255"/>
      <c r="L202" s="255"/>
      <c r="M202" s="255"/>
      <c r="N202" s="255"/>
    </row>
    <row r="203" spans="1:14" x14ac:dyDescent="0.25">
      <c r="A203" s="255"/>
      <c r="B203" s="255"/>
      <c r="C203" s="255"/>
      <c r="D203" s="255"/>
      <c r="E203" s="255"/>
      <c r="F203" s="255"/>
      <c r="G203" s="255"/>
      <c r="H203" s="255"/>
      <c r="I203" s="255"/>
      <c r="J203" s="255"/>
      <c r="K203" s="255"/>
      <c r="L203" s="255"/>
      <c r="M203" s="255"/>
      <c r="N203" s="255"/>
    </row>
    <row r="204" spans="1:14" x14ac:dyDescent="0.25">
      <c r="A204" s="255"/>
      <c r="B204" s="255"/>
      <c r="C204" s="255"/>
      <c r="D204" s="255"/>
      <c r="E204" s="255"/>
      <c r="F204" s="255"/>
      <c r="G204" s="255"/>
      <c r="H204" s="255"/>
      <c r="I204" s="255"/>
      <c r="J204" s="255"/>
      <c r="K204" s="255"/>
      <c r="L204" s="255"/>
      <c r="M204" s="255"/>
      <c r="N204" s="255"/>
    </row>
    <row r="205" spans="1:14" x14ac:dyDescent="0.25">
      <c r="A205" s="255"/>
      <c r="B205" s="255"/>
      <c r="C205" s="255"/>
      <c r="D205" s="255"/>
      <c r="E205" s="255"/>
      <c r="F205" s="255"/>
      <c r="G205" s="255"/>
      <c r="H205" s="255"/>
      <c r="I205" s="255"/>
      <c r="J205" s="255"/>
      <c r="K205" s="255"/>
      <c r="L205" s="255"/>
      <c r="M205" s="255"/>
      <c r="N205" s="255"/>
    </row>
    <row r="206" spans="1:14" x14ac:dyDescent="0.25">
      <c r="A206" s="255"/>
      <c r="B206" s="255"/>
      <c r="C206" s="255"/>
      <c r="D206" s="255"/>
      <c r="E206" s="255"/>
      <c r="F206" s="255"/>
      <c r="G206" s="255"/>
      <c r="H206" s="255"/>
      <c r="I206" s="255"/>
      <c r="J206" s="255"/>
      <c r="K206" s="255"/>
      <c r="L206" s="255"/>
      <c r="M206" s="255"/>
      <c r="N206" s="255"/>
    </row>
    <row r="207" spans="1:14" x14ac:dyDescent="0.25">
      <c r="A207" s="255"/>
      <c r="B207" s="255"/>
      <c r="C207" s="255"/>
      <c r="D207" s="255"/>
      <c r="E207" s="255"/>
      <c r="F207" s="255"/>
      <c r="G207" s="255"/>
      <c r="H207" s="255"/>
      <c r="I207" s="255"/>
      <c r="J207" s="255"/>
      <c r="K207" s="255"/>
      <c r="L207" s="255"/>
      <c r="M207" s="255"/>
      <c r="N207" s="255"/>
    </row>
    <row r="208" spans="1:14" x14ac:dyDescent="0.25">
      <c r="A208" s="255"/>
      <c r="B208" s="255"/>
      <c r="C208" s="255"/>
      <c r="D208" s="255"/>
      <c r="E208" s="255"/>
      <c r="F208" s="255"/>
      <c r="G208" s="255"/>
      <c r="H208" s="255"/>
      <c r="I208" s="255"/>
      <c r="J208" s="255"/>
      <c r="K208" s="255"/>
      <c r="L208" s="255"/>
      <c r="M208" s="255"/>
      <c r="N208" s="255"/>
    </row>
    <row r="209" spans="1:14" x14ac:dyDescent="0.25">
      <c r="A209" s="255"/>
      <c r="B209" s="255"/>
      <c r="C209" s="255"/>
      <c r="D209" s="255"/>
      <c r="E209" s="255"/>
      <c r="F209" s="255"/>
      <c r="G209" s="255"/>
      <c r="H209" s="255"/>
      <c r="I209" s="255"/>
      <c r="J209" s="255"/>
      <c r="K209" s="255"/>
      <c r="L209" s="255"/>
      <c r="M209" s="255"/>
      <c r="N209" s="255"/>
    </row>
    <row r="210" spans="1:14" x14ac:dyDescent="0.25">
      <c r="A210" s="255"/>
      <c r="B210" s="255"/>
      <c r="C210" s="255"/>
      <c r="D210" s="255"/>
      <c r="E210" s="255"/>
      <c r="F210" s="255"/>
      <c r="G210" s="255"/>
      <c r="H210" s="255"/>
      <c r="I210" s="255"/>
      <c r="J210" s="255"/>
      <c r="K210" s="255"/>
      <c r="L210" s="255"/>
      <c r="M210" s="255"/>
      <c r="N210" s="255"/>
    </row>
    <row r="211" spans="1:14" x14ac:dyDescent="0.25">
      <c r="A211" s="255"/>
      <c r="B211" s="255"/>
      <c r="C211" s="255"/>
      <c r="D211" s="255"/>
      <c r="E211" s="255"/>
      <c r="F211" s="255"/>
      <c r="G211" s="255"/>
      <c r="H211" s="255"/>
      <c r="I211" s="255"/>
      <c r="J211" s="255"/>
      <c r="K211" s="255"/>
      <c r="L211" s="255"/>
      <c r="M211" s="255"/>
      <c r="N211" s="255"/>
    </row>
    <row r="212" spans="1:14" x14ac:dyDescent="0.25">
      <c r="A212" s="255"/>
      <c r="B212" s="255"/>
      <c r="C212" s="255"/>
      <c r="D212" s="255"/>
      <c r="E212" s="255"/>
      <c r="F212" s="255"/>
      <c r="G212" s="255"/>
      <c r="H212" s="255"/>
      <c r="I212" s="255"/>
      <c r="J212" s="255"/>
      <c r="K212" s="255"/>
      <c r="L212" s="255"/>
      <c r="M212" s="255"/>
      <c r="N212" s="255"/>
    </row>
    <row r="213" spans="1:14" x14ac:dyDescent="0.25">
      <c r="A213" s="255"/>
      <c r="B213" s="255"/>
      <c r="C213" s="255"/>
      <c r="D213" s="255"/>
      <c r="E213" s="255"/>
      <c r="F213" s="255"/>
      <c r="G213" s="255"/>
      <c r="H213" s="255"/>
      <c r="I213" s="255"/>
      <c r="J213" s="255"/>
      <c r="K213" s="255"/>
      <c r="L213" s="255"/>
      <c r="M213" s="255"/>
      <c r="N213" s="255"/>
    </row>
    <row r="214" spans="1:14" x14ac:dyDescent="0.25">
      <c r="A214" s="255"/>
      <c r="B214" s="255"/>
      <c r="C214" s="255"/>
      <c r="D214" s="255"/>
      <c r="E214" s="255"/>
      <c r="F214" s="255"/>
      <c r="G214" s="255"/>
      <c r="H214" s="255"/>
      <c r="I214" s="255"/>
      <c r="J214" s="255"/>
      <c r="K214" s="255"/>
      <c r="L214" s="255"/>
      <c r="M214" s="255"/>
      <c r="N214" s="255"/>
    </row>
    <row r="215" spans="1:14" x14ac:dyDescent="0.25">
      <c r="A215" s="255"/>
      <c r="B215" s="255"/>
      <c r="C215" s="255"/>
      <c r="D215" s="255"/>
      <c r="E215" s="255"/>
      <c r="F215" s="255"/>
      <c r="G215" s="255"/>
      <c r="H215" s="255"/>
      <c r="I215" s="255"/>
      <c r="J215" s="255"/>
      <c r="K215" s="255"/>
      <c r="L215" s="255"/>
      <c r="M215" s="255"/>
      <c r="N215" s="255"/>
    </row>
    <row r="216" spans="1:14" x14ac:dyDescent="0.25">
      <c r="A216" s="255"/>
      <c r="B216" s="255"/>
      <c r="C216" s="255"/>
      <c r="D216" s="255"/>
      <c r="E216" s="255"/>
      <c r="F216" s="255"/>
      <c r="G216" s="255"/>
      <c r="H216" s="255"/>
      <c r="I216" s="255"/>
      <c r="J216" s="255"/>
      <c r="K216" s="255"/>
      <c r="L216" s="255"/>
      <c r="M216" s="255"/>
      <c r="N216" s="255"/>
    </row>
    <row r="217" spans="1:14" x14ac:dyDescent="0.25">
      <c r="A217" s="255"/>
      <c r="B217" s="255"/>
      <c r="C217" s="255"/>
      <c r="D217" s="255"/>
      <c r="E217" s="255"/>
      <c r="F217" s="255"/>
      <c r="G217" s="255"/>
      <c r="H217" s="255"/>
      <c r="I217" s="255"/>
      <c r="J217" s="255"/>
      <c r="K217" s="255"/>
      <c r="L217" s="255"/>
      <c r="M217" s="255"/>
      <c r="N217" s="255"/>
    </row>
    <row r="218" spans="1:14" x14ac:dyDescent="0.25">
      <c r="A218" s="255"/>
      <c r="B218" s="255"/>
      <c r="C218" s="255"/>
      <c r="D218" s="255"/>
      <c r="E218" s="255"/>
      <c r="F218" s="255"/>
      <c r="G218" s="255"/>
      <c r="H218" s="255"/>
      <c r="I218" s="255"/>
      <c r="J218" s="255"/>
      <c r="K218" s="255"/>
      <c r="L218" s="255"/>
      <c r="M218" s="255"/>
      <c r="N218" s="255"/>
    </row>
    <row r="219" spans="1:14" x14ac:dyDescent="0.25">
      <c r="A219" s="255"/>
      <c r="B219" s="255"/>
      <c r="C219" s="255"/>
      <c r="D219" s="255"/>
      <c r="E219" s="255"/>
      <c r="F219" s="255"/>
      <c r="G219" s="255"/>
      <c r="H219" s="255"/>
      <c r="I219" s="255"/>
      <c r="J219" s="255"/>
      <c r="K219" s="255"/>
      <c r="L219" s="255"/>
      <c r="M219" s="255"/>
      <c r="N219" s="255"/>
    </row>
    <row r="220" spans="1:14" x14ac:dyDescent="0.25">
      <c r="A220" s="255"/>
      <c r="B220" s="255"/>
      <c r="C220" s="255"/>
      <c r="D220" s="255"/>
      <c r="E220" s="255"/>
      <c r="F220" s="255"/>
      <c r="G220" s="255"/>
      <c r="H220" s="255"/>
      <c r="I220" s="255"/>
      <c r="J220" s="255"/>
      <c r="K220" s="255"/>
      <c r="L220" s="255"/>
      <c r="M220" s="255"/>
      <c r="N220" s="255"/>
    </row>
    <row r="221" spans="1:14" x14ac:dyDescent="0.25">
      <c r="A221" s="255"/>
      <c r="B221" s="255"/>
      <c r="C221" s="255"/>
      <c r="D221" s="255"/>
      <c r="E221" s="255"/>
      <c r="F221" s="255"/>
      <c r="G221" s="255"/>
      <c r="H221" s="255"/>
      <c r="I221" s="255"/>
      <c r="J221" s="255"/>
      <c r="K221" s="255"/>
      <c r="L221" s="255"/>
      <c r="M221" s="255"/>
      <c r="N221" s="255"/>
    </row>
    <row r="222" spans="1:14" x14ac:dyDescent="0.25">
      <c r="A222" s="255"/>
      <c r="B222" s="255"/>
      <c r="C222" s="255"/>
      <c r="D222" s="255"/>
      <c r="E222" s="255"/>
      <c r="F222" s="255"/>
      <c r="G222" s="255"/>
      <c r="H222" s="255"/>
      <c r="I222" s="255"/>
      <c r="J222" s="255"/>
      <c r="K222" s="255"/>
      <c r="L222" s="255"/>
      <c r="M222" s="255"/>
      <c r="N222" s="255"/>
    </row>
    <row r="223" spans="1:14" x14ac:dyDescent="0.25">
      <c r="A223" s="255"/>
      <c r="B223" s="255"/>
      <c r="C223" s="255"/>
      <c r="D223" s="255"/>
      <c r="E223" s="255"/>
      <c r="F223" s="255"/>
      <c r="G223" s="255"/>
      <c r="H223" s="255"/>
      <c r="I223" s="255"/>
      <c r="J223" s="255"/>
      <c r="K223" s="255"/>
      <c r="L223" s="255"/>
      <c r="M223" s="255"/>
      <c r="N223" s="255"/>
    </row>
    <row r="224" spans="1:14" x14ac:dyDescent="0.25">
      <c r="A224" s="255"/>
      <c r="B224" s="255"/>
      <c r="C224" s="255"/>
      <c r="D224" s="255"/>
      <c r="E224" s="255"/>
      <c r="F224" s="255"/>
      <c r="G224" s="255"/>
      <c r="H224" s="255"/>
      <c r="I224" s="255"/>
      <c r="J224" s="255"/>
      <c r="K224" s="255"/>
      <c r="L224" s="255"/>
      <c r="M224" s="255"/>
      <c r="N224" s="255"/>
    </row>
    <row r="225" spans="1:14" x14ac:dyDescent="0.25">
      <c r="A225" s="255"/>
      <c r="B225" s="255"/>
      <c r="C225" s="255"/>
      <c r="D225" s="255"/>
      <c r="E225" s="255"/>
      <c r="F225" s="255"/>
      <c r="G225" s="255"/>
      <c r="H225" s="255"/>
      <c r="I225" s="255"/>
      <c r="J225" s="255"/>
      <c r="K225" s="255"/>
      <c r="L225" s="255"/>
      <c r="M225" s="255"/>
      <c r="N225" s="255"/>
    </row>
    <row r="226" spans="1:14" x14ac:dyDescent="0.25">
      <c r="A226" s="255"/>
      <c r="B226" s="255"/>
      <c r="C226" s="255"/>
      <c r="D226" s="255"/>
      <c r="E226" s="255"/>
      <c r="F226" s="255"/>
      <c r="G226" s="255"/>
      <c r="H226" s="255"/>
      <c r="I226" s="255"/>
      <c r="J226" s="255"/>
      <c r="K226" s="255"/>
      <c r="L226" s="255"/>
      <c r="M226" s="255"/>
      <c r="N226" s="255"/>
    </row>
    <row r="227" spans="1:14" x14ac:dyDescent="0.25">
      <c r="A227" s="255"/>
      <c r="B227" s="255"/>
      <c r="C227" s="255"/>
      <c r="D227" s="255"/>
      <c r="E227" s="255"/>
      <c r="F227" s="255"/>
      <c r="G227" s="255"/>
      <c r="H227" s="255"/>
      <c r="I227" s="255"/>
      <c r="J227" s="255"/>
      <c r="K227" s="255"/>
      <c r="L227" s="255"/>
      <c r="M227" s="255"/>
      <c r="N227" s="255"/>
    </row>
    <row r="228" spans="1:14" x14ac:dyDescent="0.25">
      <c r="A228" s="255"/>
      <c r="B228" s="255"/>
      <c r="C228" s="255"/>
      <c r="D228" s="255"/>
      <c r="E228" s="255"/>
      <c r="F228" s="255"/>
      <c r="G228" s="255"/>
      <c r="H228" s="255"/>
      <c r="I228" s="255"/>
      <c r="J228" s="255"/>
      <c r="K228" s="255"/>
      <c r="L228" s="255"/>
      <c r="M228" s="255"/>
      <c r="N228" s="255"/>
    </row>
    <row r="229" spans="1:14" x14ac:dyDescent="0.25">
      <c r="A229" s="255"/>
      <c r="B229" s="255"/>
      <c r="C229" s="255"/>
      <c r="D229" s="255"/>
      <c r="E229" s="255"/>
      <c r="F229" s="255"/>
      <c r="G229" s="255"/>
      <c r="H229" s="255"/>
      <c r="I229" s="255"/>
      <c r="J229" s="255"/>
      <c r="K229" s="255"/>
      <c r="L229" s="255"/>
      <c r="M229" s="255"/>
      <c r="N229" s="255"/>
    </row>
    <row r="230" spans="1:14" x14ac:dyDescent="0.25">
      <c r="A230" s="255"/>
      <c r="B230" s="255"/>
      <c r="C230" s="255"/>
      <c r="D230" s="255"/>
      <c r="E230" s="255"/>
      <c r="F230" s="255"/>
      <c r="G230" s="255"/>
      <c r="H230" s="255"/>
      <c r="I230" s="255"/>
      <c r="J230" s="255"/>
      <c r="K230" s="255"/>
      <c r="L230" s="255"/>
      <c r="M230" s="255"/>
      <c r="N230" s="255"/>
    </row>
    <row r="231" spans="1:14" x14ac:dyDescent="0.25">
      <c r="A231" s="255"/>
      <c r="B231" s="255"/>
      <c r="C231" s="255"/>
      <c r="D231" s="255"/>
      <c r="E231" s="255"/>
      <c r="F231" s="255"/>
      <c r="G231" s="255"/>
      <c r="H231" s="255"/>
      <c r="I231" s="255"/>
      <c r="J231" s="255"/>
      <c r="K231" s="255"/>
      <c r="L231" s="255"/>
      <c r="M231" s="255"/>
      <c r="N231" s="255"/>
    </row>
    <row r="232" spans="1:14" x14ac:dyDescent="0.25">
      <c r="A232" s="255"/>
      <c r="B232" s="255"/>
      <c r="C232" s="255"/>
      <c r="D232" s="255"/>
      <c r="E232" s="255"/>
      <c r="F232" s="255"/>
      <c r="G232" s="255"/>
      <c r="H232" s="255"/>
      <c r="I232" s="255"/>
      <c r="J232" s="255"/>
      <c r="K232" s="255"/>
      <c r="L232" s="255"/>
      <c r="M232" s="255"/>
      <c r="N232" s="255"/>
    </row>
    <row r="233" spans="1:14" x14ac:dyDescent="0.25">
      <c r="A233" s="255"/>
      <c r="B233" s="255"/>
      <c r="C233" s="255"/>
      <c r="D233" s="255"/>
      <c r="E233" s="255"/>
      <c r="F233" s="255"/>
      <c r="G233" s="255"/>
      <c r="H233" s="255"/>
      <c r="I233" s="255"/>
      <c r="J233" s="255"/>
      <c r="K233" s="255"/>
      <c r="L233" s="255"/>
      <c r="M233" s="255"/>
      <c r="N233" s="255"/>
    </row>
    <row r="234" spans="1:14" x14ac:dyDescent="0.25">
      <c r="A234" s="255"/>
      <c r="B234" s="255"/>
      <c r="C234" s="255"/>
      <c r="D234" s="255"/>
      <c r="E234" s="255"/>
      <c r="F234" s="255"/>
      <c r="G234" s="255"/>
      <c r="H234" s="255"/>
      <c r="I234" s="255"/>
      <c r="J234" s="255"/>
      <c r="K234" s="255"/>
      <c r="L234" s="255"/>
      <c r="M234" s="255"/>
      <c r="N234" s="255"/>
    </row>
    <row r="235" spans="1:14" x14ac:dyDescent="0.25">
      <c r="A235" s="255"/>
      <c r="B235" s="255"/>
      <c r="C235" s="255"/>
      <c r="D235" s="255"/>
      <c r="E235" s="255"/>
      <c r="F235" s="255"/>
      <c r="G235" s="255"/>
      <c r="H235" s="255"/>
      <c r="I235" s="255"/>
      <c r="J235" s="255"/>
      <c r="K235" s="255"/>
      <c r="L235" s="255"/>
      <c r="M235" s="255"/>
      <c r="N235" s="255"/>
    </row>
    <row r="236" spans="1:14" x14ac:dyDescent="0.25">
      <c r="A236" s="255"/>
      <c r="B236" s="255"/>
      <c r="C236" s="255"/>
      <c r="D236" s="255"/>
      <c r="E236" s="255"/>
      <c r="F236" s="255"/>
      <c r="G236" s="255"/>
      <c r="H236" s="255"/>
      <c r="I236" s="255"/>
      <c r="J236" s="255"/>
      <c r="K236" s="255"/>
      <c r="L236" s="255"/>
      <c r="M236" s="255"/>
      <c r="N236" s="255"/>
    </row>
    <row r="237" spans="1:14" x14ac:dyDescent="0.25">
      <c r="A237" s="255"/>
      <c r="B237" s="255"/>
      <c r="C237" s="255"/>
      <c r="D237" s="255"/>
      <c r="E237" s="255"/>
      <c r="F237" s="255"/>
      <c r="G237" s="255"/>
      <c r="H237" s="255"/>
      <c r="I237" s="255"/>
      <c r="J237" s="255"/>
      <c r="K237" s="255"/>
      <c r="L237" s="255"/>
      <c r="M237" s="255"/>
      <c r="N237" s="255"/>
    </row>
    <row r="238" spans="1:14" x14ac:dyDescent="0.25">
      <c r="A238" s="255"/>
      <c r="B238" s="255"/>
      <c r="C238" s="255"/>
      <c r="D238" s="255"/>
      <c r="E238" s="255"/>
      <c r="F238" s="255"/>
      <c r="G238" s="255"/>
      <c r="H238" s="255"/>
      <c r="I238" s="255"/>
      <c r="J238" s="255"/>
      <c r="K238" s="255"/>
      <c r="L238" s="255"/>
      <c r="M238" s="255"/>
      <c r="N238" s="255"/>
    </row>
    <row r="239" spans="1:14" x14ac:dyDescent="0.25">
      <c r="A239" s="255"/>
      <c r="B239" s="255"/>
      <c r="C239" s="255"/>
      <c r="D239" s="255"/>
      <c r="E239" s="255"/>
      <c r="F239" s="255"/>
      <c r="G239" s="255"/>
      <c r="H239" s="255"/>
      <c r="I239" s="255"/>
      <c r="J239" s="255"/>
      <c r="K239" s="255"/>
      <c r="L239" s="255"/>
      <c r="M239" s="255"/>
      <c r="N239" s="255"/>
    </row>
    <row r="240" spans="1:14" x14ac:dyDescent="0.25">
      <c r="A240" s="255"/>
      <c r="B240" s="255"/>
      <c r="C240" s="255"/>
      <c r="D240" s="255"/>
      <c r="E240" s="255"/>
      <c r="F240" s="255"/>
      <c r="G240" s="255"/>
      <c r="H240" s="255"/>
      <c r="I240" s="255"/>
      <c r="J240" s="255"/>
      <c r="K240" s="255"/>
      <c r="L240" s="255"/>
      <c r="M240" s="255"/>
      <c r="N240" s="255"/>
    </row>
    <row r="241" spans="1:14" x14ac:dyDescent="0.25">
      <c r="A241" s="255"/>
      <c r="B241" s="255"/>
      <c r="C241" s="255"/>
      <c r="D241" s="255"/>
      <c r="E241" s="255"/>
      <c r="F241" s="255"/>
      <c r="G241" s="255"/>
      <c r="H241" s="255"/>
      <c r="I241" s="255"/>
      <c r="J241" s="255"/>
      <c r="K241" s="255"/>
      <c r="L241" s="255"/>
      <c r="M241" s="255"/>
      <c r="N241" s="255"/>
    </row>
    <row r="242" spans="1:14" x14ac:dyDescent="0.25">
      <c r="A242" s="255"/>
      <c r="B242" s="255"/>
      <c r="C242" s="255"/>
      <c r="D242" s="255"/>
      <c r="E242" s="255"/>
      <c r="F242" s="255"/>
      <c r="G242" s="255"/>
      <c r="H242" s="255"/>
      <c r="I242" s="255"/>
      <c r="J242" s="255"/>
      <c r="K242" s="255"/>
      <c r="L242" s="255"/>
      <c r="M242" s="255"/>
      <c r="N242" s="255"/>
    </row>
    <row r="243" spans="1:14" x14ac:dyDescent="0.25">
      <c r="A243" s="255"/>
      <c r="B243" s="255"/>
      <c r="C243" s="255"/>
      <c r="D243" s="255"/>
      <c r="E243" s="255"/>
      <c r="F243" s="255"/>
      <c r="G243" s="255"/>
      <c r="H243" s="255"/>
      <c r="I243" s="255"/>
      <c r="J243" s="255"/>
      <c r="K243" s="255"/>
      <c r="L243" s="255"/>
      <c r="M243" s="255"/>
      <c r="N243" s="255"/>
    </row>
    <row r="244" spans="1:14" x14ac:dyDescent="0.25">
      <c r="A244" s="255"/>
      <c r="B244" s="255"/>
      <c r="C244" s="255"/>
      <c r="D244" s="255"/>
      <c r="E244" s="255"/>
      <c r="F244" s="255"/>
      <c r="G244" s="255"/>
      <c r="H244" s="255"/>
      <c r="I244" s="255"/>
      <c r="J244" s="255"/>
      <c r="K244" s="255"/>
      <c r="L244" s="255"/>
      <c r="M244" s="255"/>
      <c r="N244" s="255"/>
    </row>
    <row r="245" spans="1:14" x14ac:dyDescent="0.25">
      <c r="A245" s="255"/>
      <c r="B245" s="255"/>
      <c r="C245" s="255"/>
      <c r="D245" s="255"/>
      <c r="E245" s="255"/>
      <c r="F245" s="255"/>
      <c r="G245" s="255"/>
      <c r="H245" s="255"/>
      <c r="I245" s="255"/>
      <c r="J245" s="255"/>
      <c r="K245" s="255"/>
      <c r="L245" s="255"/>
      <c r="M245" s="255"/>
      <c r="N245" s="255"/>
    </row>
    <row r="246" spans="1:14" x14ac:dyDescent="0.25">
      <c r="A246" s="255"/>
      <c r="B246" s="255"/>
      <c r="C246" s="255"/>
      <c r="D246" s="255"/>
      <c r="E246" s="255"/>
      <c r="F246" s="255"/>
      <c r="G246" s="255"/>
      <c r="H246" s="255"/>
      <c r="I246" s="255"/>
      <c r="J246" s="255"/>
      <c r="K246" s="255"/>
      <c r="L246" s="255"/>
      <c r="M246" s="255"/>
      <c r="N246" s="255"/>
    </row>
    <row r="247" spans="1:14" x14ac:dyDescent="0.25">
      <c r="A247" s="255"/>
      <c r="B247" s="255"/>
      <c r="C247" s="255"/>
      <c r="D247" s="255"/>
      <c r="E247" s="255"/>
      <c r="F247" s="255"/>
      <c r="G247" s="255"/>
      <c r="H247" s="255"/>
      <c r="I247" s="255"/>
      <c r="J247" s="255"/>
      <c r="K247" s="255"/>
      <c r="L247" s="255"/>
      <c r="M247" s="255"/>
      <c r="N247" s="255"/>
    </row>
    <row r="248" spans="1:14" x14ac:dyDescent="0.25">
      <c r="A248" s="255"/>
      <c r="B248" s="255"/>
      <c r="C248" s="255"/>
      <c r="D248" s="255"/>
      <c r="E248" s="255"/>
      <c r="F248" s="255"/>
      <c r="G248" s="255"/>
      <c r="H248" s="255"/>
      <c r="I248" s="255"/>
      <c r="J248" s="255"/>
      <c r="K248" s="255"/>
      <c r="L248" s="255"/>
      <c r="M248" s="255"/>
      <c r="N248" s="255"/>
    </row>
    <row r="249" spans="1:14" x14ac:dyDescent="0.25">
      <c r="A249" s="255"/>
      <c r="B249" s="255"/>
      <c r="C249" s="255"/>
      <c r="D249" s="255"/>
      <c r="E249" s="255"/>
      <c r="F249" s="255"/>
      <c r="G249" s="255"/>
      <c r="H249" s="255"/>
      <c r="I249" s="255"/>
      <c r="J249" s="255"/>
      <c r="K249" s="255"/>
      <c r="L249" s="255"/>
      <c r="M249" s="255"/>
      <c r="N249" s="255"/>
    </row>
    <row r="250" spans="1:14" x14ac:dyDescent="0.25">
      <c r="A250" s="255"/>
      <c r="B250" s="255"/>
      <c r="C250" s="255"/>
      <c r="D250" s="255"/>
      <c r="E250" s="255"/>
      <c r="F250" s="255"/>
      <c r="G250" s="255"/>
      <c r="H250" s="255"/>
      <c r="I250" s="255"/>
      <c r="J250" s="255"/>
      <c r="K250" s="255"/>
      <c r="L250" s="255"/>
      <c r="M250" s="255"/>
      <c r="N250" s="255"/>
    </row>
    <row r="251" spans="1:14" x14ac:dyDescent="0.25">
      <c r="A251" s="255"/>
      <c r="B251" s="255"/>
      <c r="C251" s="255"/>
      <c r="D251" s="255"/>
      <c r="E251" s="255"/>
      <c r="F251" s="255"/>
      <c r="G251" s="255"/>
      <c r="H251" s="255"/>
      <c r="I251" s="255"/>
      <c r="J251" s="255"/>
      <c r="K251" s="255"/>
      <c r="L251" s="255"/>
      <c r="M251" s="255"/>
      <c r="N251" s="255"/>
    </row>
    <row r="252" spans="1:14" x14ac:dyDescent="0.25">
      <c r="A252" s="255"/>
      <c r="B252" s="255"/>
      <c r="C252" s="255"/>
      <c r="D252" s="255"/>
      <c r="E252" s="255"/>
      <c r="F252" s="255"/>
      <c r="G252" s="255"/>
      <c r="H252" s="255"/>
      <c r="I252" s="255"/>
      <c r="J252" s="255"/>
      <c r="K252" s="255"/>
      <c r="L252" s="255"/>
      <c r="M252" s="255"/>
      <c r="N252" s="255"/>
    </row>
    <row r="253" spans="1:14" x14ac:dyDescent="0.25">
      <c r="A253" s="255"/>
      <c r="B253" s="255"/>
      <c r="C253" s="255"/>
      <c r="D253" s="255"/>
      <c r="E253" s="255"/>
      <c r="F253" s="255"/>
      <c r="G253" s="255"/>
      <c r="H253" s="255"/>
      <c r="I253" s="255"/>
      <c r="J253" s="255"/>
      <c r="K253" s="255"/>
      <c r="L253" s="255"/>
      <c r="M253" s="255"/>
      <c r="N253" s="255"/>
    </row>
    <row r="254" spans="1:14" x14ac:dyDescent="0.25">
      <c r="A254" s="255"/>
      <c r="B254" s="255"/>
      <c r="C254" s="255"/>
      <c r="D254" s="255"/>
      <c r="E254" s="255"/>
      <c r="F254" s="255"/>
      <c r="G254" s="255"/>
      <c r="H254" s="255"/>
      <c r="I254" s="255"/>
      <c r="J254" s="255"/>
      <c r="K254" s="255"/>
      <c r="L254" s="255"/>
      <c r="M254" s="255"/>
      <c r="N254" s="255"/>
    </row>
    <row r="255" spans="1:14" x14ac:dyDescent="0.25">
      <c r="A255" s="255"/>
      <c r="B255" s="255"/>
      <c r="C255" s="255"/>
      <c r="D255" s="255"/>
      <c r="E255" s="255"/>
      <c r="F255" s="255"/>
      <c r="G255" s="255"/>
      <c r="H255" s="255"/>
      <c r="I255" s="255"/>
      <c r="J255" s="255"/>
      <c r="K255" s="255"/>
      <c r="L255" s="255"/>
      <c r="M255" s="255"/>
      <c r="N255" s="255"/>
    </row>
    <row r="256" spans="1:14" x14ac:dyDescent="0.25">
      <c r="A256" s="255"/>
      <c r="B256" s="255"/>
      <c r="C256" s="255"/>
      <c r="D256" s="255"/>
      <c r="E256" s="255"/>
      <c r="F256" s="255"/>
      <c r="G256" s="255"/>
      <c r="H256" s="255"/>
      <c r="I256" s="255"/>
      <c r="J256" s="255"/>
      <c r="K256" s="255"/>
      <c r="L256" s="255"/>
      <c r="M256" s="255"/>
      <c r="N256" s="255"/>
    </row>
    <row r="257" spans="1:14" x14ac:dyDescent="0.25">
      <c r="A257" s="255"/>
      <c r="B257" s="255"/>
      <c r="C257" s="255"/>
      <c r="D257" s="255"/>
      <c r="E257" s="255"/>
      <c r="F257" s="255"/>
      <c r="G257" s="255"/>
      <c r="H257" s="255"/>
      <c r="I257" s="255"/>
      <c r="J257" s="255"/>
      <c r="K257" s="255"/>
      <c r="L257" s="255"/>
      <c r="M257" s="255"/>
      <c r="N257" s="255"/>
    </row>
    <row r="258" spans="1:14" x14ac:dyDescent="0.25">
      <c r="A258" s="255"/>
      <c r="B258" s="255"/>
      <c r="C258" s="255"/>
      <c r="D258" s="255"/>
      <c r="E258" s="255"/>
      <c r="F258" s="255"/>
      <c r="G258" s="255"/>
      <c r="H258" s="255"/>
      <c r="I258" s="255"/>
      <c r="J258" s="255"/>
      <c r="K258" s="255"/>
      <c r="L258" s="255"/>
      <c r="M258" s="255"/>
      <c r="N258" s="255"/>
    </row>
    <row r="259" spans="1:14" x14ac:dyDescent="0.25">
      <c r="A259" s="255"/>
      <c r="B259" s="255"/>
      <c r="C259" s="255"/>
      <c r="D259" s="255"/>
      <c r="E259" s="255"/>
      <c r="F259" s="255"/>
      <c r="G259" s="255"/>
      <c r="H259" s="255"/>
      <c r="I259" s="255"/>
      <c r="J259" s="255"/>
      <c r="K259" s="255"/>
      <c r="L259" s="255"/>
      <c r="M259" s="255"/>
      <c r="N259" s="255"/>
    </row>
    <row r="260" spans="1:14" x14ac:dyDescent="0.25">
      <c r="A260" s="255"/>
      <c r="B260" s="255"/>
      <c r="C260" s="255"/>
      <c r="D260" s="255"/>
      <c r="E260" s="255"/>
      <c r="F260" s="255"/>
      <c r="G260" s="255"/>
      <c r="H260" s="255"/>
      <c r="I260" s="255"/>
      <c r="J260" s="255"/>
      <c r="K260" s="255"/>
      <c r="L260" s="255"/>
      <c r="M260" s="255"/>
      <c r="N260" s="255"/>
    </row>
    <row r="261" spans="1:14" x14ac:dyDescent="0.25">
      <c r="A261" s="255"/>
      <c r="B261" s="255"/>
      <c r="C261" s="255"/>
      <c r="D261" s="255"/>
      <c r="E261" s="255"/>
      <c r="F261" s="255"/>
      <c r="G261" s="255"/>
      <c r="H261" s="255"/>
      <c r="I261" s="255"/>
      <c r="J261" s="255"/>
      <c r="K261" s="255"/>
      <c r="L261" s="255"/>
      <c r="M261" s="255"/>
      <c r="N261" s="255"/>
    </row>
    <row r="262" spans="1:14" x14ac:dyDescent="0.25">
      <c r="A262" s="255"/>
      <c r="B262" s="255"/>
      <c r="C262" s="255"/>
      <c r="D262" s="255"/>
      <c r="E262" s="255"/>
      <c r="F262" s="255"/>
      <c r="G262" s="255"/>
      <c r="H262" s="255"/>
      <c r="I262" s="255"/>
      <c r="J262" s="255"/>
      <c r="K262" s="255"/>
      <c r="L262" s="255"/>
      <c r="M262" s="255"/>
      <c r="N262" s="255"/>
    </row>
    <row r="263" spans="1:14" x14ac:dyDescent="0.25">
      <c r="A263" s="255"/>
      <c r="B263" s="255"/>
      <c r="C263" s="255"/>
      <c r="D263" s="255"/>
      <c r="E263" s="255"/>
      <c r="F263" s="255"/>
      <c r="G263" s="255"/>
      <c r="H263" s="255"/>
      <c r="I263" s="255"/>
      <c r="J263" s="255"/>
      <c r="K263" s="255"/>
      <c r="L263" s="255"/>
      <c r="M263" s="255"/>
      <c r="N263" s="255"/>
    </row>
    <row r="264" spans="1:14" x14ac:dyDescent="0.25">
      <c r="A264" s="255"/>
      <c r="B264" s="255"/>
      <c r="C264" s="255"/>
      <c r="D264" s="255"/>
      <c r="E264" s="255"/>
      <c r="F264" s="255"/>
      <c r="G264" s="255"/>
      <c r="H264" s="255"/>
      <c r="I264" s="255"/>
      <c r="J264" s="255"/>
      <c r="K264" s="255"/>
      <c r="L264" s="255"/>
      <c r="M264" s="255"/>
      <c r="N264" s="255"/>
    </row>
    <row r="265" spans="1:14" x14ac:dyDescent="0.25">
      <c r="A265" s="255"/>
      <c r="B265" s="255"/>
      <c r="C265" s="255"/>
      <c r="D265" s="255"/>
      <c r="E265" s="255"/>
      <c r="F265" s="255"/>
      <c r="G265" s="255"/>
      <c r="H265" s="255"/>
      <c r="I265" s="255"/>
      <c r="J265" s="255"/>
      <c r="K265" s="255"/>
      <c r="L265" s="255"/>
      <c r="M265" s="255"/>
      <c r="N265" s="255"/>
    </row>
    <row r="266" spans="1:14" x14ac:dyDescent="0.25">
      <c r="A266" s="255"/>
      <c r="B266" s="255"/>
      <c r="C266" s="255"/>
      <c r="D266" s="255"/>
      <c r="E266" s="255"/>
      <c r="F266" s="255"/>
      <c r="G266" s="255"/>
      <c r="H266" s="255"/>
      <c r="I266" s="255"/>
      <c r="J266" s="255"/>
      <c r="K266" s="255"/>
      <c r="L266" s="255"/>
      <c r="M266" s="255"/>
      <c r="N266" s="255"/>
    </row>
    <row r="267" spans="1:14" x14ac:dyDescent="0.25">
      <c r="A267" s="255"/>
      <c r="B267" s="255"/>
      <c r="C267" s="255"/>
      <c r="D267" s="255"/>
      <c r="E267" s="255"/>
      <c r="F267" s="255"/>
      <c r="G267" s="255"/>
      <c r="H267" s="255"/>
      <c r="I267" s="255"/>
      <c r="J267" s="255"/>
      <c r="K267" s="255"/>
      <c r="L267" s="255"/>
      <c r="M267" s="255"/>
      <c r="N267" s="255"/>
    </row>
    <row r="268" spans="1:14" x14ac:dyDescent="0.25">
      <c r="A268" s="255"/>
      <c r="B268" s="255"/>
      <c r="C268" s="255"/>
      <c r="D268" s="255"/>
      <c r="E268" s="255"/>
      <c r="F268" s="255"/>
      <c r="G268" s="255"/>
      <c r="H268" s="255"/>
      <c r="I268" s="255"/>
      <c r="J268" s="255"/>
      <c r="K268" s="255"/>
      <c r="L268" s="255"/>
      <c r="M268" s="255"/>
      <c r="N268" s="255"/>
    </row>
    <row r="269" spans="1:14" x14ac:dyDescent="0.25">
      <c r="A269" s="255"/>
      <c r="B269" s="255"/>
      <c r="C269" s="255"/>
      <c r="D269" s="255"/>
      <c r="E269" s="255"/>
      <c r="F269" s="255"/>
      <c r="G269" s="255"/>
      <c r="H269" s="255"/>
      <c r="I269" s="255"/>
      <c r="J269" s="255"/>
      <c r="K269" s="255"/>
      <c r="L269" s="255"/>
      <c r="M269" s="255"/>
      <c r="N269" s="255"/>
    </row>
    <row r="270" spans="1:14" x14ac:dyDescent="0.25">
      <c r="A270" s="255"/>
      <c r="B270" s="255"/>
      <c r="C270" s="255"/>
      <c r="D270" s="255"/>
      <c r="E270" s="255"/>
      <c r="F270" s="255"/>
      <c r="G270" s="255"/>
      <c r="H270" s="255"/>
      <c r="I270" s="255"/>
      <c r="J270" s="255"/>
      <c r="K270" s="255"/>
      <c r="L270" s="255"/>
      <c r="M270" s="255"/>
      <c r="N270" s="255"/>
    </row>
    <row r="271" spans="1:14" x14ac:dyDescent="0.25">
      <c r="A271" s="255"/>
      <c r="B271" s="255"/>
      <c r="C271" s="255"/>
      <c r="D271" s="255"/>
      <c r="E271" s="255"/>
      <c r="F271" s="255"/>
      <c r="G271" s="255"/>
      <c r="H271" s="255"/>
      <c r="I271" s="255"/>
      <c r="J271" s="255"/>
      <c r="K271" s="255"/>
      <c r="L271" s="255"/>
      <c r="M271" s="255"/>
      <c r="N271" s="255"/>
    </row>
    <row r="272" spans="1:14" x14ac:dyDescent="0.25">
      <c r="A272" s="255"/>
      <c r="B272" s="255"/>
      <c r="C272" s="255"/>
      <c r="D272" s="255"/>
      <c r="E272" s="255"/>
      <c r="F272" s="255"/>
      <c r="G272" s="255"/>
      <c r="H272" s="255"/>
      <c r="I272" s="255"/>
      <c r="J272" s="255"/>
      <c r="K272" s="255"/>
      <c r="L272" s="255"/>
      <c r="M272" s="255"/>
      <c r="N272" s="255"/>
    </row>
    <row r="273" spans="1:14" x14ac:dyDescent="0.25">
      <c r="A273" s="255"/>
      <c r="B273" s="255"/>
      <c r="C273" s="255"/>
      <c r="D273" s="255"/>
      <c r="E273" s="255"/>
      <c r="F273" s="255"/>
      <c r="G273" s="255"/>
      <c r="H273" s="255"/>
      <c r="I273" s="255"/>
      <c r="J273" s="255"/>
      <c r="K273" s="255"/>
      <c r="L273" s="255"/>
      <c r="M273" s="255"/>
      <c r="N273" s="255"/>
    </row>
    <row r="274" spans="1:14" x14ac:dyDescent="0.25">
      <c r="A274" s="255"/>
      <c r="B274" s="255"/>
      <c r="C274" s="255"/>
      <c r="D274" s="255"/>
      <c r="E274" s="255"/>
      <c r="F274" s="255"/>
      <c r="G274" s="255"/>
      <c r="H274" s="255"/>
      <c r="I274" s="255"/>
      <c r="J274" s="255"/>
      <c r="K274" s="255"/>
      <c r="L274" s="255"/>
      <c r="M274" s="255"/>
      <c r="N274" s="255"/>
    </row>
    <row r="275" spans="1:14" x14ac:dyDescent="0.25">
      <c r="A275" s="255"/>
      <c r="B275" s="255"/>
      <c r="C275" s="255"/>
      <c r="D275" s="255"/>
      <c r="E275" s="255"/>
      <c r="F275" s="255"/>
      <c r="G275" s="255"/>
      <c r="H275" s="255"/>
      <c r="I275" s="255"/>
      <c r="J275" s="255"/>
      <c r="K275" s="255"/>
      <c r="L275" s="255"/>
      <c r="M275" s="255"/>
      <c r="N275" s="255"/>
    </row>
    <row r="276" spans="1:14" x14ac:dyDescent="0.25">
      <c r="A276" s="255"/>
      <c r="B276" s="255"/>
      <c r="C276" s="255"/>
      <c r="D276" s="255"/>
      <c r="E276" s="255"/>
      <c r="F276" s="255"/>
      <c r="G276" s="255"/>
      <c r="H276" s="255"/>
      <c r="I276" s="255"/>
      <c r="J276" s="255"/>
      <c r="K276" s="255"/>
      <c r="L276" s="255"/>
      <c r="M276" s="255"/>
      <c r="N276" s="255"/>
    </row>
    <row r="277" spans="1:14" x14ac:dyDescent="0.25">
      <c r="A277" s="255"/>
      <c r="B277" s="255"/>
      <c r="C277" s="255"/>
      <c r="D277" s="255"/>
      <c r="E277" s="255"/>
      <c r="F277" s="255"/>
      <c r="G277" s="255"/>
      <c r="H277" s="255"/>
      <c r="I277" s="255"/>
      <c r="J277" s="255"/>
      <c r="K277" s="255"/>
      <c r="L277" s="255"/>
      <c r="M277" s="255"/>
      <c r="N277" s="255"/>
    </row>
    <row r="278" spans="1:14" x14ac:dyDescent="0.25">
      <c r="A278" s="255"/>
      <c r="B278" s="255"/>
      <c r="C278" s="255"/>
      <c r="D278" s="255"/>
      <c r="E278" s="255"/>
      <c r="F278" s="255"/>
      <c r="G278" s="255"/>
      <c r="H278" s="255"/>
      <c r="I278" s="255"/>
      <c r="J278" s="255"/>
      <c r="K278" s="255"/>
      <c r="L278" s="255"/>
      <c r="M278" s="255"/>
      <c r="N278" s="255"/>
    </row>
    <row r="279" spans="1:14" x14ac:dyDescent="0.25">
      <c r="A279" s="255"/>
      <c r="B279" s="255"/>
      <c r="C279" s="255"/>
      <c r="D279" s="255"/>
      <c r="E279" s="255"/>
      <c r="F279" s="255"/>
      <c r="G279" s="255"/>
      <c r="H279" s="255"/>
      <c r="I279" s="255"/>
      <c r="J279" s="255"/>
      <c r="K279" s="255"/>
      <c r="L279" s="255"/>
      <c r="M279" s="255"/>
      <c r="N279" s="255"/>
    </row>
    <row r="280" spans="1:14" x14ac:dyDescent="0.25">
      <c r="A280" s="255"/>
      <c r="B280" s="255"/>
      <c r="C280" s="255"/>
      <c r="D280" s="255"/>
      <c r="E280" s="255"/>
      <c r="F280" s="255"/>
      <c r="G280" s="255"/>
      <c r="H280" s="255"/>
      <c r="I280" s="255"/>
      <c r="J280" s="255"/>
      <c r="K280" s="255"/>
      <c r="L280" s="255"/>
      <c r="M280" s="255"/>
      <c r="N280" s="255"/>
    </row>
    <row r="281" spans="1:14" x14ac:dyDescent="0.25">
      <c r="A281" s="255"/>
      <c r="B281" s="255"/>
      <c r="C281" s="255"/>
      <c r="D281" s="255"/>
      <c r="E281" s="255"/>
      <c r="F281" s="255"/>
      <c r="G281" s="255"/>
      <c r="H281" s="255"/>
      <c r="I281" s="255"/>
      <c r="J281" s="255"/>
      <c r="K281" s="255"/>
      <c r="L281" s="255"/>
      <c r="M281" s="255"/>
      <c r="N281" s="255"/>
    </row>
    <row r="282" spans="1:14" x14ac:dyDescent="0.25">
      <c r="A282" s="255"/>
      <c r="B282" s="255"/>
      <c r="C282" s="255"/>
      <c r="D282" s="255"/>
      <c r="E282" s="255"/>
      <c r="F282" s="255"/>
      <c r="G282" s="255"/>
      <c r="H282" s="255"/>
      <c r="I282" s="255"/>
      <c r="J282" s="255"/>
      <c r="K282" s="255"/>
      <c r="L282" s="255"/>
      <c r="M282" s="255"/>
      <c r="N282" s="255"/>
    </row>
    <row r="283" spans="1:14" x14ac:dyDescent="0.25">
      <c r="A283" s="255"/>
      <c r="B283" s="255"/>
      <c r="C283" s="255"/>
      <c r="D283" s="255"/>
      <c r="E283" s="255"/>
      <c r="F283" s="255"/>
      <c r="G283" s="255"/>
      <c r="H283" s="255"/>
      <c r="I283" s="255"/>
      <c r="J283" s="255"/>
      <c r="K283" s="255"/>
      <c r="L283" s="255"/>
      <c r="M283" s="255"/>
      <c r="N283" s="255"/>
    </row>
    <row r="284" spans="1:14" x14ac:dyDescent="0.25">
      <c r="A284" s="255"/>
      <c r="B284" s="255"/>
      <c r="C284" s="255"/>
      <c r="D284" s="255"/>
      <c r="E284" s="255"/>
      <c r="F284" s="255"/>
      <c r="G284" s="255"/>
      <c r="H284" s="255"/>
      <c r="I284" s="255"/>
      <c r="J284" s="255"/>
      <c r="K284" s="255"/>
      <c r="L284" s="255"/>
      <c r="M284" s="255"/>
      <c r="N284" s="255"/>
    </row>
    <row r="285" spans="1:14" x14ac:dyDescent="0.25">
      <c r="A285" s="255"/>
      <c r="B285" s="255"/>
      <c r="C285" s="255"/>
      <c r="D285" s="255"/>
      <c r="E285" s="255"/>
      <c r="F285" s="255"/>
      <c r="G285" s="255"/>
      <c r="H285" s="255"/>
      <c r="I285" s="255"/>
      <c r="J285" s="255"/>
      <c r="K285" s="255"/>
      <c r="L285" s="255"/>
      <c r="M285" s="255"/>
      <c r="N285" s="255"/>
    </row>
    <row r="286" spans="1:14" x14ac:dyDescent="0.25">
      <c r="A286" s="255"/>
      <c r="B286" s="255"/>
      <c r="C286" s="255"/>
      <c r="D286" s="255"/>
      <c r="E286" s="255"/>
      <c r="F286" s="255"/>
      <c r="G286" s="255"/>
      <c r="H286" s="255"/>
      <c r="I286" s="255"/>
      <c r="J286" s="255"/>
      <c r="K286" s="255"/>
      <c r="L286" s="255"/>
      <c r="M286" s="255"/>
      <c r="N286" s="255"/>
    </row>
    <row r="287" spans="1:14" x14ac:dyDescent="0.25">
      <c r="A287" s="255"/>
      <c r="B287" s="255"/>
      <c r="C287" s="255"/>
      <c r="D287" s="255"/>
      <c r="E287" s="255"/>
      <c r="F287" s="255"/>
      <c r="G287" s="255"/>
      <c r="H287" s="255"/>
      <c r="I287" s="255"/>
      <c r="J287" s="255"/>
      <c r="K287" s="255"/>
      <c r="L287" s="255"/>
      <c r="M287" s="255"/>
      <c r="N287" s="255"/>
    </row>
    <row r="288" spans="1:14" x14ac:dyDescent="0.25">
      <c r="A288" s="255"/>
      <c r="B288" s="255"/>
      <c r="C288" s="255"/>
      <c r="D288" s="255"/>
      <c r="E288" s="255"/>
      <c r="F288" s="255"/>
      <c r="G288" s="255"/>
      <c r="H288" s="255"/>
      <c r="I288" s="255"/>
      <c r="J288" s="255"/>
      <c r="K288" s="255"/>
      <c r="L288" s="255"/>
      <c r="M288" s="255"/>
      <c r="N288" s="255"/>
    </row>
    <row r="289" spans="1:14" x14ac:dyDescent="0.25">
      <c r="A289" s="255"/>
      <c r="B289" s="255"/>
      <c r="C289" s="255"/>
      <c r="D289" s="255"/>
      <c r="E289" s="255"/>
      <c r="F289" s="255"/>
      <c r="G289" s="255"/>
      <c r="H289" s="255"/>
      <c r="I289" s="255"/>
      <c r="J289" s="255"/>
      <c r="K289" s="255"/>
      <c r="L289" s="255"/>
      <c r="M289" s="255"/>
      <c r="N289" s="255"/>
    </row>
    <row r="290" spans="1:14" x14ac:dyDescent="0.25">
      <c r="A290" s="255"/>
      <c r="B290" s="255"/>
      <c r="C290" s="255"/>
      <c r="D290" s="255"/>
      <c r="E290" s="255"/>
      <c r="F290" s="255"/>
      <c r="G290" s="255"/>
      <c r="H290" s="255"/>
      <c r="I290" s="255"/>
      <c r="J290" s="255"/>
      <c r="K290" s="255"/>
      <c r="L290" s="255"/>
      <c r="M290" s="255"/>
      <c r="N290" s="255"/>
    </row>
    <row r="291" spans="1:14" x14ac:dyDescent="0.25">
      <c r="A291" s="255"/>
      <c r="B291" s="255"/>
      <c r="C291" s="255"/>
      <c r="D291" s="255"/>
      <c r="E291" s="255"/>
      <c r="F291" s="255"/>
      <c r="G291" s="255"/>
      <c r="H291" s="255"/>
      <c r="I291" s="255"/>
      <c r="J291" s="255"/>
      <c r="K291" s="255"/>
      <c r="L291" s="255"/>
      <c r="M291" s="255"/>
      <c r="N291" s="255"/>
    </row>
    <row r="292" spans="1:14" x14ac:dyDescent="0.25">
      <c r="A292" s="255"/>
      <c r="B292" s="255"/>
      <c r="C292" s="255"/>
      <c r="D292" s="255"/>
      <c r="E292" s="255"/>
      <c r="F292" s="255"/>
      <c r="G292" s="255"/>
      <c r="H292" s="255"/>
      <c r="I292" s="255"/>
      <c r="J292" s="255"/>
      <c r="K292" s="255"/>
      <c r="L292" s="255"/>
      <c r="M292" s="255"/>
      <c r="N292" s="255"/>
    </row>
    <row r="293" spans="1:14" x14ac:dyDescent="0.25">
      <c r="A293" s="255"/>
      <c r="B293" s="255"/>
      <c r="C293" s="255"/>
      <c r="D293" s="255"/>
      <c r="E293" s="255"/>
      <c r="F293" s="255"/>
      <c r="G293" s="255"/>
      <c r="H293" s="255"/>
      <c r="I293" s="255"/>
      <c r="J293" s="255"/>
      <c r="K293" s="255"/>
      <c r="L293" s="255"/>
      <c r="M293" s="255"/>
      <c r="N293" s="255"/>
    </row>
    <row r="294" spans="1:14" x14ac:dyDescent="0.25">
      <c r="A294" s="255"/>
      <c r="B294" s="255"/>
      <c r="C294" s="255"/>
      <c r="D294" s="255"/>
      <c r="E294" s="255"/>
      <c r="F294" s="255"/>
      <c r="G294" s="255"/>
      <c r="H294" s="255"/>
      <c r="I294" s="255"/>
      <c r="J294" s="255"/>
      <c r="K294" s="255"/>
      <c r="L294" s="255"/>
      <c r="M294" s="255"/>
      <c r="N294" s="255"/>
    </row>
    <row r="295" spans="1:14" x14ac:dyDescent="0.25">
      <c r="A295" s="255"/>
      <c r="B295" s="255"/>
      <c r="C295" s="255"/>
      <c r="D295" s="255"/>
      <c r="E295" s="255"/>
      <c r="F295" s="255"/>
      <c r="G295" s="255"/>
      <c r="H295" s="255"/>
      <c r="I295" s="255"/>
      <c r="J295" s="255"/>
      <c r="K295" s="255"/>
      <c r="L295" s="255"/>
      <c r="M295" s="255"/>
      <c r="N295" s="255"/>
    </row>
    <row r="296" spans="1:14" x14ac:dyDescent="0.25">
      <c r="A296" s="255"/>
      <c r="B296" s="255"/>
      <c r="C296" s="255"/>
      <c r="D296" s="255"/>
      <c r="E296" s="255"/>
      <c r="F296" s="255"/>
      <c r="G296" s="255"/>
      <c r="H296" s="255"/>
      <c r="I296" s="255"/>
      <c r="J296" s="255"/>
      <c r="K296" s="255"/>
      <c r="L296" s="255"/>
      <c r="M296" s="255"/>
      <c r="N296" s="255"/>
    </row>
    <row r="297" spans="1:14" x14ac:dyDescent="0.25">
      <c r="A297" s="255"/>
      <c r="B297" s="255"/>
      <c r="C297" s="255"/>
      <c r="D297" s="255"/>
      <c r="E297" s="255"/>
      <c r="F297" s="255"/>
      <c r="G297" s="255"/>
      <c r="H297" s="255"/>
      <c r="I297" s="255"/>
      <c r="J297" s="255"/>
      <c r="K297" s="255"/>
      <c r="L297" s="255"/>
      <c r="M297" s="255"/>
      <c r="N297" s="255"/>
    </row>
    <row r="298" spans="1:14" x14ac:dyDescent="0.25">
      <c r="A298" s="255"/>
      <c r="B298" s="255"/>
      <c r="C298" s="255"/>
      <c r="D298" s="255"/>
      <c r="E298" s="255"/>
      <c r="F298" s="255"/>
      <c r="G298" s="255"/>
      <c r="H298" s="255"/>
      <c r="I298" s="255"/>
      <c r="J298" s="255"/>
      <c r="K298" s="255"/>
      <c r="L298" s="255"/>
      <c r="M298" s="255"/>
      <c r="N298" s="255"/>
    </row>
    <row r="299" spans="1:14" x14ac:dyDescent="0.25">
      <c r="A299" s="255"/>
      <c r="B299" s="255"/>
      <c r="C299" s="255"/>
      <c r="D299" s="255"/>
      <c r="E299" s="255"/>
      <c r="F299" s="255"/>
      <c r="G299" s="255"/>
      <c r="H299" s="255"/>
      <c r="I299" s="255"/>
      <c r="J299" s="255"/>
      <c r="K299" s="255"/>
      <c r="L299" s="255"/>
      <c r="M299" s="255"/>
      <c r="N299" s="255"/>
    </row>
    <row r="300" spans="1:14" x14ac:dyDescent="0.25">
      <c r="A300" s="255"/>
      <c r="B300" s="255"/>
      <c r="C300" s="255"/>
      <c r="D300" s="255"/>
      <c r="E300" s="255"/>
      <c r="F300" s="255"/>
      <c r="G300" s="255"/>
      <c r="H300" s="255"/>
      <c r="I300" s="255"/>
      <c r="J300" s="255"/>
      <c r="K300" s="255"/>
      <c r="L300" s="255"/>
      <c r="M300" s="255"/>
      <c r="N300" s="255"/>
    </row>
    <row r="301" spans="1:14" x14ac:dyDescent="0.25">
      <c r="A301" s="255"/>
      <c r="B301" s="255"/>
      <c r="C301" s="255"/>
      <c r="D301" s="255"/>
      <c r="E301" s="255"/>
      <c r="F301" s="255"/>
      <c r="G301" s="255"/>
      <c r="H301" s="255"/>
      <c r="I301" s="255"/>
      <c r="J301" s="255"/>
      <c r="K301" s="255"/>
      <c r="L301" s="255"/>
      <c r="M301" s="255"/>
      <c r="N301" s="255"/>
    </row>
    <row r="302" spans="1:14" x14ac:dyDescent="0.25">
      <c r="A302" s="255"/>
      <c r="B302" s="255"/>
      <c r="C302" s="255"/>
      <c r="D302" s="255"/>
      <c r="E302" s="255"/>
      <c r="F302" s="255"/>
      <c r="G302" s="255"/>
      <c r="H302" s="255"/>
      <c r="I302" s="255"/>
      <c r="J302" s="255"/>
      <c r="K302" s="255"/>
      <c r="L302" s="255"/>
      <c r="M302" s="255"/>
      <c r="N302" s="255"/>
    </row>
    <row r="303" spans="1:14" x14ac:dyDescent="0.25">
      <c r="A303" s="255"/>
      <c r="B303" s="255"/>
      <c r="C303" s="255"/>
      <c r="D303" s="255"/>
      <c r="E303" s="255"/>
      <c r="F303" s="255"/>
      <c r="G303" s="255"/>
      <c r="H303" s="255"/>
      <c r="I303" s="255"/>
      <c r="J303" s="255"/>
      <c r="K303" s="255"/>
      <c r="L303" s="255"/>
      <c r="M303" s="255"/>
      <c r="N303" s="255"/>
    </row>
    <row r="304" spans="1:14" x14ac:dyDescent="0.25">
      <c r="A304" s="255"/>
      <c r="B304" s="255"/>
      <c r="C304" s="255"/>
      <c r="D304" s="255"/>
      <c r="E304" s="255"/>
      <c r="F304" s="255"/>
      <c r="G304" s="255"/>
      <c r="H304" s="255"/>
      <c r="I304" s="255"/>
      <c r="J304" s="255"/>
      <c r="K304" s="255"/>
      <c r="L304" s="255"/>
      <c r="M304" s="255"/>
      <c r="N304" s="255"/>
    </row>
    <row r="305" spans="1:14" x14ac:dyDescent="0.25">
      <c r="A305" s="255"/>
      <c r="B305" s="255"/>
      <c r="C305" s="255"/>
      <c r="D305" s="255"/>
      <c r="E305" s="255"/>
      <c r="F305" s="255"/>
      <c r="G305" s="255"/>
      <c r="H305" s="255"/>
      <c r="I305" s="255"/>
      <c r="J305" s="255"/>
      <c r="K305" s="255"/>
      <c r="L305" s="255"/>
      <c r="M305" s="255"/>
      <c r="N305" s="255"/>
    </row>
    <row r="306" spans="1:14" x14ac:dyDescent="0.25">
      <c r="A306" s="255"/>
      <c r="B306" s="255"/>
      <c r="C306" s="255"/>
      <c r="D306" s="255"/>
      <c r="E306" s="255"/>
      <c r="F306" s="255"/>
      <c r="G306" s="255"/>
      <c r="H306" s="255"/>
      <c r="I306" s="255"/>
      <c r="J306" s="255"/>
      <c r="K306" s="255"/>
      <c r="L306" s="255"/>
      <c r="M306" s="255"/>
      <c r="N306" s="255"/>
    </row>
    <row r="307" spans="1:14" x14ac:dyDescent="0.25">
      <c r="A307" s="255"/>
      <c r="B307" s="255"/>
      <c r="C307" s="255"/>
      <c r="D307" s="255"/>
      <c r="E307" s="255"/>
      <c r="F307" s="255"/>
      <c r="G307" s="255"/>
      <c r="H307" s="255"/>
      <c r="I307" s="255"/>
      <c r="J307" s="255"/>
      <c r="K307" s="255"/>
      <c r="L307" s="255"/>
      <c r="M307" s="255"/>
      <c r="N307" s="255"/>
    </row>
    <row r="308" spans="1:14" x14ac:dyDescent="0.25">
      <c r="A308" s="255"/>
      <c r="B308" s="255"/>
      <c r="C308" s="255"/>
      <c r="D308" s="255"/>
      <c r="E308" s="255"/>
      <c r="F308" s="255"/>
      <c r="G308" s="255"/>
      <c r="H308" s="255"/>
      <c r="I308" s="255"/>
      <c r="J308" s="255"/>
      <c r="K308" s="255"/>
      <c r="L308" s="255"/>
      <c r="M308" s="255"/>
      <c r="N308" s="255"/>
    </row>
    <row r="309" spans="1:14" x14ac:dyDescent="0.25">
      <c r="A309" s="255"/>
      <c r="B309" s="255"/>
      <c r="C309" s="255"/>
      <c r="D309" s="255"/>
      <c r="E309" s="255"/>
      <c r="F309" s="255"/>
      <c r="G309" s="255"/>
      <c r="H309" s="255"/>
      <c r="I309" s="255"/>
      <c r="J309" s="255"/>
      <c r="K309" s="255"/>
      <c r="L309" s="255"/>
      <c r="M309" s="255"/>
      <c r="N309" s="255"/>
    </row>
    <row r="310" spans="1:14" x14ac:dyDescent="0.25">
      <c r="A310" s="255"/>
      <c r="B310" s="255"/>
      <c r="C310" s="255"/>
      <c r="D310" s="255"/>
      <c r="E310" s="255"/>
      <c r="F310" s="255"/>
      <c r="G310" s="255"/>
      <c r="H310" s="255"/>
      <c r="I310" s="255"/>
      <c r="J310" s="255"/>
      <c r="K310" s="255"/>
      <c r="L310" s="255"/>
      <c r="M310" s="255"/>
      <c r="N310" s="255"/>
    </row>
    <row r="311" spans="1:14" x14ac:dyDescent="0.25">
      <c r="A311" s="255"/>
      <c r="B311" s="255"/>
      <c r="C311" s="255"/>
      <c r="D311" s="255"/>
      <c r="E311" s="255"/>
      <c r="F311" s="255"/>
      <c r="G311" s="255"/>
      <c r="H311" s="255"/>
      <c r="I311" s="255"/>
      <c r="J311" s="255"/>
      <c r="K311" s="255"/>
      <c r="L311" s="255"/>
      <c r="M311" s="255"/>
      <c r="N311" s="255"/>
    </row>
    <row r="312" spans="1:14" x14ac:dyDescent="0.25">
      <c r="A312" s="255"/>
      <c r="B312" s="255"/>
      <c r="C312" s="255"/>
      <c r="D312" s="255"/>
      <c r="E312" s="255"/>
      <c r="F312" s="255"/>
      <c r="G312" s="255"/>
      <c r="H312" s="255"/>
      <c r="I312" s="255"/>
      <c r="J312" s="255"/>
      <c r="K312" s="255"/>
      <c r="L312" s="255"/>
      <c r="M312" s="255"/>
      <c r="N312" s="255"/>
    </row>
    <row r="313" spans="1:14" x14ac:dyDescent="0.25">
      <c r="A313" s="255"/>
      <c r="B313" s="255"/>
      <c r="C313" s="255"/>
      <c r="D313" s="255"/>
      <c r="E313" s="255"/>
      <c r="F313" s="255"/>
      <c r="G313" s="255"/>
      <c r="H313" s="255"/>
      <c r="I313" s="255"/>
      <c r="J313" s="255"/>
      <c r="K313" s="255"/>
      <c r="L313" s="255"/>
      <c r="M313" s="255"/>
      <c r="N313" s="255"/>
    </row>
    <row r="314" spans="1:14" x14ac:dyDescent="0.25">
      <c r="A314" s="255"/>
      <c r="B314" s="255"/>
      <c r="C314" s="255"/>
      <c r="D314" s="255"/>
      <c r="E314" s="255"/>
      <c r="F314" s="255"/>
      <c r="G314" s="255"/>
      <c r="H314" s="255"/>
      <c r="I314" s="255"/>
      <c r="J314" s="255"/>
      <c r="K314" s="255"/>
      <c r="L314" s="255"/>
      <c r="M314" s="255"/>
      <c r="N314" s="255"/>
    </row>
    <row r="315" spans="1:14" x14ac:dyDescent="0.25">
      <c r="A315" s="255"/>
      <c r="B315" s="255"/>
      <c r="C315" s="255"/>
      <c r="D315" s="255"/>
      <c r="E315" s="255"/>
      <c r="F315" s="255"/>
      <c r="G315" s="255"/>
      <c r="H315" s="255"/>
      <c r="I315" s="255"/>
      <c r="J315" s="255"/>
      <c r="K315" s="255"/>
      <c r="L315" s="255"/>
      <c r="M315" s="255"/>
      <c r="N315" s="255"/>
    </row>
    <row r="316" spans="1:14" x14ac:dyDescent="0.25">
      <c r="A316" s="255"/>
      <c r="B316" s="255"/>
      <c r="C316" s="255"/>
      <c r="D316" s="255"/>
      <c r="E316" s="255"/>
      <c r="F316" s="255"/>
      <c r="G316" s="255"/>
      <c r="H316" s="255"/>
      <c r="I316" s="255"/>
      <c r="J316" s="255"/>
      <c r="K316" s="255"/>
      <c r="L316" s="255"/>
      <c r="M316" s="255"/>
      <c r="N316" s="255"/>
    </row>
    <row r="317" spans="1:14" x14ac:dyDescent="0.25">
      <c r="A317" s="255"/>
      <c r="B317" s="255"/>
      <c r="C317" s="255"/>
      <c r="D317" s="255"/>
      <c r="E317" s="255"/>
      <c r="F317" s="255"/>
      <c r="G317" s="255"/>
      <c r="H317" s="255"/>
      <c r="I317" s="255"/>
      <c r="J317" s="255"/>
      <c r="K317" s="255"/>
      <c r="L317" s="255"/>
      <c r="M317" s="255"/>
      <c r="N317" s="255"/>
    </row>
    <row r="318" spans="1:14" x14ac:dyDescent="0.25">
      <c r="A318" s="255"/>
      <c r="B318" s="255"/>
      <c r="C318" s="255"/>
      <c r="D318" s="255"/>
      <c r="E318" s="255"/>
      <c r="F318" s="255"/>
      <c r="G318" s="255"/>
      <c r="H318" s="255"/>
      <c r="I318" s="255"/>
      <c r="J318" s="255"/>
      <c r="K318" s="255"/>
      <c r="L318" s="255"/>
      <c r="M318" s="255"/>
      <c r="N318" s="255"/>
    </row>
    <row r="319" spans="1:14" x14ac:dyDescent="0.25">
      <c r="A319" s="255"/>
      <c r="B319" s="255"/>
      <c r="C319" s="255"/>
      <c r="D319" s="255"/>
      <c r="E319" s="255"/>
      <c r="F319" s="255"/>
      <c r="G319" s="255"/>
      <c r="H319" s="255"/>
      <c r="I319" s="255"/>
      <c r="J319" s="255"/>
      <c r="K319" s="255"/>
      <c r="L319" s="255"/>
      <c r="M319" s="255"/>
      <c r="N319" s="255"/>
    </row>
    <row r="320" spans="1:14" x14ac:dyDescent="0.25">
      <c r="A320" s="255"/>
      <c r="B320" s="255"/>
      <c r="C320" s="255"/>
      <c r="D320" s="255"/>
      <c r="E320" s="255"/>
      <c r="F320" s="255"/>
      <c r="G320" s="255"/>
      <c r="H320" s="255"/>
      <c r="I320" s="255"/>
      <c r="J320" s="255"/>
      <c r="K320" s="255"/>
      <c r="L320" s="255"/>
      <c r="M320" s="255"/>
      <c r="N320" s="255"/>
    </row>
    <row r="321" spans="1:14" x14ac:dyDescent="0.25">
      <c r="A321" s="255"/>
      <c r="B321" s="255"/>
      <c r="C321" s="255"/>
      <c r="D321" s="255"/>
      <c r="E321" s="255"/>
      <c r="F321" s="255"/>
      <c r="G321" s="255"/>
      <c r="H321" s="255"/>
      <c r="I321" s="255"/>
      <c r="J321" s="255"/>
      <c r="K321" s="255"/>
      <c r="L321" s="255"/>
      <c r="M321" s="255"/>
      <c r="N321" s="255"/>
    </row>
    <row r="322" spans="1:14" x14ac:dyDescent="0.25">
      <c r="A322" s="255"/>
      <c r="B322" s="255"/>
      <c r="C322" s="255"/>
      <c r="D322" s="255"/>
      <c r="E322" s="255"/>
      <c r="F322" s="255"/>
      <c r="G322" s="255"/>
      <c r="H322" s="255"/>
      <c r="I322" s="255"/>
      <c r="J322" s="255"/>
      <c r="K322" s="255"/>
      <c r="L322" s="255"/>
      <c r="M322" s="255"/>
      <c r="N322" s="255"/>
    </row>
    <row r="323" spans="1:14" x14ac:dyDescent="0.25">
      <c r="A323" s="255"/>
      <c r="B323" s="255"/>
      <c r="C323" s="255"/>
      <c r="D323" s="255"/>
      <c r="E323" s="255"/>
      <c r="F323" s="255"/>
      <c r="G323" s="255"/>
      <c r="H323" s="255"/>
      <c r="I323" s="255"/>
      <c r="J323" s="255"/>
      <c r="K323" s="255"/>
      <c r="L323" s="255"/>
      <c r="M323" s="255"/>
      <c r="N323" s="255"/>
    </row>
    <row r="324" spans="1:14" x14ac:dyDescent="0.25">
      <c r="A324" s="255"/>
      <c r="B324" s="255"/>
      <c r="C324" s="255"/>
      <c r="D324" s="255"/>
      <c r="E324" s="255"/>
      <c r="F324" s="255"/>
      <c r="G324" s="255"/>
      <c r="H324" s="255"/>
      <c r="I324" s="255"/>
      <c r="J324" s="255"/>
      <c r="K324" s="255"/>
      <c r="L324" s="255"/>
      <c r="M324" s="255"/>
      <c r="N324" s="255"/>
    </row>
    <row r="325" spans="1:14" x14ac:dyDescent="0.25">
      <c r="A325" s="255"/>
      <c r="B325" s="255"/>
      <c r="C325" s="255"/>
      <c r="D325" s="255"/>
      <c r="E325" s="255"/>
      <c r="F325" s="255"/>
      <c r="G325" s="255"/>
      <c r="H325" s="255"/>
      <c r="I325" s="255"/>
      <c r="J325" s="255"/>
      <c r="K325" s="255"/>
      <c r="L325" s="255"/>
      <c r="M325" s="255"/>
      <c r="N325" s="255"/>
    </row>
    <row r="326" spans="1:14" x14ac:dyDescent="0.25">
      <c r="A326" s="255"/>
      <c r="B326" s="255"/>
      <c r="C326" s="255"/>
      <c r="D326" s="255"/>
      <c r="E326" s="255"/>
      <c r="F326" s="255"/>
      <c r="G326" s="255"/>
      <c r="H326" s="255"/>
      <c r="I326" s="255"/>
      <c r="J326" s="255"/>
      <c r="K326" s="255"/>
      <c r="L326" s="255"/>
      <c r="M326" s="255"/>
      <c r="N326" s="255"/>
    </row>
    <row r="327" spans="1:14" x14ac:dyDescent="0.25">
      <c r="A327" s="255"/>
      <c r="B327" s="255"/>
      <c r="C327" s="255"/>
      <c r="D327" s="255"/>
      <c r="E327" s="255"/>
      <c r="F327" s="255"/>
      <c r="G327" s="255"/>
      <c r="H327" s="255"/>
      <c r="I327" s="255"/>
      <c r="J327" s="255"/>
      <c r="K327" s="255"/>
      <c r="L327" s="255"/>
      <c r="M327" s="255"/>
      <c r="N327" s="255"/>
    </row>
    <row r="328" spans="1:14" x14ac:dyDescent="0.25">
      <c r="A328" s="255"/>
      <c r="B328" s="255"/>
      <c r="C328" s="255"/>
      <c r="D328" s="255"/>
      <c r="E328" s="255"/>
      <c r="F328" s="255"/>
      <c r="G328" s="255"/>
      <c r="H328" s="255"/>
      <c r="I328" s="255"/>
      <c r="J328" s="255"/>
      <c r="K328" s="255"/>
      <c r="L328" s="255"/>
      <c r="M328" s="255"/>
      <c r="N328" s="255"/>
    </row>
    <row r="329" spans="1:14" x14ac:dyDescent="0.25">
      <c r="A329" s="255"/>
      <c r="B329" s="255"/>
      <c r="C329" s="255"/>
      <c r="D329" s="255"/>
      <c r="E329" s="255"/>
      <c r="F329" s="255"/>
      <c r="G329" s="255"/>
      <c r="H329" s="255"/>
      <c r="I329" s="255"/>
      <c r="J329" s="255"/>
      <c r="K329" s="255"/>
      <c r="L329" s="255"/>
      <c r="M329" s="255"/>
      <c r="N329" s="255"/>
    </row>
    <row r="330" spans="1:14" x14ac:dyDescent="0.25">
      <c r="A330" s="255"/>
      <c r="B330" s="255"/>
      <c r="C330" s="255"/>
      <c r="D330" s="255"/>
      <c r="E330" s="255"/>
      <c r="F330" s="255"/>
      <c r="G330" s="255"/>
      <c r="H330" s="255"/>
      <c r="I330" s="255"/>
      <c r="J330" s="255"/>
      <c r="K330" s="255"/>
      <c r="L330" s="255"/>
      <c r="M330" s="255"/>
      <c r="N330" s="255"/>
    </row>
    <row r="331" spans="1:14" x14ac:dyDescent="0.25">
      <c r="A331" s="255"/>
      <c r="B331" s="255"/>
      <c r="C331" s="255"/>
      <c r="D331" s="255"/>
      <c r="E331" s="255"/>
      <c r="F331" s="255"/>
      <c r="G331" s="255"/>
      <c r="H331" s="255"/>
      <c r="I331" s="255"/>
      <c r="J331" s="255"/>
      <c r="K331" s="255"/>
      <c r="L331" s="255"/>
      <c r="M331" s="255"/>
      <c r="N331" s="255"/>
    </row>
    <row r="332" spans="1:14" x14ac:dyDescent="0.25">
      <c r="A332" s="255"/>
      <c r="B332" s="255"/>
      <c r="C332" s="255"/>
      <c r="D332" s="255"/>
      <c r="E332" s="255"/>
      <c r="F332" s="255"/>
      <c r="G332" s="255"/>
      <c r="H332" s="255"/>
      <c r="I332" s="255"/>
      <c r="J332" s="255"/>
      <c r="K332" s="255"/>
      <c r="L332" s="255"/>
      <c r="M332" s="255"/>
      <c r="N332" s="255"/>
    </row>
    <row r="333" spans="1:14" x14ac:dyDescent="0.25">
      <c r="A333" s="255"/>
      <c r="B333" s="255"/>
      <c r="C333" s="255"/>
      <c r="D333" s="255"/>
      <c r="E333" s="255"/>
      <c r="F333" s="255"/>
      <c r="G333" s="255"/>
      <c r="H333" s="255"/>
      <c r="I333" s="255"/>
      <c r="J333" s="255"/>
      <c r="K333" s="255"/>
      <c r="L333" s="255"/>
      <c r="M333" s="255"/>
      <c r="N333" s="255"/>
    </row>
    <row r="334" spans="1:14" x14ac:dyDescent="0.25">
      <c r="A334" s="255"/>
      <c r="B334" s="255"/>
      <c r="C334" s="255"/>
      <c r="D334" s="255"/>
      <c r="E334" s="255"/>
      <c r="F334" s="255"/>
      <c r="G334" s="255"/>
      <c r="H334" s="255"/>
      <c r="I334" s="255"/>
      <c r="J334" s="255"/>
      <c r="K334" s="255"/>
      <c r="L334" s="255"/>
      <c r="M334" s="255"/>
      <c r="N334" s="255"/>
    </row>
    <row r="335" spans="1:14" x14ac:dyDescent="0.25">
      <c r="A335" s="255"/>
      <c r="B335" s="255"/>
      <c r="C335" s="255"/>
      <c r="D335" s="255"/>
      <c r="E335" s="255"/>
      <c r="F335" s="255"/>
      <c r="G335" s="255"/>
      <c r="H335" s="255"/>
      <c r="I335" s="255"/>
      <c r="J335" s="255"/>
      <c r="K335" s="255"/>
      <c r="L335" s="255"/>
      <c r="M335" s="255"/>
      <c r="N335" s="255"/>
    </row>
    <row r="336" spans="1:14" x14ac:dyDescent="0.25">
      <c r="A336" s="255"/>
      <c r="B336" s="255"/>
      <c r="C336" s="255"/>
      <c r="D336" s="255"/>
      <c r="E336" s="255"/>
      <c r="F336" s="255"/>
      <c r="G336" s="255"/>
      <c r="H336" s="255"/>
      <c r="I336" s="255"/>
      <c r="J336" s="255"/>
      <c r="K336" s="255"/>
      <c r="L336" s="255"/>
      <c r="M336" s="255"/>
      <c r="N336" s="255"/>
    </row>
    <row r="337" spans="1:14" x14ac:dyDescent="0.25">
      <c r="A337" s="255"/>
      <c r="B337" s="255"/>
      <c r="C337" s="255"/>
      <c r="D337" s="255"/>
      <c r="E337" s="255"/>
      <c r="F337" s="255"/>
      <c r="G337" s="255"/>
      <c r="H337" s="255"/>
      <c r="I337" s="255"/>
      <c r="J337" s="255"/>
      <c r="K337" s="255"/>
      <c r="L337" s="255"/>
      <c r="M337" s="255"/>
      <c r="N337" s="255"/>
    </row>
    <row r="338" spans="1:14" x14ac:dyDescent="0.25">
      <c r="A338" s="255"/>
      <c r="B338" s="255"/>
      <c r="C338" s="255"/>
      <c r="D338" s="255"/>
      <c r="E338" s="255"/>
      <c r="F338" s="255"/>
      <c r="G338" s="255"/>
      <c r="H338" s="255"/>
      <c r="I338" s="255"/>
      <c r="J338" s="255"/>
      <c r="K338" s="255"/>
      <c r="L338" s="255"/>
      <c r="M338" s="255"/>
      <c r="N338" s="255"/>
    </row>
    <row r="339" spans="1:14" x14ac:dyDescent="0.25">
      <c r="A339" s="255"/>
      <c r="B339" s="255"/>
      <c r="C339" s="255"/>
      <c r="D339" s="255"/>
      <c r="E339" s="255"/>
      <c r="F339" s="255"/>
      <c r="G339" s="255"/>
      <c r="H339" s="255"/>
      <c r="I339" s="255"/>
      <c r="J339" s="255"/>
      <c r="K339" s="255"/>
      <c r="L339" s="255"/>
      <c r="M339" s="255"/>
      <c r="N339" s="255"/>
    </row>
    <row r="340" spans="1:14" x14ac:dyDescent="0.25">
      <c r="A340" s="255"/>
      <c r="B340" s="255"/>
      <c r="C340" s="255"/>
      <c r="D340" s="255"/>
      <c r="E340" s="255"/>
      <c r="F340" s="255"/>
      <c r="G340" s="255"/>
      <c r="H340" s="255"/>
      <c r="I340" s="255"/>
      <c r="J340" s="255"/>
      <c r="K340" s="255"/>
      <c r="L340" s="255"/>
      <c r="M340" s="255"/>
      <c r="N340" s="255"/>
    </row>
    <row r="341" spans="1:14" x14ac:dyDescent="0.25">
      <c r="A341" s="255"/>
      <c r="B341" s="255"/>
      <c r="C341" s="255"/>
      <c r="D341" s="255"/>
      <c r="E341" s="255"/>
      <c r="F341" s="255"/>
      <c r="G341" s="255"/>
      <c r="H341" s="255"/>
      <c r="I341" s="255"/>
      <c r="J341" s="255"/>
      <c r="K341" s="255"/>
      <c r="L341" s="255"/>
      <c r="M341" s="255"/>
      <c r="N341" s="255"/>
    </row>
    <row r="342" spans="1:14" x14ac:dyDescent="0.25">
      <c r="A342" s="255"/>
      <c r="B342" s="255"/>
      <c r="C342" s="255"/>
      <c r="D342" s="255"/>
      <c r="E342" s="255"/>
      <c r="F342" s="255"/>
      <c r="G342" s="255"/>
      <c r="H342" s="255"/>
      <c r="I342" s="255"/>
      <c r="J342" s="255"/>
      <c r="K342" s="255"/>
      <c r="L342" s="255"/>
      <c r="M342" s="255"/>
      <c r="N342" s="255"/>
    </row>
    <row r="343" spans="1:14" x14ac:dyDescent="0.25">
      <c r="A343" s="255"/>
      <c r="B343" s="255"/>
      <c r="C343" s="255"/>
      <c r="D343" s="255"/>
      <c r="E343" s="255"/>
      <c r="F343" s="255"/>
      <c r="G343" s="255"/>
      <c r="H343" s="255"/>
      <c r="I343" s="255"/>
      <c r="J343" s="255"/>
      <c r="K343" s="255"/>
      <c r="L343" s="255"/>
      <c r="M343" s="255"/>
      <c r="N343" s="255"/>
    </row>
    <row r="344" spans="1:14" x14ac:dyDescent="0.25">
      <c r="A344" s="255"/>
      <c r="B344" s="255"/>
      <c r="C344" s="255"/>
      <c r="D344" s="255"/>
      <c r="E344" s="255"/>
      <c r="F344" s="255"/>
      <c r="G344" s="255"/>
      <c r="H344" s="255"/>
      <c r="I344" s="255"/>
      <c r="J344" s="255"/>
      <c r="K344" s="255"/>
      <c r="L344" s="255"/>
      <c r="M344" s="255"/>
      <c r="N344" s="255"/>
    </row>
    <row r="345" spans="1:14" x14ac:dyDescent="0.25">
      <c r="A345" s="255"/>
      <c r="B345" s="255"/>
      <c r="C345" s="255"/>
      <c r="D345" s="255"/>
      <c r="E345" s="255"/>
      <c r="F345" s="255"/>
      <c r="G345" s="255"/>
      <c r="H345" s="255"/>
      <c r="I345" s="255"/>
      <c r="J345" s="255"/>
      <c r="K345" s="255"/>
      <c r="L345" s="255"/>
      <c r="M345" s="255"/>
      <c r="N345" s="255"/>
    </row>
    <row r="346" spans="1:14" x14ac:dyDescent="0.25">
      <c r="A346" s="255"/>
      <c r="B346" s="255"/>
      <c r="C346" s="255"/>
      <c r="D346" s="255"/>
      <c r="E346" s="255"/>
      <c r="F346" s="255"/>
      <c r="G346" s="255"/>
      <c r="H346" s="255"/>
      <c r="I346" s="255"/>
      <c r="J346" s="255"/>
      <c r="K346" s="255"/>
      <c r="L346" s="255"/>
      <c r="M346" s="255"/>
      <c r="N346" s="255"/>
    </row>
    <row r="347" spans="1:14" x14ac:dyDescent="0.25">
      <c r="A347" s="255"/>
      <c r="B347" s="255"/>
      <c r="C347" s="255"/>
      <c r="D347" s="255"/>
      <c r="E347" s="255"/>
      <c r="F347" s="255"/>
      <c r="G347" s="255"/>
      <c r="H347" s="255"/>
      <c r="I347" s="255"/>
      <c r="J347" s="255"/>
      <c r="K347" s="255"/>
      <c r="L347" s="255"/>
      <c r="M347" s="255"/>
      <c r="N347" s="255"/>
    </row>
    <row r="348" spans="1:14" x14ac:dyDescent="0.25">
      <c r="A348" s="255"/>
      <c r="B348" s="255"/>
      <c r="C348" s="255"/>
      <c r="D348" s="255"/>
      <c r="E348" s="255"/>
      <c r="F348" s="255"/>
      <c r="G348" s="255"/>
      <c r="H348" s="255"/>
      <c r="I348" s="255"/>
      <c r="J348" s="255"/>
      <c r="K348" s="255"/>
      <c r="L348" s="255"/>
      <c r="M348" s="255"/>
      <c r="N348" s="255"/>
    </row>
    <row r="349" spans="1:14" x14ac:dyDescent="0.25">
      <c r="A349" s="255"/>
      <c r="B349" s="255"/>
      <c r="C349" s="255"/>
      <c r="D349" s="255"/>
      <c r="E349" s="255"/>
      <c r="F349" s="255"/>
      <c r="G349" s="255"/>
      <c r="H349" s="255"/>
      <c r="I349" s="255"/>
      <c r="J349" s="255"/>
      <c r="K349" s="255"/>
      <c r="L349" s="255"/>
      <c r="M349" s="255"/>
      <c r="N349" s="255"/>
    </row>
    <row r="350" spans="1:14" x14ac:dyDescent="0.25">
      <c r="A350" s="255"/>
      <c r="B350" s="255"/>
      <c r="C350" s="255"/>
      <c r="D350" s="255"/>
      <c r="E350" s="255"/>
      <c r="F350" s="255"/>
      <c r="G350" s="255"/>
      <c r="H350" s="255"/>
      <c r="I350" s="255"/>
      <c r="J350" s="255"/>
      <c r="K350" s="255"/>
      <c r="L350" s="255"/>
      <c r="M350" s="255"/>
      <c r="N350" s="255"/>
    </row>
    <row r="351" spans="1:14" x14ac:dyDescent="0.25">
      <c r="A351" s="255"/>
      <c r="B351" s="255"/>
      <c r="C351" s="255"/>
      <c r="D351" s="255"/>
      <c r="E351" s="255"/>
      <c r="F351" s="255"/>
      <c r="G351" s="255"/>
      <c r="H351" s="255"/>
      <c r="I351" s="255"/>
      <c r="J351" s="255"/>
      <c r="K351" s="255"/>
      <c r="L351" s="255"/>
      <c r="M351" s="255"/>
      <c r="N351" s="255"/>
    </row>
    <row r="352" spans="1:14" x14ac:dyDescent="0.25">
      <c r="A352" s="255"/>
      <c r="B352" s="255"/>
      <c r="C352" s="255"/>
      <c r="D352" s="255"/>
      <c r="E352" s="255"/>
      <c r="F352" s="255"/>
      <c r="G352" s="255"/>
      <c r="H352" s="255"/>
      <c r="I352" s="255"/>
      <c r="J352" s="255"/>
      <c r="K352" s="255"/>
      <c r="L352" s="255"/>
      <c r="M352" s="255"/>
      <c r="N352" s="255"/>
    </row>
    <row r="353" spans="1:14" x14ac:dyDescent="0.25">
      <c r="A353" s="255"/>
      <c r="B353" s="255"/>
      <c r="C353" s="255"/>
      <c r="D353" s="255"/>
      <c r="E353" s="255"/>
      <c r="F353" s="255"/>
      <c r="G353" s="255"/>
      <c r="H353" s="255"/>
      <c r="I353" s="255"/>
      <c r="J353" s="255"/>
      <c r="K353" s="255"/>
      <c r="L353" s="255"/>
      <c r="M353" s="255"/>
      <c r="N353" s="255"/>
    </row>
    <row r="354" spans="1:14" x14ac:dyDescent="0.25">
      <c r="A354" s="255"/>
      <c r="B354" s="255"/>
      <c r="C354" s="255"/>
      <c r="D354" s="255"/>
      <c r="E354" s="255"/>
      <c r="F354" s="255"/>
      <c r="G354" s="255"/>
      <c r="H354" s="255"/>
      <c r="I354" s="255"/>
      <c r="J354" s="255"/>
      <c r="K354" s="255"/>
      <c r="L354" s="255"/>
      <c r="M354" s="255"/>
      <c r="N354" s="255"/>
    </row>
    <row r="355" spans="1:14" x14ac:dyDescent="0.25">
      <c r="A355" s="255"/>
      <c r="B355" s="255"/>
      <c r="C355" s="255"/>
      <c r="D355" s="255"/>
      <c r="E355" s="255"/>
      <c r="F355" s="255"/>
      <c r="G355" s="255"/>
      <c r="H355" s="255"/>
      <c r="I355" s="255"/>
      <c r="J355" s="255"/>
      <c r="K355" s="255"/>
      <c r="L355" s="255"/>
      <c r="M355" s="255"/>
      <c r="N355" s="255"/>
    </row>
    <row r="356" spans="1:14" x14ac:dyDescent="0.25">
      <c r="A356" s="255"/>
      <c r="B356" s="255"/>
      <c r="C356" s="255"/>
      <c r="D356" s="255"/>
      <c r="E356" s="255"/>
      <c r="F356" s="255"/>
      <c r="G356" s="255"/>
      <c r="H356" s="255"/>
      <c r="I356" s="255"/>
      <c r="J356" s="255"/>
      <c r="K356" s="255"/>
      <c r="L356" s="255"/>
      <c r="M356" s="255"/>
      <c r="N356" s="255"/>
    </row>
    <row r="357" spans="1:14" x14ac:dyDescent="0.25">
      <c r="A357" s="255"/>
      <c r="B357" s="255"/>
      <c r="C357" s="255"/>
      <c r="D357" s="255"/>
      <c r="E357" s="255"/>
      <c r="F357" s="255"/>
      <c r="G357" s="255"/>
      <c r="H357" s="255"/>
      <c r="I357" s="255"/>
      <c r="J357" s="255"/>
      <c r="K357" s="255"/>
      <c r="L357" s="255"/>
      <c r="M357" s="255"/>
      <c r="N357" s="255"/>
    </row>
    <row r="358" spans="1:14" x14ac:dyDescent="0.25">
      <c r="A358" s="255"/>
      <c r="B358" s="255"/>
      <c r="C358" s="255"/>
      <c r="D358" s="255"/>
      <c r="E358" s="255"/>
      <c r="F358" s="255"/>
      <c r="G358" s="255"/>
      <c r="H358" s="255"/>
      <c r="I358" s="255"/>
      <c r="J358" s="255"/>
      <c r="K358" s="255"/>
      <c r="L358" s="255"/>
      <c r="M358" s="255"/>
      <c r="N358" s="255"/>
    </row>
    <row r="359" spans="1:14" x14ac:dyDescent="0.25">
      <c r="A359" s="255"/>
      <c r="B359" s="255"/>
      <c r="C359" s="255"/>
      <c r="D359" s="255"/>
      <c r="E359" s="255"/>
      <c r="F359" s="255"/>
      <c r="G359" s="255"/>
      <c r="H359" s="255"/>
      <c r="I359" s="255"/>
      <c r="J359" s="255"/>
      <c r="K359" s="255"/>
      <c r="L359" s="255"/>
      <c r="M359" s="255"/>
      <c r="N359" s="255"/>
    </row>
    <row r="360" spans="1:14" x14ac:dyDescent="0.25">
      <c r="A360" s="255"/>
      <c r="B360" s="255"/>
      <c r="C360" s="255"/>
      <c r="D360" s="255"/>
      <c r="E360" s="255"/>
      <c r="F360" s="255"/>
      <c r="G360" s="255"/>
      <c r="H360" s="255"/>
      <c r="I360" s="255"/>
      <c r="J360" s="255"/>
      <c r="K360" s="255"/>
      <c r="L360" s="255"/>
      <c r="M360" s="255"/>
      <c r="N360" s="255"/>
    </row>
    <row r="361" spans="1:14" x14ac:dyDescent="0.25">
      <c r="A361" s="255"/>
      <c r="B361" s="255"/>
      <c r="C361" s="255"/>
      <c r="D361" s="255"/>
      <c r="E361" s="255"/>
      <c r="F361" s="255"/>
      <c r="G361" s="255"/>
      <c r="H361" s="255"/>
      <c r="I361" s="255"/>
      <c r="J361" s="255"/>
      <c r="K361" s="255"/>
      <c r="L361" s="255"/>
      <c r="M361" s="255"/>
      <c r="N361" s="255"/>
    </row>
    <row r="362" spans="1:14" x14ac:dyDescent="0.25">
      <c r="A362" s="255"/>
      <c r="B362" s="255"/>
      <c r="C362" s="255"/>
      <c r="D362" s="255"/>
      <c r="E362" s="255"/>
      <c r="F362" s="255"/>
      <c r="G362" s="255"/>
      <c r="H362" s="255"/>
      <c r="I362" s="255"/>
      <c r="J362" s="255"/>
      <c r="K362" s="255"/>
      <c r="L362" s="255"/>
      <c r="M362" s="255"/>
      <c r="N362" s="255"/>
    </row>
    <row r="363" spans="1:14" x14ac:dyDescent="0.25">
      <c r="A363" s="255"/>
      <c r="B363" s="255"/>
      <c r="C363" s="255"/>
      <c r="D363" s="255"/>
      <c r="E363" s="255"/>
      <c r="F363" s="255"/>
      <c r="G363" s="255"/>
      <c r="H363" s="255"/>
      <c r="I363" s="255"/>
      <c r="J363" s="255"/>
      <c r="K363" s="255"/>
      <c r="L363" s="255"/>
      <c r="M363" s="255"/>
      <c r="N363" s="255"/>
    </row>
    <row r="364" spans="1:14" x14ac:dyDescent="0.25">
      <c r="A364" s="255"/>
      <c r="B364" s="255"/>
      <c r="C364" s="255"/>
      <c r="D364" s="255"/>
      <c r="E364" s="255"/>
      <c r="F364" s="255"/>
      <c r="G364" s="255"/>
      <c r="H364" s="255"/>
      <c r="I364" s="255"/>
      <c r="J364" s="255"/>
      <c r="K364" s="255"/>
      <c r="L364" s="255"/>
      <c r="M364" s="255"/>
      <c r="N364" s="255"/>
    </row>
    <row r="365" spans="1:14" x14ac:dyDescent="0.25">
      <c r="A365" s="255"/>
      <c r="B365" s="255"/>
      <c r="C365" s="255"/>
      <c r="D365" s="255"/>
      <c r="E365" s="255"/>
      <c r="F365" s="255"/>
      <c r="G365" s="255"/>
      <c r="H365" s="255"/>
      <c r="I365" s="255"/>
      <c r="J365" s="255"/>
      <c r="K365" s="255"/>
      <c r="L365" s="255"/>
      <c r="M365" s="255"/>
      <c r="N365" s="255"/>
    </row>
    <row r="366" spans="1:14" x14ac:dyDescent="0.25">
      <c r="A366" s="255"/>
      <c r="B366" s="255"/>
      <c r="C366" s="255"/>
      <c r="D366" s="255"/>
      <c r="E366" s="255"/>
      <c r="F366" s="255"/>
      <c r="G366" s="255"/>
      <c r="H366" s="255"/>
      <c r="I366" s="255"/>
      <c r="J366" s="255"/>
      <c r="K366" s="255"/>
      <c r="L366" s="255"/>
      <c r="M366" s="255"/>
      <c r="N366" s="255"/>
    </row>
    <row r="367" spans="1:14" x14ac:dyDescent="0.25">
      <c r="A367" s="255"/>
      <c r="B367" s="255"/>
      <c r="C367" s="255"/>
      <c r="D367" s="255"/>
      <c r="E367" s="255"/>
      <c r="F367" s="255"/>
      <c r="G367" s="255"/>
      <c r="H367" s="255"/>
      <c r="I367" s="255"/>
      <c r="J367" s="255"/>
      <c r="K367" s="255"/>
      <c r="L367" s="255"/>
      <c r="M367" s="255"/>
      <c r="N367" s="255"/>
    </row>
    <row r="368" spans="1:14" x14ac:dyDescent="0.25">
      <c r="A368" s="255"/>
      <c r="B368" s="255"/>
      <c r="C368" s="255"/>
      <c r="D368" s="255"/>
      <c r="E368" s="255"/>
      <c r="F368" s="255"/>
      <c r="G368" s="255"/>
      <c r="H368" s="255"/>
      <c r="I368" s="255"/>
      <c r="J368" s="255"/>
      <c r="K368" s="255"/>
      <c r="L368" s="255"/>
      <c r="M368" s="255"/>
      <c r="N368" s="255"/>
    </row>
    <row r="369" spans="1:14" x14ac:dyDescent="0.25">
      <c r="A369" s="255"/>
      <c r="B369" s="255"/>
      <c r="C369" s="255"/>
      <c r="D369" s="255"/>
      <c r="E369" s="255"/>
      <c r="F369" s="255"/>
      <c r="G369" s="255"/>
      <c r="H369" s="255"/>
      <c r="I369" s="255"/>
      <c r="J369" s="255"/>
      <c r="K369" s="255"/>
      <c r="L369" s="255"/>
      <c r="M369" s="255"/>
      <c r="N369" s="255"/>
    </row>
    <row r="370" spans="1:14" x14ac:dyDescent="0.25">
      <c r="A370" s="255"/>
      <c r="B370" s="255"/>
      <c r="C370" s="255"/>
      <c r="D370" s="255"/>
      <c r="E370" s="255"/>
      <c r="F370" s="255"/>
      <c r="G370" s="255"/>
      <c r="H370" s="255"/>
      <c r="I370" s="255"/>
      <c r="J370" s="255"/>
      <c r="K370" s="255"/>
      <c r="L370" s="255"/>
      <c r="M370" s="255"/>
      <c r="N370" s="255"/>
    </row>
    <row r="371" spans="1:14" x14ac:dyDescent="0.25">
      <c r="A371" s="255"/>
      <c r="B371" s="255"/>
      <c r="C371" s="255"/>
      <c r="D371" s="255"/>
      <c r="E371" s="255"/>
      <c r="F371" s="255"/>
      <c r="G371" s="255"/>
      <c r="H371" s="255"/>
      <c r="I371" s="255"/>
      <c r="J371" s="255"/>
      <c r="K371" s="255"/>
      <c r="L371" s="255"/>
      <c r="M371" s="255"/>
      <c r="N371" s="255"/>
    </row>
    <row r="372" spans="1:14" x14ac:dyDescent="0.25">
      <c r="A372" s="255"/>
      <c r="B372" s="255"/>
      <c r="C372" s="255"/>
      <c r="D372" s="255"/>
      <c r="E372" s="255"/>
      <c r="F372" s="255"/>
      <c r="G372" s="255"/>
      <c r="H372" s="255"/>
      <c r="I372" s="255"/>
      <c r="J372" s="255"/>
      <c r="K372" s="255"/>
      <c r="L372" s="255"/>
      <c r="M372" s="255"/>
      <c r="N372" s="255"/>
    </row>
    <row r="910" spans="1:18" ht="12" customHeight="1" x14ac:dyDescent="0.25">
      <c r="A910" s="5"/>
      <c r="Q910" s="382"/>
      <c r="R910" s="382"/>
    </row>
    <row r="911" spans="1:18" ht="12" customHeight="1" x14ac:dyDescent="0.25">
      <c r="A911" s="5"/>
      <c r="Q911" s="382"/>
      <c r="R911" s="382"/>
    </row>
    <row r="912" spans="1:18" ht="12" customHeight="1" x14ac:dyDescent="0.25">
      <c r="A912" s="5"/>
      <c r="Q912" s="382"/>
      <c r="R912" s="382"/>
    </row>
    <row r="913" spans="1:18" ht="12" customHeight="1" x14ac:dyDescent="0.25">
      <c r="A913" s="5"/>
      <c r="Q913" s="382"/>
      <c r="R913" s="382"/>
    </row>
    <row r="914" spans="1:18" ht="12" customHeight="1" x14ac:dyDescent="0.25">
      <c r="A914" s="5"/>
      <c r="Q914" s="382"/>
      <c r="R914" s="382"/>
    </row>
    <row r="915" spans="1:18" ht="12" customHeight="1" x14ac:dyDescent="0.25">
      <c r="A915" s="5"/>
      <c r="Q915" s="382"/>
      <c r="R915" s="382"/>
    </row>
    <row r="916" spans="1:18" ht="12" customHeight="1" x14ac:dyDescent="0.25">
      <c r="A916" s="5"/>
      <c r="Q916" s="382"/>
      <c r="R916" s="382"/>
    </row>
    <row r="917" spans="1:18" ht="12" customHeight="1" x14ac:dyDescent="0.25">
      <c r="A917" s="5"/>
      <c r="Q917" s="382"/>
      <c r="R917" s="382"/>
    </row>
    <row r="918" spans="1:18" ht="12" customHeight="1" x14ac:dyDescent="0.25">
      <c r="A918" s="5"/>
      <c r="Q918" s="382"/>
      <c r="R918" s="382"/>
    </row>
    <row r="919" spans="1:18" ht="12" customHeight="1" x14ac:dyDescent="0.25">
      <c r="A919" s="5"/>
      <c r="Q919" s="382"/>
      <c r="R919" s="382"/>
    </row>
    <row r="920" spans="1:18" ht="12" customHeight="1" x14ac:dyDescent="0.25">
      <c r="A920" s="5"/>
      <c r="Q920" s="382"/>
      <c r="R920" s="382"/>
    </row>
    <row r="921" spans="1:18" ht="12" customHeight="1" x14ac:dyDescent="0.25">
      <c r="A921" s="5"/>
      <c r="Q921" s="382"/>
      <c r="R921" s="382"/>
    </row>
    <row r="922" spans="1:18" ht="12" customHeight="1" x14ac:dyDescent="0.25">
      <c r="A922" s="5"/>
      <c r="Q922" s="382"/>
      <c r="R922" s="382"/>
    </row>
    <row r="923" spans="1:18" ht="12" customHeight="1" x14ac:dyDescent="0.25">
      <c r="A923" s="5"/>
      <c r="Q923" s="382"/>
      <c r="R923" s="382"/>
    </row>
    <row r="924" spans="1:18" ht="12" customHeight="1" x14ac:dyDescent="0.25">
      <c r="A924" s="5"/>
      <c r="Q924" s="382"/>
      <c r="R924" s="382"/>
    </row>
    <row r="925" spans="1:18" ht="12" customHeight="1" x14ac:dyDescent="0.25">
      <c r="A925" s="5"/>
      <c r="Q925" s="382"/>
      <c r="R925" s="382"/>
    </row>
    <row r="926" spans="1:18" ht="12" customHeight="1" x14ac:dyDescent="0.25">
      <c r="A926" s="5"/>
      <c r="Q926" s="382"/>
      <c r="R926" s="382"/>
    </row>
    <row r="927" spans="1:18" ht="12" customHeight="1" x14ac:dyDescent="0.25">
      <c r="A927" s="5"/>
      <c r="Q927" s="382"/>
      <c r="R927" s="382"/>
    </row>
    <row r="928" spans="1:18" ht="12" customHeight="1" x14ac:dyDescent="0.25">
      <c r="A928" s="5"/>
      <c r="Q928" s="382"/>
      <c r="R928" s="382"/>
    </row>
    <row r="929" spans="1:18" ht="12" customHeight="1" x14ac:dyDescent="0.25">
      <c r="A929" s="5"/>
      <c r="Q929" s="382"/>
      <c r="R929" s="382"/>
    </row>
    <row r="930" spans="1:18" ht="12" customHeight="1" x14ac:dyDescent="0.25">
      <c r="A930" s="5"/>
      <c r="Q930" s="382"/>
      <c r="R930" s="382"/>
    </row>
    <row r="931" spans="1:18" ht="12" customHeight="1" x14ac:dyDescent="0.25">
      <c r="A931" s="5"/>
      <c r="Q931" s="382"/>
      <c r="R931" s="382"/>
    </row>
    <row r="932" spans="1:18" ht="12" customHeight="1" x14ac:dyDescent="0.25">
      <c r="A932" s="5"/>
      <c r="Q932" s="382"/>
      <c r="R932" s="382"/>
    </row>
    <row r="933" spans="1:18" ht="12" customHeight="1" x14ac:dyDescent="0.25">
      <c r="A933" s="5"/>
      <c r="Q933" s="382"/>
      <c r="R933" s="382"/>
    </row>
    <row r="934" spans="1:18" ht="12" customHeight="1" x14ac:dyDescent="0.25">
      <c r="A934" s="5"/>
      <c r="Q934" s="382"/>
      <c r="R934" s="382"/>
    </row>
    <row r="935" spans="1:18" ht="12" customHeight="1" x14ac:dyDescent="0.25">
      <c r="A935" s="5"/>
      <c r="Q935" s="382"/>
      <c r="R935" s="382"/>
    </row>
    <row r="936" spans="1:18" ht="12" customHeight="1" x14ac:dyDescent="0.25">
      <c r="A936" s="5"/>
      <c r="Q936" s="382"/>
      <c r="R936" s="382"/>
    </row>
    <row r="937" spans="1:18" ht="12" customHeight="1" x14ac:dyDescent="0.25">
      <c r="A937" s="5"/>
      <c r="Q937" s="382"/>
      <c r="R937" s="382"/>
    </row>
    <row r="938" spans="1:18" ht="12" customHeight="1" x14ac:dyDescent="0.25">
      <c r="A938" s="5"/>
      <c r="Q938" s="382"/>
      <c r="R938" s="382"/>
    </row>
    <row r="939" spans="1:18" ht="12" customHeight="1" x14ac:dyDescent="0.25">
      <c r="A939" s="5"/>
      <c r="Q939" s="382"/>
      <c r="R939" s="382"/>
    </row>
    <row r="940" spans="1:18" ht="12" customHeight="1" x14ac:dyDescent="0.25">
      <c r="A940" s="5"/>
      <c r="Q940" s="382"/>
      <c r="R940" s="382"/>
    </row>
    <row r="941" spans="1:18" ht="12" customHeight="1" x14ac:dyDescent="0.25">
      <c r="A941" s="5"/>
      <c r="Q941" s="382"/>
      <c r="R941" s="382"/>
    </row>
    <row r="942" spans="1:18" ht="12" customHeight="1" x14ac:dyDescent="0.25">
      <c r="A942" s="5"/>
      <c r="Q942" s="382"/>
      <c r="R942" s="382"/>
    </row>
    <row r="943" spans="1:18" ht="12" customHeight="1" x14ac:dyDescent="0.25">
      <c r="A943" s="5"/>
      <c r="Q943" s="382"/>
      <c r="R943" s="382"/>
    </row>
    <row r="944" spans="1:18" ht="12" customHeight="1" x14ac:dyDescent="0.25">
      <c r="A944" s="5"/>
      <c r="Q944" s="382"/>
      <c r="R944" s="382"/>
    </row>
    <row r="945" spans="1:18" ht="12" customHeight="1" x14ac:dyDescent="0.25">
      <c r="A945" s="5"/>
      <c r="Q945" s="382"/>
      <c r="R945" s="382"/>
    </row>
    <row r="946" spans="1:18" ht="12" customHeight="1" x14ac:dyDescent="0.25">
      <c r="A946" s="5"/>
      <c r="Q946" s="382"/>
      <c r="R946" s="382"/>
    </row>
    <row r="947" spans="1:18" ht="12" customHeight="1" x14ac:dyDescent="0.25">
      <c r="A947" s="5"/>
      <c r="Q947" s="382"/>
      <c r="R947" s="382"/>
    </row>
    <row r="948" spans="1:18" ht="12" customHeight="1" x14ac:dyDescent="0.25">
      <c r="A948" s="5"/>
      <c r="Q948" s="382"/>
      <c r="R948" s="382"/>
    </row>
    <row r="949" spans="1:18" ht="12" customHeight="1" x14ac:dyDescent="0.25">
      <c r="A949" s="5"/>
      <c r="Q949" s="382"/>
      <c r="R949" s="382"/>
    </row>
    <row r="950" spans="1:18" ht="12" customHeight="1" x14ac:dyDescent="0.25">
      <c r="A950" s="5"/>
      <c r="Q950" s="382"/>
      <c r="R950" s="382"/>
    </row>
    <row r="951" spans="1:18" ht="12" customHeight="1" x14ac:dyDescent="0.25">
      <c r="A951" s="5"/>
      <c r="Q951" s="382"/>
      <c r="R951" s="382"/>
    </row>
    <row r="952" spans="1:18" ht="12" customHeight="1" x14ac:dyDescent="0.25">
      <c r="A952" s="5"/>
      <c r="Q952" s="382"/>
      <c r="R952" s="382"/>
    </row>
    <row r="953" spans="1:18" ht="12" customHeight="1" x14ac:dyDescent="0.25">
      <c r="A953" s="5"/>
      <c r="Q953" s="382"/>
      <c r="R953" s="382"/>
    </row>
    <row r="954" spans="1:18" ht="12" customHeight="1" x14ac:dyDescent="0.25">
      <c r="A954" s="5"/>
      <c r="Q954" s="382"/>
      <c r="R954" s="382"/>
    </row>
    <row r="955" spans="1:18" ht="12" customHeight="1" x14ac:dyDescent="0.25">
      <c r="A955" s="5"/>
      <c r="Q955" s="382"/>
      <c r="R955" s="382"/>
    </row>
    <row r="956" spans="1:18" ht="12" customHeight="1" x14ac:dyDescent="0.25">
      <c r="A956" s="5"/>
      <c r="Q956" s="382"/>
      <c r="R956" s="382"/>
    </row>
    <row r="957" spans="1:18" ht="12" customHeight="1" x14ac:dyDescent="0.25">
      <c r="A957" s="5"/>
      <c r="Q957" s="382"/>
      <c r="R957" s="382"/>
    </row>
    <row r="958" spans="1:18" ht="12" customHeight="1" x14ac:dyDescent="0.25">
      <c r="A958" s="5"/>
      <c r="Q958" s="382"/>
      <c r="R958" s="382"/>
    </row>
    <row r="959" spans="1:18" ht="12" customHeight="1" x14ac:dyDescent="0.25">
      <c r="A959" s="5"/>
      <c r="Q959" s="382"/>
      <c r="R959" s="382"/>
    </row>
    <row r="960" spans="1:18" ht="12" customHeight="1" x14ac:dyDescent="0.25">
      <c r="A960" s="5"/>
      <c r="Q960" s="382"/>
      <c r="R960" s="382"/>
    </row>
    <row r="961" spans="1:18" ht="12" customHeight="1" x14ac:dyDescent="0.25">
      <c r="A961" s="5"/>
      <c r="Q961" s="382"/>
      <c r="R961" s="382"/>
    </row>
    <row r="962" spans="1:18" ht="12" customHeight="1" x14ac:dyDescent="0.25">
      <c r="A962" s="5"/>
      <c r="Q962" s="382"/>
      <c r="R962" s="382"/>
    </row>
    <row r="963" spans="1:18" ht="12" customHeight="1" x14ac:dyDescent="0.25">
      <c r="A963" s="5"/>
      <c r="Q963" s="382"/>
      <c r="R963" s="382"/>
    </row>
    <row r="964" spans="1:18" ht="12" customHeight="1" x14ac:dyDescent="0.25">
      <c r="A964" s="5"/>
      <c r="Q964" s="382"/>
      <c r="R964" s="382"/>
    </row>
    <row r="965" spans="1:18" ht="12" customHeight="1" x14ac:dyDescent="0.25">
      <c r="A965" s="5"/>
      <c r="Q965" s="382"/>
      <c r="R965" s="382"/>
    </row>
    <row r="966" spans="1:18" ht="12" customHeight="1" x14ac:dyDescent="0.25">
      <c r="A966" s="5"/>
      <c r="Q966" s="382"/>
      <c r="R966" s="382"/>
    </row>
    <row r="967" spans="1:18" ht="12" customHeight="1" x14ac:dyDescent="0.25">
      <c r="A967" s="5"/>
      <c r="Q967" s="382"/>
      <c r="R967" s="382"/>
    </row>
    <row r="968" spans="1:18" ht="12" customHeight="1" x14ac:dyDescent="0.25">
      <c r="A968" s="5"/>
      <c r="Q968" s="382"/>
      <c r="R968" s="382"/>
    </row>
    <row r="969" spans="1:18" ht="12" customHeight="1" x14ac:dyDescent="0.25">
      <c r="A969" s="5"/>
      <c r="Q969" s="382"/>
      <c r="R969" s="382"/>
    </row>
    <row r="970" spans="1:18" ht="12" customHeight="1" x14ac:dyDescent="0.25">
      <c r="A970" s="5"/>
      <c r="Q970" s="382"/>
      <c r="R970" s="382"/>
    </row>
    <row r="971" spans="1:18" ht="12" customHeight="1" x14ac:dyDescent="0.25">
      <c r="A971" s="5"/>
      <c r="Q971" s="382"/>
      <c r="R971" s="382"/>
    </row>
    <row r="972" spans="1:18" ht="12" customHeight="1" x14ac:dyDescent="0.25">
      <c r="A972" s="5"/>
      <c r="Q972" s="382"/>
      <c r="R972" s="382"/>
    </row>
    <row r="973" spans="1:18" ht="12" customHeight="1" x14ac:dyDescent="0.25">
      <c r="A973" s="5"/>
      <c r="Q973" s="382"/>
      <c r="R973" s="382"/>
    </row>
    <row r="974" spans="1:18" ht="12" customHeight="1" x14ac:dyDescent="0.25">
      <c r="A974" s="5"/>
      <c r="Q974" s="382"/>
      <c r="R974" s="382"/>
    </row>
    <row r="975" spans="1:18" ht="12" customHeight="1" x14ac:dyDescent="0.25">
      <c r="A975" s="5"/>
      <c r="Q975" s="382"/>
      <c r="R975" s="382"/>
    </row>
    <row r="976" spans="1:18" ht="12" customHeight="1" x14ac:dyDescent="0.25">
      <c r="A976" s="5"/>
      <c r="Q976" s="382"/>
      <c r="R976" s="382"/>
    </row>
    <row r="977" spans="1:18" ht="12" customHeight="1" x14ac:dyDescent="0.25">
      <c r="A977" s="5"/>
      <c r="Q977" s="382"/>
      <c r="R977" s="382"/>
    </row>
    <row r="978" spans="1:18" ht="12" customHeight="1" x14ac:dyDescent="0.25">
      <c r="A978" s="5"/>
      <c r="Q978" s="382"/>
      <c r="R978" s="382"/>
    </row>
    <row r="979" spans="1:18" ht="12" customHeight="1" x14ac:dyDescent="0.25">
      <c r="A979" s="5"/>
      <c r="Q979" s="382"/>
      <c r="R979" s="382"/>
    </row>
    <row r="980" spans="1:18" ht="12" customHeight="1" x14ac:dyDescent="0.25">
      <c r="A980" s="5"/>
      <c r="Q980" s="382"/>
      <c r="R980" s="382"/>
    </row>
    <row r="981" spans="1:18" ht="12" customHeight="1" x14ac:dyDescent="0.25">
      <c r="A981" s="5"/>
      <c r="Q981" s="382"/>
      <c r="R981" s="382"/>
    </row>
    <row r="982" spans="1:18" ht="12" customHeight="1" x14ac:dyDescent="0.25">
      <c r="A982" s="5"/>
      <c r="Q982" s="382"/>
      <c r="R982" s="382"/>
    </row>
    <row r="983" spans="1:18" ht="12" customHeight="1" x14ac:dyDescent="0.25">
      <c r="A983" s="5"/>
      <c r="Q983" s="382"/>
      <c r="R983" s="382"/>
    </row>
    <row r="984" spans="1:18" ht="12" customHeight="1" x14ac:dyDescent="0.25">
      <c r="A984" s="5"/>
      <c r="Q984" s="382"/>
      <c r="R984" s="382"/>
    </row>
    <row r="985" spans="1:18" ht="12" customHeight="1" x14ac:dyDescent="0.25">
      <c r="A985" s="5"/>
      <c r="Q985" s="382"/>
      <c r="R985" s="382"/>
    </row>
    <row r="986" spans="1:18" ht="12" customHeight="1" x14ac:dyDescent="0.25">
      <c r="A986" s="5"/>
      <c r="Q986" s="382"/>
      <c r="R986" s="382"/>
    </row>
    <row r="987" spans="1:18" ht="12" customHeight="1" x14ac:dyDescent="0.25">
      <c r="A987" s="5"/>
      <c r="Q987" s="382"/>
      <c r="R987" s="382"/>
    </row>
    <row r="988" spans="1:18" ht="12" customHeight="1" x14ac:dyDescent="0.25">
      <c r="A988" s="5"/>
      <c r="Q988" s="382"/>
      <c r="R988" s="382"/>
    </row>
    <row r="989" spans="1:18" ht="12" customHeight="1" x14ac:dyDescent="0.25">
      <c r="A989" s="5"/>
      <c r="Q989" s="382"/>
      <c r="R989" s="382"/>
    </row>
    <row r="990" spans="1:18" ht="12" customHeight="1" x14ac:dyDescent="0.25">
      <c r="A990" s="5"/>
      <c r="Q990" s="382"/>
      <c r="R990" s="382"/>
    </row>
    <row r="991" spans="1:18" ht="12" customHeight="1" x14ac:dyDescent="0.25">
      <c r="A991" s="5"/>
      <c r="Q991" s="382"/>
      <c r="R991" s="382"/>
    </row>
    <row r="992" spans="1:18" ht="12" customHeight="1" x14ac:dyDescent="0.25">
      <c r="A992" s="5"/>
      <c r="Q992" s="382"/>
      <c r="R992" s="382"/>
    </row>
    <row r="993" spans="1:18" ht="12" customHeight="1" x14ac:dyDescent="0.25">
      <c r="A993" s="5"/>
      <c r="Q993" s="382"/>
      <c r="R993" s="382"/>
    </row>
    <row r="994" spans="1:18" ht="12" customHeight="1" x14ac:dyDescent="0.25">
      <c r="A994" s="5"/>
      <c r="Q994" s="382"/>
      <c r="R994" s="382"/>
    </row>
    <row r="995" spans="1:18" ht="12" customHeight="1" x14ac:dyDescent="0.25">
      <c r="A995" s="5"/>
      <c r="Q995" s="382"/>
      <c r="R995" s="382"/>
    </row>
    <row r="996" spans="1:18" ht="12" customHeight="1" x14ac:dyDescent="0.25">
      <c r="A996" s="5"/>
      <c r="Q996" s="382"/>
      <c r="R996" s="382"/>
    </row>
    <row r="997" spans="1:18" ht="12" customHeight="1" x14ac:dyDescent="0.25">
      <c r="A997" s="5"/>
      <c r="Q997" s="382"/>
      <c r="R997" s="382"/>
    </row>
    <row r="998" spans="1:18" ht="12" customHeight="1" x14ac:dyDescent="0.25">
      <c r="A998" s="5"/>
      <c r="Q998" s="382"/>
      <c r="R998" s="382"/>
    </row>
    <row r="999" spans="1:18" ht="12" customHeight="1" x14ac:dyDescent="0.25">
      <c r="A999" s="5"/>
      <c r="Q999" s="382"/>
      <c r="R999" s="382"/>
    </row>
    <row r="1000" spans="1:18" ht="12" customHeight="1" x14ac:dyDescent="0.25">
      <c r="A1000" s="5"/>
      <c r="Q1000" s="382"/>
      <c r="R1000" s="382"/>
    </row>
    <row r="1001" spans="1:18" ht="12" customHeight="1" x14ac:dyDescent="0.25">
      <c r="A1001" s="5"/>
      <c r="Q1001" s="382"/>
      <c r="R1001" s="382"/>
    </row>
    <row r="1002" spans="1:18" ht="12" customHeight="1" x14ac:dyDescent="0.25">
      <c r="A1002" s="5"/>
      <c r="Q1002" s="382"/>
      <c r="R1002" s="382"/>
    </row>
    <row r="1003" spans="1:18" ht="12" customHeight="1" x14ac:dyDescent="0.25">
      <c r="A1003" s="5"/>
      <c r="Q1003" s="382"/>
      <c r="R1003" s="382"/>
    </row>
    <row r="1004" spans="1:18" ht="12" customHeight="1" x14ac:dyDescent="0.25">
      <c r="A1004" s="5"/>
      <c r="Q1004" s="382"/>
      <c r="R1004" s="382"/>
    </row>
    <row r="1005" spans="1:18" ht="12" customHeight="1" x14ac:dyDescent="0.25">
      <c r="A1005" s="5"/>
      <c r="Q1005" s="382"/>
      <c r="R1005" s="382"/>
    </row>
    <row r="1006" spans="1:18" ht="12" customHeight="1" x14ac:dyDescent="0.25">
      <c r="A1006" s="5"/>
      <c r="Q1006" s="382"/>
      <c r="R1006" s="382"/>
    </row>
    <row r="1007" spans="1:18" ht="12" customHeight="1" x14ac:dyDescent="0.25">
      <c r="A1007" s="5"/>
      <c r="Q1007" s="382"/>
      <c r="R1007" s="382"/>
    </row>
    <row r="1008" spans="1:18" ht="12" customHeight="1" x14ac:dyDescent="0.25">
      <c r="A1008" s="5"/>
      <c r="Q1008" s="382"/>
      <c r="R1008" s="382"/>
    </row>
    <row r="1009" spans="1:18" ht="12" customHeight="1" x14ac:dyDescent="0.25">
      <c r="A1009" s="5"/>
      <c r="Q1009" s="382"/>
      <c r="R1009" s="382"/>
    </row>
    <row r="1010" spans="1:18" ht="12" customHeight="1" x14ac:dyDescent="0.25">
      <c r="A1010" s="5"/>
      <c r="Q1010" s="382"/>
      <c r="R1010" s="382"/>
    </row>
    <row r="1011" spans="1:18" ht="12" customHeight="1" x14ac:dyDescent="0.25">
      <c r="A1011" s="5"/>
      <c r="Q1011" s="382"/>
      <c r="R1011" s="382"/>
    </row>
    <row r="1012" spans="1:18" ht="12" customHeight="1" x14ac:dyDescent="0.25">
      <c r="A1012" s="5"/>
      <c r="Q1012" s="382"/>
      <c r="R1012" s="382"/>
    </row>
    <row r="1013" spans="1:18" ht="12" customHeight="1" x14ac:dyDescent="0.25">
      <c r="A1013" s="5"/>
      <c r="Q1013" s="382"/>
      <c r="R1013" s="382"/>
    </row>
    <row r="1014" spans="1:18" ht="12" customHeight="1" x14ac:dyDescent="0.25">
      <c r="A1014" s="5"/>
      <c r="Q1014" s="382"/>
      <c r="R1014" s="382"/>
    </row>
    <row r="1015" spans="1:18" ht="12" customHeight="1" x14ac:dyDescent="0.25">
      <c r="A1015" s="5"/>
      <c r="Q1015" s="382"/>
      <c r="R1015" s="382"/>
    </row>
    <row r="1016" spans="1:18" ht="12" customHeight="1" x14ac:dyDescent="0.25">
      <c r="A1016" s="5"/>
      <c r="Q1016" s="382"/>
      <c r="R1016" s="382"/>
    </row>
    <row r="1017" spans="1:18" ht="12" customHeight="1" x14ac:dyDescent="0.25">
      <c r="A1017" s="5"/>
      <c r="Q1017" s="382"/>
      <c r="R1017" s="382"/>
    </row>
    <row r="1018" spans="1:18" ht="12" customHeight="1" x14ac:dyDescent="0.25">
      <c r="A1018" s="5"/>
      <c r="Q1018" s="382"/>
      <c r="R1018" s="382"/>
    </row>
    <row r="1019" spans="1:18" ht="12" customHeight="1" x14ac:dyDescent="0.25">
      <c r="A1019" s="5"/>
      <c r="Q1019" s="382"/>
      <c r="R1019" s="382"/>
    </row>
    <row r="1020" spans="1:18" ht="12" customHeight="1" x14ac:dyDescent="0.25">
      <c r="A1020" s="5"/>
      <c r="Q1020" s="382"/>
      <c r="R1020" s="382"/>
    </row>
    <row r="1021" spans="1:18" ht="12" customHeight="1" x14ac:dyDescent="0.25">
      <c r="A1021" s="5"/>
      <c r="Q1021" s="382"/>
      <c r="R1021" s="382"/>
    </row>
    <row r="1022" spans="1:18" ht="12" customHeight="1" x14ac:dyDescent="0.25">
      <c r="A1022" s="5"/>
      <c r="Q1022" s="382"/>
      <c r="R1022" s="382"/>
    </row>
    <row r="1023" spans="1:18" ht="12" customHeight="1" x14ac:dyDescent="0.25">
      <c r="A1023" s="5"/>
      <c r="Q1023" s="382"/>
      <c r="R1023" s="382"/>
    </row>
    <row r="1024" spans="1:18" ht="12" customHeight="1" x14ac:dyDescent="0.25">
      <c r="A1024" s="5"/>
      <c r="Q1024" s="382"/>
      <c r="R1024" s="382"/>
    </row>
    <row r="1025" spans="1:18" ht="12" customHeight="1" x14ac:dyDescent="0.25">
      <c r="A1025" s="5"/>
      <c r="Q1025" s="382"/>
      <c r="R1025" s="382"/>
    </row>
    <row r="1026" spans="1:18" ht="12" customHeight="1" x14ac:dyDescent="0.25">
      <c r="A1026" s="5"/>
      <c r="Q1026" s="382"/>
      <c r="R1026" s="382"/>
    </row>
    <row r="1027" spans="1:18" ht="12" customHeight="1" x14ac:dyDescent="0.25">
      <c r="A1027" s="5"/>
      <c r="Q1027" s="382"/>
      <c r="R1027" s="382"/>
    </row>
    <row r="1028" spans="1:18" ht="12" customHeight="1" x14ac:dyDescent="0.25">
      <c r="A1028" s="5"/>
      <c r="Q1028" s="382"/>
      <c r="R1028" s="382"/>
    </row>
    <row r="1029" spans="1:18" ht="12" customHeight="1" x14ac:dyDescent="0.25">
      <c r="A1029" s="5"/>
      <c r="Q1029" s="382"/>
      <c r="R1029" s="382"/>
    </row>
    <row r="1030" spans="1:18" ht="12" customHeight="1" x14ac:dyDescent="0.25">
      <c r="A1030" s="5"/>
      <c r="Q1030" s="382"/>
      <c r="R1030" s="382"/>
    </row>
    <row r="1031" spans="1:18" ht="12" customHeight="1" x14ac:dyDescent="0.25">
      <c r="A1031" s="5"/>
      <c r="Q1031" s="382"/>
      <c r="R1031" s="382"/>
    </row>
    <row r="1032" spans="1:18" ht="12" customHeight="1" x14ac:dyDescent="0.25">
      <c r="A1032" s="5"/>
      <c r="Q1032" s="382"/>
      <c r="R1032" s="382"/>
    </row>
    <row r="1033" spans="1:18" ht="12" customHeight="1" x14ac:dyDescent="0.25">
      <c r="A1033" s="5"/>
      <c r="Q1033" s="382"/>
      <c r="R1033" s="382"/>
    </row>
    <row r="1034" spans="1:18" ht="12" customHeight="1" x14ac:dyDescent="0.25">
      <c r="A1034" s="5"/>
      <c r="Q1034" s="382"/>
      <c r="R1034" s="382"/>
    </row>
    <row r="1035" spans="1:18" ht="12" customHeight="1" x14ac:dyDescent="0.25">
      <c r="A1035" s="5"/>
      <c r="Q1035" s="382"/>
      <c r="R1035" s="382"/>
    </row>
    <row r="1036" spans="1:18" ht="12" customHeight="1" x14ac:dyDescent="0.25">
      <c r="A1036" s="5"/>
      <c r="Q1036" s="382"/>
      <c r="R1036" s="382"/>
    </row>
    <row r="1037" spans="1:18" ht="12" customHeight="1" x14ac:dyDescent="0.25">
      <c r="A1037" s="5"/>
      <c r="Q1037" s="382"/>
      <c r="R1037" s="382"/>
    </row>
    <row r="1038" spans="1:18" ht="12" customHeight="1" x14ac:dyDescent="0.25">
      <c r="A1038" s="5"/>
      <c r="Q1038" s="382"/>
      <c r="R1038" s="382"/>
    </row>
    <row r="1039" spans="1:18" ht="12" customHeight="1" x14ac:dyDescent="0.25">
      <c r="A1039" s="5"/>
      <c r="Q1039" s="382"/>
      <c r="R1039" s="382"/>
    </row>
    <row r="1040" spans="1:18" ht="12" customHeight="1" x14ac:dyDescent="0.25">
      <c r="A1040" s="5"/>
      <c r="Q1040" s="382"/>
      <c r="R1040" s="382"/>
    </row>
    <row r="1041" spans="1:18" ht="12" customHeight="1" x14ac:dyDescent="0.25">
      <c r="A1041" s="5"/>
      <c r="Q1041" s="382"/>
      <c r="R1041" s="382"/>
    </row>
    <row r="1042" spans="1:18" ht="12" customHeight="1" x14ac:dyDescent="0.25">
      <c r="A1042" s="5"/>
      <c r="Q1042" s="382"/>
      <c r="R1042" s="382"/>
    </row>
    <row r="1043" spans="1:18" ht="12" customHeight="1" x14ac:dyDescent="0.25">
      <c r="A1043" s="5"/>
      <c r="Q1043" s="382"/>
      <c r="R1043" s="382"/>
    </row>
    <row r="1044" spans="1:18" ht="12" customHeight="1" x14ac:dyDescent="0.25">
      <c r="A1044" s="5"/>
      <c r="Q1044" s="382"/>
      <c r="R1044" s="382"/>
    </row>
    <row r="1045" spans="1:18" ht="12" customHeight="1" x14ac:dyDescent="0.25">
      <c r="A1045" s="5"/>
      <c r="Q1045" s="382"/>
      <c r="R1045" s="382"/>
    </row>
    <row r="1046" spans="1:18" ht="12" customHeight="1" x14ac:dyDescent="0.25">
      <c r="A1046" s="5"/>
      <c r="Q1046" s="382"/>
      <c r="R1046" s="382"/>
    </row>
    <row r="1047" spans="1:18" ht="12" customHeight="1" x14ac:dyDescent="0.25">
      <c r="A1047" s="5"/>
      <c r="Q1047" s="382"/>
      <c r="R1047" s="382"/>
    </row>
    <row r="1048" spans="1:18" ht="12" customHeight="1" x14ac:dyDescent="0.25">
      <c r="A1048" s="5"/>
      <c r="Q1048" s="382"/>
      <c r="R1048" s="382"/>
    </row>
    <row r="1049" spans="1:18" ht="12" customHeight="1" x14ac:dyDescent="0.25">
      <c r="A1049" s="5"/>
      <c r="Q1049" s="382"/>
      <c r="R1049" s="382"/>
    </row>
    <row r="1050" spans="1:18" ht="12" customHeight="1" x14ac:dyDescent="0.25">
      <c r="A1050" s="5"/>
      <c r="Q1050" s="382"/>
      <c r="R1050" s="382"/>
    </row>
    <row r="1051" spans="1:18" ht="12" customHeight="1" x14ac:dyDescent="0.25">
      <c r="A1051" s="5"/>
      <c r="Q1051" s="382"/>
      <c r="R1051" s="382"/>
    </row>
    <row r="1052" spans="1:18" ht="12" customHeight="1" x14ac:dyDescent="0.25">
      <c r="A1052" s="5"/>
      <c r="Q1052" s="382"/>
      <c r="R1052" s="382"/>
    </row>
    <row r="1053" spans="1:18" ht="12" customHeight="1" x14ac:dyDescent="0.25">
      <c r="A1053" s="5"/>
      <c r="Q1053" s="382"/>
      <c r="R1053" s="382"/>
    </row>
    <row r="1054" spans="1:18" ht="12" customHeight="1" x14ac:dyDescent="0.25">
      <c r="A1054" s="5"/>
      <c r="Q1054" s="382"/>
      <c r="R1054" s="382"/>
    </row>
    <row r="1055" spans="1:18" ht="12" customHeight="1" x14ac:dyDescent="0.25">
      <c r="A1055" s="5"/>
      <c r="Q1055" s="382"/>
      <c r="R1055" s="382"/>
    </row>
    <row r="1056" spans="1:18" ht="12" customHeight="1" x14ac:dyDescent="0.25">
      <c r="A1056" s="5"/>
      <c r="Q1056" s="382"/>
      <c r="R1056" s="382"/>
    </row>
    <row r="1057" spans="1:18" ht="12" customHeight="1" x14ac:dyDescent="0.25">
      <c r="A1057" s="5"/>
      <c r="Q1057" s="382"/>
      <c r="R1057" s="382"/>
    </row>
    <row r="1058" spans="1:18" ht="12" customHeight="1" x14ac:dyDescent="0.25">
      <c r="A1058" s="5"/>
      <c r="Q1058" s="382"/>
      <c r="R1058" s="382"/>
    </row>
    <row r="1059" spans="1:18" ht="12" customHeight="1" x14ac:dyDescent="0.25">
      <c r="A1059" s="5"/>
      <c r="Q1059" s="382"/>
      <c r="R1059" s="382"/>
    </row>
    <row r="1060" spans="1:18" ht="12" customHeight="1" x14ac:dyDescent="0.25">
      <c r="A1060" s="5"/>
      <c r="Q1060" s="382"/>
      <c r="R1060" s="382"/>
    </row>
    <row r="1061" spans="1:18" ht="12" customHeight="1" x14ac:dyDescent="0.25">
      <c r="A1061" s="5"/>
      <c r="Q1061" s="382"/>
      <c r="R1061" s="382"/>
    </row>
    <row r="1062" spans="1:18" ht="12" customHeight="1" x14ac:dyDescent="0.25">
      <c r="A1062" s="5"/>
      <c r="Q1062" s="382"/>
      <c r="R1062" s="382"/>
    </row>
    <row r="1063" spans="1:18" ht="12" customHeight="1" x14ac:dyDescent="0.25">
      <c r="A1063" s="5"/>
      <c r="Q1063" s="382"/>
      <c r="R1063" s="382"/>
    </row>
    <row r="1064" spans="1:18" ht="12" customHeight="1" x14ac:dyDescent="0.25">
      <c r="A1064" s="5"/>
      <c r="Q1064" s="382"/>
      <c r="R1064" s="382"/>
    </row>
    <row r="1065" spans="1:18" ht="12" customHeight="1" x14ac:dyDescent="0.25">
      <c r="A1065" s="5"/>
      <c r="Q1065" s="382"/>
      <c r="R1065" s="382"/>
    </row>
    <row r="1066" spans="1:18" ht="12" customHeight="1" x14ac:dyDescent="0.25">
      <c r="A1066" s="5"/>
      <c r="Q1066" s="382"/>
      <c r="R1066" s="382"/>
    </row>
    <row r="1067" spans="1:18" ht="12" customHeight="1" x14ac:dyDescent="0.25">
      <c r="A1067" s="5"/>
      <c r="Q1067" s="382"/>
      <c r="R1067" s="382"/>
    </row>
    <row r="1068" spans="1:18" ht="12" customHeight="1" x14ac:dyDescent="0.25">
      <c r="A1068" s="5"/>
      <c r="Q1068" s="382"/>
      <c r="R1068" s="382"/>
    </row>
    <row r="1069" spans="1:18" ht="12" customHeight="1" x14ac:dyDescent="0.25">
      <c r="A1069" s="5"/>
      <c r="Q1069" s="382"/>
      <c r="R1069" s="382"/>
    </row>
    <row r="1070" spans="1:18" ht="12" customHeight="1" x14ac:dyDescent="0.25">
      <c r="A1070" s="5"/>
      <c r="Q1070" s="382"/>
      <c r="R1070" s="382"/>
    </row>
    <row r="1071" spans="1:18" ht="12" customHeight="1" x14ac:dyDescent="0.25">
      <c r="A1071" s="5"/>
      <c r="Q1071" s="382"/>
      <c r="R1071" s="382"/>
    </row>
    <row r="1072" spans="1:18" ht="12" customHeight="1" x14ac:dyDescent="0.25">
      <c r="A1072" s="5"/>
      <c r="Q1072" s="382"/>
      <c r="R1072" s="382"/>
    </row>
    <row r="1073" spans="1:18" ht="12" customHeight="1" x14ac:dyDescent="0.25">
      <c r="A1073" s="5"/>
      <c r="Q1073" s="382"/>
      <c r="R1073" s="382"/>
    </row>
    <row r="1074" spans="1:18" ht="12" customHeight="1" x14ac:dyDescent="0.25">
      <c r="A1074" s="5"/>
      <c r="Q1074" s="382"/>
      <c r="R1074" s="382"/>
    </row>
    <row r="1075" spans="1:18" ht="12" customHeight="1" x14ac:dyDescent="0.25">
      <c r="A1075" s="5"/>
      <c r="Q1075" s="382"/>
      <c r="R1075" s="382"/>
    </row>
    <row r="1076" spans="1:18" ht="12" customHeight="1" x14ac:dyDescent="0.25">
      <c r="A1076" s="5"/>
      <c r="Q1076" s="382"/>
      <c r="R1076" s="382"/>
    </row>
    <row r="1077" spans="1:18" ht="12" customHeight="1" x14ac:dyDescent="0.25">
      <c r="A1077" s="5"/>
      <c r="Q1077" s="382"/>
      <c r="R1077" s="382"/>
    </row>
    <row r="1078" spans="1:18" ht="12" customHeight="1" x14ac:dyDescent="0.25">
      <c r="A1078" s="5"/>
      <c r="Q1078" s="382"/>
      <c r="R1078" s="382"/>
    </row>
    <row r="1079" spans="1:18" ht="12" customHeight="1" x14ac:dyDescent="0.25">
      <c r="A1079" s="5"/>
      <c r="Q1079" s="382"/>
      <c r="R1079" s="382"/>
    </row>
    <row r="1080" spans="1:18" ht="12" customHeight="1" x14ac:dyDescent="0.25">
      <c r="A1080" s="5"/>
      <c r="Q1080" s="382"/>
      <c r="R1080" s="382"/>
    </row>
    <row r="1081" spans="1:18" ht="12" customHeight="1" x14ac:dyDescent="0.25">
      <c r="A1081" s="5"/>
      <c r="Q1081" s="382"/>
      <c r="R1081" s="382"/>
    </row>
    <row r="1082" spans="1:18" ht="12" customHeight="1" x14ac:dyDescent="0.25">
      <c r="A1082" s="5"/>
      <c r="Q1082" s="382"/>
      <c r="R1082" s="382"/>
    </row>
    <row r="1083" spans="1:18" ht="12" customHeight="1" x14ac:dyDescent="0.25">
      <c r="A1083" s="5"/>
      <c r="Q1083" s="382"/>
      <c r="R1083" s="382"/>
    </row>
    <row r="1084" spans="1:18" ht="12" customHeight="1" x14ac:dyDescent="0.25">
      <c r="A1084" s="5"/>
      <c r="Q1084" s="382"/>
      <c r="R1084" s="382"/>
    </row>
    <row r="1085" spans="1:18" ht="12" customHeight="1" x14ac:dyDescent="0.25">
      <c r="A1085" s="5"/>
      <c r="Q1085" s="382"/>
      <c r="R1085" s="382"/>
    </row>
    <row r="1086" spans="1:18" ht="12" customHeight="1" x14ac:dyDescent="0.25">
      <c r="A1086" s="5"/>
      <c r="Q1086" s="382"/>
      <c r="R1086" s="382"/>
    </row>
    <row r="1087" spans="1:18" ht="12" customHeight="1" x14ac:dyDescent="0.25">
      <c r="A1087" s="5"/>
      <c r="Q1087" s="382"/>
      <c r="R1087" s="382"/>
    </row>
    <row r="1088" spans="1:18" ht="12" customHeight="1" x14ac:dyDescent="0.25">
      <c r="A1088" s="5"/>
      <c r="Q1088" s="382"/>
      <c r="R1088" s="382"/>
    </row>
    <row r="1089" spans="1:18" ht="12" customHeight="1" x14ac:dyDescent="0.25">
      <c r="A1089" s="5"/>
      <c r="Q1089" s="382"/>
      <c r="R1089" s="382"/>
    </row>
    <row r="1090" spans="1:18" ht="12" customHeight="1" x14ac:dyDescent="0.25">
      <c r="A1090" s="5"/>
      <c r="Q1090" s="382"/>
      <c r="R1090" s="382"/>
    </row>
    <row r="1091" spans="1:18" ht="12" customHeight="1" x14ac:dyDescent="0.25">
      <c r="A1091" s="5"/>
      <c r="Q1091" s="382"/>
      <c r="R1091" s="382"/>
    </row>
    <row r="1092" spans="1:18" ht="12" customHeight="1" x14ac:dyDescent="0.25">
      <c r="A1092" s="5"/>
      <c r="Q1092" s="382"/>
      <c r="R1092" s="382"/>
    </row>
    <row r="1093" spans="1:18" ht="12" customHeight="1" x14ac:dyDescent="0.25">
      <c r="A1093" s="5"/>
      <c r="Q1093" s="382"/>
      <c r="R1093" s="382"/>
    </row>
    <row r="1094" spans="1:18" ht="12" customHeight="1" x14ac:dyDescent="0.25">
      <c r="A1094" s="5"/>
      <c r="Q1094" s="382"/>
      <c r="R1094" s="382"/>
    </row>
    <row r="1095" spans="1:18" ht="12" customHeight="1" x14ac:dyDescent="0.25">
      <c r="A1095" s="5"/>
      <c r="Q1095" s="382"/>
      <c r="R1095" s="382"/>
    </row>
    <row r="1096" spans="1:18" ht="12" customHeight="1" x14ac:dyDescent="0.25">
      <c r="A1096" s="5"/>
      <c r="Q1096" s="382"/>
      <c r="R1096" s="382"/>
    </row>
    <row r="1097" spans="1:18" ht="12" customHeight="1" x14ac:dyDescent="0.25">
      <c r="A1097" s="5"/>
      <c r="Q1097" s="382"/>
      <c r="R1097" s="382"/>
    </row>
    <row r="1098" spans="1:18" ht="12" customHeight="1" x14ac:dyDescent="0.25">
      <c r="A1098" s="5"/>
      <c r="Q1098" s="382"/>
      <c r="R1098" s="382"/>
    </row>
    <row r="1099" spans="1:18" ht="12" customHeight="1" x14ac:dyDescent="0.25">
      <c r="A1099" s="5"/>
      <c r="Q1099" s="382"/>
      <c r="R1099" s="382"/>
    </row>
    <row r="1100" spans="1:18" ht="12" customHeight="1" x14ac:dyDescent="0.25">
      <c r="A1100" s="5"/>
      <c r="Q1100" s="382"/>
      <c r="R1100" s="382"/>
    </row>
    <row r="1101" spans="1:18" ht="12" customHeight="1" x14ac:dyDescent="0.25">
      <c r="A1101" s="5"/>
      <c r="Q1101" s="382"/>
      <c r="R1101" s="382"/>
    </row>
    <row r="1102" spans="1:18" ht="12" customHeight="1" x14ac:dyDescent="0.25">
      <c r="A1102" s="5"/>
      <c r="Q1102" s="382"/>
      <c r="R1102" s="382"/>
    </row>
    <row r="1103" spans="1:18" ht="12" customHeight="1" x14ac:dyDescent="0.25">
      <c r="A1103" s="5"/>
      <c r="Q1103" s="382"/>
      <c r="R1103" s="382"/>
    </row>
    <row r="1104" spans="1:18" ht="12" customHeight="1" x14ac:dyDescent="0.25">
      <c r="A1104" s="5"/>
      <c r="Q1104" s="382"/>
      <c r="R1104" s="382"/>
    </row>
    <row r="1105" spans="1:18" ht="12" customHeight="1" x14ac:dyDescent="0.25">
      <c r="A1105" s="5"/>
      <c r="Q1105" s="382"/>
      <c r="R1105" s="382"/>
    </row>
    <row r="1106" spans="1:18" ht="12" customHeight="1" x14ac:dyDescent="0.25">
      <c r="A1106" s="5"/>
      <c r="Q1106" s="382"/>
      <c r="R1106" s="382"/>
    </row>
    <row r="1107" spans="1:18" ht="12" customHeight="1" x14ac:dyDescent="0.25">
      <c r="A1107" s="5"/>
      <c r="Q1107" s="382"/>
      <c r="R1107" s="382"/>
    </row>
    <row r="1108" spans="1:18" ht="12" customHeight="1" x14ac:dyDescent="0.25">
      <c r="A1108" s="5"/>
      <c r="Q1108" s="382"/>
      <c r="R1108" s="382"/>
    </row>
    <row r="1109" spans="1:18" ht="12" customHeight="1" x14ac:dyDescent="0.25">
      <c r="A1109" s="5"/>
      <c r="Q1109" s="382"/>
      <c r="R1109" s="382"/>
    </row>
    <row r="1110" spans="1:18" ht="12" customHeight="1" x14ac:dyDescent="0.25">
      <c r="A1110" s="5"/>
      <c r="Q1110" s="382"/>
      <c r="R1110" s="382"/>
    </row>
    <row r="1111" spans="1:18" ht="12" customHeight="1" x14ac:dyDescent="0.25">
      <c r="A1111" s="5"/>
      <c r="Q1111" s="382"/>
      <c r="R1111" s="382"/>
    </row>
    <row r="1112" spans="1:18" ht="12" customHeight="1" x14ac:dyDescent="0.25">
      <c r="A1112" s="5"/>
      <c r="Q1112" s="382"/>
      <c r="R1112" s="382"/>
    </row>
    <row r="1113" spans="1:18" ht="12" customHeight="1" x14ac:dyDescent="0.25">
      <c r="A1113" s="5"/>
      <c r="Q1113" s="382"/>
      <c r="R1113" s="382"/>
    </row>
    <row r="1114" spans="1:18" ht="12" customHeight="1" x14ac:dyDescent="0.25">
      <c r="A1114" s="5"/>
      <c r="Q1114" s="382"/>
      <c r="R1114" s="382"/>
    </row>
    <row r="1115" spans="1:18" ht="12" customHeight="1" x14ac:dyDescent="0.25">
      <c r="A1115" s="5"/>
      <c r="Q1115" s="382"/>
      <c r="R1115" s="382"/>
    </row>
    <row r="1116" spans="1:18" ht="12" customHeight="1" x14ac:dyDescent="0.25">
      <c r="A1116" s="5"/>
      <c r="Q1116" s="382"/>
      <c r="R1116" s="382"/>
    </row>
    <row r="1117" spans="1:18" ht="12" customHeight="1" x14ac:dyDescent="0.25">
      <c r="A1117" s="5"/>
      <c r="Q1117" s="382"/>
      <c r="R1117" s="382"/>
    </row>
    <row r="1118" spans="1:18" ht="12" customHeight="1" x14ac:dyDescent="0.25">
      <c r="A1118" s="5"/>
      <c r="Q1118" s="382"/>
      <c r="R1118" s="382"/>
    </row>
    <row r="1119" spans="1:18" ht="12" customHeight="1" x14ac:dyDescent="0.25">
      <c r="A1119" s="5"/>
      <c r="Q1119" s="382"/>
      <c r="R1119" s="382"/>
    </row>
    <row r="1120" spans="1:18" ht="12" customHeight="1" x14ac:dyDescent="0.25">
      <c r="A1120" s="5"/>
      <c r="Q1120" s="382"/>
      <c r="R1120" s="382"/>
    </row>
    <row r="1121" spans="1:18" ht="12" customHeight="1" x14ac:dyDescent="0.25">
      <c r="A1121" s="5"/>
      <c r="Q1121" s="382"/>
      <c r="R1121" s="382"/>
    </row>
    <row r="1122" spans="1:18" ht="12" customHeight="1" x14ac:dyDescent="0.25">
      <c r="A1122" s="5"/>
      <c r="Q1122" s="382"/>
      <c r="R1122" s="382"/>
    </row>
    <row r="1123" spans="1:18" ht="12" customHeight="1" x14ac:dyDescent="0.25">
      <c r="A1123" s="5"/>
      <c r="Q1123" s="382"/>
      <c r="R1123" s="382"/>
    </row>
    <row r="1124" spans="1:18" ht="12" customHeight="1" x14ac:dyDescent="0.25">
      <c r="A1124" s="5"/>
      <c r="Q1124" s="382"/>
      <c r="R1124" s="382"/>
    </row>
    <row r="1125" spans="1:18" ht="12" customHeight="1" x14ac:dyDescent="0.25">
      <c r="A1125" s="5"/>
      <c r="Q1125" s="382"/>
      <c r="R1125" s="382"/>
    </row>
    <row r="1126" spans="1:18" ht="12" customHeight="1" x14ac:dyDescent="0.25">
      <c r="A1126" s="5"/>
      <c r="Q1126" s="382"/>
      <c r="R1126" s="382"/>
    </row>
    <row r="1127" spans="1:18" ht="12" customHeight="1" x14ac:dyDescent="0.25">
      <c r="A1127" s="5"/>
      <c r="Q1127" s="382"/>
      <c r="R1127" s="382"/>
    </row>
    <row r="1128" spans="1:18" ht="12" customHeight="1" x14ac:dyDescent="0.25">
      <c r="A1128" s="5"/>
      <c r="Q1128" s="382"/>
      <c r="R1128" s="382"/>
    </row>
    <row r="1129" spans="1:18" ht="12" customHeight="1" x14ac:dyDescent="0.25">
      <c r="A1129" s="5"/>
      <c r="Q1129" s="382"/>
      <c r="R1129" s="382"/>
    </row>
    <row r="1130" spans="1:18" ht="12" customHeight="1" x14ac:dyDescent="0.25">
      <c r="A1130" s="5"/>
      <c r="Q1130" s="382"/>
      <c r="R1130" s="382"/>
    </row>
    <row r="1131" spans="1:18" ht="12" customHeight="1" x14ac:dyDescent="0.25">
      <c r="A1131" s="5"/>
      <c r="Q1131" s="382"/>
      <c r="R1131" s="382"/>
    </row>
    <row r="1132" spans="1:18" ht="12" customHeight="1" x14ac:dyDescent="0.25">
      <c r="A1132" s="5"/>
      <c r="Q1132" s="382"/>
      <c r="R1132" s="382"/>
    </row>
    <row r="1133" spans="1:18" ht="12" customHeight="1" x14ac:dyDescent="0.25">
      <c r="A1133" s="5"/>
      <c r="Q1133" s="382"/>
      <c r="R1133" s="382"/>
    </row>
    <row r="1134" spans="1:18" ht="12" customHeight="1" x14ac:dyDescent="0.25">
      <c r="A1134" s="5"/>
      <c r="Q1134" s="382"/>
      <c r="R1134" s="382"/>
    </row>
    <row r="1135" spans="1:18" ht="12" customHeight="1" x14ac:dyDescent="0.25">
      <c r="A1135" s="5"/>
      <c r="Q1135" s="382"/>
      <c r="R1135" s="382"/>
    </row>
    <row r="1136" spans="1:18" ht="12" customHeight="1" x14ac:dyDescent="0.25">
      <c r="A1136" s="5"/>
      <c r="Q1136" s="382"/>
      <c r="R1136" s="382"/>
    </row>
    <row r="1137" spans="1:18" ht="12" customHeight="1" x14ac:dyDescent="0.25">
      <c r="A1137" s="5"/>
      <c r="Q1137" s="382"/>
      <c r="R1137" s="382"/>
    </row>
    <row r="1138" spans="1:18" ht="12" customHeight="1" x14ac:dyDescent="0.25">
      <c r="A1138" s="5"/>
      <c r="Q1138" s="382"/>
      <c r="R1138" s="382"/>
    </row>
    <row r="1139" spans="1:18" ht="12" customHeight="1" x14ac:dyDescent="0.25">
      <c r="A1139" s="5"/>
      <c r="Q1139" s="382"/>
      <c r="R1139" s="382"/>
    </row>
    <row r="1140" spans="1:18" ht="12" customHeight="1" x14ac:dyDescent="0.25">
      <c r="A1140" s="5"/>
      <c r="Q1140" s="382"/>
      <c r="R1140" s="382"/>
    </row>
    <row r="1141" spans="1:18" ht="12" customHeight="1" x14ac:dyDescent="0.25">
      <c r="A1141" s="5"/>
      <c r="Q1141" s="382"/>
      <c r="R1141" s="382"/>
    </row>
    <row r="1142" spans="1:18" ht="12" customHeight="1" x14ac:dyDescent="0.25">
      <c r="A1142" s="5"/>
      <c r="Q1142" s="382"/>
      <c r="R1142" s="382"/>
    </row>
    <row r="1143" spans="1:18" ht="12" customHeight="1" x14ac:dyDescent="0.25">
      <c r="A1143" s="5"/>
      <c r="Q1143" s="382"/>
      <c r="R1143" s="382"/>
    </row>
    <row r="1144" spans="1:18" ht="12" customHeight="1" x14ac:dyDescent="0.25">
      <c r="A1144" s="5"/>
      <c r="Q1144" s="382"/>
      <c r="R1144" s="382"/>
    </row>
    <row r="1145" spans="1:18" ht="12" customHeight="1" x14ac:dyDescent="0.25">
      <c r="A1145" s="5"/>
      <c r="Q1145" s="382"/>
      <c r="R1145" s="382"/>
    </row>
    <row r="1146" spans="1:18" ht="12" customHeight="1" x14ac:dyDescent="0.25">
      <c r="A1146" s="5"/>
      <c r="Q1146" s="382"/>
      <c r="R1146" s="382"/>
    </row>
    <row r="1147" spans="1:18" ht="12" customHeight="1" x14ac:dyDescent="0.25">
      <c r="A1147" s="5"/>
      <c r="Q1147" s="382"/>
      <c r="R1147" s="382"/>
    </row>
    <row r="1148" spans="1:18" ht="12" customHeight="1" x14ac:dyDescent="0.25">
      <c r="A1148" s="5"/>
      <c r="Q1148" s="382"/>
      <c r="R1148" s="382"/>
    </row>
    <row r="1149" spans="1:18" ht="12" customHeight="1" x14ac:dyDescent="0.25">
      <c r="A1149" s="5"/>
      <c r="Q1149" s="382"/>
      <c r="R1149" s="382"/>
    </row>
    <row r="1150" spans="1:18" ht="12" customHeight="1" x14ac:dyDescent="0.25">
      <c r="A1150" s="5"/>
      <c r="Q1150" s="382"/>
      <c r="R1150" s="382"/>
    </row>
    <row r="1151" spans="1:18" ht="12" customHeight="1" x14ac:dyDescent="0.25">
      <c r="A1151" s="5"/>
      <c r="Q1151" s="382"/>
      <c r="R1151" s="382"/>
    </row>
    <row r="1152" spans="1:18" ht="12" customHeight="1" x14ac:dyDescent="0.25">
      <c r="A1152" s="5"/>
      <c r="Q1152" s="382"/>
      <c r="R1152" s="382"/>
    </row>
    <row r="1153" spans="1:18" ht="12" customHeight="1" x14ac:dyDescent="0.25">
      <c r="A1153" s="5"/>
      <c r="Q1153" s="382"/>
      <c r="R1153" s="382"/>
    </row>
    <row r="1154" spans="1:18" ht="12" customHeight="1" x14ac:dyDescent="0.25">
      <c r="A1154" s="5"/>
      <c r="Q1154" s="382"/>
      <c r="R1154" s="382"/>
    </row>
    <row r="1155" spans="1:18" ht="12" customHeight="1" x14ac:dyDescent="0.25">
      <c r="A1155" s="5"/>
      <c r="Q1155" s="382"/>
      <c r="R1155" s="382"/>
    </row>
    <row r="1156" spans="1:18" ht="12" customHeight="1" x14ac:dyDescent="0.25">
      <c r="A1156" s="5"/>
      <c r="Q1156" s="382"/>
      <c r="R1156" s="382"/>
    </row>
    <row r="1157" spans="1:18" ht="12" customHeight="1" x14ac:dyDescent="0.25">
      <c r="A1157" s="5"/>
      <c r="Q1157" s="382"/>
      <c r="R1157" s="382"/>
    </row>
    <row r="1158" spans="1:18" ht="12" customHeight="1" x14ac:dyDescent="0.25">
      <c r="A1158" s="5"/>
      <c r="Q1158" s="382"/>
      <c r="R1158" s="382"/>
    </row>
    <row r="1159" spans="1:18" ht="12" customHeight="1" x14ac:dyDescent="0.25">
      <c r="A1159" s="5"/>
      <c r="Q1159" s="382"/>
      <c r="R1159" s="382"/>
    </row>
    <row r="1160" spans="1:18" ht="12" customHeight="1" x14ac:dyDescent="0.25">
      <c r="A1160" s="5"/>
      <c r="Q1160" s="382"/>
      <c r="R1160" s="382"/>
    </row>
    <row r="1161" spans="1:18" ht="12" customHeight="1" x14ac:dyDescent="0.25">
      <c r="A1161" s="5"/>
      <c r="Q1161" s="382"/>
      <c r="R1161" s="382"/>
    </row>
    <row r="1162" spans="1:18" ht="12" customHeight="1" x14ac:dyDescent="0.25">
      <c r="A1162" s="5"/>
      <c r="Q1162" s="382"/>
      <c r="R1162" s="382"/>
    </row>
    <row r="1163" spans="1:18" ht="12" customHeight="1" x14ac:dyDescent="0.25">
      <c r="A1163" s="5"/>
      <c r="Q1163" s="382"/>
      <c r="R1163" s="382"/>
    </row>
    <row r="1164" spans="1:18" ht="12" customHeight="1" x14ac:dyDescent="0.25">
      <c r="A1164" s="5"/>
      <c r="Q1164" s="382"/>
      <c r="R1164" s="382"/>
    </row>
    <row r="1165" spans="1:18" ht="12" customHeight="1" x14ac:dyDescent="0.25">
      <c r="A1165" s="5"/>
      <c r="Q1165" s="382"/>
      <c r="R1165" s="382"/>
    </row>
    <row r="1166" spans="1:18" ht="12" customHeight="1" x14ac:dyDescent="0.25">
      <c r="A1166" s="5"/>
      <c r="Q1166" s="382"/>
      <c r="R1166" s="382"/>
    </row>
    <row r="1167" spans="1:18" ht="12" customHeight="1" x14ac:dyDescent="0.25">
      <c r="A1167" s="5"/>
      <c r="Q1167" s="382"/>
      <c r="R1167" s="382"/>
    </row>
    <row r="1168" spans="1:18" ht="12" customHeight="1" x14ac:dyDescent="0.25">
      <c r="A1168" s="5"/>
      <c r="Q1168" s="382"/>
      <c r="R1168" s="382"/>
    </row>
    <row r="1169" spans="1:18" ht="12" customHeight="1" x14ac:dyDescent="0.25">
      <c r="A1169" s="5"/>
      <c r="Q1169" s="382"/>
      <c r="R1169" s="382"/>
    </row>
    <row r="1170" spans="1:18" ht="12" customHeight="1" x14ac:dyDescent="0.25">
      <c r="A1170" s="5"/>
      <c r="Q1170" s="382"/>
      <c r="R1170" s="382"/>
    </row>
    <row r="1171" spans="1:18" ht="12" customHeight="1" x14ac:dyDescent="0.25">
      <c r="A1171" s="5"/>
      <c r="Q1171" s="382"/>
      <c r="R1171" s="382"/>
    </row>
    <row r="1172" spans="1:18" ht="12" customHeight="1" x14ac:dyDescent="0.25">
      <c r="A1172" s="5"/>
      <c r="Q1172" s="382"/>
      <c r="R1172" s="382"/>
    </row>
    <row r="1173" spans="1:18" ht="12" customHeight="1" x14ac:dyDescent="0.25">
      <c r="A1173" s="5"/>
      <c r="Q1173" s="382"/>
      <c r="R1173" s="382"/>
    </row>
    <row r="1174" spans="1:18" ht="12" customHeight="1" x14ac:dyDescent="0.25">
      <c r="A1174" s="5"/>
      <c r="Q1174" s="382"/>
      <c r="R1174" s="382"/>
    </row>
    <row r="1175" spans="1:18" ht="12" customHeight="1" x14ac:dyDescent="0.25">
      <c r="A1175" s="5"/>
      <c r="Q1175" s="382"/>
      <c r="R1175" s="382"/>
    </row>
    <row r="1176" spans="1:18" ht="12" customHeight="1" x14ac:dyDescent="0.25">
      <c r="A1176" s="5"/>
      <c r="Q1176" s="382"/>
      <c r="R1176" s="382"/>
    </row>
    <row r="1177" spans="1:18" ht="12" customHeight="1" x14ac:dyDescent="0.25">
      <c r="A1177" s="5"/>
      <c r="Q1177" s="382"/>
      <c r="R1177" s="382"/>
    </row>
    <row r="1178" spans="1:18" ht="12" customHeight="1" x14ac:dyDescent="0.25">
      <c r="A1178" s="5"/>
      <c r="Q1178" s="382"/>
      <c r="R1178" s="382"/>
    </row>
    <row r="1179" spans="1:18" ht="12" customHeight="1" x14ac:dyDescent="0.25">
      <c r="A1179" s="5"/>
      <c r="Q1179" s="382"/>
      <c r="R1179" s="382"/>
    </row>
    <row r="1180" spans="1:18" ht="12" customHeight="1" x14ac:dyDescent="0.25">
      <c r="A1180" s="5"/>
      <c r="Q1180" s="382"/>
      <c r="R1180" s="382"/>
    </row>
    <row r="1181" spans="1:18" ht="12" customHeight="1" x14ac:dyDescent="0.25">
      <c r="A1181" s="5"/>
      <c r="Q1181" s="382"/>
      <c r="R1181" s="382"/>
    </row>
    <row r="1182" spans="1:18" ht="12" customHeight="1" x14ac:dyDescent="0.25">
      <c r="A1182" s="5"/>
      <c r="Q1182" s="382"/>
      <c r="R1182" s="382"/>
    </row>
    <row r="1183" spans="1:18" ht="12" customHeight="1" x14ac:dyDescent="0.25">
      <c r="A1183" s="5"/>
      <c r="Q1183" s="382"/>
      <c r="R1183" s="382"/>
    </row>
    <row r="1184" spans="1:18" ht="12" customHeight="1" x14ac:dyDescent="0.25">
      <c r="A1184" s="5"/>
      <c r="Q1184" s="382"/>
      <c r="R1184" s="382"/>
    </row>
    <row r="1185" spans="1:18" ht="12" customHeight="1" x14ac:dyDescent="0.25">
      <c r="A1185" s="5"/>
      <c r="Q1185" s="382"/>
      <c r="R1185" s="382"/>
    </row>
    <row r="1186" spans="1:18" ht="12" customHeight="1" x14ac:dyDescent="0.25">
      <c r="A1186" s="5"/>
      <c r="Q1186" s="382"/>
      <c r="R1186" s="382"/>
    </row>
    <row r="1187" spans="1:18" ht="12" customHeight="1" x14ac:dyDescent="0.25">
      <c r="A1187" s="5"/>
      <c r="Q1187" s="382"/>
      <c r="R1187" s="382"/>
    </row>
    <row r="1188" spans="1:18" ht="12" customHeight="1" x14ac:dyDescent="0.25">
      <c r="A1188" s="5"/>
      <c r="Q1188" s="382"/>
      <c r="R1188" s="382"/>
    </row>
    <row r="1189" spans="1:18" ht="12" customHeight="1" x14ac:dyDescent="0.25">
      <c r="A1189" s="5"/>
      <c r="Q1189" s="382"/>
      <c r="R1189" s="382"/>
    </row>
    <row r="1190" spans="1:18" ht="12" customHeight="1" x14ac:dyDescent="0.25">
      <c r="A1190" s="5"/>
      <c r="Q1190" s="382"/>
      <c r="R1190" s="382"/>
    </row>
    <row r="1191" spans="1:18" ht="12" customHeight="1" x14ac:dyDescent="0.25">
      <c r="A1191" s="5"/>
      <c r="Q1191" s="382"/>
      <c r="R1191" s="382"/>
    </row>
    <row r="1192" spans="1:18" ht="12" customHeight="1" x14ac:dyDescent="0.25">
      <c r="A1192" s="5"/>
      <c r="Q1192" s="382"/>
      <c r="R1192" s="382"/>
    </row>
    <row r="1193" spans="1:18" ht="12" customHeight="1" x14ac:dyDescent="0.25">
      <c r="A1193" s="5"/>
      <c r="Q1193" s="382"/>
      <c r="R1193" s="382"/>
    </row>
    <row r="1194" spans="1:18" ht="12" customHeight="1" x14ac:dyDescent="0.25">
      <c r="A1194" s="5"/>
      <c r="Q1194" s="382"/>
      <c r="R1194" s="382"/>
    </row>
    <row r="1195" spans="1:18" ht="12" customHeight="1" x14ac:dyDescent="0.25">
      <c r="A1195" s="5"/>
      <c r="Q1195" s="382"/>
      <c r="R1195" s="382"/>
    </row>
    <row r="1196" spans="1:18" ht="12" customHeight="1" x14ac:dyDescent="0.25">
      <c r="A1196" s="5"/>
      <c r="Q1196" s="382"/>
      <c r="R1196" s="382"/>
    </row>
    <row r="1197" spans="1:18" ht="12" customHeight="1" x14ac:dyDescent="0.25">
      <c r="A1197" s="5"/>
      <c r="Q1197" s="382"/>
      <c r="R1197" s="382"/>
    </row>
    <row r="1198" spans="1:18" ht="12" customHeight="1" x14ac:dyDescent="0.25">
      <c r="A1198" s="5"/>
      <c r="Q1198" s="382"/>
      <c r="R1198" s="382"/>
    </row>
    <row r="1199" spans="1:18" ht="12" customHeight="1" x14ac:dyDescent="0.25">
      <c r="A1199" s="5"/>
      <c r="Q1199" s="382"/>
      <c r="R1199" s="382"/>
    </row>
    <row r="1200" spans="1:18" ht="12" customHeight="1" x14ac:dyDescent="0.25">
      <c r="A1200" s="5"/>
      <c r="Q1200" s="382"/>
      <c r="R1200" s="382"/>
    </row>
    <row r="1201" spans="1:18" ht="12" customHeight="1" x14ac:dyDescent="0.25">
      <c r="A1201" s="5"/>
      <c r="Q1201" s="382"/>
      <c r="R1201" s="382"/>
    </row>
    <row r="1202" spans="1:18" ht="12" customHeight="1" x14ac:dyDescent="0.25">
      <c r="A1202" s="5"/>
      <c r="Q1202" s="382"/>
      <c r="R1202" s="382"/>
    </row>
    <row r="1203" spans="1:18" ht="12" customHeight="1" x14ac:dyDescent="0.25">
      <c r="A1203" s="5"/>
      <c r="Q1203" s="382"/>
      <c r="R1203" s="382"/>
    </row>
    <row r="1204" spans="1:18" ht="12" customHeight="1" x14ac:dyDescent="0.25">
      <c r="A1204" s="5"/>
      <c r="Q1204" s="382"/>
      <c r="R1204" s="382"/>
    </row>
    <row r="1205" spans="1:18" ht="12" customHeight="1" x14ac:dyDescent="0.25">
      <c r="A1205" s="5"/>
      <c r="Q1205" s="382"/>
      <c r="R1205" s="382"/>
    </row>
    <row r="1206" spans="1:18" ht="12" customHeight="1" x14ac:dyDescent="0.25">
      <c r="A1206" s="5"/>
      <c r="Q1206" s="382"/>
      <c r="R1206" s="382"/>
    </row>
    <row r="1207" spans="1:18" ht="12" customHeight="1" x14ac:dyDescent="0.25">
      <c r="A1207" s="5"/>
      <c r="Q1207" s="382"/>
      <c r="R1207" s="382"/>
    </row>
    <row r="1208" spans="1:18" ht="12" customHeight="1" x14ac:dyDescent="0.25">
      <c r="A1208" s="5"/>
      <c r="Q1208" s="382"/>
      <c r="R1208" s="382"/>
    </row>
    <row r="1209" spans="1:18" ht="12" customHeight="1" x14ac:dyDescent="0.25">
      <c r="A1209" s="5"/>
      <c r="Q1209" s="382"/>
      <c r="R1209" s="382"/>
    </row>
    <row r="1210" spans="1:18" ht="12" customHeight="1" x14ac:dyDescent="0.25">
      <c r="A1210" s="5"/>
      <c r="Q1210" s="382"/>
      <c r="R1210" s="382"/>
    </row>
    <row r="1211" spans="1:18" ht="12" customHeight="1" x14ac:dyDescent="0.25">
      <c r="A1211" s="5"/>
      <c r="Q1211" s="382"/>
      <c r="R1211" s="382"/>
    </row>
    <row r="1212" spans="1:18" ht="12" customHeight="1" x14ac:dyDescent="0.25">
      <c r="A1212" s="5"/>
      <c r="Q1212" s="382"/>
      <c r="R1212" s="382"/>
    </row>
    <row r="1213" spans="1:18" ht="12" customHeight="1" x14ac:dyDescent="0.25">
      <c r="A1213" s="5"/>
      <c r="Q1213" s="382"/>
      <c r="R1213" s="382"/>
    </row>
    <row r="1214" spans="1:18" ht="12" customHeight="1" x14ac:dyDescent="0.25">
      <c r="A1214" s="5"/>
      <c r="Q1214" s="382"/>
      <c r="R1214" s="382"/>
    </row>
    <row r="1215" spans="1:18" ht="12" customHeight="1" x14ac:dyDescent="0.25">
      <c r="A1215" s="5"/>
      <c r="Q1215" s="382"/>
      <c r="R1215" s="382"/>
    </row>
    <row r="1216" spans="1:18" ht="12" customHeight="1" x14ac:dyDescent="0.25">
      <c r="A1216" s="5"/>
      <c r="Q1216" s="382"/>
      <c r="R1216" s="382"/>
    </row>
    <row r="1217" spans="1:18" ht="12" customHeight="1" x14ac:dyDescent="0.25">
      <c r="A1217" s="5"/>
      <c r="Q1217" s="382"/>
      <c r="R1217" s="382"/>
    </row>
    <row r="1218" spans="1:18" ht="12" customHeight="1" x14ac:dyDescent="0.25">
      <c r="A1218" s="5"/>
      <c r="Q1218" s="382"/>
      <c r="R1218" s="382"/>
    </row>
    <row r="1219" spans="1:18" ht="12" customHeight="1" x14ac:dyDescent="0.25">
      <c r="A1219" s="5"/>
      <c r="Q1219" s="382"/>
      <c r="R1219" s="382"/>
    </row>
    <row r="1220" spans="1:18" ht="12" customHeight="1" x14ac:dyDescent="0.25">
      <c r="A1220" s="5"/>
      <c r="Q1220" s="382"/>
      <c r="R1220" s="382"/>
    </row>
    <row r="1221" spans="1:18" ht="12" customHeight="1" x14ac:dyDescent="0.25">
      <c r="A1221" s="5"/>
      <c r="Q1221" s="382"/>
      <c r="R1221" s="382"/>
    </row>
    <row r="1222" spans="1:18" ht="12" customHeight="1" x14ac:dyDescent="0.25">
      <c r="A1222" s="5"/>
      <c r="Q1222" s="382"/>
      <c r="R1222" s="382"/>
    </row>
    <row r="1223" spans="1:18" ht="12" customHeight="1" x14ac:dyDescent="0.25">
      <c r="A1223" s="5"/>
      <c r="Q1223" s="382"/>
      <c r="R1223" s="382"/>
    </row>
    <row r="1224" spans="1:18" ht="12" customHeight="1" x14ac:dyDescent="0.25">
      <c r="A1224" s="5"/>
      <c r="Q1224" s="382"/>
      <c r="R1224" s="382"/>
    </row>
    <row r="1225" spans="1:18" ht="12" customHeight="1" x14ac:dyDescent="0.25">
      <c r="A1225" s="5"/>
      <c r="Q1225" s="382"/>
      <c r="R1225" s="382"/>
    </row>
    <row r="1226" spans="1:18" ht="12" customHeight="1" x14ac:dyDescent="0.25">
      <c r="A1226" s="5"/>
      <c r="Q1226" s="382"/>
      <c r="R1226" s="382"/>
    </row>
    <row r="1227" spans="1:18" ht="12" customHeight="1" x14ac:dyDescent="0.25">
      <c r="A1227" s="5"/>
      <c r="Q1227" s="382"/>
      <c r="R1227" s="382"/>
    </row>
    <row r="1228" spans="1:18" ht="12" customHeight="1" x14ac:dyDescent="0.25">
      <c r="A1228" s="5"/>
      <c r="Q1228" s="382"/>
      <c r="R1228" s="382"/>
    </row>
    <row r="1229" spans="1:18" ht="12" customHeight="1" x14ac:dyDescent="0.25">
      <c r="A1229" s="5"/>
      <c r="Q1229" s="382"/>
      <c r="R1229" s="382"/>
    </row>
    <row r="1230" spans="1:18" ht="12" customHeight="1" x14ac:dyDescent="0.25">
      <c r="A1230" s="5"/>
      <c r="Q1230" s="382"/>
      <c r="R1230" s="382"/>
    </row>
    <row r="1231" spans="1:18" ht="12" customHeight="1" x14ac:dyDescent="0.25">
      <c r="A1231" s="5"/>
      <c r="Q1231" s="382"/>
      <c r="R1231" s="382"/>
    </row>
    <row r="1232" spans="1:18" ht="12" customHeight="1" x14ac:dyDescent="0.25">
      <c r="A1232" s="5"/>
      <c r="Q1232" s="382"/>
      <c r="R1232" s="382"/>
    </row>
    <row r="1233" spans="1:18" ht="12" customHeight="1" x14ac:dyDescent="0.25">
      <c r="A1233" s="5"/>
      <c r="Q1233" s="382"/>
      <c r="R1233" s="382"/>
    </row>
    <row r="1234" spans="1:18" ht="12" customHeight="1" x14ac:dyDescent="0.25">
      <c r="A1234" s="5"/>
      <c r="Q1234" s="382"/>
      <c r="R1234" s="382"/>
    </row>
    <row r="1235" spans="1:18" ht="12" customHeight="1" x14ac:dyDescent="0.25">
      <c r="A1235" s="5"/>
      <c r="Q1235" s="382"/>
      <c r="R1235" s="382"/>
    </row>
    <row r="1236" spans="1:18" ht="12" customHeight="1" x14ac:dyDescent="0.25">
      <c r="A1236" s="5"/>
      <c r="Q1236" s="382"/>
      <c r="R1236" s="382"/>
    </row>
    <row r="1237" spans="1:18" ht="12" customHeight="1" x14ac:dyDescent="0.25">
      <c r="A1237" s="5"/>
      <c r="Q1237" s="382"/>
      <c r="R1237" s="382"/>
    </row>
    <row r="1238" spans="1:18" ht="12" customHeight="1" x14ac:dyDescent="0.25">
      <c r="A1238" s="5"/>
      <c r="Q1238" s="382"/>
      <c r="R1238" s="382"/>
    </row>
    <row r="1239" spans="1:18" ht="12" customHeight="1" x14ac:dyDescent="0.25">
      <c r="A1239" s="5"/>
      <c r="Q1239" s="382"/>
      <c r="R1239" s="382"/>
    </row>
    <row r="1240" spans="1:18" ht="12" customHeight="1" x14ac:dyDescent="0.25">
      <c r="A1240" s="5"/>
      <c r="Q1240" s="382"/>
      <c r="R1240" s="382"/>
    </row>
    <row r="1241" spans="1:18" ht="12" customHeight="1" x14ac:dyDescent="0.25">
      <c r="A1241" s="5"/>
      <c r="Q1241" s="382"/>
      <c r="R1241" s="382"/>
    </row>
    <row r="1242" spans="1:18" ht="12" customHeight="1" x14ac:dyDescent="0.25">
      <c r="A1242" s="5"/>
      <c r="Q1242" s="382"/>
      <c r="R1242" s="382"/>
    </row>
    <row r="1243" spans="1:18" ht="12" customHeight="1" x14ac:dyDescent="0.25">
      <c r="A1243" s="5"/>
      <c r="Q1243" s="382"/>
      <c r="R1243" s="382"/>
    </row>
    <row r="1244" spans="1:18" ht="12" customHeight="1" x14ac:dyDescent="0.25">
      <c r="A1244" s="5"/>
      <c r="Q1244" s="382"/>
      <c r="R1244" s="382"/>
    </row>
    <row r="1245" spans="1:18" ht="12" customHeight="1" x14ac:dyDescent="0.25">
      <c r="A1245" s="5"/>
      <c r="Q1245" s="382"/>
      <c r="R1245" s="382"/>
    </row>
    <row r="1246" spans="1:18" ht="12" customHeight="1" x14ac:dyDescent="0.25">
      <c r="A1246" s="5"/>
      <c r="Q1246" s="382"/>
      <c r="R1246" s="382"/>
    </row>
    <row r="1247" spans="1:18" ht="12" customHeight="1" x14ac:dyDescent="0.25">
      <c r="A1247" s="5"/>
      <c r="Q1247" s="382"/>
      <c r="R1247" s="382"/>
    </row>
    <row r="1248" spans="1:18" ht="12" customHeight="1" x14ac:dyDescent="0.25">
      <c r="A1248" s="5"/>
      <c r="Q1248" s="382"/>
      <c r="R1248" s="382"/>
    </row>
    <row r="1249" spans="1:18" ht="12" customHeight="1" x14ac:dyDescent="0.25">
      <c r="A1249" s="5"/>
      <c r="Q1249" s="382"/>
      <c r="R1249" s="382"/>
    </row>
    <row r="1250" spans="1:18" ht="12" customHeight="1" x14ac:dyDescent="0.25">
      <c r="A1250" s="5"/>
      <c r="Q1250" s="382"/>
      <c r="R1250" s="382"/>
    </row>
    <row r="1251" spans="1:18" ht="12" customHeight="1" x14ac:dyDescent="0.25">
      <c r="A1251" s="5"/>
      <c r="Q1251" s="382"/>
      <c r="R1251" s="382"/>
    </row>
    <row r="1252" spans="1:18" ht="12" customHeight="1" x14ac:dyDescent="0.25">
      <c r="A1252" s="5"/>
      <c r="Q1252" s="382"/>
      <c r="R1252" s="382"/>
    </row>
    <row r="1253" spans="1:18" ht="12" customHeight="1" x14ac:dyDescent="0.25">
      <c r="A1253" s="5"/>
      <c r="Q1253" s="382"/>
      <c r="R1253" s="382"/>
    </row>
    <row r="1254" spans="1:18" ht="12" customHeight="1" x14ac:dyDescent="0.25">
      <c r="A1254" s="5"/>
      <c r="Q1254" s="382"/>
      <c r="R1254" s="382"/>
    </row>
    <row r="1255" spans="1:18" ht="12" customHeight="1" x14ac:dyDescent="0.25">
      <c r="A1255" s="5"/>
      <c r="Q1255" s="382"/>
      <c r="R1255" s="382"/>
    </row>
    <row r="1256" spans="1:18" ht="12" customHeight="1" x14ac:dyDescent="0.25">
      <c r="A1256" s="5"/>
      <c r="Q1256" s="382"/>
      <c r="R1256" s="382"/>
    </row>
    <row r="1257" spans="1:18" ht="12" customHeight="1" x14ac:dyDescent="0.25">
      <c r="A1257" s="5"/>
      <c r="Q1257" s="382"/>
      <c r="R1257" s="382"/>
    </row>
    <row r="1258" spans="1:18" ht="12" customHeight="1" x14ac:dyDescent="0.25">
      <c r="A1258" s="5"/>
      <c r="Q1258" s="382"/>
      <c r="R1258" s="382"/>
    </row>
    <row r="1259" spans="1:18" ht="12" customHeight="1" x14ac:dyDescent="0.25">
      <c r="A1259" s="5"/>
      <c r="Q1259" s="382"/>
      <c r="R1259" s="382"/>
    </row>
    <row r="1260" spans="1:18" ht="12" customHeight="1" x14ac:dyDescent="0.25">
      <c r="A1260" s="5"/>
      <c r="Q1260" s="382"/>
      <c r="R1260" s="382"/>
    </row>
    <row r="1261" spans="1:18" ht="12" customHeight="1" x14ac:dyDescent="0.25">
      <c r="A1261" s="5"/>
      <c r="Q1261" s="382"/>
      <c r="R1261" s="382"/>
    </row>
    <row r="1262" spans="1:18" ht="12" customHeight="1" x14ac:dyDescent="0.25">
      <c r="A1262" s="5"/>
      <c r="Q1262" s="382"/>
      <c r="R1262" s="382"/>
    </row>
    <row r="1263" spans="1:18" ht="12" customHeight="1" x14ac:dyDescent="0.25">
      <c r="A1263" s="5"/>
      <c r="Q1263" s="382"/>
      <c r="R1263" s="382"/>
    </row>
    <row r="1264" spans="1:18" ht="12" customHeight="1" x14ac:dyDescent="0.25">
      <c r="A1264" s="5"/>
      <c r="Q1264" s="382"/>
      <c r="R1264" s="382"/>
    </row>
    <row r="1265" spans="1:18" ht="12" customHeight="1" x14ac:dyDescent="0.25">
      <c r="A1265" s="5"/>
      <c r="Q1265" s="382"/>
      <c r="R1265" s="382"/>
    </row>
    <row r="1266" spans="1:18" ht="12" customHeight="1" x14ac:dyDescent="0.25">
      <c r="A1266" s="5"/>
      <c r="Q1266" s="382"/>
      <c r="R1266" s="382"/>
    </row>
    <row r="1267" spans="1:18" ht="12" customHeight="1" x14ac:dyDescent="0.25">
      <c r="A1267" s="5"/>
      <c r="Q1267" s="382"/>
      <c r="R1267" s="382"/>
    </row>
    <row r="1268" spans="1:18" ht="12" customHeight="1" x14ac:dyDescent="0.25">
      <c r="A1268" s="5"/>
      <c r="Q1268" s="382"/>
      <c r="R1268" s="382"/>
    </row>
    <row r="1269" spans="1:18" ht="12" customHeight="1" x14ac:dyDescent="0.25">
      <c r="A1269" s="5"/>
      <c r="Q1269" s="382"/>
      <c r="R1269" s="382"/>
    </row>
    <row r="1270" spans="1:18" ht="12" customHeight="1" x14ac:dyDescent="0.25">
      <c r="A1270" s="5"/>
      <c r="Q1270" s="382"/>
      <c r="R1270" s="382"/>
    </row>
    <row r="1271" spans="1:18" ht="12" customHeight="1" x14ac:dyDescent="0.25">
      <c r="A1271" s="5"/>
      <c r="Q1271" s="382"/>
      <c r="R1271" s="382"/>
    </row>
    <row r="1272" spans="1:18" ht="12" customHeight="1" x14ac:dyDescent="0.25">
      <c r="A1272" s="5"/>
      <c r="Q1272" s="382"/>
      <c r="R1272" s="382"/>
    </row>
    <row r="1273" spans="1:18" ht="12" customHeight="1" x14ac:dyDescent="0.25">
      <c r="A1273" s="5"/>
      <c r="Q1273" s="382"/>
      <c r="R1273" s="382"/>
    </row>
    <row r="1274" spans="1:18" ht="12" customHeight="1" x14ac:dyDescent="0.25">
      <c r="A1274" s="5"/>
      <c r="Q1274" s="382"/>
      <c r="R1274" s="382"/>
    </row>
    <row r="1275" spans="1:18" ht="12" customHeight="1" x14ac:dyDescent="0.25">
      <c r="A1275" s="5"/>
      <c r="Q1275" s="382"/>
      <c r="R1275" s="382"/>
    </row>
    <row r="1276" spans="1:18" ht="12" customHeight="1" x14ac:dyDescent="0.25">
      <c r="A1276" s="5"/>
      <c r="Q1276" s="382"/>
      <c r="R1276" s="382"/>
    </row>
    <row r="1277" spans="1:18" ht="12" customHeight="1" x14ac:dyDescent="0.25">
      <c r="A1277" s="5"/>
      <c r="Q1277" s="382"/>
      <c r="R1277" s="382"/>
    </row>
    <row r="1278" spans="1:18" ht="12" customHeight="1" x14ac:dyDescent="0.25">
      <c r="A1278" s="5"/>
      <c r="Q1278" s="382"/>
      <c r="R1278" s="382"/>
    </row>
    <row r="1279" spans="1:18" ht="12" customHeight="1" x14ac:dyDescent="0.25">
      <c r="A1279" s="5"/>
      <c r="Q1279" s="382"/>
      <c r="R1279" s="382"/>
    </row>
    <row r="1280" spans="1:18" ht="12" customHeight="1" x14ac:dyDescent="0.25">
      <c r="A1280" s="5"/>
      <c r="Q1280" s="382"/>
      <c r="R1280" s="382"/>
    </row>
    <row r="1281" spans="1:18" ht="12" customHeight="1" x14ac:dyDescent="0.25">
      <c r="A1281" s="5"/>
      <c r="Q1281" s="382"/>
      <c r="R1281" s="382"/>
    </row>
    <row r="1282" spans="1:18" ht="12" customHeight="1" x14ac:dyDescent="0.25">
      <c r="A1282" s="5"/>
      <c r="Q1282" s="382"/>
      <c r="R1282" s="382"/>
    </row>
    <row r="1283" spans="1:18" ht="12" customHeight="1" x14ac:dyDescent="0.25">
      <c r="A1283" s="5"/>
      <c r="Q1283" s="382"/>
      <c r="R1283" s="382"/>
    </row>
    <row r="1284" spans="1:18" ht="12" customHeight="1" x14ac:dyDescent="0.25">
      <c r="A1284" s="5"/>
      <c r="Q1284" s="382"/>
      <c r="R1284" s="382"/>
    </row>
    <row r="1285" spans="1:18" ht="12" customHeight="1" x14ac:dyDescent="0.25">
      <c r="A1285" s="5"/>
      <c r="Q1285" s="382"/>
      <c r="R1285" s="382"/>
    </row>
    <row r="1286" spans="1:18" ht="12" customHeight="1" x14ac:dyDescent="0.25">
      <c r="A1286" s="5"/>
      <c r="Q1286" s="382"/>
      <c r="R1286" s="382"/>
    </row>
    <row r="1287" spans="1:18" ht="12" customHeight="1" x14ac:dyDescent="0.25">
      <c r="A1287" s="5"/>
      <c r="Q1287" s="382"/>
      <c r="R1287" s="382"/>
    </row>
    <row r="1288" spans="1:18" ht="12" customHeight="1" x14ac:dyDescent="0.25">
      <c r="A1288" s="5"/>
      <c r="Q1288" s="382"/>
      <c r="R1288" s="382"/>
    </row>
    <row r="1289" spans="1:18" ht="12" customHeight="1" x14ac:dyDescent="0.25">
      <c r="A1289" s="5"/>
      <c r="Q1289" s="382"/>
      <c r="R1289" s="382"/>
    </row>
    <row r="1290" spans="1:18" ht="12" customHeight="1" x14ac:dyDescent="0.25">
      <c r="A1290" s="5"/>
      <c r="Q1290" s="382"/>
      <c r="R1290" s="382"/>
    </row>
    <row r="1291" spans="1:18" ht="12" customHeight="1" x14ac:dyDescent="0.25">
      <c r="A1291" s="5"/>
      <c r="Q1291" s="382"/>
      <c r="R1291" s="382"/>
    </row>
    <row r="1292" spans="1:18" ht="12" customHeight="1" x14ac:dyDescent="0.25">
      <c r="A1292" s="5"/>
      <c r="Q1292" s="382"/>
      <c r="R1292" s="382"/>
    </row>
    <row r="1293" spans="1:18" ht="12" customHeight="1" x14ac:dyDescent="0.25">
      <c r="A1293" s="5"/>
      <c r="Q1293" s="382"/>
      <c r="R1293" s="382"/>
    </row>
    <row r="1294" spans="1:18" ht="12" customHeight="1" x14ac:dyDescent="0.25">
      <c r="A1294" s="5"/>
      <c r="Q1294" s="382"/>
      <c r="R1294" s="382"/>
    </row>
    <row r="1295" spans="1:18" ht="12" customHeight="1" x14ac:dyDescent="0.25">
      <c r="A1295" s="5"/>
      <c r="Q1295" s="382"/>
      <c r="R1295" s="382"/>
    </row>
    <row r="1296" spans="1:18" ht="12" customHeight="1" x14ac:dyDescent="0.25">
      <c r="A1296" s="5"/>
      <c r="Q1296" s="382"/>
      <c r="R1296" s="382"/>
    </row>
    <row r="1297" spans="1:18" ht="12" customHeight="1" x14ac:dyDescent="0.25">
      <c r="A1297" s="5"/>
      <c r="Q1297" s="382"/>
      <c r="R1297" s="382"/>
    </row>
    <row r="1298" spans="1:18" ht="12" customHeight="1" x14ac:dyDescent="0.25">
      <c r="A1298" s="5"/>
      <c r="Q1298" s="382"/>
      <c r="R1298" s="382"/>
    </row>
    <row r="1299" spans="1:18" ht="12" customHeight="1" x14ac:dyDescent="0.25">
      <c r="A1299" s="5"/>
      <c r="Q1299" s="382"/>
      <c r="R1299" s="382"/>
    </row>
    <row r="1300" spans="1:18" ht="12" customHeight="1" x14ac:dyDescent="0.25">
      <c r="A1300" s="5"/>
      <c r="Q1300" s="382"/>
      <c r="R1300" s="382"/>
    </row>
    <row r="1301" spans="1:18" ht="12" customHeight="1" x14ac:dyDescent="0.25">
      <c r="A1301" s="5"/>
      <c r="Q1301" s="382"/>
      <c r="R1301" s="382"/>
    </row>
    <row r="1302" spans="1:18" ht="12" customHeight="1" x14ac:dyDescent="0.25">
      <c r="A1302" s="5"/>
      <c r="Q1302" s="382"/>
      <c r="R1302" s="382"/>
    </row>
    <row r="1303" spans="1:18" ht="12" customHeight="1" x14ac:dyDescent="0.25">
      <c r="A1303" s="5"/>
      <c r="Q1303" s="382"/>
      <c r="R1303" s="382"/>
    </row>
    <row r="1304" spans="1:18" ht="12" customHeight="1" x14ac:dyDescent="0.25">
      <c r="A1304" s="5"/>
      <c r="Q1304" s="382"/>
      <c r="R1304" s="382"/>
    </row>
    <row r="1305" spans="1:18" ht="12" customHeight="1" x14ac:dyDescent="0.25">
      <c r="A1305" s="5"/>
      <c r="Q1305" s="382"/>
      <c r="R1305" s="382"/>
    </row>
    <row r="1306" spans="1:18" ht="12" customHeight="1" x14ac:dyDescent="0.25">
      <c r="A1306" s="5"/>
      <c r="Q1306" s="382"/>
      <c r="R1306" s="382"/>
    </row>
    <row r="1307" spans="1:18" ht="12" customHeight="1" x14ac:dyDescent="0.25">
      <c r="A1307" s="5"/>
      <c r="Q1307" s="382"/>
      <c r="R1307" s="382"/>
    </row>
    <row r="1308" spans="1:18" ht="12" customHeight="1" x14ac:dyDescent="0.25">
      <c r="A1308" s="5"/>
      <c r="Q1308" s="382"/>
      <c r="R1308" s="382"/>
    </row>
    <row r="1309" spans="1:18" ht="12" customHeight="1" x14ac:dyDescent="0.25">
      <c r="A1309" s="5"/>
      <c r="Q1309" s="382"/>
      <c r="R1309" s="382"/>
    </row>
    <row r="1310" spans="1:18" ht="12" customHeight="1" x14ac:dyDescent="0.25">
      <c r="A1310" s="5"/>
      <c r="Q1310" s="382"/>
      <c r="R1310" s="382"/>
    </row>
    <row r="1311" spans="1:18" ht="12" customHeight="1" x14ac:dyDescent="0.25">
      <c r="A1311" s="5"/>
      <c r="Q1311" s="382"/>
      <c r="R1311" s="382"/>
    </row>
    <row r="1312" spans="1:18" ht="12" customHeight="1" x14ac:dyDescent="0.25">
      <c r="A1312" s="5"/>
      <c r="Q1312" s="382"/>
      <c r="R1312" s="382"/>
    </row>
    <row r="1313" spans="1:18" ht="12" customHeight="1" x14ac:dyDescent="0.25">
      <c r="A1313" s="5"/>
      <c r="Q1313" s="382"/>
      <c r="R1313" s="382"/>
    </row>
    <row r="1314" spans="1:18" ht="12" customHeight="1" x14ac:dyDescent="0.25">
      <c r="A1314" s="5"/>
      <c r="Q1314" s="382"/>
      <c r="R1314" s="382"/>
    </row>
    <row r="1315" spans="1:18" ht="12" customHeight="1" x14ac:dyDescent="0.25">
      <c r="A1315" s="5"/>
      <c r="Q1315" s="382"/>
      <c r="R1315" s="382"/>
    </row>
    <row r="1316" spans="1:18" ht="12" customHeight="1" x14ac:dyDescent="0.25">
      <c r="A1316" s="5"/>
      <c r="Q1316" s="382"/>
      <c r="R1316" s="382"/>
    </row>
    <row r="1317" spans="1:18" ht="12" customHeight="1" x14ac:dyDescent="0.25">
      <c r="A1317" s="5"/>
      <c r="Q1317" s="382"/>
      <c r="R1317" s="382"/>
    </row>
    <row r="1318" spans="1:18" ht="12" customHeight="1" x14ac:dyDescent="0.25">
      <c r="A1318" s="5"/>
      <c r="Q1318" s="382"/>
      <c r="R1318" s="382"/>
    </row>
    <row r="1319" spans="1:18" ht="12" customHeight="1" x14ac:dyDescent="0.25">
      <c r="A1319" s="5"/>
      <c r="Q1319" s="382"/>
      <c r="R1319" s="382"/>
    </row>
    <row r="1320" spans="1:18" ht="12" customHeight="1" x14ac:dyDescent="0.25">
      <c r="A1320" s="5"/>
      <c r="Q1320" s="382"/>
      <c r="R1320" s="382"/>
    </row>
    <row r="1321" spans="1:18" ht="12" customHeight="1" x14ac:dyDescent="0.25">
      <c r="A1321" s="5"/>
      <c r="Q1321" s="382"/>
      <c r="R1321" s="382"/>
    </row>
    <row r="1322" spans="1:18" ht="12" customHeight="1" x14ac:dyDescent="0.25">
      <c r="A1322" s="5"/>
      <c r="Q1322" s="382"/>
      <c r="R1322" s="382"/>
    </row>
    <row r="1323" spans="1:18" ht="12" customHeight="1" x14ac:dyDescent="0.25">
      <c r="A1323" s="5"/>
      <c r="Q1323" s="382"/>
      <c r="R1323" s="382"/>
    </row>
    <row r="1324" spans="1:18" ht="12" customHeight="1" x14ac:dyDescent="0.25">
      <c r="A1324" s="5"/>
      <c r="Q1324" s="382"/>
      <c r="R1324" s="382"/>
    </row>
    <row r="1325" spans="1:18" ht="12" customHeight="1" x14ac:dyDescent="0.25">
      <c r="A1325" s="5"/>
      <c r="Q1325" s="382"/>
      <c r="R1325" s="382"/>
    </row>
    <row r="1326" spans="1:18" ht="12" customHeight="1" x14ac:dyDescent="0.25">
      <c r="A1326" s="5"/>
      <c r="Q1326" s="382"/>
      <c r="R1326" s="382"/>
    </row>
    <row r="1327" spans="1:18" ht="12" customHeight="1" x14ac:dyDescent="0.25">
      <c r="A1327" s="5"/>
      <c r="Q1327" s="382"/>
      <c r="R1327" s="382"/>
    </row>
    <row r="1328" spans="1:18" ht="12" customHeight="1" x14ac:dyDescent="0.25">
      <c r="A1328" s="5"/>
      <c r="Q1328" s="382"/>
      <c r="R1328" s="382"/>
    </row>
    <row r="1329" spans="1:18" ht="12" customHeight="1" x14ac:dyDescent="0.25">
      <c r="A1329" s="5"/>
      <c r="Q1329" s="382"/>
      <c r="R1329" s="382"/>
    </row>
    <row r="1330" spans="1:18" ht="12" customHeight="1" x14ac:dyDescent="0.25">
      <c r="A1330" s="5"/>
      <c r="Q1330" s="382"/>
      <c r="R1330" s="382"/>
    </row>
    <row r="1331" spans="1:18" ht="12" customHeight="1" x14ac:dyDescent="0.25">
      <c r="A1331" s="5"/>
      <c r="Q1331" s="382"/>
      <c r="R1331" s="382"/>
    </row>
    <row r="1332" spans="1:18" ht="12" customHeight="1" x14ac:dyDescent="0.25">
      <c r="A1332" s="5"/>
      <c r="Q1332" s="382"/>
      <c r="R1332" s="382"/>
    </row>
    <row r="1333" spans="1:18" ht="12" customHeight="1" x14ac:dyDescent="0.25">
      <c r="A1333" s="5"/>
      <c r="Q1333" s="382"/>
      <c r="R1333" s="382"/>
    </row>
    <row r="1334" spans="1:18" ht="12" customHeight="1" x14ac:dyDescent="0.25">
      <c r="A1334" s="5"/>
      <c r="Q1334" s="382"/>
      <c r="R1334" s="382"/>
    </row>
    <row r="1335" spans="1:18" ht="12" customHeight="1" x14ac:dyDescent="0.25">
      <c r="A1335" s="5"/>
      <c r="Q1335" s="382"/>
      <c r="R1335" s="382"/>
    </row>
    <row r="1336" spans="1:18" ht="12" customHeight="1" x14ac:dyDescent="0.25">
      <c r="A1336" s="5"/>
      <c r="Q1336" s="382"/>
      <c r="R1336" s="382"/>
    </row>
    <row r="1337" spans="1:18" ht="12" customHeight="1" x14ac:dyDescent="0.25">
      <c r="A1337" s="5"/>
      <c r="Q1337" s="382"/>
      <c r="R1337" s="382"/>
    </row>
    <row r="1338" spans="1:18" ht="12" customHeight="1" x14ac:dyDescent="0.25">
      <c r="A1338" s="5"/>
      <c r="Q1338" s="382"/>
      <c r="R1338" s="382"/>
    </row>
    <row r="1339" spans="1:18" ht="12" customHeight="1" x14ac:dyDescent="0.25">
      <c r="A1339" s="5"/>
      <c r="Q1339" s="382"/>
      <c r="R1339" s="382"/>
    </row>
    <row r="1340" spans="1:18" ht="12" customHeight="1" x14ac:dyDescent="0.25">
      <c r="A1340" s="5"/>
      <c r="Q1340" s="382"/>
      <c r="R1340" s="382"/>
    </row>
    <row r="1341" spans="1:18" ht="12" customHeight="1" x14ac:dyDescent="0.25">
      <c r="A1341" s="5"/>
      <c r="Q1341" s="382"/>
      <c r="R1341" s="382"/>
    </row>
    <row r="1342" spans="1:18" ht="12" customHeight="1" x14ac:dyDescent="0.25">
      <c r="A1342" s="5"/>
      <c r="Q1342" s="382"/>
      <c r="R1342" s="382"/>
    </row>
    <row r="1343" spans="1:18" ht="12" customHeight="1" x14ac:dyDescent="0.25">
      <c r="A1343" s="5"/>
      <c r="Q1343" s="382"/>
      <c r="R1343" s="382"/>
    </row>
    <row r="1344" spans="1:18" ht="12" customHeight="1" x14ac:dyDescent="0.25">
      <c r="A1344" s="5"/>
      <c r="Q1344" s="382"/>
      <c r="R1344" s="382"/>
    </row>
    <row r="1345" spans="1:18" ht="12" customHeight="1" x14ac:dyDescent="0.25">
      <c r="A1345" s="5"/>
      <c r="Q1345" s="382"/>
      <c r="R1345" s="382"/>
    </row>
    <row r="1346" spans="1:18" ht="12" customHeight="1" x14ac:dyDescent="0.25">
      <c r="A1346" s="5"/>
      <c r="Q1346" s="382"/>
      <c r="R1346" s="382"/>
    </row>
    <row r="1347" spans="1:18" ht="12" customHeight="1" x14ac:dyDescent="0.25">
      <c r="A1347" s="5"/>
      <c r="Q1347" s="382"/>
      <c r="R1347" s="382"/>
    </row>
    <row r="1348" spans="1:18" ht="12" customHeight="1" x14ac:dyDescent="0.25">
      <c r="A1348" s="5"/>
      <c r="Q1348" s="382"/>
      <c r="R1348" s="382"/>
    </row>
    <row r="1349" spans="1:18" ht="12" customHeight="1" x14ac:dyDescent="0.25">
      <c r="A1349" s="5"/>
      <c r="Q1349" s="382"/>
      <c r="R1349" s="382"/>
    </row>
    <row r="1350" spans="1:18" ht="12" customHeight="1" x14ac:dyDescent="0.25">
      <c r="A1350" s="5"/>
      <c r="Q1350" s="382"/>
      <c r="R1350" s="382"/>
    </row>
    <row r="1351" spans="1:18" ht="12" customHeight="1" x14ac:dyDescent="0.25">
      <c r="A1351" s="5"/>
      <c r="Q1351" s="382"/>
      <c r="R1351" s="382"/>
    </row>
    <row r="1352" spans="1:18" ht="12" customHeight="1" x14ac:dyDescent="0.25">
      <c r="A1352" s="5"/>
      <c r="Q1352" s="382"/>
      <c r="R1352" s="382"/>
    </row>
    <row r="1353" spans="1:18" ht="12" customHeight="1" x14ac:dyDescent="0.25">
      <c r="A1353" s="5"/>
      <c r="Q1353" s="382"/>
      <c r="R1353" s="382"/>
    </row>
    <row r="1354" spans="1:18" ht="12" customHeight="1" x14ac:dyDescent="0.25">
      <c r="A1354" s="5"/>
      <c r="Q1354" s="382"/>
      <c r="R1354" s="382"/>
    </row>
    <row r="1355" spans="1:18" ht="12" customHeight="1" x14ac:dyDescent="0.25">
      <c r="A1355" s="5"/>
      <c r="Q1355" s="382"/>
      <c r="R1355" s="382"/>
    </row>
    <row r="1356" spans="1:18" ht="12" customHeight="1" x14ac:dyDescent="0.25">
      <c r="A1356" s="5"/>
      <c r="Q1356" s="382"/>
      <c r="R1356" s="382"/>
    </row>
    <row r="1357" spans="1:18" ht="12" customHeight="1" x14ac:dyDescent="0.25">
      <c r="A1357" s="5"/>
      <c r="Q1357" s="382"/>
      <c r="R1357" s="382"/>
    </row>
    <row r="1358" spans="1:18" ht="12" customHeight="1" x14ac:dyDescent="0.25">
      <c r="A1358" s="5"/>
      <c r="Q1358" s="382"/>
      <c r="R1358" s="382"/>
    </row>
    <row r="1359" spans="1:18" ht="12" customHeight="1" x14ac:dyDescent="0.25">
      <c r="A1359" s="5"/>
      <c r="Q1359" s="382"/>
      <c r="R1359" s="382"/>
    </row>
    <row r="1360" spans="1:18" ht="12" customHeight="1" x14ac:dyDescent="0.25">
      <c r="A1360" s="5"/>
      <c r="Q1360" s="382"/>
      <c r="R1360" s="382"/>
    </row>
    <row r="1361" spans="1:18" ht="12" customHeight="1" x14ac:dyDescent="0.25">
      <c r="A1361" s="5"/>
      <c r="Q1361" s="382"/>
      <c r="R1361" s="382"/>
    </row>
    <row r="1362" spans="1:18" ht="12" customHeight="1" x14ac:dyDescent="0.25">
      <c r="A1362" s="5"/>
      <c r="Q1362" s="382"/>
      <c r="R1362" s="382"/>
    </row>
    <row r="1363" spans="1:18" ht="12" customHeight="1" x14ac:dyDescent="0.25">
      <c r="A1363" s="5"/>
      <c r="Q1363" s="382"/>
      <c r="R1363" s="382"/>
    </row>
    <row r="1364" spans="1:18" ht="12" customHeight="1" x14ac:dyDescent="0.25">
      <c r="A1364" s="5"/>
      <c r="Q1364" s="382"/>
      <c r="R1364" s="382"/>
    </row>
    <row r="1365" spans="1:18" ht="12" customHeight="1" x14ac:dyDescent="0.25">
      <c r="A1365" s="5"/>
      <c r="Q1365" s="382"/>
      <c r="R1365" s="382"/>
    </row>
    <row r="1366" spans="1:18" ht="12" customHeight="1" x14ac:dyDescent="0.25">
      <c r="A1366" s="5"/>
      <c r="Q1366" s="382"/>
      <c r="R1366" s="382"/>
    </row>
    <row r="1367" spans="1:18" ht="12" customHeight="1" x14ac:dyDescent="0.25">
      <c r="A1367" s="5"/>
      <c r="Q1367" s="382"/>
      <c r="R1367" s="382"/>
    </row>
    <row r="1368" spans="1:18" ht="12" customHeight="1" x14ac:dyDescent="0.25">
      <c r="A1368" s="5"/>
      <c r="Q1368" s="382"/>
      <c r="R1368" s="382"/>
    </row>
    <row r="1369" spans="1:18" ht="12" customHeight="1" x14ac:dyDescent="0.25">
      <c r="A1369" s="5"/>
      <c r="Q1369" s="382"/>
      <c r="R1369" s="382"/>
    </row>
    <row r="1370" spans="1:18" ht="12" customHeight="1" x14ac:dyDescent="0.25">
      <c r="A1370" s="5"/>
      <c r="Q1370" s="382"/>
      <c r="R1370" s="382"/>
    </row>
    <row r="1371" spans="1:18" ht="12" customHeight="1" x14ac:dyDescent="0.25">
      <c r="A1371" s="5"/>
      <c r="Q1371" s="382"/>
      <c r="R1371" s="382"/>
    </row>
    <row r="1372" spans="1:18" ht="12" customHeight="1" x14ac:dyDescent="0.25">
      <c r="A1372" s="5"/>
      <c r="Q1372" s="382"/>
      <c r="R1372" s="382"/>
    </row>
    <row r="1373" spans="1:18" ht="12" customHeight="1" x14ac:dyDescent="0.25">
      <c r="A1373" s="5"/>
      <c r="Q1373" s="382"/>
      <c r="R1373" s="382"/>
    </row>
    <row r="1374" spans="1:18" ht="12" customHeight="1" x14ac:dyDescent="0.25">
      <c r="A1374" s="5"/>
      <c r="Q1374" s="382"/>
      <c r="R1374" s="382"/>
    </row>
    <row r="1375" spans="1:18" ht="12" customHeight="1" x14ac:dyDescent="0.25">
      <c r="A1375" s="5"/>
      <c r="Q1375" s="382"/>
      <c r="R1375" s="382"/>
    </row>
    <row r="1376" spans="1:18" ht="12" customHeight="1" x14ac:dyDescent="0.25">
      <c r="A1376" s="5"/>
      <c r="Q1376" s="382"/>
      <c r="R1376" s="382"/>
    </row>
    <row r="1377" spans="1:18" ht="12" customHeight="1" x14ac:dyDescent="0.25">
      <c r="A1377" s="5"/>
      <c r="Q1377" s="382"/>
      <c r="R1377" s="382"/>
    </row>
    <row r="1378" spans="1:18" ht="12" customHeight="1" x14ac:dyDescent="0.25">
      <c r="A1378" s="5"/>
      <c r="Q1378" s="382"/>
      <c r="R1378" s="382"/>
    </row>
    <row r="1379" spans="1:18" ht="12" customHeight="1" x14ac:dyDescent="0.25">
      <c r="A1379" s="5"/>
      <c r="Q1379" s="382"/>
      <c r="R1379" s="382"/>
    </row>
    <row r="1380" spans="1:18" ht="12" customHeight="1" x14ac:dyDescent="0.25">
      <c r="A1380" s="5"/>
      <c r="Q1380" s="382"/>
      <c r="R1380" s="382"/>
    </row>
    <row r="1381" spans="1:18" ht="12" customHeight="1" x14ac:dyDescent="0.25">
      <c r="A1381" s="5"/>
      <c r="Q1381" s="382"/>
      <c r="R1381" s="382"/>
    </row>
    <row r="1382" spans="1:18" ht="12" customHeight="1" x14ac:dyDescent="0.25">
      <c r="A1382" s="5"/>
      <c r="Q1382" s="382"/>
      <c r="R1382" s="382"/>
    </row>
    <row r="1383" spans="1:18" ht="12" customHeight="1" x14ac:dyDescent="0.25">
      <c r="A1383" s="5"/>
      <c r="Q1383" s="382"/>
      <c r="R1383" s="382"/>
    </row>
    <row r="1384" spans="1:18" ht="12" customHeight="1" x14ac:dyDescent="0.25">
      <c r="A1384" s="5"/>
      <c r="Q1384" s="382"/>
      <c r="R1384" s="382"/>
    </row>
    <row r="1385" spans="1:18" ht="12" customHeight="1" x14ac:dyDescent="0.25">
      <c r="A1385" s="5"/>
      <c r="Q1385" s="382"/>
      <c r="R1385" s="382"/>
    </row>
    <row r="1386" spans="1:18" ht="12" customHeight="1" x14ac:dyDescent="0.25">
      <c r="A1386" s="5"/>
      <c r="Q1386" s="382"/>
      <c r="R1386" s="382"/>
    </row>
    <row r="1387" spans="1:18" ht="12" customHeight="1" x14ac:dyDescent="0.25">
      <c r="A1387" s="5"/>
      <c r="Q1387" s="382"/>
      <c r="R1387" s="382"/>
    </row>
    <row r="1388" spans="1:18" ht="12" customHeight="1" x14ac:dyDescent="0.25">
      <c r="A1388" s="5"/>
      <c r="Q1388" s="382"/>
      <c r="R1388" s="382"/>
    </row>
    <row r="1389" spans="1:18" ht="12" customHeight="1" x14ac:dyDescent="0.25">
      <c r="A1389" s="5"/>
      <c r="Q1389" s="382"/>
      <c r="R1389" s="382"/>
    </row>
    <row r="1390" spans="1:18" ht="12" customHeight="1" x14ac:dyDescent="0.25">
      <c r="A1390" s="5"/>
      <c r="Q1390" s="382"/>
      <c r="R1390" s="382"/>
    </row>
    <row r="1391" spans="1:18" ht="12" customHeight="1" x14ac:dyDescent="0.25">
      <c r="A1391" s="5"/>
      <c r="Q1391" s="382"/>
      <c r="R1391" s="382"/>
    </row>
    <row r="1392" spans="1:18" ht="12" customHeight="1" x14ac:dyDescent="0.25">
      <c r="A1392" s="5"/>
      <c r="Q1392" s="382"/>
      <c r="R1392" s="382"/>
    </row>
    <row r="1393" spans="1:18" ht="12" customHeight="1" x14ac:dyDescent="0.25">
      <c r="A1393" s="5"/>
      <c r="Q1393" s="382"/>
      <c r="R1393" s="382"/>
    </row>
    <row r="1394" spans="1:18" ht="12" customHeight="1" x14ac:dyDescent="0.25">
      <c r="A1394" s="5"/>
      <c r="Q1394" s="382"/>
      <c r="R1394" s="382"/>
    </row>
    <row r="1395" spans="1:18" ht="12" customHeight="1" x14ac:dyDescent="0.25">
      <c r="A1395" s="5"/>
      <c r="Q1395" s="382"/>
      <c r="R1395" s="382"/>
    </row>
    <row r="1396" spans="1:18" ht="12" customHeight="1" x14ac:dyDescent="0.25">
      <c r="A1396" s="5"/>
      <c r="Q1396" s="382"/>
      <c r="R1396" s="382"/>
    </row>
    <row r="1397" spans="1:18" ht="12" customHeight="1" x14ac:dyDescent="0.25">
      <c r="A1397" s="5"/>
      <c r="Q1397" s="382"/>
      <c r="R1397" s="382"/>
    </row>
    <row r="1398" spans="1:18" ht="12" customHeight="1" x14ac:dyDescent="0.25">
      <c r="A1398" s="5"/>
      <c r="Q1398" s="382"/>
      <c r="R1398" s="382"/>
    </row>
    <row r="1399" spans="1:18" ht="12" customHeight="1" x14ac:dyDescent="0.25">
      <c r="A1399" s="5"/>
      <c r="Q1399" s="382"/>
      <c r="R1399" s="382"/>
    </row>
    <row r="1400" spans="1:18" ht="12" customHeight="1" x14ac:dyDescent="0.25">
      <c r="A1400" s="5"/>
      <c r="Q1400" s="382"/>
      <c r="R1400" s="382"/>
    </row>
    <row r="1401" spans="1:18" ht="12" customHeight="1" x14ac:dyDescent="0.25">
      <c r="A1401" s="5"/>
      <c r="Q1401" s="382"/>
      <c r="R1401" s="382"/>
    </row>
    <row r="1402" spans="1:18" ht="12" customHeight="1" x14ac:dyDescent="0.25">
      <c r="A1402" s="5"/>
      <c r="Q1402" s="382"/>
      <c r="R1402" s="382"/>
    </row>
    <row r="1403" spans="1:18" ht="12" customHeight="1" x14ac:dyDescent="0.25">
      <c r="A1403" s="5"/>
      <c r="Q1403" s="382"/>
      <c r="R1403" s="382"/>
    </row>
    <row r="1404" spans="1:18" ht="12" customHeight="1" x14ac:dyDescent="0.25">
      <c r="A1404" s="5"/>
      <c r="Q1404" s="382"/>
      <c r="R1404" s="382"/>
    </row>
    <row r="1405" spans="1:18" ht="12" customHeight="1" x14ac:dyDescent="0.25">
      <c r="A1405" s="5"/>
      <c r="Q1405" s="382"/>
      <c r="R1405" s="382"/>
    </row>
    <row r="1406" spans="1:18" ht="12" customHeight="1" x14ac:dyDescent="0.25">
      <c r="A1406" s="5"/>
      <c r="Q1406" s="382"/>
      <c r="R1406" s="382"/>
    </row>
    <row r="1407" spans="1:18" ht="12" customHeight="1" x14ac:dyDescent="0.25">
      <c r="A1407" s="5"/>
      <c r="Q1407" s="382"/>
      <c r="R1407" s="382"/>
    </row>
    <row r="1408" spans="1:18" ht="12" customHeight="1" x14ac:dyDescent="0.25">
      <c r="A1408" s="5"/>
      <c r="Q1408" s="382"/>
      <c r="R1408" s="382"/>
    </row>
    <row r="1409" spans="1:18" ht="12" customHeight="1" x14ac:dyDescent="0.25">
      <c r="A1409" s="5"/>
      <c r="Q1409" s="382"/>
      <c r="R1409" s="382"/>
    </row>
    <row r="1410" spans="1:18" ht="12" customHeight="1" x14ac:dyDescent="0.25">
      <c r="A1410" s="5"/>
      <c r="Q1410" s="382"/>
      <c r="R1410" s="382"/>
    </row>
    <row r="1411" spans="1:18" ht="12" customHeight="1" x14ac:dyDescent="0.25">
      <c r="A1411" s="5"/>
      <c r="Q1411" s="382"/>
      <c r="R1411" s="382"/>
    </row>
    <row r="1412" spans="1:18" ht="12" customHeight="1" x14ac:dyDescent="0.25">
      <c r="A1412" s="5"/>
      <c r="Q1412" s="382"/>
      <c r="R1412" s="382"/>
    </row>
    <row r="1413" spans="1:18" ht="12" customHeight="1" x14ac:dyDescent="0.25">
      <c r="A1413" s="5"/>
      <c r="Q1413" s="382"/>
      <c r="R1413" s="382"/>
    </row>
    <row r="1414" spans="1:18" ht="12" customHeight="1" x14ac:dyDescent="0.25">
      <c r="A1414" s="5"/>
      <c r="Q1414" s="382"/>
      <c r="R1414" s="382"/>
    </row>
    <row r="1415" spans="1:18" ht="12" customHeight="1" x14ac:dyDescent="0.25">
      <c r="A1415" s="5"/>
      <c r="Q1415" s="382"/>
      <c r="R1415" s="382"/>
    </row>
    <row r="1416" spans="1:18" ht="12" customHeight="1" x14ac:dyDescent="0.25">
      <c r="A1416" s="5"/>
      <c r="Q1416" s="382"/>
      <c r="R1416" s="382"/>
    </row>
    <row r="1417" spans="1:18" ht="12" customHeight="1" x14ac:dyDescent="0.25">
      <c r="A1417" s="5"/>
      <c r="Q1417" s="382"/>
      <c r="R1417" s="382"/>
    </row>
    <row r="1418" spans="1:18" ht="12" customHeight="1" x14ac:dyDescent="0.25">
      <c r="A1418" s="5"/>
      <c r="Q1418" s="382"/>
      <c r="R1418" s="382"/>
    </row>
    <row r="1419" spans="1:18" ht="12" customHeight="1" x14ac:dyDescent="0.25">
      <c r="A1419" s="5"/>
      <c r="Q1419" s="382"/>
      <c r="R1419" s="382"/>
    </row>
    <row r="1420" spans="1:18" ht="12" customHeight="1" x14ac:dyDescent="0.25">
      <c r="A1420" s="5"/>
      <c r="Q1420" s="382"/>
      <c r="R1420" s="382"/>
    </row>
    <row r="1421" spans="1:18" ht="12" customHeight="1" x14ac:dyDescent="0.25">
      <c r="A1421" s="5"/>
      <c r="Q1421" s="382"/>
      <c r="R1421" s="382"/>
    </row>
    <row r="1422" spans="1:18" ht="12" customHeight="1" x14ac:dyDescent="0.25">
      <c r="A1422" s="5"/>
      <c r="Q1422" s="382"/>
      <c r="R1422" s="382"/>
    </row>
    <row r="1423" spans="1:18" ht="12" customHeight="1" x14ac:dyDescent="0.25">
      <c r="A1423" s="5"/>
      <c r="Q1423" s="382"/>
      <c r="R1423" s="382"/>
    </row>
    <row r="1424" spans="1:18" ht="12" customHeight="1" x14ac:dyDescent="0.25">
      <c r="A1424" s="5"/>
      <c r="Q1424" s="382"/>
      <c r="R1424" s="382"/>
    </row>
    <row r="1425" spans="1:18" ht="12" customHeight="1" x14ac:dyDescent="0.25">
      <c r="A1425" s="5"/>
      <c r="Q1425" s="382"/>
      <c r="R1425" s="382"/>
    </row>
    <row r="1426" spans="1:18" ht="12" customHeight="1" x14ac:dyDescent="0.25">
      <c r="A1426" s="5"/>
      <c r="Q1426" s="382"/>
      <c r="R1426" s="382"/>
    </row>
    <row r="1427" spans="1:18" ht="12" customHeight="1" x14ac:dyDescent="0.25">
      <c r="A1427" s="5"/>
      <c r="Q1427" s="382"/>
      <c r="R1427" s="382"/>
    </row>
    <row r="1428" spans="1:18" ht="12" customHeight="1" x14ac:dyDescent="0.25">
      <c r="A1428" s="5"/>
      <c r="Q1428" s="382"/>
      <c r="R1428" s="382"/>
    </row>
    <row r="1429" spans="1:18" ht="12" customHeight="1" x14ac:dyDescent="0.25">
      <c r="A1429" s="5"/>
      <c r="Q1429" s="382"/>
      <c r="R1429" s="382"/>
    </row>
    <row r="1430" spans="1:18" ht="12" customHeight="1" x14ac:dyDescent="0.25">
      <c r="A1430" s="5"/>
      <c r="Q1430" s="382"/>
      <c r="R1430" s="382"/>
    </row>
    <row r="1431" spans="1:18" ht="12" customHeight="1" x14ac:dyDescent="0.25">
      <c r="A1431" s="5"/>
      <c r="Q1431" s="382"/>
      <c r="R1431" s="382"/>
    </row>
    <row r="1432" spans="1:18" ht="12" customHeight="1" x14ac:dyDescent="0.25">
      <c r="A1432" s="5"/>
      <c r="Q1432" s="382"/>
      <c r="R1432" s="382"/>
    </row>
    <row r="1433" spans="1:18" ht="12" customHeight="1" x14ac:dyDescent="0.25">
      <c r="A1433" s="5"/>
      <c r="Q1433" s="382"/>
      <c r="R1433" s="382"/>
    </row>
    <row r="1434" spans="1:18" ht="12" customHeight="1" x14ac:dyDescent="0.25">
      <c r="A1434" s="5"/>
      <c r="Q1434" s="382"/>
      <c r="R1434" s="382"/>
    </row>
    <row r="1435" spans="1:18" ht="12" customHeight="1" x14ac:dyDescent="0.25">
      <c r="A1435" s="5"/>
      <c r="Q1435" s="382"/>
      <c r="R1435" s="382"/>
    </row>
    <row r="1436" spans="1:18" ht="12" customHeight="1" x14ac:dyDescent="0.25">
      <c r="A1436" s="5"/>
      <c r="Q1436" s="382"/>
      <c r="R1436" s="382"/>
    </row>
    <row r="1437" spans="1:18" ht="12" customHeight="1" x14ac:dyDescent="0.25">
      <c r="A1437" s="5"/>
      <c r="Q1437" s="382"/>
      <c r="R1437" s="382"/>
    </row>
    <row r="1438" spans="1:18" ht="12" customHeight="1" x14ac:dyDescent="0.25">
      <c r="A1438" s="5"/>
      <c r="Q1438" s="382"/>
      <c r="R1438" s="382"/>
    </row>
    <row r="1439" spans="1:18" ht="12" customHeight="1" x14ac:dyDescent="0.25">
      <c r="A1439" s="5"/>
      <c r="Q1439" s="382"/>
      <c r="R1439" s="382"/>
    </row>
    <row r="1440" spans="1:18" ht="12" customHeight="1" x14ac:dyDescent="0.25">
      <c r="A1440" s="5"/>
      <c r="Q1440" s="382"/>
      <c r="R1440" s="382"/>
    </row>
    <row r="1441" spans="1:18" ht="12" customHeight="1" x14ac:dyDescent="0.25">
      <c r="A1441" s="5"/>
      <c r="Q1441" s="382"/>
      <c r="R1441" s="382"/>
    </row>
    <row r="1442" spans="1:18" ht="12" customHeight="1" x14ac:dyDescent="0.25">
      <c r="A1442" s="5"/>
      <c r="Q1442" s="382"/>
      <c r="R1442" s="382"/>
    </row>
    <row r="1443" spans="1:18" ht="12" customHeight="1" x14ac:dyDescent="0.25">
      <c r="A1443" s="5"/>
      <c r="Q1443" s="382"/>
      <c r="R1443" s="382"/>
    </row>
    <row r="1444" spans="1:18" ht="12" customHeight="1" x14ac:dyDescent="0.25">
      <c r="A1444" s="5"/>
      <c r="Q1444" s="382"/>
      <c r="R1444" s="382"/>
    </row>
    <row r="1445" spans="1:18" ht="12" customHeight="1" x14ac:dyDescent="0.25">
      <c r="A1445" s="5"/>
      <c r="Q1445" s="382"/>
      <c r="R1445" s="382"/>
    </row>
    <row r="1446" spans="1:18" ht="12" customHeight="1" x14ac:dyDescent="0.25">
      <c r="A1446" s="5"/>
      <c r="Q1446" s="382"/>
      <c r="R1446" s="382"/>
    </row>
    <row r="1447" spans="1:18" ht="12" customHeight="1" x14ac:dyDescent="0.25">
      <c r="A1447" s="5"/>
      <c r="Q1447" s="382"/>
      <c r="R1447" s="382"/>
    </row>
    <row r="1448" spans="1:18" ht="12" customHeight="1" x14ac:dyDescent="0.25">
      <c r="A1448" s="5"/>
      <c r="Q1448" s="382"/>
      <c r="R1448" s="382"/>
    </row>
    <row r="1449" spans="1:18" ht="12" customHeight="1" x14ac:dyDescent="0.25">
      <c r="A1449" s="5"/>
      <c r="Q1449" s="382"/>
      <c r="R1449" s="382"/>
    </row>
    <row r="1450" spans="1:18" ht="12" customHeight="1" x14ac:dyDescent="0.25">
      <c r="A1450" s="5"/>
      <c r="Q1450" s="382"/>
      <c r="R1450" s="382"/>
    </row>
    <row r="1451" spans="1:18" ht="12" customHeight="1" x14ac:dyDescent="0.25">
      <c r="A1451" s="5"/>
      <c r="Q1451" s="382"/>
      <c r="R1451" s="382"/>
    </row>
    <row r="1452" spans="1:18" ht="12" customHeight="1" x14ac:dyDescent="0.25">
      <c r="A1452" s="5"/>
      <c r="Q1452" s="382"/>
      <c r="R1452" s="382"/>
    </row>
    <row r="1453" spans="1:18" ht="12" customHeight="1" x14ac:dyDescent="0.25">
      <c r="A1453" s="5"/>
      <c r="Q1453" s="382"/>
      <c r="R1453" s="382"/>
    </row>
    <row r="1454" spans="1:18" ht="12" customHeight="1" x14ac:dyDescent="0.25">
      <c r="A1454" s="5"/>
      <c r="Q1454" s="382"/>
      <c r="R1454" s="382"/>
    </row>
    <row r="1455" spans="1:18" ht="12" customHeight="1" x14ac:dyDescent="0.25">
      <c r="A1455" s="5"/>
      <c r="Q1455" s="382"/>
      <c r="R1455" s="382"/>
    </row>
    <row r="1456" spans="1:18" ht="12" customHeight="1" x14ac:dyDescent="0.25">
      <c r="A1456" s="5"/>
      <c r="Q1456" s="382"/>
      <c r="R1456" s="382"/>
    </row>
    <row r="1457" spans="1:18" ht="12" customHeight="1" x14ac:dyDescent="0.25">
      <c r="A1457" s="5"/>
      <c r="Q1457" s="382"/>
      <c r="R1457" s="382"/>
    </row>
    <row r="1458" spans="1:18" ht="12" customHeight="1" x14ac:dyDescent="0.25">
      <c r="A1458" s="5"/>
      <c r="Q1458" s="382"/>
      <c r="R1458" s="382"/>
    </row>
    <row r="1459" spans="1:18" ht="12" customHeight="1" x14ac:dyDescent="0.25">
      <c r="A1459" s="5"/>
      <c r="Q1459" s="382"/>
      <c r="R1459" s="382"/>
    </row>
    <row r="1460" spans="1:18" ht="12" customHeight="1" x14ac:dyDescent="0.25">
      <c r="A1460" s="5"/>
      <c r="Q1460" s="382"/>
      <c r="R1460" s="382"/>
    </row>
    <row r="1461" spans="1:18" ht="12" customHeight="1" x14ac:dyDescent="0.25">
      <c r="A1461" s="5"/>
      <c r="Q1461" s="382"/>
      <c r="R1461" s="382"/>
    </row>
    <row r="1462" spans="1:18" ht="12" customHeight="1" x14ac:dyDescent="0.25">
      <c r="A1462" s="5"/>
      <c r="Q1462" s="382"/>
      <c r="R1462" s="382"/>
    </row>
    <row r="1463" spans="1:18" ht="12" customHeight="1" x14ac:dyDescent="0.25">
      <c r="A1463" s="5"/>
      <c r="Q1463" s="382"/>
      <c r="R1463" s="382"/>
    </row>
    <row r="1464" spans="1:18" ht="12" customHeight="1" x14ac:dyDescent="0.25">
      <c r="A1464" s="5"/>
      <c r="Q1464" s="382"/>
      <c r="R1464" s="382"/>
    </row>
    <row r="1465" spans="1:18" ht="12" customHeight="1" x14ac:dyDescent="0.25">
      <c r="A1465" s="5"/>
      <c r="Q1465" s="382"/>
      <c r="R1465" s="382"/>
    </row>
    <row r="1466" spans="1:18" ht="12" customHeight="1" x14ac:dyDescent="0.25">
      <c r="A1466" s="5"/>
      <c r="Q1466" s="382"/>
      <c r="R1466" s="382"/>
    </row>
    <row r="1467" spans="1:18" ht="12" customHeight="1" x14ac:dyDescent="0.25">
      <c r="A1467" s="5"/>
      <c r="Q1467" s="382"/>
      <c r="R1467" s="382"/>
    </row>
    <row r="1468" spans="1:18" ht="12" customHeight="1" x14ac:dyDescent="0.25">
      <c r="A1468" s="5"/>
      <c r="Q1468" s="382"/>
      <c r="R1468" s="382"/>
    </row>
    <row r="1469" spans="1:18" ht="12" customHeight="1" x14ac:dyDescent="0.25">
      <c r="A1469" s="5"/>
      <c r="Q1469" s="382"/>
      <c r="R1469" s="382"/>
    </row>
    <row r="1470" spans="1:18" ht="12" customHeight="1" x14ac:dyDescent="0.25">
      <c r="A1470" s="5"/>
      <c r="Q1470" s="382"/>
      <c r="R1470" s="382"/>
    </row>
    <row r="1471" spans="1:18" ht="12" customHeight="1" x14ac:dyDescent="0.25">
      <c r="A1471" s="5"/>
      <c r="Q1471" s="382"/>
      <c r="R1471" s="382"/>
    </row>
    <row r="1472" spans="1:18" ht="12" customHeight="1" x14ac:dyDescent="0.25">
      <c r="A1472" s="5"/>
      <c r="Q1472" s="382"/>
      <c r="R1472" s="382"/>
    </row>
    <row r="1473" spans="1:18" ht="12" customHeight="1" x14ac:dyDescent="0.25">
      <c r="A1473" s="5"/>
      <c r="Q1473" s="382"/>
      <c r="R1473" s="382"/>
    </row>
    <row r="1474" spans="1:18" ht="12" customHeight="1" x14ac:dyDescent="0.25">
      <c r="A1474" s="5"/>
      <c r="Q1474" s="382"/>
      <c r="R1474" s="382"/>
    </row>
    <row r="1475" spans="1:18" ht="12" customHeight="1" x14ac:dyDescent="0.25">
      <c r="A1475" s="5"/>
      <c r="Q1475" s="382"/>
      <c r="R1475" s="382"/>
    </row>
    <row r="1476" spans="1:18" ht="12" customHeight="1" x14ac:dyDescent="0.25">
      <c r="A1476" s="5"/>
      <c r="Q1476" s="382"/>
      <c r="R1476" s="382"/>
    </row>
    <row r="1477" spans="1:18" ht="12" customHeight="1" x14ac:dyDescent="0.25">
      <c r="A1477" s="5"/>
      <c r="Q1477" s="382"/>
      <c r="R1477" s="382"/>
    </row>
    <row r="1478" spans="1:18" ht="12" customHeight="1" x14ac:dyDescent="0.25">
      <c r="A1478" s="5"/>
      <c r="Q1478" s="382"/>
      <c r="R1478" s="382"/>
    </row>
    <row r="1479" spans="1:18" ht="12" customHeight="1" x14ac:dyDescent="0.25">
      <c r="A1479" s="5"/>
      <c r="Q1479" s="382"/>
      <c r="R1479" s="382"/>
    </row>
    <row r="1480" spans="1:18" ht="12" customHeight="1" x14ac:dyDescent="0.25">
      <c r="A1480" s="5"/>
      <c r="Q1480" s="382"/>
      <c r="R1480" s="382"/>
    </row>
    <row r="1481" spans="1:18" ht="12" customHeight="1" x14ac:dyDescent="0.25">
      <c r="A1481" s="5"/>
      <c r="Q1481" s="382"/>
      <c r="R1481" s="382"/>
    </row>
    <row r="1482" spans="1:18" ht="12" customHeight="1" x14ac:dyDescent="0.25">
      <c r="A1482" s="5"/>
      <c r="Q1482" s="382"/>
      <c r="R1482" s="382"/>
    </row>
    <row r="1483" spans="1:18" ht="12" customHeight="1" x14ac:dyDescent="0.25">
      <c r="A1483" s="5"/>
      <c r="Q1483" s="382"/>
      <c r="R1483" s="382"/>
    </row>
    <row r="1484" spans="1:18" ht="12" customHeight="1" x14ac:dyDescent="0.25">
      <c r="A1484" s="5"/>
      <c r="Q1484" s="382"/>
      <c r="R1484" s="382"/>
    </row>
    <row r="1485" spans="1:18" ht="12" customHeight="1" x14ac:dyDescent="0.25">
      <c r="A1485" s="5"/>
      <c r="Q1485" s="382"/>
      <c r="R1485" s="382"/>
    </row>
    <row r="1486" spans="1:18" ht="12" customHeight="1" x14ac:dyDescent="0.25">
      <c r="A1486" s="5"/>
      <c r="Q1486" s="382"/>
      <c r="R1486" s="382"/>
    </row>
    <row r="1487" spans="1:18" ht="12" customHeight="1" x14ac:dyDescent="0.25">
      <c r="A1487" s="5"/>
      <c r="Q1487" s="382"/>
      <c r="R1487" s="382"/>
    </row>
    <row r="1488" spans="1:18" ht="12" customHeight="1" x14ac:dyDescent="0.25">
      <c r="A1488" s="5"/>
      <c r="Q1488" s="382"/>
      <c r="R1488" s="382"/>
    </row>
    <row r="1489" spans="1:18" ht="12" customHeight="1" x14ac:dyDescent="0.25">
      <c r="A1489" s="5"/>
      <c r="Q1489" s="382"/>
      <c r="R1489" s="382"/>
    </row>
    <row r="1490" spans="1:18" ht="12" customHeight="1" x14ac:dyDescent="0.25">
      <c r="A1490" s="5"/>
      <c r="Q1490" s="382"/>
      <c r="R1490" s="382"/>
    </row>
    <row r="1491" spans="1:18" ht="12" customHeight="1" x14ac:dyDescent="0.25">
      <c r="A1491" s="5"/>
      <c r="Q1491" s="382"/>
      <c r="R1491" s="382"/>
    </row>
    <row r="1492" spans="1:18" ht="12" customHeight="1" x14ac:dyDescent="0.25">
      <c r="A1492" s="5"/>
      <c r="Q1492" s="382"/>
      <c r="R1492" s="382"/>
    </row>
    <row r="1493" spans="1:18" ht="12" customHeight="1" x14ac:dyDescent="0.25">
      <c r="A1493" s="5"/>
      <c r="Q1493" s="382"/>
      <c r="R1493" s="382"/>
    </row>
    <row r="1494" spans="1:18" ht="12" customHeight="1" x14ac:dyDescent="0.25">
      <c r="A1494" s="5"/>
      <c r="Q1494" s="382"/>
      <c r="R1494" s="382"/>
    </row>
    <row r="1495" spans="1:18" ht="12" customHeight="1" x14ac:dyDescent="0.25">
      <c r="A1495" s="5"/>
      <c r="Q1495" s="382"/>
      <c r="R1495" s="382"/>
    </row>
    <row r="1496" spans="1:18" ht="12" customHeight="1" x14ac:dyDescent="0.25">
      <c r="A1496" s="5"/>
      <c r="Q1496" s="382"/>
      <c r="R1496" s="382"/>
    </row>
    <row r="1497" spans="1:18" ht="12" customHeight="1" x14ac:dyDescent="0.25">
      <c r="A1497" s="5"/>
      <c r="Q1497" s="382"/>
      <c r="R1497" s="382"/>
    </row>
    <row r="1498" spans="1:18" ht="12" customHeight="1" x14ac:dyDescent="0.25">
      <c r="A1498" s="5"/>
      <c r="Q1498" s="382"/>
      <c r="R1498" s="382"/>
    </row>
    <row r="1499" spans="1:18" ht="12" customHeight="1" x14ac:dyDescent="0.25">
      <c r="A1499" s="5"/>
      <c r="Q1499" s="382"/>
      <c r="R1499" s="382"/>
    </row>
    <row r="1500" spans="1:18" ht="12" customHeight="1" x14ac:dyDescent="0.25">
      <c r="A1500" s="5"/>
      <c r="Q1500" s="382"/>
      <c r="R1500" s="382"/>
    </row>
    <row r="1501" spans="1:18" ht="12" customHeight="1" x14ac:dyDescent="0.25">
      <c r="A1501" s="5"/>
      <c r="Q1501" s="382"/>
      <c r="R1501" s="382"/>
    </row>
    <row r="1502" spans="1:18" ht="12" customHeight="1" x14ac:dyDescent="0.25">
      <c r="A1502" s="5"/>
      <c r="Q1502" s="382"/>
      <c r="R1502" s="382"/>
    </row>
    <row r="1503" spans="1:18" ht="12" customHeight="1" x14ac:dyDescent="0.25">
      <c r="A1503" s="5"/>
      <c r="Q1503" s="382"/>
      <c r="R1503" s="382"/>
    </row>
    <row r="1504" spans="1:18" ht="12" customHeight="1" x14ac:dyDescent="0.25">
      <c r="A1504" s="5"/>
      <c r="Q1504" s="382"/>
      <c r="R1504" s="382"/>
    </row>
    <row r="1505" spans="1:18" ht="12" customHeight="1" x14ac:dyDescent="0.25">
      <c r="A1505" s="5"/>
      <c r="Q1505" s="382"/>
      <c r="R1505" s="382"/>
    </row>
    <row r="1506" spans="1:18" ht="12" customHeight="1" x14ac:dyDescent="0.25">
      <c r="A1506" s="5"/>
      <c r="Q1506" s="382"/>
      <c r="R1506" s="382"/>
    </row>
    <row r="1507" spans="1:18" ht="12" customHeight="1" x14ac:dyDescent="0.25">
      <c r="A1507" s="5"/>
      <c r="Q1507" s="382"/>
      <c r="R1507" s="382"/>
    </row>
    <row r="1508" spans="1:18" ht="12" customHeight="1" x14ac:dyDescent="0.25">
      <c r="A1508" s="5"/>
      <c r="Q1508" s="382"/>
      <c r="R1508" s="382"/>
    </row>
    <row r="1509" spans="1:18" ht="12" customHeight="1" x14ac:dyDescent="0.25">
      <c r="A1509" s="5"/>
      <c r="Q1509" s="382"/>
      <c r="R1509" s="382"/>
    </row>
    <row r="1510" spans="1:18" ht="12" customHeight="1" x14ac:dyDescent="0.25">
      <c r="A1510" s="5"/>
      <c r="Q1510" s="382"/>
      <c r="R1510" s="382"/>
    </row>
    <row r="1511" spans="1:18" ht="12" customHeight="1" x14ac:dyDescent="0.25">
      <c r="A1511" s="5"/>
      <c r="Q1511" s="382"/>
      <c r="R1511" s="382"/>
    </row>
    <row r="1512" spans="1:18" ht="12" customHeight="1" x14ac:dyDescent="0.25">
      <c r="A1512" s="5"/>
      <c r="Q1512" s="382"/>
      <c r="R1512" s="382"/>
    </row>
    <row r="1513" spans="1:18" ht="12" customHeight="1" x14ac:dyDescent="0.25">
      <c r="A1513" s="5"/>
      <c r="Q1513" s="382"/>
      <c r="R1513" s="382"/>
    </row>
    <row r="1514" spans="1:18" ht="12" customHeight="1" x14ac:dyDescent="0.25">
      <c r="A1514" s="5"/>
      <c r="Q1514" s="382"/>
      <c r="R1514" s="382"/>
    </row>
    <row r="1515" spans="1:18" ht="12" customHeight="1" x14ac:dyDescent="0.25">
      <c r="A1515" s="5"/>
      <c r="Q1515" s="382"/>
      <c r="R1515" s="382"/>
    </row>
    <row r="1516" spans="1:18" ht="12" customHeight="1" x14ac:dyDescent="0.25">
      <c r="A1516" s="5"/>
      <c r="Q1516" s="382"/>
      <c r="R1516" s="382"/>
    </row>
    <row r="1517" spans="1:18" ht="12" customHeight="1" x14ac:dyDescent="0.25">
      <c r="A1517" s="5"/>
      <c r="Q1517" s="382"/>
      <c r="R1517" s="382"/>
    </row>
    <row r="1518" spans="1:18" ht="12" customHeight="1" x14ac:dyDescent="0.25">
      <c r="A1518" s="5"/>
      <c r="Q1518" s="382"/>
      <c r="R1518" s="382"/>
    </row>
    <row r="1519" spans="1:18" ht="12" customHeight="1" x14ac:dyDescent="0.25">
      <c r="A1519" s="5"/>
      <c r="Q1519" s="382"/>
      <c r="R1519" s="382"/>
    </row>
    <row r="1520" spans="1:18" ht="12" customHeight="1" x14ac:dyDescent="0.25">
      <c r="A1520" s="5"/>
      <c r="Q1520" s="382"/>
      <c r="R1520" s="382"/>
    </row>
    <row r="1521" spans="1:18" ht="12" customHeight="1" x14ac:dyDescent="0.25">
      <c r="A1521" s="5"/>
      <c r="Q1521" s="382"/>
      <c r="R1521" s="382"/>
    </row>
    <row r="1522" spans="1:18" ht="12" customHeight="1" x14ac:dyDescent="0.25">
      <c r="A1522" s="5"/>
      <c r="Q1522" s="382"/>
      <c r="R1522" s="382"/>
    </row>
    <row r="1523" spans="1:18" ht="12" customHeight="1" x14ac:dyDescent="0.25">
      <c r="A1523" s="5"/>
      <c r="Q1523" s="382"/>
      <c r="R1523" s="382"/>
    </row>
    <row r="1524" spans="1:18" ht="12" customHeight="1" x14ac:dyDescent="0.25">
      <c r="A1524" s="5"/>
      <c r="Q1524" s="382"/>
      <c r="R1524" s="382"/>
    </row>
    <row r="1525" spans="1:18" ht="12" customHeight="1" x14ac:dyDescent="0.25">
      <c r="A1525" s="5"/>
      <c r="Q1525" s="382"/>
      <c r="R1525" s="382"/>
    </row>
    <row r="1526" spans="1:18" ht="12" customHeight="1" x14ac:dyDescent="0.25">
      <c r="A1526" s="5"/>
      <c r="Q1526" s="382"/>
      <c r="R1526" s="382"/>
    </row>
    <row r="1527" spans="1:18" ht="12" customHeight="1" x14ac:dyDescent="0.25">
      <c r="A1527" s="5"/>
      <c r="Q1527" s="382"/>
      <c r="R1527" s="382"/>
    </row>
    <row r="1528" spans="1:18" ht="12" customHeight="1" x14ac:dyDescent="0.25">
      <c r="A1528" s="5"/>
      <c r="Q1528" s="382"/>
      <c r="R1528" s="382"/>
    </row>
    <row r="1529" spans="1:18" ht="12" customHeight="1" x14ac:dyDescent="0.25">
      <c r="A1529" s="5"/>
      <c r="Q1529" s="382"/>
      <c r="R1529" s="382"/>
    </row>
    <row r="1530" spans="1:18" ht="12" customHeight="1" x14ac:dyDescent="0.25">
      <c r="A1530" s="5"/>
      <c r="Q1530" s="382"/>
      <c r="R1530" s="382"/>
    </row>
    <row r="1531" spans="1:18" ht="12" customHeight="1" x14ac:dyDescent="0.25">
      <c r="A1531" s="5"/>
      <c r="Q1531" s="382"/>
      <c r="R1531" s="382"/>
    </row>
    <row r="1532" spans="1:18" ht="12" customHeight="1" x14ac:dyDescent="0.25">
      <c r="A1532" s="5"/>
      <c r="Q1532" s="382"/>
      <c r="R1532" s="382"/>
    </row>
    <row r="1533" spans="1:18" ht="12" customHeight="1" x14ac:dyDescent="0.25">
      <c r="A1533" s="5"/>
      <c r="Q1533" s="382"/>
      <c r="R1533" s="382"/>
    </row>
    <row r="1534" spans="1:18" ht="12" customHeight="1" x14ac:dyDescent="0.25">
      <c r="A1534" s="5"/>
      <c r="Q1534" s="382"/>
      <c r="R1534" s="382"/>
    </row>
    <row r="1535" spans="1:18" ht="12" customHeight="1" x14ac:dyDescent="0.25">
      <c r="A1535" s="5"/>
      <c r="Q1535" s="382"/>
      <c r="R1535" s="382"/>
    </row>
    <row r="1536" spans="1:18" ht="12" customHeight="1" x14ac:dyDescent="0.25">
      <c r="A1536" s="5"/>
      <c r="Q1536" s="382"/>
      <c r="R1536" s="382"/>
    </row>
    <row r="1537" spans="1:18" ht="12" customHeight="1" x14ac:dyDescent="0.25">
      <c r="A1537" s="5"/>
      <c r="Q1537" s="382"/>
      <c r="R1537" s="382"/>
    </row>
    <row r="1538" spans="1:18" ht="12" customHeight="1" x14ac:dyDescent="0.25">
      <c r="A1538" s="5"/>
      <c r="Q1538" s="382"/>
      <c r="R1538" s="382"/>
    </row>
    <row r="1539" spans="1:18" ht="12" customHeight="1" x14ac:dyDescent="0.25">
      <c r="A1539" s="5"/>
      <c r="Q1539" s="382"/>
      <c r="R1539" s="382"/>
    </row>
    <row r="1540" spans="1:18" ht="12" customHeight="1" x14ac:dyDescent="0.25">
      <c r="A1540" s="5"/>
      <c r="Q1540" s="382"/>
      <c r="R1540" s="382"/>
    </row>
    <row r="1541" spans="1:18" ht="12" customHeight="1" x14ac:dyDescent="0.25">
      <c r="A1541" s="5"/>
      <c r="Q1541" s="382"/>
      <c r="R1541" s="382"/>
    </row>
    <row r="1542" spans="1:18" ht="12" customHeight="1" x14ac:dyDescent="0.25">
      <c r="A1542" s="5"/>
      <c r="Q1542" s="382"/>
      <c r="R1542" s="382"/>
    </row>
    <row r="1543" spans="1:18" ht="12" customHeight="1" x14ac:dyDescent="0.25">
      <c r="A1543" s="5"/>
      <c r="Q1543" s="382"/>
      <c r="R1543" s="382"/>
    </row>
    <row r="1544" spans="1:18" ht="12" customHeight="1" x14ac:dyDescent="0.25">
      <c r="A1544" s="5"/>
      <c r="Q1544" s="382"/>
      <c r="R1544" s="382"/>
    </row>
    <row r="1545" spans="1:18" ht="12" customHeight="1" x14ac:dyDescent="0.25">
      <c r="A1545" s="5"/>
      <c r="Q1545" s="382"/>
      <c r="R1545" s="382"/>
    </row>
    <row r="1546" spans="1:18" ht="12" customHeight="1" x14ac:dyDescent="0.25">
      <c r="A1546" s="5"/>
      <c r="Q1546" s="382"/>
      <c r="R1546" s="382"/>
    </row>
    <row r="1547" spans="1:18" ht="12" customHeight="1" x14ac:dyDescent="0.25">
      <c r="A1547" s="5"/>
      <c r="Q1547" s="382"/>
      <c r="R1547" s="382"/>
    </row>
    <row r="1548" spans="1:18" ht="12" customHeight="1" x14ac:dyDescent="0.25">
      <c r="A1548" s="5"/>
      <c r="Q1548" s="382"/>
      <c r="R1548" s="382"/>
    </row>
    <row r="1549" spans="1:18" ht="12" customHeight="1" x14ac:dyDescent="0.25">
      <c r="A1549" s="5"/>
      <c r="Q1549" s="382"/>
      <c r="R1549" s="382"/>
    </row>
    <row r="1550" spans="1:18" ht="12" customHeight="1" x14ac:dyDescent="0.25">
      <c r="A1550" s="5"/>
      <c r="Q1550" s="382"/>
      <c r="R1550" s="382"/>
    </row>
    <row r="1551" spans="1:18" ht="12" customHeight="1" x14ac:dyDescent="0.25">
      <c r="A1551" s="5"/>
      <c r="Q1551" s="382"/>
      <c r="R1551" s="382"/>
    </row>
    <row r="1552" spans="1:18" ht="12" customHeight="1" x14ac:dyDescent="0.25">
      <c r="A1552" s="5"/>
      <c r="Q1552" s="382"/>
      <c r="R1552" s="382"/>
    </row>
    <row r="1553" spans="1:18" ht="12" customHeight="1" x14ac:dyDescent="0.25">
      <c r="A1553" s="5"/>
      <c r="Q1553" s="382"/>
      <c r="R1553" s="382"/>
    </row>
    <row r="1554" spans="1:18" ht="12" customHeight="1" x14ac:dyDescent="0.25">
      <c r="A1554" s="5"/>
      <c r="Q1554" s="382"/>
      <c r="R1554" s="382"/>
    </row>
    <row r="1555" spans="1:18" ht="12" customHeight="1" x14ac:dyDescent="0.25">
      <c r="A1555" s="5"/>
      <c r="Q1555" s="382"/>
      <c r="R1555" s="382"/>
    </row>
    <row r="1556" spans="1:18" ht="12" customHeight="1" x14ac:dyDescent="0.25">
      <c r="A1556" s="5"/>
      <c r="Q1556" s="382"/>
      <c r="R1556" s="382"/>
    </row>
    <row r="1557" spans="1:18" ht="12" customHeight="1" x14ac:dyDescent="0.25">
      <c r="A1557" s="5"/>
      <c r="Q1557" s="382"/>
      <c r="R1557" s="382"/>
    </row>
    <row r="1558" spans="1:18" ht="12" customHeight="1" x14ac:dyDescent="0.25">
      <c r="A1558" s="5"/>
      <c r="Q1558" s="382"/>
      <c r="R1558" s="382"/>
    </row>
    <row r="1559" spans="1:18" ht="12" customHeight="1" x14ac:dyDescent="0.25">
      <c r="A1559" s="5"/>
      <c r="Q1559" s="382"/>
      <c r="R1559" s="382"/>
    </row>
    <row r="1560" spans="1:18" ht="12" customHeight="1" x14ac:dyDescent="0.25">
      <c r="A1560" s="5"/>
      <c r="Q1560" s="382"/>
      <c r="R1560" s="382"/>
    </row>
    <row r="1561" spans="1:18" ht="12" customHeight="1" x14ac:dyDescent="0.25">
      <c r="A1561" s="5"/>
      <c r="Q1561" s="382"/>
      <c r="R1561" s="382"/>
    </row>
    <row r="1562" spans="1:18" ht="12" customHeight="1" x14ac:dyDescent="0.25">
      <c r="A1562" s="5"/>
      <c r="Q1562" s="382"/>
      <c r="R1562" s="382"/>
    </row>
    <row r="1563" spans="1:18" ht="12" customHeight="1" x14ac:dyDescent="0.25">
      <c r="A1563" s="5"/>
      <c r="Q1563" s="382"/>
      <c r="R1563" s="382"/>
    </row>
    <row r="1564" spans="1:18" ht="12" customHeight="1" x14ac:dyDescent="0.25">
      <c r="A1564" s="5"/>
      <c r="Q1564" s="382"/>
      <c r="R1564" s="382"/>
    </row>
    <row r="1565" spans="1:18" ht="12" customHeight="1" x14ac:dyDescent="0.25">
      <c r="A1565" s="5"/>
      <c r="Q1565" s="382"/>
      <c r="R1565" s="382"/>
    </row>
    <row r="1566" spans="1:18" ht="12" customHeight="1" x14ac:dyDescent="0.25">
      <c r="A1566" s="5"/>
      <c r="Q1566" s="382"/>
      <c r="R1566" s="382"/>
    </row>
    <row r="1567" spans="1:18" ht="12" customHeight="1" x14ac:dyDescent="0.25">
      <c r="A1567" s="5"/>
      <c r="Q1567" s="382"/>
      <c r="R1567" s="382"/>
    </row>
    <row r="1568" spans="1:18" ht="12" customHeight="1" x14ac:dyDescent="0.25">
      <c r="A1568" s="5"/>
      <c r="Q1568" s="382"/>
      <c r="R1568" s="382"/>
    </row>
    <row r="1569" spans="1:18" ht="12" customHeight="1" x14ac:dyDescent="0.25">
      <c r="A1569" s="5"/>
      <c r="Q1569" s="382"/>
      <c r="R1569" s="382"/>
    </row>
    <row r="1570" spans="1:18" ht="12" customHeight="1" x14ac:dyDescent="0.25">
      <c r="A1570" s="5"/>
      <c r="Q1570" s="382"/>
      <c r="R1570" s="382"/>
    </row>
    <row r="1571" spans="1:18" ht="12" customHeight="1" x14ac:dyDescent="0.25">
      <c r="A1571" s="5"/>
      <c r="Q1571" s="382"/>
      <c r="R1571" s="382"/>
    </row>
    <row r="1572" spans="1:18" ht="12" customHeight="1" x14ac:dyDescent="0.25">
      <c r="A1572" s="5"/>
      <c r="Q1572" s="382"/>
      <c r="R1572" s="382"/>
    </row>
    <row r="1573" spans="1:18" ht="12" customHeight="1" x14ac:dyDescent="0.25">
      <c r="A1573" s="5"/>
      <c r="Q1573" s="382"/>
      <c r="R1573" s="382"/>
    </row>
    <row r="1574" spans="1:18" ht="12" customHeight="1" x14ac:dyDescent="0.25">
      <c r="A1574" s="5"/>
      <c r="Q1574" s="382"/>
      <c r="R1574" s="382"/>
    </row>
    <row r="1575" spans="1:18" ht="12" customHeight="1" x14ac:dyDescent="0.25">
      <c r="A1575" s="5"/>
      <c r="Q1575" s="382"/>
      <c r="R1575" s="382"/>
    </row>
    <row r="1576" spans="1:18" ht="12" customHeight="1" x14ac:dyDescent="0.25">
      <c r="A1576" s="5"/>
      <c r="Q1576" s="382"/>
      <c r="R1576" s="382"/>
    </row>
    <row r="1577" spans="1:18" ht="12" customHeight="1" x14ac:dyDescent="0.25">
      <c r="A1577" s="5"/>
      <c r="Q1577" s="382"/>
      <c r="R1577" s="382"/>
    </row>
    <row r="1578" spans="1:18" ht="12" customHeight="1" x14ac:dyDescent="0.25">
      <c r="A1578" s="5"/>
      <c r="Q1578" s="382"/>
      <c r="R1578" s="382"/>
    </row>
    <row r="1579" spans="1:18" ht="12" customHeight="1" x14ac:dyDescent="0.25">
      <c r="A1579" s="5"/>
      <c r="Q1579" s="382"/>
      <c r="R1579" s="382"/>
    </row>
    <row r="1580" spans="1:18" ht="12" customHeight="1" x14ac:dyDescent="0.25">
      <c r="A1580" s="5"/>
      <c r="Q1580" s="382"/>
      <c r="R1580" s="382"/>
    </row>
    <row r="1581" spans="1:18" ht="12" customHeight="1" x14ac:dyDescent="0.25">
      <c r="A1581" s="5"/>
      <c r="Q1581" s="382"/>
      <c r="R1581" s="382"/>
    </row>
    <row r="1582" spans="1:18" ht="12" customHeight="1" x14ac:dyDescent="0.25">
      <c r="A1582" s="5"/>
      <c r="Q1582" s="382"/>
      <c r="R1582" s="382"/>
    </row>
    <row r="1583" spans="1:18" ht="12" customHeight="1" x14ac:dyDescent="0.25">
      <c r="A1583" s="5"/>
      <c r="Q1583" s="382"/>
      <c r="R1583" s="382"/>
    </row>
    <row r="1584" spans="1:18" ht="12" customHeight="1" x14ac:dyDescent="0.25">
      <c r="A1584" s="5"/>
      <c r="Q1584" s="382"/>
      <c r="R1584" s="382"/>
    </row>
    <row r="1585" spans="1:18" ht="12" customHeight="1" x14ac:dyDescent="0.25">
      <c r="A1585" s="5"/>
      <c r="Q1585" s="382"/>
      <c r="R1585" s="382"/>
    </row>
    <row r="1586" spans="1:18" ht="12" customHeight="1" x14ac:dyDescent="0.25">
      <c r="A1586" s="5"/>
      <c r="Q1586" s="382"/>
      <c r="R1586" s="382"/>
    </row>
    <row r="1587" spans="1:18" ht="12" customHeight="1" x14ac:dyDescent="0.25">
      <c r="A1587" s="5"/>
      <c r="Q1587" s="382"/>
      <c r="R1587" s="382"/>
    </row>
    <row r="1588" spans="1:18" ht="12" customHeight="1" x14ac:dyDescent="0.25">
      <c r="A1588" s="5"/>
      <c r="Q1588" s="382"/>
      <c r="R1588" s="382"/>
    </row>
    <row r="1589" spans="1:18" ht="12" customHeight="1" x14ac:dyDescent="0.25">
      <c r="A1589" s="5"/>
      <c r="Q1589" s="382"/>
      <c r="R1589" s="382"/>
    </row>
    <row r="1590" spans="1:18" ht="12" customHeight="1" x14ac:dyDescent="0.25">
      <c r="A1590" s="5"/>
      <c r="Q1590" s="382"/>
      <c r="R1590" s="382"/>
    </row>
    <row r="1591" spans="1:18" ht="12" customHeight="1" x14ac:dyDescent="0.25">
      <c r="A1591" s="5"/>
      <c r="Q1591" s="382"/>
      <c r="R1591" s="382"/>
    </row>
    <row r="1592" spans="1:18" ht="12" customHeight="1" x14ac:dyDescent="0.25">
      <c r="A1592" s="5"/>
      <c r="Q1592" s="382"/>
      <c r="R1592" s="382"/>
    </row>
    <row r="1593" spans="1:18" ht="12" customHeight="1" x14ac:dyDescent="0.25">
      <c r="A1593" s="5"/>
      <c r="Q1593" s="382"/>
      <c r="R1593" s="382"/>
    </row>
    <row r="1594" spans="1:18" ht="12" customHeight="1" x14ac:dyDescent="0.25">
      <c r="A1594" s="5"/>
      <c r="Q1594" s="382"/>
      <c r="R1594" s="382"/>
    </row>
    <row r="1595" spans="1:18" ht="12" customHeight="1" x14ac:dyDescent="0.25">
      <c r="A1595" s="5"/>
      <c r="Q1595" s="382"/>
      <c r="R1595" s="382"/>
    </row>
    <row r="1596" spans="1:18" ht="12" customHeight="1" x14ac:dyDescent="0.25">
      <c r="A1596" s="5"/>
      <c r="Q1596" s="382"/>
      <c r="R1596" s="382"/>
    </row>
    <row r="1597" spans="1:18" ht="12" customHeight="1" x14ac:dyDescent="0.25">
      <c r="A1597" s="5"/>
      <c r="Q1597" s="382"/>
      <c r="R1597" s="382"/>
    </row>
    <row r="1598" spans="1:18" ht="12" customHeight="1" x14ac:dyDescent="0.25">
      <c r="A1598" s="5"/>
      <c r="Q1598" s="382"/>
      <c r="R1598" s="382"/>
    </row>
    <row r="1599" spans="1:18" ht="12" customHeight="1" x14ac:dyDescent="0.25">
      <c r="A1599" s="5"/>
      <c r="Q1599" s="382"/>
      <c r="R1599" s="382"/>
    </row>
    <row r="1600" spans="1:18" ht="12" customHeight="1" x14ac:dyDescent="0.25">
      <c r="A1600" s="5"/>
      <c r="Q1600" s="382"/>
      <c r="R1600" s="382"/>
    </row>
    <row r="1601" spans="1:18" ht="12" customHeight="1" x14ac:dyDescent="0.25">
      <c r="A1601" s="5"/>
      <c r="Q1601" s="382"/>
      <c r="R1601" s="382"/>
    </row>
    <row r="1602" spans="1:18" ht="12" customHeight="1" x14ac:dyDescent="0.25">
      <c r="A1602" s="5"/>
      <c r="Q1602" s="382"/>
      <c r="R1602" s="382"/>
    </row>
    <row r="1603" spans="1:18" ht="12" customHeight="1" x14ac:dyDescent="0.25">
      <c r="A1603" s="5"/>
      <c r="Q1603" s="382"/>
      <c r="R1603" s="382"/>
    </row>
    <row r="1604" spans="1:18" ht="12" customHeight="1" x14ac:dyDescent="0.25">
      <c r="A1604" s="5"/>
      <c r="Q1604" s="382"/>
      <c r="R1604" s="382"/>
    </row>
    <row r="1605" spans="1:18" ht="12" customHeight="1" x14ac:dyDescent="0.25">
      <c r="A1605" s="5"/>
      <c r="Q1605" s="382"/>
      <c r="R1605" s="382"/>
    </row>
    <row r="1606" spans="1:18" ht="12" customHeight="1" x14ac:dyDescent="0.25">
      <c r="A1606" s="5"/>
      <c r="Q1606" s="382"/>
      <c r="R1606" s="382"/>
    </row>
    <row r="1607" spans="1:18" ht="12" customHeight="1" x14ac:dyDescent="0.25">
      <c r="A1607" s="5"/>
      <c r="Q1607" s="382"/>
      <c r="R1607" s="382"/>
    </row>
    <row r="1608" spans="1:18" ht="12" customHeight="1" x14ac:dyDescent="0.25">
      <c r="A1608" s="5"/>
      <c r="Q1608" s="382"/>
      <c r="R1608" s="382"/>
    </row>
    <row r="1609" spans="1:18" ht="12" customHeight="1" x14ac:dyDescent="0.25">
      <c r="A1609" s="5"/>
      <c r="Q1609" s="382"/>
      <c r="R1609" s="382"/>
    </row>
    <row r="1610" spans="1:18" ht="12" customHeight="1" x14ac:dyDescent="0.25">
      <c r="A1610" s="5"/>
      <c r="Q1610" s="382"/>
      <c r="R1610" s="382"/>
    </row>
    <row r="1611" spans="1:18" ht="12" customHeight="1" x14ac:dyDescent="0.25">
      <c r="A1611" s="5"/>
      <c r="Q1611" s="382"/>
      <c r="R1611" s="382"/>
    </row>
    <row r="1612" spans="1:18" ht="12" customHeight="1" x14ac:dyDescent="0.25">
      <c r="A1612" s="5"/>
      <c r="Q1612" s="382"/>
      <c r="R1612" s="382"/>
    </row>
    <row r="1613" spans="1:18" ht="12" customHeight="1" x14ac:dyDescent="0.25">
      <c r="A1613" s="5"/>
      <c r="Q1613" s="382"/>
      <c r="R1613" s="382"/>
    </row>
    <row r="1614" spans="1:18" ht="12" customHeight="1" x14ac:dyDescent="0.25">
      <c r="A1614" s="5"/>
      <c r="Q1614" s="382"/>
      <c r="R1614" s="382"/>
    </row>
    <row r="1615" spans="1:18" ht="12" customHeight="1" x14ac:dyDescent="0.25">
      <c r="A1615" s="5"/>
      <c r="Q1615" s="382"/>
      <c r="R1615" s="382"/>
    </row>
    <row r="1616" spans="1:18" ht="12" customHeight="1" x14ac:dyDescent="0.25">
      <c r="A1616" s="5"/>
      <c r="Q1616" s="382"/>
      <c r="R1616" s="382"/>
    </row>
    <row r="1617" spans="1:18" ht="12" customHeight="1" x14ac:dyDescent="0.25">
      <c r="A1617" s="5"/>
      <c r="Q1617" s="382"/>
      <c r="R1617" s="382"/>
    </row>
    <row r="1618" spans="1:18" ht="12" customHeight="1" x14ac:dyDescent="0.25">
      <c r="A1618" s="5"/>
      <c r="Q1618" s="382"/>
      <c r="R1618" s="382"/>
    </row>
    <row r="1619" spans="1:18" ht="12" customHeight="1" x14ac:dyDescent="0.25">
      <c r="A1619" s="5"/>
      <c r="Q1619" s="382"/>
      <c r="R1619" s="382"/>
    </row>
    <row r="1620" spans="1:18" ht="12" customHeight="1" x14ac:dyDescent="0.25">
      <c r="A1620" s="5"/>
      <c r="Q1620" s="382"/>
      <c r="R1620" s="382"/>
    </row>
    <row r="1621" spans="1:18" ht="12" customHeight="1" x14ac:dyDescent="0.25">
      <c r="A1621" s="5"/>
      <c r="Q1621" s="382"/>
      <c r="R1621" s="382"/>
    </row>
    <row r="1622" spans="1:18" ht="12" customHeight="1" x14ac:dyDescent="0.25">
      <c r="A1622" s="5"/>
      <c r="Q1622" s="382"/>
      <c r="R1622" s="382"/>
    </row>
    <row r="1623" spans="1:18" ht="12" customHeight="1" x14ac:dyDescent="0.25">
      <c r="A1623" s="5"/>
      <c r="Q1623" s="382"/>
      <c r="R1623" s="382"/>
    </row>
    <row r="1624" spans="1:18" ht="12" customHeight="1" x14ac:dyDescent="0.25">
      <c r="A1624" s="5"/>
      <c r="Q1624" s="382"/>
      <c r="R1624" s="382"/>
    </row>
    <row r="1625" spans="1:18" ht="12" customHeight="1" x14ac:dyDescent="0.25">
      <c r="A1625" s="5"/>
      <c r="Q1625" s="382"/>
      <c r="R1625" s="382"/>
    </row>
    <row r="1626" spans="1:18" ht="12" customHeight="1" x14ac:dyDescent="0.25">
      <c r="A1626" s="5"/>
      <c r="Q1626" s="382"/>
      <c r="R1626" s="382"/>
    </row>
    <row r="1627" spans="1:18" ht="12" customHeight="1" x14ac:dyDescent="0.25">
      <c r="A1627" s="5"/>
      <c r="Q1627" s="382"/>
      <c r="R1627" s="382"/>
    </row>
    <row r="1628" spans="1:18" ht="12" customHeight="1" x14ac:dyDescent="0.25">
      <c r="A1628" s="5"/>
      <c r="Q1628" s="382"/>
      <c r="R1628" s="382"/>
    </row>
    <row r="1629" spans="1:18" ht="12" customHeight="1" x14ac:dyDescent="0.25">
      <c r="A1629" s="5"/>
      <c r="Q1629" s="382"/>
      <c r="R1629" s="382"/>
    </row>
    <row r="1630" spans="1:18" ht="12" customHeight="1" x14ac:dyDescent="0.25">
      <c r="A1630" s="5"/>
      <c r="Q1630" s="382"/>
      <c r="R1630" s="382"/>
    </row>
    <row r="1631" spans="1:18" ht="12" customHeight="1" x14ac:dyDescent="0.25">
      <c r="A1631" s="5"/>
      <c r="Q1631" s="382"/>
      <c r="R1631" s="382"/>
    </row>
    <row r="1632" spans="1:18" ht="12" customHeight="1" x14ac:dyDescent="0.25">
      <c r="A1632" s="5"/>
      <c r="Q1632" s="382"/>
      <c r="R1632" s="382"/>
    </row>
    <row r="1633" spans="1:18" ht="12" customHeight="1" x14ac:dyDescent="0.25">
      <c r="A1633" s="5"/>
      <c r="Q1633" s="382"/>
      <c r="R1633" s="382"/>
    </row>
    <row r="1634" spans="1:18" ht="12" customHeight="1" x14ac:dyDescent="0.25">
      <c r="A1634" s="5"/>
      <c r="Q1634" s="382"/>
      <c r="R1634" s="382"/>
    </row>
    <row r="1635" spans="1:18" ht="12" customHeight="1" x14ac:dyDescent="0.25">
      <c r="A1635" s="5"/>
      <c r="Q1635" s="382"/>
      <c r="R1635" s="382"/>
    </row>
    <row r="1636" spans="1:18" ht="12" customHeight="1" x14ac:dyDescent="0.25">
      <c r="A1636" s="5"/>
      <c r="Q1636" s="382"/>
      <c r="R1636" s="382"/>
    </row>
    <row r="1637" spans="1:18" ht="12" customHeight="1" x14ac:dyDescent="0.25">
      <c r="A1637" s="5"/>
      <c r="Q1637" s="382"/>
      <c r="R1637" s="382"/>
    </row>
    <row r="1638" spans="1:18" ht="12" customHeight="1" x14ac:dyDescent="0.25">
      <c r="A1638" s="5"/>
      <c r="Q1638" s="382"/>
      <c r="R1638" s="382"/>
    </row>
    <row r="1639" spans="1:18" ht="12" customHeight="1" x14ac:dyDescent="0.25">
      <c r="A1639" s="5"/>
      <c r="Q1639" s="382"/>
      <c r="R1639" s="382"/>
    </row>
    <row r="1640" spans="1:18" ht="12" customHeight="1" x14ac:dyDescent="0.25">
      <c r="A1640" s="5"/>
      <c r="Q1640" s="382"/>
      <c r="R1640" s="382"/>
    </row>
    <row r="1641" spans="1:18" ht="12" customHeight="1" x14ac:dyDescent="0.25">
      <c r="A1641" s="5"/>
      <c r="Q1641" s="382"/>
      <c r="R1641" s="382"/>
    </row>
    <row r="1642" spans="1:18" ht="12" customHeight="1" x14ac:dyDescent="0.25">
      <c r="A1642" s="5"/>
      <c r="Q1642" s="382"/>
      <c r="R1642" s="382"/>
    </row>
    <row r="1643" spans="1:18" ht="12" customHeight="1" x14ac:dyDescent="0.25">
      <c r="A1643" s="5"/>
      <c r="Q1643" s="382"/>
      <c r="R1643" s="382"/>
    </row>
    <row r="1644" spans="1:18" ht="12" customHeight="1" x14ac:dyDescent="0.25">
      <c r="A1644" s="5"/>
      <c r="Q1644" s="382"/>
      <c r="R1644" s="382"/>
    </row>
    <row r="1645" spans="1:18" ht="12" customHeight="1" x14ac:dyDescent="0.25">
      <c r="A1645" s="5"/>
      <c r="Q1645" s="382"/>
      <c r="R1645" s="382"/>
    </row>
    <row r="1646" spans="1:18" ht="12" customHeight="1" x14ac:dyDescent="0.25">
      <c r="A1646" s="5"/>
      <c r="Q1646" s="382"/>
      <c r="R1646" s="382"/>
    </row>
    <row r="1647" spans="1:18" ht="12" customHeight="1" x14ac:dyDescent="0.25">
      <c r="A1647" s="5"/>
      <c r="Q1647" s="382"/>
      <c r="R1647" s="382"/>
    </row>
    <row r="1648" spans="1:18" ht="12" customHeight="1" x14ac:dyDescent="0.25">
      <c r="A1648" s="5"/>
      <c r="Q1648" s="382"/>
      <c r="R1648" s="382"/>
    </row>
    <row r="1649" spans="1:18" ht="12" customHeight="1" x14ac:dyDescent="0.25">
      <c r="A1649" s="5"/>
      <c r="Q1649" s="382"/>
      <c r="R1649" s="382"/>
    </row>
    <row r="1650" spans="1:18" ht="12" customHeight="1" x14ac:dyDescent="0.25">
      <c r="A1650" s="5"/>
      <c r="Q1650" s="382"/>
      <c r="R1650" s="382"/>
    </row>
    <row r="1651" spans="1:18" ht="12" customHeight="1" x14ac:dyDescent="0.25">
      <c r="A1651" s="5"/>
      <c r="Q1651" s="382"/>
      <c r="R1651" s="382"/>
    </row>
    <row r="1652" spans="1:18" ht="12" customHeight="1" x14ac:dyDescent="0.25">
      <c r="A1652" s="5"/>
      <c r="Q1652" s="382"/>
      <c r="R1652" s="382"/>
    </row>
    <row r="1653" spans="1:18" ht="12" customHeight="1" x14ac:dyDescent="0.25">
      <c r="A1653" s="5"/>
      <c r="Q1653" s="382"/>
      <c r="R1653" s="382"/>
    </row>
    <row r="1654" spans="1:18" ht="12" customHeight="1" x14ac:dyDescent="0.25">
      <c r="A1654" s="5"/>
      <c r="Q1654" s="382"/>
      <c r="R1654" s="382"/>
    </row>
    <row r="1655" spans="1:18" ht="12" customHeight="1" x14ac:dyDescent="0.25">
      <c r="A1655" s="5"/>
      <c r="Q1655" s="382"/>
      <c r="R1655" s="382"/>
    </row>
    <row r="1656" spans="1:18" ht="12" customHeight="1" x14ac:dyDescent="0.25">
      <c r="A1656" s="5"/>
      <c r="Q1656" s="382"/>
      <c r="R1656" s="382"/>
    </row>
    <row r="1657" spans="1:18" ht="12" customHeight="1" x14ac:dyDescent="0.25">
      <c r="A1657" s="5"/>
      <c r="Q1657" s="382"/>
      <c r="R1657" s="382"/>
    </row>
    <row r="1658" spans="1:18" ht="12" customHeight="1" x14ac:dyDescent="0.25">
      <c r="A1658" s="5"/>
      <c r="Q1658" s="382"/>
      <c r="R1658" s="382"/>
    </row>
    <row r="1659" spans="1:18" ht="12" customHeight="1" x14ac:dyDescent="0.25">
      <c r="A1659" s="5"/>
      <c r="Q1659" s="382"/>
      <c r="R1659" s="382"/>
    </row>
    <row r="1660" spans="1:18" ht="12" customHeight="1" x14ac:dyDescent="0.25">
      <c r="A1660" s="5"/>
      <c r="Q1660" s="382"/>
      <c r="R1660" s="382"/>
    </row>
    <row r="1661" spans="1:18" ht="12" customHeight="1" x14ac:dyDescent="0.25">
      <c r="A1661" s="5"/>
      <c r="Q1661" s="382"/>
      <c r="R1661" s="382"/>
    </row>
    <row r="1662" spans="1:18" ht="12" customHeight="1" x14ac:dyDescent="0.25">
      <c r="A1662" s="5"/>
      <c r="Q1662" s="382"/>
      <c r="R1662" s="382"/>
    </row>
    <row r="1663" spans="1:18" ht="12" customHeight="1" x14ac:dyDescent="0.25">
      <c r="A1663" s="5"/>
      <c r="Q1663" s="382"/>
      <c r="R1663" s="382"/>
    </row>
    <row r="1664" spans="1:18" ht="12" customHeight="1" x14ac:dyDescent="0.25">
      <c r="A1664" s="5"/>
      <c r="Q1664" s="382"/>
      <c r="R1664" s="382"/>
    </row>
    <row r="1665" spans="1:18" ht="12" customHeight="1" x14ac:dyDescent="0.25">
      <c r="A1665" s="5"/>
      <c r="Q1665" s="382"/>
      <c r="R1665" s="382"/>
    </row>
    <row r="1666" spans="1:18" ht="12" customHeight="1" x14ac:dyDescent="0.25">
      <c r="A1666" s="5"/>
      <c r="Q1666" s="382"/>
      <c r="R1666" s="382"/>
    </row>
    <row r="1667" spans="1:18" ht="12" customHeight="1" x14ac:dyDescent="0.25">
      <c r="A1667" s="5"/>
      <c r="Q1667" s="382"/>
      <c r="R1667" s="382"/>
    </row>
    <row r="1668" spans="1:18" ht="12" customHeight="1" x14ac:dyDescent="0.25">
      <c r="A1668" s="5"/>
      <c r="Q1668" s="382"/>
      <c r="R1668" s="382"/>
    </row>
    <row r="1669" spans="1:18" ht="12" customHeight="1" x14ac:dyDescent="0.25">
      <c r="A1669" s="5"/>
      <c r="Q1669" s="382"/>
      <c r="R1669" s="382"/>
    </row>
    <row r="1670" spans="1:18" ht="12" customHeight="1" x14ac:dyDescent="0.25">
      <c r="A1670" s="5"/>
      <c r="Q1670" s="382"/>
      <c r="R1670" s="382"/>
    </row>
    <row r="1671" spans="1:18" ht="12" customHeight="1" x14ac:dyDescent="0.25">
      <c r="A1671" s="5"/>
      <c r="Q1671" s="382"/>
      <c r="R1671" s="382"/>
    </row>
    <row r="1672" spans="1:18" ht="12" customHeight="1" x14ac:dyDescent="0.25">
      <c r="A1672" s="5"/>
      <c r="Q1672" s="382"/>
      <c r="R1672" s="382"/>
    </row>
    <row r="1673" spans="1:18" ht="12" customHeight="1" x14ac:dyDescent="0.25">
      <c r="A1673" s="5"/>
      <c r="Q1673" s="382"/>
      <c r="R1673" s="382"/>
    </row>
    <row r="1674" spans="1:18" ht="12" customHeight="1" x14ac:dyDescent="0.25">
      <c r="A1674" s="5"/>
      <c r="Q1674" s="382"/>
      <c r="R1674" s="382"/>
    </row>
    <row r="1675" spans="1:18" ht="12" customHeight="1" x14ac:dyDescent="0.25">
      <c r="A1675" s="5"/>
      <c r="Q1675" s="382"/>
      <c r="R1675" s="382"/>
    </row>
    <row r="1676" spans="1:18" ht="12" customHeight="1" x14ac:dyDescent="0.25">
      <c r="A1676" s="5"/>
      <c r="Q1676" s="382"/>
      <c r="R1676" s="382"/>
    </row>
    <row r="1677" spans="1:18" ht="12" customHeight="1" x14ac:dyDescent="0.25">
      <c r="A1677" s="5"/>
      <c r="Q1677" s="382"/>
      <c r="R1677" s="382"/>
    </row>
    <row r="1678" spans="1:18" ht="12" customHeight="1" x14ac:dyDescent="0.25">
      <c r="A1678" s="5"/>
      <c r="Q1678" s="382"/>
      <c r="R1678" s="382"/>
    </row>
    <row r="1679" spans="1:18" ht="12" customHeight="1" x14ac:dyDescent="0.25">
      <c r="A1679" s="5"/>
      <c r="Q1679" s="382"/>
      <c r="R1679" s="382"/>
    </row>
    <row r="1680" spans="1:18" ht="12" customHeight="1" x14ac:dyDescent="0.25">
      <c r="A1680" s="5"/>
      <c r="Q1680" s="382"/>
      <c r="R1680" s="382"/>
    </row>
    <row r="1681" spans="1:18" ht="12" customHeight="1" x14ac:dyDescent="0.25">
      <c r="A1681" s="5"/>
      <c r="Q1681" s="382"/>
      <c r="R1681" s="382"/>
    </row>
    <row r="1682" spans="1:18" ht="12" customHeight="1" x14ac:dyDescent="0.25">
      <c r="A1682" s="5"/>
      <c r="Q1682" s="382"/>
      <c r="R1682" s="382"/>
    </row>
    <row r="1683" spans="1:18" ht="12" customHeight="1" x14ac:dyDescent="0.25">
      <c r="A1683" s="5"/>
      <c r="Q1683" s="382"/>
      <c r="R1683" s="382"/>
    </row>
    <row r="1684" spans="1:18" ht="12" customHeight="1" x14ac:dyDescent="0.25">
      <c r="A1684" s="5"/>
      <c r="Q1684" s="382"/>
      <c r="R1684" s="382"/>
    </row>
    <row r="1685" spans="1:18" ht="12" customHeight="1" x14ac:dyDescent="0.25">
      <c r="A1685" s="5"/>
      <c r="Q1685" s="382"/>
      <c r="R1685" s="382"/>
    </row>
    <row r="1686" spans="1:18" ht="12" customHeight="1" x14ac:dyDescent="0.25">
      <c r="A1686" s="5"/>
      <c r="Q1686" s="382"/>
      <c r="R1686" s="382"/>
    </row>
    <row r="1687" spans="1:18" ht="12" customHeight="1" x14ac:dyDescent="0.25">
      <c r="A1687" s="5"/>
      <c r="Q1687" s="382"/>
      <c r="R1687" s="382"/>
    </row>
    <row r="1688" spans="1:18" ht="12" customHeight="1" x14ac:dyDescent="0.25">
      <c r="A1688" s="5"/>
      <c r="Q1688" s="382"/>
      <c r="R1688" s="382"/>
    </row>
    <row r="1689" spans="1:18" ht="12" customHeight="1" x14ac:dyDescent="0.25">
      <c r="A1689" s="5"/>
      <c r="Q1689" s="382"/>
      <c r="R1689" s="382"/>
    </row>
    <row r="1690" spans="1:18" ht="12" customHeight="1" x14ac:dyDescent="0.25">
      <c r="A1690" s="5"/>
      <c r="Q1690" s="382"/>
      <c r="R1690" s="382"/>
    </row>
    <row r="1691" spans="1:18" ht="12" customHeight="1" x14ac:dyDescent="0.25">
      <c r="A1691" s="5"/>
      <c r="Q1691" s="382"/>
      <c r="R1691" s="382"/>
    </row>
    <row r="1692" spans="1:18" ht="12" customHeight="1" x14ac:dyDescent="0.25">
      <c r="A1692" s="5"/>
      <c r="Q1692" s="382"/>
      <c r="R1692" s="382"/>
    </row>
    <row r="1693" spans="1:18" ht="12" customHeight="1" x14ac:dyDescent="0.25">
      <c r="A1693" s="5"/>
      <c r="Q1693" s="382"/>
      <c r="R1693" s="382"/>
    </row>
    <row r="1694" spans="1:18" ht="12" customHeight="1" x14ac:dyDescent="0.25">
      <c r="A1694" s="5"/>
      <c r="Q1694" s="382"/>
      <c r="R1694" s="382"/>
    </row>
    <row r="1695" spans="1:18" ht="12" customHeight="1" x14ac:dyDescent="0.25">
      <c r="A1695" s="5"/>
      <c r="Q1695" s="382"/>
      <c r="R1695" s="382"/>
    </row>
    <row r="1696" spans="1:18" ht="12" customHeight="1" x14ac:dyDescent="0.25">
      <c r="A1696" s="5"/>
      <c r="Q1696" s="382"/>
      <c r="R1696" s="382"/>
    </row>
    <row r="1697" spans="1:18" ht="12" customHeight="1" x14ac:dyDescent="0.25">
      <c r="A1697" s="5"/>
      <c r="Q1697" s="382"/>
      <c r="R1697" s="382"/>
    </row>
    <row r="1698" spans="1:18" ht="12" customHeight="1" x14ac:dyDescent="0.25">
      <c r="A1698" s="5"/>
      <c r="Q1698" s="382"/>
      <c r="R1698" s="382"/>
    </row>
    <row r="1699" spans="1:18" ht="12" customHeight="1" x14ac:dyDescent="0.25">
      <c r="A1699" s="5"/>
      <c r="Q1699" s="382"/>
      <c r="R1699" s="382"/>
    </row>
    <row r="1700" spans="1:18" ht="12" customHeight="1" x14ac:dyDescent="0.25">
      <c r="A1700" s="5"/>
      <c r="Q1700" s="382"/>
      <c r="R1700" s="382"/>
    </row>
    <row r="1701" spans="1:18" ht="12" customHeight="1" x14ac:dyDescent="0.25">
      <c r="A1701" s="5"/>
      <c r="Q1701" s="382"/>
      <c r="R1701" s="382"/>
    </row>
    <row r="1702" spans="1:18" ht="12" customHeight="1" x14ac:dyDescent="0.25">
      <c r="A1702" s="5"/>
      <c r="Q1702" s="382"/>
      <c r="R1702" s="382"/>
    </row>
    <row r="1703" spans="1:18" ht="12" customHeight="1" x14ac:dyDescent="0.25">
      <c r="A1703" s="5"/>
      <c r="Q1703" s="382"/>
      <c r="R1703" s="382"/>
    </row>
    <row r="1704" spans="1:18" ht="12" customHeight="1" x14ac:dyDescent="0.25">
      <c r="A1704" s="5"/>
      <c r="Q1704" s="382"/>
      <c r="R1704" s="382"/>
    </row>
    <row r="1705" spans="1:18" ht="12" customHeight="1" x14ac:dyDescent="0.25">
      <c r="A1705" s="5"/>
      <c r="Q1705" s="382"/>
      <c r="R1705" s="382"/>
    </row>
    <row r="1706" spans="1:18" ht="12" customHeight="1" x14ac:dyDescent="0.25">
      <c r="A1706" s="5"/>
      <c r="Q1706" s="382"/>
      <c r="R1706" s="382"/>
    </row>
    <row r="1707" spans="1:18" ht="12" customHeight="1" x14ac:dyDescent="0.25">
      <c r="A1707" s="5"/>
      <c r="Q1707" s="382"/>
      <c r="R1707" s="382"/>
    </row>
    <row r="1708" spans="1:18" ht="12" customHeight="1" x14ac:dyDescent="0.25">
      <c r="A1708" s="5"/>
      <c r="Q1708" s="382"/>
      <c r="R1708" s="382"/>
    </row>
    <row r="1709" spans="1:18" ht="12" customHeight="1" x14ac:dyDescent="0.25">
      <c r="A1709" s="5"/>
      <c r="Q1709" s="382"/>
      <c r="R1709" s="382"/>
    </row>
    <row r="1710" spans="1:18" ht="12" customHeight="1" x14ac:dyDescent="0.25">
      <c r="A1710" s="5"/>
      <c r="Q1710" s="382"/>
      <c r="R1710" s="382"/>
    </row>
    <row r="1711" spans="1:18" ht="12" customHeight="1" x14ac:dyDescent="0.25">
      <c r="A1711" s="5"/>
      <c r="Q1711" s="382"/>
      <c r="R1711" s="382"/>
    </row>
    <row r="1712" spans="1:18" ht="12" customHeight="1" x14ac:dyDescent="0.25">
      <c r="A1712" s="5"/>
      <c r="Q1712" s="382"/>
      <c r="R1712" s="382"/>
    </row>
    <row r="1713" spans="1:18" ht="12" customHeight="1" x14ac:dyDescent="0.25">
      <c r="A1713" s="5"/>
      <c r="Q1713" s="382"/>
      <c r="R1713" s="382"/>
    </row>
    <row r="1714" spans="1:18" ht="12" customHeight="1" x14ac:dyDescent="0.25">
      <c r="A1714" s="5"/>
      <c r="Q1714" s="382"/>
      <c r="R1714" s="382"/>
    </row>
    <row r="1715" spans="1:18" ht="12" customHeight="1" x14ac:dyDescent="0.25">
      <c r="A1715" s="5"/>
      <c r="Q1715" s="382"/>
      <c r="R1715" s="382"/>
    </row>
    <row r="1716" spans="1:18" ht="12" customHeight="1" x14ac:dyDescent="0.25">
      <c r="A1716" s="5"/>
      <c r="Q1716" s="382"/>
      <c r="R1716" s="382"/>
    </row>
    <row r="1717" spans="1:18" ht="12" customHeight="1" x14ac:dyDescent="0.25">
      <c r="A1717" s="5"/>
      <c r="Q1717" s="382"/>
      <c r="R1717" s="382"/>
    </row>
    <row r="1718" spans="1:18" ht="12" customHeight="1" x14ac:dyDescent="0.25">
      <c r="A1718" s="5"/>
      <c r="Q1718" s="382"/>
      <c r="R1718" s="382"/>
    </row>
    <row r="1719" spans="1:18" ht="12" customHeight="1" x14ac:dyDescent="0.25">
      <c r="A1719" s="5"/>
      <c r="Q1719" s="382"/>
      <c r="R1719" s="382"/>
    </row>
    <row r="1720" spans="1:18" ht="12" customHeight="1" x14ac:dyDescent="0.25">
      <c r="A1720" s="5"/>
      <c r="Q1720" s="382"/>
      <c r="R1720" s="382"/>
    </row>
    <row r="1721" spans="1:18" ht="12" customHeight="1" x14ac:dyDescent="0.25">
      <c r="A1721" s="5"/>
      <c r="Q1721" s="382"/>
      <c r="R1721" s="382"/>
    </row>
    <row r="1722" spans="1:18" ht="12" customHeight="1" x14ac:dyDescent="0.25">
      <c r="A1722" s="5"/>
      <c r="Q1722" s="382"/>
      <c r="R1722" s="382"/>
    </row>
    <row r="1723" spans="1:18" ht="12" customHeight="1" x14ac:dyDescent="0.25">
      <c r="A1723" s="5"/>
      <c r="Q1723" s="382"/>
      <c r="R1723" s="382"/>
    </row>
    <row r="1724" spans="1:18" ht="12" customHeight="1" x14ac:dyDescent="0.25">
      <c r="A1724" s="5"/>
      <c r="Q1724" s="382"/>
      <c r="R1724" s="382"/>
    </row>
    <row r="1725" spans="1:18" ht="12" customHeight="1" x14ac:dyDescent="0.25">
      <c r="A1725" s="5"/>
      <c r="Q1725" s="382"/>
      <c r="R1725" s="382"/>
    </row>
    <row r="1726" spans="1:18" ht="12" customHeight="1" x14ac:dyDescent="0.25">
      <c r="A1726" s="5"/>
      <c r="Q1726" s="382"/>
      <c r="R1726" s="382"/>
    </row>
    <row r="1727" spans="1:18" ht="12" customHeight="1" x14ac:dyDescent="0.25">
      <c r="A1727" s="5"/>
      <c r="Q1727" s="382"/>
      <c r="R1727" s="382"/>
    </row>
    <row r="1728" spans="1:18" ht="12" customHeight="1" x14ac:dyDescent="0.25">
      <c r="A1728" s="5"/>
      <c r="Q1728" s="382"/>
      <c r="R1728" s="382"/>
    </row>
    <row r="1729" spans="1:18" ht="12" customHeight="1" x14ac:dyDescent="0.25">
      <c r="A1729" s="5"/>
      <c r="Q1729" s="382"/>
      <c r="R1729" s="382"/>
    </row>
    <row r="1730" spans="1:18" ht="12" customHeight="1" x14ac:dyDescent="0.25">
      <c r="A1730" s="5"/>
      <c r="Q1730" s="382"/>
      <c r="R1730" s="382"/>
    </row>
    <row r="1731" spans="1:18" ht="12" customHeight="1" x14ac:dyDescent="0.25">
      <c r="A1731" s="5"/>
      <c r="Q1731" s="382"/>
      <c r="R1731" s="382"/>
    </row>
    <row r="1732" spans="1:18" ht="12" customHeight="1" x14ac:dyDescent="0.25">
      <c r="A1732" s="5"/>
      <c r="Q1732" s="382"/>
      <c r="R1732" s="382"/>
    </row>
    <row r="1733" spans="1:18" ht="12" customHeight="1" x14ac:dyDescent="0.25">
      <c r="A1733" s="5"/>
      <c r="Q1733" s="382"/>
      <c r="R1733" s="382"/>
    </row>
    <row r="1734" spans="1:18" ht="12" customHeight="1" x14ac:dyDescent="0.25">
      <c r="A1734" s="5"/>
      <c r="Q1734" s="382"/>
      <c r="R1734" s="382"/>
    </row>
    <row r="1735" spans="1:18" ht="12" customHeight="1" x14ac:dyDescent="0.25">
      <c r="A1735" s="5"/>
      <c r="Q1735" s="382"/>
      <c r="R1735" s="382"/>
    </row>
    <row r="1736" spans="1:18" ht="12" customHeight="1" x14ac:dyDescent="0.25">
      <c r="A1736" s="5"/>
      <c r="Q1736" s="382"/>
      <c r="R1736" s="382"/>
    </row>
    <row r="1737" spans="1:18" ht="12" customHeight="1" x14ac:dyDescent="0.25">
      <c r="A1737" s="5"/>
      <c r="Q1737" s="382"/>
      <c r="R1737" s="382"/>
    </row>
    <row r="1738" spans="1:18" ht="12" customHeight="1" x14ac:dyDescent="0.25">
      <c r="A1738" s="5"/>
      <c r="Q1738" s="382"/>
      <c r="R1738" s="382"/>
    </row>
    <row r="1739" spans="1:18" ht="12" customHeight="1" x14ac:dyDescent="0.25">
      <c r="A1739" s="5"/>
      <c r="Q1739" s="382"/>
      <c r="R1739" s="382"/>
    </row>
    <row r="1740" spans="1:18" ht="12" customHeight="1" x14ac:dyDescent="0.25">
      <c r="A1740" s="5"/>
      <c r="Q1740" s="382"/>
      <c r="R1740" s="382"/>
    </row>
    <row r="1741" spans="1:18" ht="12" customHeight="1" x14ac:dyDescent="0.25">
      <c r="A1741" s="5"/>
      <c r="Q1741" s="382"/>
      <c r="R1741" s="382"/>
    </row>
    <row r="1742" spans="1:18" ht="12" customHeight="1" x14ac:dyDescent="0.25">
      <c r="A1742" s="5"/>
      <c r="Q1742" s="382"/>
      <c r="R1742" s="382"/>
    </row>
    <row r="1743" spans="1:18" ht="12" customHeight="1" x14ac:dyDescent="0.25">
      <c r="A1743" s="5"/>
      <c r="Q1743" s="382"/>
      <c r="R1743" s="382"/>
    </row>
    <row r="1744" spans="1:18" ht="12" customHeight="1" x14ac:dyDescent="0.25">
      <c r="A1744" s="5"/>
      <c r="Q1744" s="382"/>
      <c r="R1744" s="382"/>
    </row>
    <row r="1745" spans="1:18" ht="12" customHeight="1" x14ac:dyDescent="0.25">
      <c r="A1745" s="5"/>
      <c r="Q1745" s="382"/>
      <c r="R1745" s="382"/>
    </row>
    <row r="1746" spans="1:18" ht="12" customHeight="1" x14ac:dyDescent="0.25">
      <c r="A1746" s="5"/>
      <c r="Q1746" s="382"/>
      <c r="R1746" s="382"/>
    </row>
    <row r="1747" spans="1:18" ht="12" customHeight="1" x14ac:dyDescent="0.25">
      <c r="A1747" s="5"/>
      <c r="Q1747" s="382"/>
      <c r="R1747" s="382"/>
    </row>
    <row r="1748" spans="1:18" ht="12" customHeight="1" x14ac:dyDescent="0.25">
      <c r="A1748" s="5"/>
      <c r="Q1748" s="382"/>
      <c r="R1748" s="382"/>
    </row>
    <row r="1749" spans="1:18" ht="12" customHeight="1" x14ac:dyDescent="0.25">
      <c r="A1749" s="5"/>
      <c r="Q1749" s="382"/>
      <c r="R1749" s="382"/>
    </row>
    <row r="1750" spans="1:18" ht="12" customHeight="1" x14ac:dyDescent="0.25">
      <c r="A1750" s="5"/>
      <c r="Q1750" s="382"/>
      <c r="R1750" s="382"/>
    </row>
    <row r="1751" spans="1:18" ht="12" customHeight="1" x14ac:dyDescent="0.25">
      <c r="A1751" s="5"/>
      <c r="Q1751" s="382"/>
      <c r="R1751" s="382"/>
    </row>
    <row r="1752" spans="1:18" ht="12" customHeight="1" x14ac:dyDescent="0.25">
      <c r="A1752" s="5"/>
      <c r="Q1752" s="382"/>
      <c r="R1752" s="382"/>
    </row>
    <row r="1753" spans="1:18" ht="12" customHeight="1" x14ac:dyDescent="0.25">
      <c r="A1753" s="5"/>
      <c r="Q1753" s="382"/>
      <c r="R1753" s="382"/>
    </row>
    <row r="1754" spans="1:18" ht="12" customHeight="1" x14ac:dyDescent="0.25">
      <c r="A1754" s="5"/>
      <c r="Q1754" s="382"/>
      <c r="R1754" s="382"/>
    </row>
    <row r="1755" spans="1:18" ht="12" customHeight="1" x14ac:dyDescent="0.25">
      <c r="A1755" s="5"/>
      <c r="Q1755" s="382"/>
      <c r="R1755" s="382"/>
    </row>
    <row r="1756" spans="1:18" ht="12" customHeight="1" x14ac:dyDescent="0.25">
      <c r="A1756" s="5"/>
      <c r="Q1756" s="382"/>
      <c r="R1756" s="382"/>
    </row>
    <row r="1757" spans="1:18" ht="12" customHeight="1" x14ac:dyDescent="0.25">
      <c r="A1757" s="5"/>
      <c r="Q1757" s="382"/>
      <c r="R1757" s="382"/>
    </row>
    <row r="1758" spans="1:18" ht="12" customHeight="1" x14ac:dyDescent="0.25">
      <c r="A1758" s="5"/>
      <c r="Q1758" s="382"/>
      <c r="R1758" s="382"/>
    </row>
    <row r="1759" spans="1:18" ht="12" customHeight="1" x14ac:dyDescent="0.25">
      <c r="A1759" s="5"/>
      <c r="Q1759" s="382"/>
      <c r="R1759" s="382"/>
    </row>
    <row r="1760" spans="1:18" ht="12" customHeight="1" x14ac:dyDescent="0.25">
      <c r="A1760" s="5"/>
      <c r="Q1760" s="382"/>
      <c r="R1760" s="382"/>
    </row>
    <row r="1761" spans="1:18" ht="12" customHeight="1" x14ac:dyDescent="0.25">
      <c r="A1761" s="5"/>
      <c r="Q1761" s="382"/>
      <c r="R1761" s="382"/>
    </row>
    <row r="1762" spans="1:18" ht="12" customHeight="1" x14ac:dyDescent="0.25">
      <c r="A1762" s="5"/>
      <c r="Q1762" s="382"/>
      <c r="R1762" s="382"/>
    </row>
    <row r="1763" spans="1:18" ht="12" customHeight="1" x14ac:dyDescent="0.25">
      <c r="A1763" s="5"/>
      <c r="Q1763" s="382"/>
      <c r="R1763" s="382"/>
    </row>
    <row r="1764" spans="1:18" ht="12" customHeight="1" x14ac:dyDescent="0.25">
      <c r="A1764" s="5"/>
      <c r="Q1764" s="382"/>
      <c r="R1764" s="382"/>
    </row>
    <row r="1765" spans="1:18" ht="12" customHeight="1" x14ac:dyDescent="0.25">
      <c r="A1765" s="5"/>
      <c r="Q1765" s="382"/>
      <c r="R1765" s="382"/>
    </row>
    <row r="1766" spans="1:18" ht="12" customHeight="1" x14ac:dyDescent="0.25">
      <c r="A1766" s="5"/>
      <c r="Q1766" s="382"/>
      <c r="R1766" s="382"/>
    </row>
    <row r="1767" spans="1:18" ht="12" customHeight="1" x14ac:dyDescent="0.25">
      <c r="A1767" s="5"/>
      <c r="Q1767" s="382"/>
      <c r="R1767" s="382"/>
    </row>
    <row r="1768" spans="1:18" ht="12" customHeight="1" x14ac:dyDescent="0.25">
      <c r="A1768" s="5"/>
      <c r="Q1768" s="382"/>
      <c r="R1768" s="382"/>
    </row>
    <row r="1769" spans="1:18" ht="12" customHeight="1" x14ac:dyDescent="0.25">
      <c r="A1769" s="5"/>
      <c r="Q1769" s="382"/>
      <c r="R1769" s="382"/>
    </row>
    <row r="1770" spans="1:18" ht="12" customHeight="1" x14ac:dyDescent="0.25">
      <c r="A1770" s="5"/>
      <c r="Q1770" s="382"/>
      <c r="R1770" s="382"/>
    </row>
    <row r="1771" spans="1:18" ht="12" customHeight="1" x14ac:dyDescent="0.25">
      <c r="A1771" s="5"/>
      <c r="Q1771" s="382"/>
      <c r="R1771" s="382"/>
    </row>
    <row r="1772" spans="1:18" ht="12" customHeight="1" x14ac:dyDescent="0.25">
      <c r="A1772" s="5"/>
      <c r="Q1772" s="382"/>
      <c r="R1772" s="382"/>
    </row>
    <row r="1773" spans="1:18" ht="12" customHeight="1" x14ac:dyDescent="0.25">
      <c r="A1773" s="5"/>
      <c r="Q1773" s="382"/>
      <c r="R1773" s="382"/>
    </row>
    <row r="1774" spans="1:18" ht="12" customHeight="1" x14ac:dyDescent="0.25">
      <c r="A1774" s="5"/>
      <c r="Q1774" s="382"/>
      <c r="R1774" s="382"/>
    </row>
    <row r="1775" spans="1:18" ht="12" customHeight="1" x14ac:dyDescent="0.25">
      <c r="A1775" s="5"/>
      <c r="Q1775" s="382"/>
      <c r="R1775" s="382"/>
    </row>
    <row r="1776" spans="1:18" ht="12" customHeight="1" x14ac:dyDescent="0.25">
      <c r="A1776" s="5"/>
      <c r="Q1776" s="382"/>
      <c r="R1776" s="382"/>
    </row>
    <row r="1777" spans="1:18" ht="12" customHeight="1" x14ac:dyDescent="0.25">
      <c r="A1777" s="5"/>
      <c r="Q1777" s="382"/>
      <c r="R1777" s="382"/>
    </row>
    <row r="1778" spans="1:18" ht="12" customHeight="1" x14ac:dyDescent="0.25">
      <c r="A1778" s="5"/>
      <c r="Q1778" s="382"/>
      <c r="R1778" s="382"/>
    </row>
    <row r="1779" spans="1:18" ht="12" customHeight="1" x14ac:dyDescent="0.25">
      <c r="A1779" s="5"/>
      <c r="Q1779" s="382"/>
      <c r="R1779" s="382"/>
    </row>
    <row r="1780" spans="1:18" ht="12" customHeight="1" x14ac:dyDescent="0.25">
      <c r="A1780" s="5"/>
      <c r="Q1780" s="382"/>
      <c r="R1780" s="382"/>
    </row>
    <row r="1781" spans="1:18" ht="12" customHeight="1" x14ac:dyDescent="0.25">
      <c r="A1781" s="5"/>
      <c r="Q1781" s="382"/>
      <c r="R1781" s="382"/>
    </row>
    <row r="1782" spans="1:18" ht="12" customHeight="1" x14ac:dyDescent="0.25">
      <c r="A1782" s="5"/>
      <c r="Q1782" s="382"/>
      <c r="R1782" s="382"/>
    </row>
    <row r="1783" spans="1:18" ht="12" customHeight="1" x14ac:dyDescent="0.25">
      <c r="A1783" s="5"/>
      <c r="Q1783" s="382"/>
      <c r="R1783" s="382"/>
    </row>
    <row r="1784" spans="1:18" ht="12" customHeight="1" x14ac:dyDescent="0.25">
      <c r="A1784" s="5"/>
      <c r="Q1784" s="382"/>
      <c r="R1784" s="382"/>
    </row>
    <row r="1785" spans="1:18" ht="12" customHeight="1" x14ac:dyDescent="0.25">
      <c r="A1785" s="5"/>
      <c r="Q1785" s="382"/>
      <c r="R1785" s="382"/>
    </row>
    <row r="1786" spans="1:18" ht="12" customHeight="1" x14ac:dyDescent="0.25">
      <c r="A1786" s="5"/>
      <c r="Q1786" s="382"/>
      <c r="R1786" s="382"/>
    </row>
    <row r="1787" spans="1:18" ht="12" customHeight="1" x14ac:dyDescent="0.25">
      <c r="A1787" s="5"/>
      <c r="Q1787" s="382"/>
      <c r="R1787" s="382"/>
    </row>
    <row r="1788" spans="1:18" ht="12" customHeight="1" x14ac:dyDescent="0.25">
      <c r="A1788" s="5"/>
      <c r="Q1788" s="382"/>
      <c r="R1788" s="382"/>
    </row>
    <row r="1789" spans="1:18" ht="12" customHeight="1" x14ac:dyDescent="0.25">
      <c r="A1789" s="5"/>
      <c r="Q1789" s="382"/>
      <c r="R1789" s="382"/>
    </row>
    <row r="1790" spans="1:18" ht="12" customHeight="1" x14ac:dyDescent="0.25">
      <c r="A1790" s="5"/>
      <c r="Q1790" s="382"/>
      <c r="R1790" s="382"/>
    </row>
    <row r="1791" spans="1:18" ht="12" customHeight="1" x14ac:dyDescent="0.25">
      <c r="A1791" s="5"/>
      <c r="Q1791" s="382"/>
      <c r="R1791" s="382"/>
    </row>
    <row r="1792" spans="1:18" ht="12" customHeight="1" x14ac:dyDescent="0.25">
      <c r="A1792" s="5"/>
      <c r="Q1792" s="382"/>
      <c r="R1792" s="382"/>
    </row>
    <row r="1793" spans="1:18" ht="12" customHeight="1" x14ac:dyDescent="0.25">
      <c r="A1793" s="5"/>
      <c r="Q1793" s="382"/>
      <c r="R1793" s="382"/>
    </row>
    <row r="1794" spans="1:18" ht="12" customHeight="1" x14ac:dyDescent="0.25">
      <c r="A1794" s="5"/>
      <c r="Q1794" s="382"/>
      <c r="R1794" s="382"/>
    </row>
    <row r="1795" spans="1:18" ht="12" customHeight="1" x14ac:dyDescent="0.25">
      <c r="A1795" s="5"/>
      <c r="Q1795" s="382"/>
      <c r="R1795" s="382"/>
    </row>
    <row r="1796" spans="1:18" ht="12" customHeight="1" x14ac:dyDescent="0.25">
      <c r="A1796" s="5"/>
      <c r="Q1796" s="382"/>
      <c r="R1796" s="382"/>
    </row>
    <row r="1797" spans="1:18" ht="12" customHeight="1" x14ac:dyDescent="0.25">
      <c r="A1797" s="5"/>
      <c r="Q1797" s="382"/>
      <c r="R1797" s="382"/>
    </row>
    <row r="1798" spans="1:18" ht="12" customHeight="1" x14ac:dyDescent="0.25">
      <c r="A1798" s="5"/>
      <c r="Q1798" s="382"/>
      <c r="R1798" s="382"/>
    </row>
    <row r="1799" spans="1:18" ht="12" customHeight="1" x14ac:dyDescent="0.25">
      <c r="A1799" s="5"/>
      <c r="Q1799" s="382"/>
      <c r="R1799" s="382"/>
    </row>
    <row r="1800" spans="1:18" ht="12" customHeight="1" x14ac:dyDescent="0.25">
      <c r="A1800" s="5"/>
      <c r="Q1800" s="382"/>
      <c r="R1800" s="382"/>
    </row>
    <row r="1801" spans="1:18" ht="12" customHeight="1" x14ac:dyDescent="0.25">
      <c r="A1801" s="5"/>
      <c r="Q1801" s="382"/>
      <c r="R1801" s="382"/>
    </row>
    <row r="1802" spans="1:18" ht="12" customHeight="1" x14ac:dyDescent="0.25">
      <c r="A1802" s="5"/>
      <c r="Q1802" s="382"/>
      <c r="R1802" s="382"/>
    </row>
    <row r="1803" spans="1:18" ht="12" customHeight="1" x14ac:dyDescent="0.25">
      <c r="A1803" s="5"/>
      <c r="Q1803" s="382"/>
      <c r="R1803" s="382"/>
    </row>
    <row r="1804" spans="1:18" ht="12" customHeight="1" x14ac:dyDescent="0.25">
      <c r="A1804" s="5"/>
      <c r="Q1804" s="382"/>
      <c r="R1804" s="382"/>
    </row>
    <row r="1805" spans="1:18" ht="12" customHeight="1" x14ac:dyDescent="0.25">
      <c r="A1805" s="5"/>
      <c r="Q1805" s="382"/>
      <c r="R1805" s="382"/>
    </row>
    <row r="1806" spans="1:18" ht="12" customHeight="1" x14ac:dyDescent="0.25">
      <c r="A1806" s="5"/>
      <c r="Q1806" s="382"/>
      <c r="R1806" s="382"/>
    </row>
    <row r="1807" spans="1:18" ht="12" customHeight="1" x14ac:dyDescent="0.25">
      <c r="A1807" s="5"/>
      <c r="Q1807" s="382"/>
      <c r="R1807" s="382"/>
    </row>
    <row r="1808" spans="1:18" ht="12" customHeight="1" x14ac:dyDescent="0.25">
      <c r="A1808" s="5"/>
      <c r="Q1808" s="382"/>
      <c r="R1808" s="382"/>
    </row>
    <row r="1809" spans="1:18" ht="12" customHeight="1" x14ac:dyDescent="0.25">
      <c r="A1809" s="5"/>
      <c r="Q1809" s="382"/>
      <c r="R1809" s="382"/>
    </row>
    <row r="1810" spans="1:18" ht="12" customHeight="1" x14ac:dyDescent="0.25">
      <c r="A1810" s="5"/>
      <c r="Q1810" s="382"/>
      <c r="R1810" s="382"/>
    </row>
    <row r="1811" spans="1:18" ht="12" customHeight="1" x14ac:dyDescent="0.25">
      <c r="A1811" s="5"/>
      <c r="Q1811" s="382"/>
      <c r="R1811" s="382"/>
    </row>
    <row r="1812" spans="1:18" ht="12" customHeight="1" x14ac:dyDescent="0.25">
      <c r="A1812" s="5"/>
      <c r="Q1812" s="382"/>
      <c r="R1812" s="382"/>
    </row>
    <row r="1813" spans="1:18" ht="12" customHeight="1" x14ac:dyDescent="0.25">
      <c r="A1813" s="5"/>
      <c r="Q1813" s="382"/>
      <c r="R1813" s="382"/>
    </row>
    <row r="1814" spans="1:18" ht="12" customHeight="1" x14ac:dyDescent="0.25">
      <c r="A1814" s="5"/>
      <c r="Q1814" s="382"/>
      <c r="R1814" s="382"/>
    </row>
    <row r="1815" spans="1:18" ht="12" customHeight="1" x14ac:dyDescent="0.25">
      <c r="A1815" s="5"/>
      <c r="Q1815" s="382"/>
      <c r="R1815" s="382"/>
    </row>
    <row r="1816" spans="1:18" ht="12" customHeight="1" x14ac:dyDescent="0.25">
      <c r="A1816" s="5"/>
      <c r="Q1816" s="382"/>
      <c r="R1816" s="382"/>
    </row>
    <row r="1817" spans="1:18" ht="12" customHeight="1" x14ac:dyDescent="0.25">
      <c r="A1817" s="5"/>
      <c r="Q1817" s="382"/>
      <c r="R1817" s="382"/>
    </row>
    <row r="1818" spans="1:18" ht="12" customHeight="1" x14ac:dyDescent="0.25">
      <c r="A1818" s="5"/>
      <c r="Q1818" s="382"/>
      <c r="R1818" s="382"/>
    </row>
    <row r="1819" spans="1:18" ht="12" customHeight="1" x14ac:dyDescent="0.25">
      <c r="A1819" s="5"/>
      <c r="Q1819" s="382"/>
      <c r="R1819" s="382"/>
    </row>
    <row r="1820" spans="1:18" ht="12" customHeight="1" x14ac:dyDescent="0.25">
      <c r="A1820" s="5"/>
      <c r="Q1820" s="382"/>
      <c r="R1820" s="382"/>
    </row>
    <row r="1821" spans="1:18" ht="12" customHeight="1" x14ac:dyDescent="0.25">
      <c r="A1821" s="5"/>
      <c r="Q1821" s="382"/>
      <c r="R1821" s="382"/>
    </row>
    <row r="1822" spans="1:18" ht="12" customHeight="1" x14ac:dyDescent="0.25">
      <c r="A1822" s="5"/>
      <c r="Q1822" s="382"/>
      <c r="R1822" s="382"/>
    </row>
    <row r="1823" spans="1:18" ht="12" customHeight="1" x14ac:dyDescent="0.25">
      <c r="A1823" s="5"/>
      <c r="Q1823" s="382"/>
      <c r="R1823" s="382"/>
    </row>
    <row r="1824" spans="1:18" ht="12" customHeight="1" x14ac:dyDescent="0.25">
      <c r="A1824" s="5"/>
      <c r="Q1824" s="382"/>
      <c r="R1824" s="382"/>
    </row>
    <row r="1825" spans="1:18" ht="12" customHeight="1" x14ac:dyDescent="0.25">
      <c r="A1825" s="5"/>
      <c r="Q1825" s="382"/>
      <c r="R1825" s="382"/>
    </row>
    <row r="1826" spans="1:18" ht="12" customHeight="1" x14ac:dyDescent="0.25">
      <c r="A1826" s="5"/>
      <c r="Q1826" s="382"/>
      <c r="R1826" s="382"/>
    </row>
    <row r="1827" spans="1:18" ht="12" customHeight="1" x14ac:dyDescent="0.25">
      <c r="A1827" s="5"/>
      <c r="Q1827" s="382"/>
      <c r="R1827" s="382"/>
    </row>
    <row r="1828" spans="1:18" ht="12" customHeight="1" x14ac:dyDescent="0.25">
      <c r="A1828" s="5"/>
      <c r="Q1828" s="382"/>
      <c r="R1828" s="382"/>
    </row>
    <row r="1829" spans="1:18" ht="12" customHeight="1" x14ac:dyDescent="0.25">
      <c r="A1829" s="5"/>
      <c r="Q1829" s="382"/>
      <c r="R1829" s="382"/>
    </row>
    <row r="1830" spans="1:18" ht="12" customHeight="1" x14ac:dyDescent="0.25">
      <c r="A1830" s="5"/>
      <c r="Q1830" s="382"/>
      <c r="R1830" s="382"/>
    </row>
    <row r="1831" spans="1:18" ht="12" customHeight="1" x14ac:dyDescent="0.25">
      <c r="A1831" s="5"/>
      <c r="Q1831" s="382"/>
      <c r="R1831" s="382"/>
    </row>
    <row r="1832" spans="1:18" ht="12" customHeight="1" x14ac:dyDescent="0.25">
      <c r="A1832" s="5"/>
      <c r="Q1832" s="382"/>
      <c r="R1832" s="382"/>
    </row>
    <row r="1833" spans="1:18" ht="12" customHeight="1" x14ac:dyDescent="0.25">
      <c r="A1833" s="5"/>
      <c r="Q1833" s="382"/>
      <c r="R1833" s="382"/>
    </row>
    <row r="1834" spans="1:18" ht="12" customHeight="1" x14ac:dyDescent="0.25">
      <c r="A1834" s="5"/>
      <c r="Q1834" s="382"/>
      <c r="R1834" s="382"/>
    </row>
    <row r="1835" spans="1:18" ht="12" customHeight="1" x14ac:dyDescent="0.25">
      <c r="A1835" s="5"/>
      <c r="Q1835" s="382"/>
      <c r="R1835" s="382"/>
    </row>
    <row r="1836" spans="1:18" ht="12" customHeight="1" x14ac:dyDescent="0.25">
      <c r="A1836" s="5"/>
      <c r="Q1836" s="382"/>
      <c r="R1836" s="382"/>
    </row>
    <row r="1837" spans="1:18" ht="12" customHeight="1" x14ac:dyDescent="0.25">
      <c r="A1837" s="5"/>
      <c r="Q1837" s="382"/>
      <c r="R1837" s="382"/>
    </row>
    <row r="1838" spans="1:18" ht="12" customHeight="1" x14ac:dyDescent="0.25">
      <c r="A1838" s="5"/>
      <c r="Q1838" s="382"/>
      <c r="R1838" s="382"/>
    </row>
    <row r="1839" spans="1:18" ht="12" customHeight="1" x14ac:dyDescent="0.25">
      <c r="A1839" s="5"/>
      <c r="Q1839" s="382"/>
      <c r="R1839" s="382"/>
    </row>
    <row r="1840" spans="1:18" ht="12" customHeight="1" x14ac:dyDescent="0.25">
      <c r="A1840" s="5"/>
      <c r="Q1840" s="382"/>
      <c r="R1840" s="382"/>
    </row>
    <row r="1841" spans="1:18" ht="12" customHeight="1" x14ac:dyDescent="0.25">
      <c r="A1841" s="5"/>
      <c r="Q1841" s="382"/>
      <c r="R1841" s="382"/>
    </row>
    <row r="1842" spans="1:18" ht="12" customHeight="1" x14ac:dyDescent="0.25">
      <c r="A1842" s="5"/>
      <c r="Q1842" s="382"/>
      <c r="R1842" s="382"/>
    </row>
    <row r="1843" spans="1:18" ht="12" customHeight="1" x14ac:dyDescent="0.25">
      <c r="A1843" s="5"/>
      <c r="Q1843" s="382"/>
      <c r="R1843" s="382"/>
    </row>
    <row r="1844" spans="1:18" ht="12" customHeight="1" x14ac:dyDescent="0.25">
      <c r="A1844" s="5"/>
      <c r="Q1844" s="382"/>
      <c r="R1844" s="382"/>
    </row>
    <row r="1845" spans="1:18" ht="12" customHeight="1" x14ac:dyDescent="0.25">
      <c r="A1845" s="5"/>
      <c r="Q1845" s="382"/>
      <c r="R1845" s="382"/>
    </row>
    <row r="1846" spans="1:18" ht="12" customHeight="1" x14ac:dyDescent="0.25">
      <c r="A1846" s="5"/>
      <c r="Q1846" s="382"/>
      <c r="R1846" s="382"/>
    </row>
    <row r="1847" spans="1:18" ht="12" customHeight="1" x14ac:dyDescent="0.25">
      <c r="A1847" s="5"/>
      <c r="Q1847" s="382"/>
      <c r="R1847" s="382"/>
    </row>
    <row r="1848" spans="1:18" ht="12" customHeight="1" x14ac:dyDescent="0.25">
      <c r="A1848" s="5"/>
      <c r="Q1848" s="382"/>
      <c r="R1848" s="382"/>
    </row>
    <row r="1849" spans="1:18" ht="12" customHeight="1" x14ac:dyDescent="0.25">
      <c r="A1849" s="5"/>
      <c r="Q1849" s="382"/>
      <c r="R1849" s="382"/>
    </row>
    <row r="1850" spans="1:18" ht="12" customHeight="1" x14ac:dyDescent="0.25">
      <c r="A1850" s="5"/>
      <c r="Q1850" s="382"/>
      <c r="R1850" s="382"/>
    </row>
    <row r="1851" spans="1:18" ht="12" customHeight="1" x14ac:dyDescent="0.25">
      <c r="A1851" s="5"/>
      <c r="Q1851" s="382"/>
      <c r="R1851" s="382"/>
    </row>
    <row r="1852" spans="1:18" ht="12" customHeight="1" x14ac:dyDescent="0.25">
      <c r="A1852" s="5"/>
      <c r="Q1852" s="382"/>
      <c r="R1852" s="382"/>
    </row>
    <row r="1853" spans="1:18" ht="12" customHeight="1" x14ac:dyDescent="0.25">
      <c r="A1853" s="5"/>
      <c r="Q1853" s="382"/>
      <c r="R1853" s="382"/>
    </row>
    <row r="1854" spans="1:18" ht="12" customHeight="1" x14ac:dyDescent="0.25">
      <c r="A1854" s="5"/>
      <c r="Q1854" s="382"/>
      <c r="R1854" s="382"/>
    </row>
    <row r="1855" spans="1:18" ht="12" customHeight="1" x14ac:dyDescent="0.25">
      <c r="A1855" s="5"/>
      <c r="Q1855" s="382"/>
      <c r="R1855" s="382"/>
    </row>
    <row r="1856" spans="1:18" ht="12" customHeight="1" x14ac:dyDescent="0.25">
      <c r="A1856" s="5"/>
      <c r="Q1856" s="382"/>
      <c r="R1856" s="382"/>
    </row>
    <row r="1857" spans="1:18" ht="12" customHeight="1" x14ac:dyDescent="0.25">
      <c r="A1857" s="5"/>
      <c r="Q1857" s="382"/>
      <c r="R1857" s="382"/>
    </row>
    <row r="1858" spans="1:18" ht="12" customHeight="1" x14ac:dyDescent="0.25">
      <c r="A1858" s="5"/>
      <c r="Q1858" s="382"/>
      <c r="R1858" s="382"/>
    </row>
    <row r="1859" spans="1:18" ht="12" customHeight="1" x14ac:dyDescent="0.25">
      <c r="A1859" s="5"/>
      <c r="Q1859" s="382"/>
      <c r="R1859" s="382"/>
    </row>
    <row r="1860" spans="1:18" ht="12" customHeight="1" x14ac:dyDescent="0.25">
      <c r="A1860" s="5"/>
      <c r="Q1860" s="382"/>
      <c r="R1860" s="382"/>
    </row>
    <row r="1861" spans="1:18" ht="12" customHeight="1" x14ac:dyDescent="0.25">
      <c r="A1861" s="5"/>
      <c r="Q1861" s="382"/>
      <c r="R1861" s="382"/>
    </row>
    <row r="1862" spans="1:18" ht="12" customHeight="1" x14ac:dyDescent="0.25">
      <c r="A1862" s="5"/>
      <c r="Q1862" s="382"/>
      <c r="R1862" s="382"/>
    </row>
    <row r="1863" spans="1:18" ht="12" customHeight="1" x14ac:dyDescent="0.25">
      <c r="A1863" s="5"/>
      <c r="Q1863" s="382"/>
      <c r="R1863" s="382"/>
    </row>
    <row r="1864" spans="1:18" ht="12" customHeight="1" x14ac:dyDescent="0.25">
      <c r="A1864" s="5"/>
      <c r="Q1864" s="382"/>
      <c r="R1864" s="382"/>
    </row>
    <row r="1865" spans="1:18" ht="12" customHeight="1" x14ac:dyDescent="0.25">
      <c r="A1865" s="5"/>
      <c r="Q1865" s="382"/>
      <c r="R1865" s="382"/>
    </row>
    <row r="1866" spans="1:18" ht="12" customHeight="1" x14ac:dyDescent="0.25">
      <c r="A1866" s="5"/>
      <c r="Q1866" s="382"/>
      <c r="R1866" s="382"/>
    </row>
    <row r="1867" spans="1:18" ht="12" customHeight="1" x14ac:dyDescent="0.25">
      <c r="A1867" s="5"/>
      <c r="Q1867" s="382"/>
      <c r="R1867" s="382"/>
    </row>
    <row r="1868" spans="1:18" ht="12" customHeight="1" x14ac:dyDescent="0.25">
      <c r="A1868" s="5"/>
      <c r="Q1868" s="382"/>
      <c r="R1868" s="382"/>
    </row>
    <row r="1869" spans="1:18" ht="12" customHeight="1" x14ac:dyDescent="0.25">
      <c r="A1869" s="5"/>
      <c r="Q1869" s="382"/>
      <c r="R1869" s="382"/>
    </row>
    <row r="1870" spans="1:18" ht="12" customHeight="1" x14ac:dyDescent="0.25">
      <c r="A1870" s="5"/>
      <c r="Q1870" s="382"/>
      <c r="R1870" s="382"/>
    </row>
    <row r="1871" spans="1:18" ht="12" customHeight="1" x14ac:dyDescent="0.25">
      <c r="A1871" s="5"/>
      <c r="Q1871" s="382"/>
      <c r="R1871" s="382"/>
    </row>
    <row r="1872" spans="1:18" ht="12" customHeight="1" x14ac:dyDescent="0.25">
      <c r="A1872" s="5"/>
      <c r="Q1872" s="382"/>
      <c r="R1872" s="382"/>
    </row>
    <row r="1873" spans="1:18" ht="12" customHeight="1" x14ac:dyDescent="0.25">
      <c r="A1873" s="5"/>
      <c r="Q1873" s="382"/>
      <c r="R1873" s="382"/>
    </row>
    <row r="1874" spans="1:18" ht="12" customHeight="1" x14ac:dyDescent="0.25">
      <c r="A1874" s="5"/>
      <c r="Q1874" s="382"/>
      <c r="R1874" s="382"/>
    </row>
    <row r="1875" spans="1:18" ht="12" customHeight="1" x14ac:dyDescent="0.25">
      <c r="A1875" s="5"/>
      <c r="Q1875" s="382"/>
      <c r="R1875" s="382"/>
    </row>
    <row r="1876" spans="1:18" ht="12" customHeight="1" x14ac:dyDescent="0.25">
      <c r="A1876" s="5"/>
      <c r="Q1876" s="382"/>
      <c r="R1876" s="382"/>
    </row>
    <row r="1877" spans="1:18" ht="12" customHeight="1" x14ac:dyDescent="0.25">
      <c r="A1877" s="5"/>
      <c r="Q1877" s="382"/>
      <c r="R1877" s="382"/>
    </row>
    <row r="1878" spans="1:18" ht="12" customHeight="1" x14ac:dyDescent="0.25">
      <c r="A1878" s="5"/>
      <c r="Q1878" s="382"/>
      <c r="R1878" s="382"/>
    </row>
    <row r="1879" spans="1:18" ht="12" customHeight="1" x14ac:dyDescent="0.25">
      <c r="A1879" s="5"/>
      <c r="Q1879" s="382"/>
      <c r="R1879" s="382"/>
    </row>
    <row r="1880" spans="1:18" ht="12" customHeight="1" x14ac:dyDescent="0.25">
      <c r="A1880" s="5"/>
      <c r="Q1880" s="382"/>
      <c r="R1880" s="382"/>
    </row>
    <row r="1881" spans="1:18" ht="12" customHeight="1" x14ac:dyDescent="0.25">
      <c r="A1881" s="5"/>
      <c r="Q1881" s="382"/>
      <c r="R1881" s="382"/>
    </row>
    <row r="1882" spans="1:18" ht="12" customHeight="1" x14ac:dyDescent="0.25">
      <c r="A1882" s="5"/>
      <c r="Q1882" s="382"/>
      <c r="R1882" s="382"/>
    </row>
    <row r="1883" spans="1:18" ht="12" customHeight="1" x14ac:dyDescent="0.25">
      <c r="A1883" s="5"/>
      <c r="Q1883" s="382"/>
      <c r="R1883" s="382"/>
    </row>
    <row r="1884" spans="1:18" ht="12" customHeight="1" x14ac:dyDescent="0.25">
      <c r="A1884" s="5"/>
      <c r="Q1884" s="382"/>
      <c r="R1884" s="382"/>
    </row>
    <row r="1885" spans="1:18" ht="12" customHeight="1" x14ac:dyDescent="0.25">
      <c r="A1885" s="5"/>
      <c r="Q1885" s="382"/>
      <c r="R1885" s="382"/>
    </row>
    <row r="1886" spans="1:18" ht="12" customHeight="1" x14ac:dyDescent="0.25">
      <c r="A1886" s="5"/>
      <c r="Q1886" s="382"/>
      <c r="R1886" s="382"/>
    </row>
    <row r="1887" spans="1:18" ht="12" customHeight="1" x14ac:dyDescent="0.25">
      <c r="A1887" s="5"/>
      <c r="Q1887" s="382"/>
      <c r="R1887" s="382"/>
    </row>
    <row r="1888" spans="1:18" ht="12" customHeight="1" x14ac:dyDescent="0.25">
      <c r="A1888" s="5"/>
      <c r="Q1888" s="382"/>
      <c r="R1888" s="382"/>
    </row>
    <row r="1889" spans="1:18" ht="12" customHeight="1" x14ac:dyDescent="0.25">
      <c r="A1889" s="5"/>
      <c r="Q1889" s="382"/>
      <c r="R1889" s="382"/>
    </row>
    <row r="1890" spans="1:18" ht="12" customHeight="1" x14ac:dyDescent="0.25">
      <c r="A1890" s="5"/>
      <c r="Q1890" s="382"/>
      <c r="R1890" s="382"/>
    </row>
    <row r="1891" spans="1:18" ht="12" customHeight="1" x14ac:dyDescent="0.25">
      <c r="A1891" s="5"/>
      <c r="Q1891" s="382"/>
      <c r="R1891" s="382"/>
    </row>
    <row r="1892" spans="1:18" ht="12" customHeight="1" x14ac:dyDescent="0.25">
      <c r="A1892" s="5"/>
      <c r="Q1892" s="382"/>
      <c r="R1892" s="382"/>
    </row>
    <row r="1893" spans="1:18" ht="12" customHeight="1" x14ac:dyDescent="0.25">
      <c r="A1893" s="5"/>
      <c r="Q1893" s="382"/>
      <c r="R1893" s="382"/>
    </row>
    <row r="1894" spans="1:18" ht="12" customHeight="1" x14ac:dyDescent="0.25">
      <c r="A1894" s="5"/>
      <c r="Q1894" s="382"/>
      <c r="R1894" s="382"/>
    </row>
    <row r="1895" spans="1:18" ht="12" customHeight="1" x14ac:dyDescent="0.25">
      <c r="A1895" s="5"/>
      <c r="Q1895" s="382"/>
      <c r="R1895" s="382"/>
    </row>
    <row r="1896" spans="1:18" ht="12" customHeight="1" x14ac:dyDescent="0.25">
      <c r="A1896" s="5"/>
      <c r="Q1896" s="382"/>
      <c r="R1896" s="382"/>
    </row>
    <row r="1897" spans="1:18" ht="12" customHeight="1" x14ac:dyDescent="0.25">
      <c r="A1897" s="5"/>
      <c r="Q1897" s="382"/>
      <c r="R1897" s="382"/>
    </row>
    <row r="1898" spans="1:18" ht="12" customHeight="1" x14ac:dyDescent="0.25">
      <c r="A1898" s="5"/>
      <c r="Q1898" s="382"/>
      <c r="R1898" s="382"/>
    </row>
    <row r="1899" spans="1:18" ht="12" customHeight="1" x14ac:dyDescent="0.25">
      <c r="A1899" s="5"/>
      <c r="Q1899" s="382"/>
      <c r="R1899" s="382"/>
    </row>
    <row r="1900" spans="1:18" ht="12" customHeight="1" x14ac:dyDescent="0.25">
      <c r="A1900" s="5"/>
      <c r="Q1900" s="382"/>
      <c r="R1900" s="382"/>
    </row>
    <row r="1901" spans="1:18" ht="12" customHeight="1" x14ac:dyDescent="0.25">
      <c r="A1901" s="5"/>
      <c r="Q1901" s="382"/>
      <c r="R1901" s="382"/>
    </row>
    <row r="1902" spans="1:18" ht="12" customHeight="1" x14ac:dyDescent="0.25">
      <c r="A1902" s="5"/>
      <c r="Q1902" s="382"/>
      <c r="R1902" s="382"/>
    </row>
    <row r="1903" spans="1:18" ht="12" customHeight="1" x14ac:dyDescent="0.25">
      <c r="A1903" s="5"/>
      <c r="Q1903" s="382"/>
      <c r="R1903" s="382"/>
    </row>
    <row r="1904" spans="1:18" ht="12" customHeight="1" x14ac:dyDescent="0.25">
      <c r="A1904" s="5"/>
      <c r="Q1904" s="382"/>
      <c r="R1904" s="382"/>
    </row>
    <row r="1905" spans="1:18" ht="12" customHeight="1" x14ac:dyDescent="0.25">
      <c r="A1905" s="5"/>
      <c r="Q1905" s="382"/>
      <c r="R1905" s="382"/>
    </row>
    <row r="1906" spans="1:18" ht="12" customHeight="1" x14ac:dyDescent="0.25">
      <c r="A1906" s="5"/>
      <c r="Q1906" s="382"/>
      <c r="R1906" s="382"/>
    </row>
    <row r="1907" spans="1:18" ht="12" customHeight="1" x14ac:dyDescent="0.25">
      <c r="A1907" s="5"/>
      <c r="Q1907" s="382"/>
      <c r="R1907" s="382"/>
    </row>
    <row r="1908" spans="1:18" ht="12" customHeight="1" x14ac:dyDescent="0.25">
      <c r="A1908" s="5"/>
      <c r="Q1908" s="382"/>
      <c r="R1908" s="382"/>
    </row>
    <row r="1909" spans="1:18" ht="12" customHeight="1" x14ac:dyDescent="0.25">
      <c r="A1909" s="5"/>
      <c r="Q1909" s="382"/>
      <c r="R1909" s="382"/>
    </row>
    <row r="1910" spans="1:18" ht="12" customHeight="1" x14ac:dyDescent="0.25">
      <c r="A1910" s="5"/>
      <c r="Q1910" s="382"/>
      <c r="R1910" s="382"/>
    </row>
    <row r="1911" spans="1:18" ht="12" customHeight="1" x14ac:dyDescent="0.25">
      <c r="A1911" s="5"/>
      <c r="Q1911" s="382"/>
      <c r="R1911" s="382"/>
    </row>
    <row r="1912" spans="1:18" ht="12" customHeight="1" x14ac:dyDescent="0.25">
      <c r="A1912" s="5"/>
      <c r="Q1912" s="382"/>
      <c r="R1912" s="382"/>
    </row>
    <row r="1913" spans="1:18" ht="12" customHeight="1" x14ac:dyDescent="0.25">
      <c r="A1913" s="5"/>
      <c r="Q1913" s="382"/>
      <c r="R1913" s="382"/>
    </row>
    <row r="1914" spans="1:18" ht="12" customHeight="1" x14ac:dyDescent="0.25">
      <c r="A1914" s="5"/>
      <c r="Q1914" s="382"/>
      <c r="R1914" s="382"/>
    </row>
    <row r="1915" spans="1:18" ht="12" customHeight="1" x14ac:dyDescent="0.25">
      <c r="A1915" s="5"/>
      <c r="Q1915" s="382"/>
      <c r="R1915" s="382"/>
    </row>
    <row r="1916" spans="1:18" ht="12" customHeight="1" x14ac:dyDescent="0.25">
      <c r="A1916" s="5"/>
      <c r="Q1916" s="382"/>
      <c r="R1916" s="382"/>
    </row>
    <row r="1917" spans="1:18" ht="12" customHeight="1" x14ac:dyDescent="0.25">
      <c r="A1917" s="5"/>
      <c r="Q1917" s="382"/>
      <c r="R1917" s="382"/>
    </row>
    <row r="1918" spans="1:18" ht="12" customHeight="1" x14ac:dyDescent="0.25">
      <c r="A1918" s="5"/>
      <c r="Q1918" s="382"/>
      <c r="R1918" s="382"/>
    </row>
    <row r="1919" spans="1:18" ht="12" customHeight="1" x14ac:dyDescent="0.25">
      <c r="A1919" s="5"/>
      <c r="Q1919" s="382"/>
      <c r="R1919" s="382"/>
    </row>
    <row r="1920" spans="1:18" ht="12" customHeight="1" x14ac:dyDescent="0.25">
      <c r="A1920" s="5"/>
      <c r="Q1920" s="382"/>
      <c r="R1920" s="382"/>
    </row>
    <row r="1921" spans="1:18" ht="12" customHeight="1" x14ac:dyDescent="0.25">
      <c r="A1921" s="5"/>
      <c r="Q1921" s="382"/>
      <c r="R1921" s="382"/>
    </row>
    <row r="1922" spans="1:18" ht="12" customHeight="1" x14ac:dyDescent="0.25">
      <c r="A1922" s="5"/>
      <c r="Q1922" s="382"/>
      <c r="R1922" s="382"/>
    </row>
    <row r="1923" spans="1:18" ht="12" customHeight="1" x14ac:dyDescent="0.25">
      <c r="A1923" s="5"/>
      <c r="Q1923" s="382"/>
      <c r="R1923" s="382"/>
    </row>
    <row r="1924" spans="1:18" ht="12" customHeight="1" x14ac:dyDescent="0.25">
      <c r="A1924" s="5"/>
      <c r="Q1924" s="382"/>
      <c r="R1924" s="382"/>
    </row>
    <row r="1925" spans="1:18" ht="12" customHeight="1" x14ac:dyDescent="0.25">
      <c r="A1925" s="5"/>
      <c r="Q1925" s="382"/>
      <c r="R1925" s="382"/>
    </row>
    <row r="1926" spans="1:18" ht="12" customHeight="1" x14ac:dyDescent="0.25">
      <c r="A1926" s="5"/>
      <c r="Q1926" s="382"/>
      <c r="R1926" s="382"/>
    </row>
    <row r="1927" spans="1:18" ht="12" customHeight="1" x14ac:dyDescent="0.25">
      <c r="A1927" s="5"/>
      <c r="Q1927" s="382"/>
      <c r="R1927" s="382"/>
    </row>
    <row r="1928" spans="1:18" ht="12" customHeight="1" x14ac:dyDescent="0.25">
      <c r="A1928" s="5"/>
      <c r="Q1928" s="382"/>
      <c r="R1928" s="382"/>
    </row>
    <row r="1929" spans="1:18" ht="12" customHeight="1" x14ac:dyDescent="0.25">
      <c r="A1929" s="5"/>
      <c r="Q1929" s="382"/>
      <c r="R1929" s="382"/>
    </row>
    <row r="1930" spans="1:18" ht="12" customHeight="1" x14ac:dyDescent="0.25">
      <c r="A1930" s="5"/>
      <c r="Q1930" s="382"/>
      <c r="R1930" s="382"/>
    </row>
    <row r="1931" spans="1:18" ht="12" customHeight="1" x14ac:dyDescent="0.25">
      <c r="A1931" s="5"/>
      <c r="Q1931" s="382"/>
      <c r="R1931" s="382"/>
    </row>
    <row r="1932" spans="1:18" ht="12" customHeight="1" x14ac:dyDescent="0.25">
      <c r="A1932" s="5"/>
      <c r="Q1932" s="382"/>
      <c r="R1932" s="382"/>
    </row>
    <row r="1933" spans="1:18" ht="12" customHeight="1" x14ac:dyDescent="0.25">
      <c r="A1933" s="5"/>
      <c r="Q1933" s="382"/>
      <c r="R1933" s="382"/>
    </row>
    <row r="1934" spans="1:18" ht="12" customHeight="1" x14ac:dyDescent="0.25">
      <c r="A1934" s="5"/>
      <c r="Q1934" s="382"/>
      <c r="R1934" s="382"/>
    </row>
    <row r="1935" spans="1:18" ht="12" customHeight="1" x14ac:dyDescent="0.25">
      <c r="A1935" s="5"/>
      <c r="Q1935" s="382"/>
      <c r="R1935" s="382"/>
    </row>
    <row r="1936" spans="1:18" ht="12" customHeight="1" x14ac:dyDescent="0.25">
      <c r="A1936" s="5"/>
      <c r="Q1936" s="382"/>
      <c r="R1936" s="382"/>
    </row>
    <row r="1937" spans="1:18" ht="12" customHeight="1" x14ac:dyDescent="0.25">
      <c r="A1937" s="5"/>
      <c r="Q1937" s="382"/>
      <c r="R1937" s="382"/>
    </row>
    <row r="1938" spans="1:18" ht="12" customHeight="1" x14ac:dyDescent="0.25">
      <c r="A1938" s="5"/>
      <c r="Q1938" s="382"/>
      <c r="R1938" s="382"/>
    </row>
    <row r="1939" spans="1:18" ht="12" customHeight="1" x14ac:dyDescent="0.25">
      <c r="A1939" s="5"/>
      <c r="Q1939" s="382"/>
      <c r="R1939" s="382"/>
    </row>
    <row r="1940" spans="1:18" ht="12" customHeight="1" x14ac:dyDescent="0.25">
      <c r="A1940" s="5"/>
      <c r="Q1940" s="382"/>
      <c r="R1940" s="382"/>
    </row>
    <row r="1941" spans="1:18" ht="12" customHeight="1" x14ac:dyDescent="0.25">
      <c r="A1941" s="5"/>
      <c r="Q1941" s="382"/>
      <c r="R1941" s="382"/>
    </row>
    <row r="1942" spans="1:18" ht="12" customHeight="1" x14ac:dyDescent="0.25">
      <c r="A1942" s="5"/>
      <c r="Q1942" s="382"/>
      <c r="R1942" s="382"/>
    </row>
    <row r="1943" spans="1:18" ht="12" customHeight="1" x14ac:dyDescent="0.25">
      <c r="A1943" s="5"/>
      <c r="Q1943" s="382"/>
      <c r="R1943" s="382"/>
    </row>
    <row r="1944" spans="1:18" ht="12" customHeight="1" x14ac:dyDescent="0.25">
      <c r="A1944" s="5"/>
      <c r="Q1944" s="382"/>
      <c r="R1944" s="382"/>
    </row>
    <row r="1945" spans="1:18" ht="12" customHeight="1" x14ac:dyDescent="0.25">
      <c r="A1945" s="5"/>
      <c r="Q1945" s="382"/>
      <c r="R1945" s="382"/>
    </row>
    <row r="1946" spans="1:18" ht="12" customHeight="1" x14ac:dyDescent="0.25">
      <c r="A1946" s="5"/>
      <c r="Q1946" s="382"/>
      <c r="R1946" s="382"/>
    </row>
    <row r="1947" spans="1:18" ht="12" customHeight="1" x14ac:dyDescent="0.25">
      <c r="A1947" s="5"/>
      <c r="Q1947" s="382"/>
      <c r="R1947" s="382"/>
    </row>
    <row r="1948" spans="1:18" ht="12" customHeight="1" x14ac:dyDescent="0.25">
      <c r="A1948" s="5"/>
      <c r="Q1948" s="382"/>
      <c r="R1948" s="382"/>
    </row>
    <row r="1949" spans="1:18" ht="12" customHeight="1" x14ac:dyDescent="0.25">
      <c r="A1949" s="5"/>
      <c r="Q1949" s="382"/>
      <c r="R1949" s="382"/>
    </row>
    <row r="1950" spans="1:18" ht="12" customHeight="1" x14ac:dyDescent="0.25">
      <c r="A1950" s="5"/>
      <c r="Q1950" s="382"/>
      <c r="R1950" s="382"/>
    </row>
    <row r="1951" spans="1:18" ht="12" customHeight="1" x14ac:dyDescent="0.25">
      <c r="A1951" s="5"/>
      <c r="Q1951" s="382"/>
      <c r="R1951" s="382"/>
    </row>
    <row r="1952" spans="1:18" ht="12" customHeight="1" x14ac:dyDescent="0.25">
      <c r="A1952" s="5"/>
      <c r="Q1952" s="382"/>
      <c r="R1952" s="382"/>
    </row>
    <row r="1953" spans="1:18" ht="12" customHeight="1" x14ac:dyDescent="0.25">
      <c r="A1953" s="5"/>
      <c r="Q1953" s="382"/>
      <c r="R1953" s="382"/>
    </row>
    <row r="1954" spans="1:18" ht="12" customHeight="1" x14ac:dyDescent="0.25">
      <c r="A1954" s="5"/>
      <c r="Q1954" s="382"/>
      <c r="R1954" s="382"/>
    </row>
    <row r="1955" spans="1:18" ht="12" customHeight="1" x14ac:dyDescent="0.25">
      <c r="A1955" s="5"/>
      <c r="Q1955" s="382"/>
      <c r="R1955" s="382"/>
    </row>
    <row r="1956" spans="1:18" ht="12" customHeight="1" x14ac:dyDescent="0.25">
      <c r="A1956" s="5"/>
      <c r="Q1956" s="382"/>
      <c r="R1956" s="382"/>
    </row>
    <row r="1957" spans="1:18" ht="12" customHeight="1" x14ac:dyDescent="0.25">
      <c r="A1957" s="5"/>
      <c r="Q1957" s="382"/>
      <c r="R1957" s="382"/>
    </row>
    <row r="1958" spans="1:18" ht="12" customHeight="1" x14ac:dyDescent="0.25">
      <c r="A1958" s="5"/>
      <c r="Q1958" s="382"/>
      <c r="R1958" s="382"/>
    </row>
    <row r="1959" spans="1:18" ht="12" customHeight="1" x14ac:dyDescent="0.25">
      <c r="A1959" s="5"/>
      <c r="Q1959" s="382"/>
      <c r="R1959" s="382"/>
    </row>
    <row r="1960" spans="1:18" ht="12" customHeight="1" x14ac:dyDescent="0.25">
      <c r="A1960" s="5"/>
      <c r="Q1960" s="382"/>
      <c r="R1960" s="382"/>
    </row>
    <row r="1961" spans="1:18" ht="12" customHeight="1" x14ac:dyDescent="0.25">
      <c r="A1961" s="5"/>
      <c r="Q1961" s="382"/>
      <c r="R1961" s="382"/>
    </row>
    <row r="1962" spans="1:18" ht="12" customHeight="1" x14ac:dyDescent="0.25">
      <c r="A1962" s="5"/>
      <c r="Q1962" s="382"/>
      <c r="R1962" s="382"/>
    </row>
    <row r="1963" spans="1:18" ht="12" customHeight="1" x14ac:dyDescent="0.25">
      <c r="A1963" s="5"/>
      <c r="Q1963" s="382"/>
      <c r="R1963" s="382"/>
    </row>
    <row r="1964" spans="1:18" ht="12" customHeight="1" x14ac:dyDescent="0.25">
      <c r="A1964" s="5"/>
      <c r="Q1964" s="382"/>
      <c r="R1964" s="382"/>
    </row>
    <row r="1965" spans="1:18" ht="12" customHeight="1" x14ac:dyDescent="0.25">
      <c r="A1965" s="5"/>
      <c r="Q1965" s="382"/>
      <c r="R1965" s="382"/>
    </row>
    <row r="1966" spans="1:18" ht="12" customHeight="1" x14ac:dyDescent="0.25">
      <c r="A1966" s="5"/>
      <c r="Q1966" s="382"/>
      <c r="R1966" s="382"/>
    </row>
    <row r="1967" spans="1:18" ht="12" customHeight="1" x14ac:dyDescent="0.25">
      <c r="A1967" s="5"/>
      <c r="Q1967" s="382"/>
      <c r="R1967" s="382"/>
    </row>
    <row r="1968" spans="1:18" ht="12" customHeight="1" x14ac:dyDescent="0.25">
      <c r="A1968" s="5"/>
      <c r="Q1968" s="382"/>
      <c r="R1968" s="382"/>
    </row>
    <row r="1969" spans="1:18" ht="12" customHeight="1" x14ac:dyDescent="0.25">
      <c r="A1969" s="5"/>
      <c r="Q1969" s="382"/>
      <c r="R1969" s="382"/>
    </row>
    <row r="1970" spans="1:18" ht="12" customHeight="1" x14ac:dyDescent="0.25">
      <c r="A1970" s="5"/>
      <c r="Q1970" s="382"/>
      <c r="R1970" s="382"/>
    </row>
    <row r="1971" spans="1:18" ht="12" customHeight="1" x14ac:dyDescent="0.25">
      <c r="A1971" s="5"/>
      <c r="Q1971" s="382"/>
      <c r="R1971" s="382"/>
    </row>
    <row r="1972" spans="1:18" ht="12" customHeight="1" x14ac:dyDescent="0.25">
      <c r="A1972" s="5"/>
      <c r="Q1972" s="382"/>
      <c r="R1972" s="382"/>
    </row>
    <row r="1973" spans="1:18" ht="12" customHeight="1" x14ac:dyDescent="0.25">
      <c r="A1973" s="5"/>
      <c r="Q1973" s="382"/>
      <c r="R1973" s="382"/>
    </row>
    <row r="1974" spans="1:18" ht="12" customHeight="1" x14ac:dyDescent="0.25">
      <c r="A1974" s="5"/>
      <c r="Q1974" s="382"/>
      <c r="R1974" s="382"/>
    </row>
    <row r="1975" spans="1:18" ht="12" customHeight="1" x14ac:dyDescent="0.25">
      <c r="A1975" s="5"/>
      <c r="Q1975" s="382"/>
      <c r="R1975" s="382"/>
    </row>
    <row r="1976" spans="1:18" ht="12" customHeight="1" x14ac:dyDescent="0.25">
      <c r="A1976" s="5"/>
      <c r="Q1976" s="382"/>
      <c r="R1976" s="382"/>
    </row>
    <row r="1977" spans="1:18" ht="12" customHeight="1" x14ac:dyDescent="0.25">
      <c r="A1977" s="5"/>
      <c r="Q1977" s="382"/>
      <c r="R1977" s="382"/>
    </row>
    <row r="1978" spans="1:18" ht="12" customHeight="1" x14ac:dyDescent="0.25">
      <c r="A1978" s="5"/>
      <c r="Q1978" s="382"/>
      <c r="R1978" s="382"/>
    </row>
    <row r="1979" spans="1:18" ht="12" customHeight="1" x14ac:dyDescent="0.25">
      <c r="A1979" s="5"/>
      <c r="Q1979" s="382"/>
      <c r="R1979" s="382"/>
    </row>
    <row r="1980" spans="1:18" ht="12" customHeight="1" x14ac:dyDescent="0.25">
      <c r="A1980" s="5"/>
      <c r="Q1980" s="382"/>
      <c r="R1980" s="382"/>
    </row>
    <row r="1981" spans="1:18" ht="12" customHeight="1" x14ac:dyDescent="0.25">
      <c r="A1981" s="5"/>
      <c r="Q1981" s="382"/>
      <c r="R1981" s="382"/>
    </row>
    <row r="1982" spans="1:18" ht="12" customHeight="1" x14ac:dyDescent="0.25">
      <c r="A1982" s="5"/>
      <c r="Q1982" s="382"/>
      <c r="R1982" s="382"/>
    </row>
    <row r="1983" spans="1:18" ht="12" customHeight="1" x14ac:dyDescent="0.25">
      <c r="A1983" s="5"/>
      <c r="Q1983" s="382"/>
      <c r="R1983" s="382"/>
    </row>
    <row r="1984" spans="1:18" ht="12" customHeight="1" x14ac:dyDescent="0.25">
      <c r="A1984" s="5"/>
      <c r="Q1984" s="382"/>
      <c r="R1984" s="382"/>
    </row>
    <row r="1985" spans="1:18" ht="12" customHeight="1" x14ac:dyDescent="0.25">
      <c r="A1985" s="5"/>
      <c r="Q1985" s="382"/>
      <c r="R1985" s="382"/>
    </row>
    <row r="1986" spans="1:18" ht="12" customHeight="1" x14ac:dyDescent="0.25">
      <c r="A1986" s="5"/>
      <c r="Q1986" s="382"/>
      <c r="R1986" s="382"/>
    </row>
    <row r="1987" spans="1:18" ht="12" customHeight="1" x14ac:dyDescent="0.25">
      <c r="A1987" s="5"/>
      <c r="Q1987" s="382"/>
      <c r="R1987" s="382"/>
    </row>
    <row r="1988" spans="1:18" ht="12" customHeight="1" x14ac:dyDescent="0.25">
      <c r="A1988" s="5"/>
      <c r="Q1988" s="382"/>
      <c r="R1988" s="382"/>
    </row>
    <row r="1989" spans="1:18" ht="12" customHeight="1" x14ac:dyDescent="0.25">
      <c r="A1989" s="5"/>
      <c r="Q1989" s="382"/>
      <c r="R1989" s="382"/>
    </row>
    <row r="1990" spans="1:18" ht="12" customHeight="1" x14ac:dyDescent="0.25">
      <c r="A1990" s="5"/>
      <c r="Q1990" s="382"/>
      <c r="R1990" s="382"/>
    </row>
    <row r="1991" spans="1:18" ht="12" customHeight="1" x14ac:dyDescent="0.25">
      <c r="A1991" s="5"/>
      <c r="Q1991" s="382"/>
      <c r="R1991" s="382"/>
    </row>
    <row r="1992" spans="1:18" ht="12" customHeight="1" x14ac:dyDescent="0.25">
      <c r="A1992" s="5"/>
      <c r="Q1992" s="382"/>
      <c r="R1992" s="382"/>
    </row>
    <row r="1993" spans="1:18" ht="12" customHeight="1" x14ac:dyDescent="0.25">
      <c r="A1993" s="5"/>
      <c r="Q1993" s="382"/>
      <c r="R1993" s="382"/>
    </row>
    <row r="1994" spans="1:18" ht="12" customHeight="1" x14ac:dyDescent="0.25">
      <c r="A1994" s="5"/>
      <c r="Q1994" s="382"/>
      <c r="R1994" s="382"/>
    </row>
    <row r="1995" spans="1:18" ht="12" customHeight="1" x14ac:dyDescent="0.25">
      <c r="A1995" s="5"/>
      <c r="Q1995" s="382"/>
      <c r="R1995" s="382"/>
    </row>
    <row r="1996" spans="1:18" ht="12" customHeight="1" x14ac:dyDescent="0.25">
      <c r="A1996" s="5"/>
      <c r="Q1996" s="382"/>
      <c r="R1996" s="382"/>
    </row>
    <row r="1997" spans="1:18" ht="12" customHeight="1" x14ac:dyDescent="0.25">
      <c r="A1997" s="5"/>
      <c r="Q1997" s="382"/>
      <c r="R1997" s="382"/>
    </row>
    <row r="1998" spans="1:18" ht="12" customHeight="1" x14ac:dyDescent="0.25">
      <c r="A1998" s="5"/>
      <c r="Q1998" s="382"/>
      <c r="R1998" s="382"/>
    </row>
    <row r="1999" spans="1:18" ht="12" customHeight="1" x14ac:dyDescent="0.25">
      <c r="A1999" s="5"/>
      <c r="Q1999" s="382"/>
      <c r="R1999" s="382"/>
    </row>
    <row r="2000" spans="1:18" ht="12" customHeight="1" x14ac:dyDescent="0.25">
      <c r="A2000" s="5"/>
      <c r="Q2000" s="382"/>
      <c r="R2000" s="382"/>
    </row>
    <row r="2001" spans="1:18" ht="12" customHeight="1" x14ac:dyDescent="0.25">
      <c r="A2001" s="5"/>
      <c r="Q2001" s="382"/>
      <c r="R2001" s="382"/>
    </row>
    <row r="2002" spans="1:18" ht="12" customHeight="1" x14ac:dyDescent="0.25">
      <c r="A2002" s="5"/>
      <c r="Q2002" s="382"/>
      <c r="R2002" s="382"/>
    </row>
    <row r="2003" spans="1:18" ht="12" customHeight="1" x14ac:dyDescent="0.25">
      <c r="A2003" s="5"/>
      <c r="Q2003" s="382"/>
      <c r="R2003" s="382"/>
    </row>
    <row r="2004" spans="1:18" ht="12" customHeight="1" x14ac:dyDescent="0.25">
      <c r="A2004" s="5"/>
      <c r="Q2004" s="382"/>
      <c r="R2004" s="382"/>
    </row>
    <row r="2005" spans="1:18" ht="12" customHeight="1" x14ac:dyDescent="0.25">
      <c r="A2005" s="5"/>
      <c r="Q2005" s="382"/>
      <c r="R2005" s="382"/>
    </row>
    <row r="2006" spans="1:18" ht="12" customHeight="1" x14ac:dyDescent="0.25">
      <c r="A2006" s="5"/>
      <c r="Q2006" s="382"/>
      <c r="R2006" s="382"/>
    </row>
    <row r="2007" spans="1:18" ht="12" customHeight="1" x14ac:dyDescent="0.25">
      <c r="A2007" s="5"/>
      <c r="Q2007" s="382"/>
      <c r="R2007" s="382"/>
    </row>
    <row r="2008" spans="1:18" ht="12" customHeight="1" x14ac:dyDescent="0.25">
      <c r="A2008" s="5"/>
      <c r="Q2008" s="382"/>
      <c r="R2008" s="382"/>
    </row>
    <row r="2009" spans="1:18" ht="12" customHeight="1" x14ac:dyDescent="0.25">
      <c r="A2009" s="5"/>
      <c r="Q2009" s="382"/>
      <c r="R2009" s="382"/>
    </row>
    <row r="2010" spans="1:18" ht="12" customHeight="1" x14ac:dyDescent="0.25">
      <c r="A2010" s="5"/>
      <c r="Q2010" s="382"/>
      <c r="R2010" s="382"/>
    </row>
    <row r="2011" spans="1:18" ht="12" customHeight="1" x14ac:dyDescent="0.25">
      <c r="A2011" s="5"/>
      <c r="Q2011" s="382"/>
      <c r="R2011" s="382"/>
    </row>
    <row r="2012" spans="1:18" ht="12" customHeight="1" x14ac:dyDescent="0.25">
      <c r="A2012" s="5"/>
      <c r="Q2012" s="382"/>
      <c r="R2012" s="382"/>
    </row>
    <row r="2013" spans="1:18" ht="12" customHeight="1" x14ac:dyDescent="0.25">
      <c r="A2013" s="5"/>
      <c r="Q2013" s="382"/>
      <c r="R2013" s="382"/>
    </row>
    <row r="2014" spans="1:18" ht="12" customHeight="1" x14ac:dyDescent="0.25">
      <c r="A2014" s="5"/>
      <c r="Q2014" s="382"/>
      <c r="R2014" s="382"/>
    </row>
    <row r="2015" spans="1:18" ht="12" customHeight="1" x14ac:dyDescent="0.25">
      <c r="A2015" s="5"/>
      <c r="Q2015" s="382"/>
      <c r="R2015" s="382"/>
    </row>
    <row r="2016" spans="1:18" ht="12" customHeight="1" x14ac:dyDescent="0.25">
      <c r="A2016" s="5"/>
      <c r="Q2016" s="382"/>
      <c r="R2016" s="382"/>
    </row>
    <row r="2017" spans="1:18" ht="12" customHeight="1" x14ac:dyDescent="0.25">
      <c r="A2017" s="5"/>
      <c r="Q2017" s="382"/>
      <c r="R2017" s="382"/>
    </row>
    <row r="2018" spans="1:18" ht="12" customHeight="1" x14ac:dyDescent="0.25">
      <c r="A2018" s="5"/>
      <c r="Q2018" s="382"/>
      <c r="R2018" s="382"/>
    </row>
    <row r="2019" spans="1:18" ht="12" customHeight="1" x14ac:dyDescent="0.25">
      <c r="A2019" s="5"/>
      <c r="Q2019" s="382"/>
      <c r="R2019" s="382"/>
    </row>
    <row r="2020" spans="1:18" ht="12" customHeight="1" x14ac:dyDescent="0.25">
      <c r="A2020" s="5"/>
      <c r="Q2020" s="382"/>
      <c r="R2020" s="382"/>
    </row>
    <row r="2021" spans="1:18" ht="12" customHeight="1" x14ac:dyDescent="0.25">
      <c r="A2021" s="5"/>
      <c r="Q2021" s="382"/>
      <c r="R2021" s="382"/>
    </row>
    <row r="2022" spans="1:18" ht="12" customHeight="1" x14ac:dyDescent="0.25">
      <c r="A2022" s="5"/>
      <c r="Q2022" s="382"/>
      <c r="R2022" s="382"/>
    </row>
    <row r="2023" spans="1:18" ht="12" customHeight="1" x14ac:dyDescent="0.25">
      <c r="A2023" s="5"/>
      <c r="Q2023" s="382"/>
      <c r="R2023" s="382"/>
    </row>
    <row r="2024" spans="1:18" ht="12" customHeight="1" x14ac:dyDescent="0.25">
      <c r="A2024" s="5"/>
      <c r="Q2024" s="382"/>
      <c r="R2024" s="382"/>
    </row>
    <row r="2025" spans="1:18" ht="12" customHeight="1" x14ac:dyDescent="0.25">
      <c r="A2025" s="5"/>
      <c r="Q2025" s="382"/>
      <c r="R2025" s="382"/>
    </row>
    <row r="2026" spans="1:18" ht="12" customHeight="1" x14ac:dyDescent="0.25">
      <c r="A2026" s="5"/>
      <c r="Q2026" s="382"/>
      <c r="R2026" s="382"/>
    </row>
    <row r="2027" spans="1:18" ht="12" customHeight="1" x14ac:dyDescent="0.25">
      <c r="A2027" s="5"/>
      <c r="Q2027" s="382"/>
      <c r="R2027" s="382"/>
    </row>
    <row r="2028" spans="1:18" ht="12" customHeight="1" x14ac:dyDescent="0.25">
      <c r="A2028" s="5"/>
      <c r="Q2028" s="382"/>
      <c r="R2028" s="382"/>
    </row>
    <row r="2029" spans="1:18" ht="12" customHeight="1" x14ac:dyDescent="0.25">
      <c r="A2029" s="5"/>
      <c r="Q2029" s="382"/>
      <c r="R2029" s="382"/>
    </row>
    <row r="2030" spans="1:18" ht="12" customHeight="1" x14ac:dyDescent="0.25">
      <c r="A2030" s="5"/>
      <c r="Q2030" s="382"/>
      <c r="R2030" s="382"/>
    </row>
    <row r="2031" spans="1:18" ht="12" customHeight="1" x14ac:dyDescent="0.25">
      <c r="A2031" s="5"/>
      <c r="Q2031" s="382"/>
      <c r="R2031" s="382"/>
    </row>
    <row r="2032" spans="1:18" ht="12" customHeight="1" x14ac:dyDescent="0.25">
      <c r="A2032" s="5"/>
      <c r="Q2032" s="382"/>
      <c r="R2032" s="382"/>
    </row>
    <row r="2033" spans="1:18" ht="12" customHeight="1" x14ac:dyDescent="0.25">
      <c r="A2033" s="5"/>
      <c r="Q2033" s="382"/>
      <c r="R2033" s="382"/>
    </row>
    <row r="2034" spans="1:18" ht="12" customHeight="1" x14ac:dyDescent="0.25">
      <c r="A2034" s="5"/>
      <c r="Q2034" s="382"/>
      <c r="R2034" s="382"/>
    </row>
    <row r="2035" spans="1:18" ht="12" customHeight="1" x14ac:dyDescent="0.25">
      <c r="A2035" s="5"/>
      <c r="Q2035" s="382"/>
      <c r="R2035" s="382"/>
    </row>
    <row r="2036" spans="1:18" ht="12" customHeight="1" x14ac:dyDescent="0.25">
      <c r="A2036" s="5"/>
      <c r="Q2036" s="382"/>
      <c r="R2036" s="382"/>
    </row>
    <row r="2037" spans="1:18" ht="12" customHeight="1" x14ac:dyDescent="0.25">
      <c r="A2037" s="5"/>
      <c r="Q2037" s="382"/>
      <c r="R2037" s="382"/>
    </row>
    <row r="2038" spans="1:18" ht="12" customHeight="1" x14ac:dyDescent="0.25">
      <c r="A2038" s="5"/>
      <c r="Q2038" s="382"/>
      <c r="R2038" s="382"/>
    </row>
    <row r="2039" spans="1:18" ht="12" customHeight="1" x14ac:dyDescent="0.25">
      <c r="A2039" s="5"/>
      <c r="Q2039" s="382"/>
      <c r="R2039" s="382"/>
    </row>
    <row r="2040" spans="1:18" ht="12" customHeight="1" x14ac:dyDescent="0.25">
      <c r="A2040" s="5"/>
      <c r="Q2040" s="382"/>
      <c r="R2040" s="382"/>
    </row>
    <row r="2041" spans="1:18" ht="12" customHeight="1" x14ac:dyDescent="0.25">
      <c r="A2041" s="5"/>
      <c r="Q2041" s="382"/>
      <c r="R2041" s="382"/>
    </row>
    <row r="2042" spans="1:18" ht="12" customHeight="1" x14ac:dyDescent="0.25">
      <c r="A2042" s="5"/>
      <c r="Q2042" s="382"/>
      <c r="R2042" s="382"/>
    </row>
    <row r="2043" spans="1:18" ht="12" customHeight="1" x14ac:dyDescent="0.25">
      <c r="A2043" s="5"/>
      <c r="Q2043" s="382"/>
      <c r="R2043" s="382"/>
    </row>
    <row r="2044" spans="1:18" ht="12" customHeight="1" x14ac:dyDescent="0.25">
      <c r="A2044" s="5"/>
      <c r="Q2044" s="382"/>
      <c r="R2044" s="382"/>
    </row>
    <row r="2045" spans="1:18" ht="12" customHeight="1" x14ac:dyDescent="0.25">
      <c r="A2045" s="5"/>
      <c r="Q2045" s="382"/>
      <c r="R2045" s="382"/>
    </row>
    <row r="2046" spans="1:18" ht="12" customHeight="1" x14ac:dyDescent="0.25">
      <c r="A2046" s="5"/>
      <c r="Q2046" s="382"/>
      <c r="R2046" s="382"/>
    </row>
    <row r="2047" spans="1:18" ht="12" customHeight="1" x14ac:dyDescent="0.25">
      <c r="A2047" s="5"/>
      <c r="Q2047" s="382"/>
      <c r="R2047" s="382"/>
    </row>
    <row r="2048" spans="1:18" ht="12" customHeight="1" x14ac:dyDescent="0.25">
      <c r="A2048" s="5"/>
      <c r="Q2048" s="382"/>
      <c r="R2048" s="382"/>
    </row>
    <row r="2049" spans="1:18" ht="12" customHeight="1" x14ac:dyDescent="0.25">
      <c r="A2049" s="5"/>
      <c r="Q2049" s="382"/>
      <c r="R2049" s="382"/>
    </row>
    <row r="2050" spans="1:18" ht="12" customHeight="1" x14ac:dyDescent="0.25">
      <c r="A2050" s="5"/>
      <c r="Q2050" s="382"/>
      <c r="R2050" s="382"/>
    </row>
    <row r="2051" spans="1:18" ht="12" customHeight="1" x14ac:dyDescent="0.25">
      <c r="A2051" s="5"/>
      <c r="Q2051" s="382"/>
      <c r="R2051" s="382"/>
    </row>
    <row r="2052" spans="1:18" ht="12" customHeight="1" x14ac:dyDescent="0.25">
      <c r="A2052" s="5"/>
      <c r="Q2052" s="382"/>
      <c r="R2052" s="382"/>
    </row>
    <row r="2053" spans="1:18" ht="12" customHeight="1" x14ac:dyDescent="0.25">
      <c r="A2053" s="5"/>
      <c r="Q2053" s="382"/>
      <c r="R2053" s="382"/>
    </row>
    <row r="2054" spans="1:18" ht="12" customHeight="1" x14ac:dyDescent="0.25">
      <c r="A2054" s="5"/>
      <c r="Q2054" s="382"/>
      <c r="R2054" s="382"/>
    </row>
    <row r="2055" spans="1:18" ht="12" customHeight="1" x14ac:dyDescent="0.25">
      <c r="A2055" s="5"/>
      <c r="Q2055" s="382"/>
      <c r="R2055" s="382"/>
    </row>
    <row r="2056" spans="1:18" ht="12" customHeight="1" x14ac:dyDescent="0.25">
      <c r="A2056" s="5"/>
      <c r="Q2056" s="382"/>
      <c r="R2056" s="382"/>
    </row>
    <row r="2057" spans="1:18" ht="12" customHeight="1" x14ac:dyDescent="0.25">
      <c r="A2057" s="5"/>
      <c r="Q2057" s="382"/>
      <c r="R2057" s="382"/>
    </row>
    <row r="2058" spans="1:18" ht="12" customHeight="1" x14ac:dyDescent="0.25">
      <c r="A2058" s="5"/>
      <c r="Q2058" s="382"/>
      <c r="R2058" s="382"/>
    </row>
    <row r="2059" spans="1:18" ht="12" customHeight="1" x14ac:dyDescent="0.25">
      <c r="A2059" s="5"/>
      <c r="Q2059" s="382"/>
      <c r="R2059" s="382"/>
    </row>
    <row r="2060" spans="1:18" ht="12" customHeight="1" x14ac:dyDescent="0.25">
      <c r="A2060" s="5"/>
      <c r="Q2060" s="382"/>
      <c r="R2060" s="382"/>
    </row>
    <row r="2061" spans="1:18" ht="12" customHeight="1" x14ac:dyDescent="0.25">
      <c r="A2061" s="5"/>
      <c r="Q2061" s="382"/>
      <c r="R2061" s="382"/>
    </row>
    <row r="2062" spans="1:18" ht="12" customHeight="1" x14ac:dyDescent="0.25">
      <c r="A2062" s="5"/>
      <c r="Q2062" s="382"/>
      <c r="R2062" s="382"/>
    </row>
    <row r="2063" spans="1:18" ht="12" customHeight="1" x14ac:dyDescent="0.25">
      <c r="A2063" s="5"/>
      <c r="Q2063" s="382"/>
      <c r="R2063" s="382"/>
    </row>
    <row r="2064" spans="1:18" ht="12" customHeight="1" x14ac:dyDescent="0.25">
      <c r="A2064" s="5"/>
      <c r="Q2064" s="382"/>
      <c r="R2064" s="382"/>
    </row>
    <row r="2065" spans="1:18" ht="12" customHeight="1" x14ac:dyDescent="0.25">
      <c r="A2065" s="5"/>
      <c r="Q2065" s="382"/>
      <c r="R2065" s="382"/>
    </row>
    <row r="2066" spans="1:18" ht="12" customHeight="1" x14ac:dyDescent="0.25">
      <c r="A2066" s="5"/>
      <c r="Q2066" s="382"/>
      <c r="R2066" s="382"/>
    </row>
    <row r="2067" spans="1:18" ht="12" customHeight="1" x14ac:dyDescent="0.25">
      <c r="A2067" s="5"/>
      <c r="Q2067" s="382"/>
      <c r="R2067" s="382"/>
    </row>
    <row r="2068" spans="1:18" ht="12" customHeight="1" x14ac:dyDescent="0.25">
      <c r="A2068" s="5"/>
      <c r="Q2068" s="382"/>
      <c r="R2068" s="382"/>
    </row>
    <row r="2069" spans="1:18" ht="12" customHeight="1" x14ac:dyDescent="0.25">
      <c r="A2069" s="5"/>
      <c r="Q2069" s="382"/>
      <c r="R2069" s="382"/>
    </row>
    <row r="2070" spans="1:18" ht="12" customHeight="1" x14ac:dyDescent="0.25">
      <c r="A2070" s="5"/>
      <c r="Q2070" s="382"/>
      <c r="R2070" s="382"/>
    </row>
    <row r="2071" spans="1:18" ht="12" customHeight="1" x14ac:dyDescent="0.25">
      <c r="A2071" s="5"/>
      <c r="Q2071" s="382"/>
      <c r="R2071" s="382"/>
    </row>
    <row r="2072" spans="1:18" ht="12" customHeight="1" x14ac:dyDescent="0.25">
      <c r="A2072" s="5"/>
      <c r="Q2072" s="382"/>
      <c r="R2072" s="382"/>
    </row>
    <row r="2073" spans="1:18" ht="12" customHeight="1" x14ac:dyDescent="0.25">
      <c r="A2073" s="5"/>
      <c r="Q2073" s="382"/>
      <c r="R2073" s="382"/>
    </row>
    <row r="2074" spans="1:18" ht="12" customHeight="1" x14ac:dyDescent="0.25">
      <c r="A2074" s="5"/>
      <c r="Q2074" s="382"/>
      <c r="R2074" s="382"/>
    </row>
    <row r="2075" spans="1:18" ht="12" customHeight="1" x14ac:dyDescent="0.25">
      <c r="A2075" s="5"/>
      <c r="Q2075" s="382"/>
      <c r="R2075" s="382"/>
    </row>
    <row r="2076" spans="1:18" ht="12" customHeight="1" x14ac:dyDescent="0.25">
      <c r="A2076" s="5"/>
      <c r="Q2076" s="382"/>
      <c r="R2076" s="382"/>
    </row>
    <row r="2077" spans="1:18" ht="12" customHeight="1" x14ac:dyDescent="0.25">
      <c r="A2077" s="5"/>
      <c r="Q2077" s="382"/>
      <c r="R2077" s="382"/>
    </row>
    <row r="2078" spans="1:18" ht="12" customHeight="1" x14ac:dyDescent="0.25">
      <c r="A2078" s="5"/>
      <c r="Q2078" s="382"/>
      <c r="R2078" s="382"/>
    </row>
    <row r="2079" spans="1:18" ht="12" customHeight="1" x14ac:dyDescent="0.25">
      <c r="A2079" s="5"/>
      <c r="Q2079" s="382"/>
      <c r="R2079" s="382"/>
    </row>
    <row r="2080" spans="1:18" ht="12" customHeight="1" x14ac:dyDescent="0.25">
      <c r="A2080" s="5"/>
      <c r="Q2080" s="382"/>
      <c r="R2080" s="382"/>
    </row>
    <row r="2081" spans="1:18" ht="12" customHeight="1" x14ac:dyDescent="0.25">
      <c r="A2081" s="5"/>
      <c r="Q2081" s="382"/>
      <c r="R2081" s="382"/>
    </row>
    <row r="2082" spans="1:18" ht="12" customHeight="1" x14ac:dyDescent="0.25">
      <c r="A2082" s="5"/>
      <c r="Q2082" s="382"/>
      <c r="R2082" s="382"/>
    </row>
    <row r="2083" spans="1:18" ht="12" customHeight="1" x14ac:dyDescent="0.25">
      <c r="A2083" s="5"/>
      <c r="Q2083" s="382"/>
      <c r="R2083" s="382"/>
    </row>
    <row r="2084" spans="1:18" ht="12" customHeight="1" x14ac:dyDescent="0.25">
      <c r="A2084" s="5"/>
      <c r="Q2084" s="382"/>
      <c r="R2084" s="382"/>
    </row>
    <row r="2085" spans="1:18" ht="12" customHeight="1" x14ac:dyDescent="0.25">
      <c r="A2085" s="5"/>
      <c r="Q2085" s="382"/>
      <c r="R2085" s="382"/>
    </row>
    <row r="2086" spans="1:18" ht="12" customHeight="1" x14ac:dyDescent="0.25">
      <c r="A2086" s="5"/>
      <c r="Q2086" s="382"/>
      <c r="R2086" s="382"/>
    </row>
    <row r="2087" spans="1:18" ht="12" customHeight="1" x14ac:dyDescent="0.25">
      <c r="A2087" s="5"/>
      <c r="Q2087" s="382"/>
      <c r="R2087" s="382"/>
    </row>
    <row r="2088" spans="1:18" ht="12" customHeight="1" x14ac:dyDescent="0.25">
      <c r="A2088" s="5"/>
      <c r="Q2088" s="382"/>
      <c r="R2088" s="382"/>
    </row>
    <row r="2089" spans="1:18" ht="12" customHeight="1" x14ac:dyDescent="0.25">
      <c r="A2089" s="5"/>
      <c r="Q2089" s="382"/>
      <c r="R2089" s="382"/>
    </row>
    <row r="2090" spans="1:18" ht="12" customHeight="1" x14ac:dyDescent="0.25">
      <c r="A2090" s="5"/>
      <c r="Q2090" s="382"/>
      <c r="R2090" s="382"/>
    </row>
    <row r="2091" spans="1:18" ht="12" customHeight="1" x14ac:dyDescent="0.25">
      <c r="A2091" s="5"/>
      <c r="Q2091" s="382"/>
      <c r="R2091" s="382"/>
    </row>
    <row r="2092" spans="1:18" ht="12" customHeight="1" x14ac:dyDescent="0.25">
      <c r="A2092" s="5"/>
      <c r="Q2092" s="382"/>
      <c r="R2092" s="382"/>
    </row>
    <row r="2093" spans="1:18" ht="12" customHeight="1" x14ac:dyDescent="0.25">
      <c r="A2093" s="5"/>
      <c r="Q2093" s="382"/>
      <c r="R2093" s="382"/>
    </row>
    <row r="2094" spans="1:18" ht="12" customHeight="1" x14ac:dyDescent="0.25">
      <c r="A2094" s="5"/>
      <c r="Q2094" s="382"/>
      <c r="R2094" s="382"/>
    </row>
    <row r="2095" spans="1:18" ht="12" customHeight="1" x14ac:dyDescent="0.25">
      <c r="A2095" s="5"/>
      <c r="Q2095" s="382"/>
      <c r="R2095" s="382"/>
    </row>
    <row r="2096" spans="1:18" ht="12" customHeight="1" x14ac:dyDescent="0.25">
      <c r="A2096" s="5"/>
      <c r="Q2096" s="382"/>
      <c r="R2096" s="382"/>
    </row>
    <row r="2097" spans="1:18" ht="12" customHeight="1" x14ac:dyDescent="0.25">
      <c r="A2097" s="5"/>
      <c r="Q2097" s="382"/>
      <c r="R2097" s="382"/>
    </row>
    <row r="2098" spans="1:18" ht="12" customHeight="1" x14ac:dyDescent="0.25">
      <c r="A2098" s="5"/>
      <c r="Q2098" s="382"/>
      <c r="R2098" s="382"/>
    </row>
    <row r="2099" spans="1:18" ht="12" customHeight="1" x14ac:dyDescent="0.25">
      <c r="A2099" s="5"/>
      <c r="Q2099" s="382"/>
      <c r="R2099" s="382"/>
    </row>
    <row r="2100" spans="1:18" ht="12" customHeight="1" x14ac:dyDescent="0.25">
      <c r="A2100" s="5"/>
      <c r="Q2100" s="382"/>
      <c r="R2100" s="382"/>
    </row>
    <row r="2101" spans="1:18" ht="12" customHeight="1" x14ac:dyDescent="0.25">
      <c r="A2101" s="5"/>
      <c r="Q2101" s="382"/>
      <c r="R2101" s="382"/>
    </row>
    <row r="2102" spans="1:18" ht="12" customHeight="1" x14ac:dyDescent="0.25">
      <c r="A2102" s="5"/>
      <c r="Q2102" s="382"/>
      <c r="R2102" s="382"/>
    </row>
    <row r="2103" spans="1:18" ht="12" customHeight="1" x14ac:dyDescent="0.25">
      <c r="A2103" s="5"/>
      <c r="Q2103" s="382"/>
      <c r="R2103" s="382"/>
    </row>
    <row r="2104" spans="1:18" ht="12" customHeight="1" x14ac:dyDescent="0.25">
      <c r="A2104" s="5"/>
      <c r="Q2104" s="382"/>
      <c r="R2104" s="382"/>
    </row>
    <row r="2105" spans="1:18" ht="12" customHeight="1" x14ac:dyDescent="0.25">
      <c r="A2105" s="5"/>
      <c r="Q2105" s="382"/>
      <c r="R2105" s="382"/>
    </row>
    <row r="2106" spans="1:18" ht="12" customHeight="1" x14ac:dyDescent="0.25">
      <c r="A2106" s="5"/>
      <c r="Q2106" s="382"/>
      <c r="R2106" s="382"/>
    </row>
    <row r="2107" spans="1:18" ht="12" customHeight="1" x14ac:dyDescent="0.25">
      <c r="A2107" s="5"/>
      <c r="Q2107" s="382"/>
      <c r="R2107" s="382"/>
    </row>
    <row r="2108" spans="1:18" ht="12" customHeight="1" x14ac:dyDescent="0.25">
      <c r="A2108" s="5"/>
      <c r="Q2108" s="382"/>
      <c r="R2108" s="382"/>
    </row>
    <row r="2109" spans="1:18" ht="12" customHeight="1" x14ac:dyDescent="0.25">
      <c r="A2109" s="5"/>
      <c r="Q2109" s="382"/>
      <c r="R2109" s="382"/>
    </row>
    <row r="2110" spans="1:18" ht="12" customHeight="1" x14ac:dyDescent="0.25">
      <c r="A2110" s="5"/>
      <c r="Q2110" s="382"/>
      <c r="R2110" s="382"/>
    </row>
    <row r="2111" spans="1:18" ht="12" customHeight="1" x14ac:dyDescent="0.25">
      <c r="A2111" s="5"/>
      <c r="Q2111" s="382"/>
      <c r="R2111" s="382"/>
    </row>
    <row r="2112" spans="1:18" ht="12" customHeight="1" x14ac:dyDescent="0.25">
      <c r="A2112" s="5"/>
      <c r="Q2112" s="382"/>
      <c r="R2112" s="382"/>
    </row>
    <row r="2113" spans="1:18" ht="12" customHeight="1" x14ac:dyDescent="0.25">
      <c r="A2113" s="5"/>
      <c r="Q2113" s="382"/>
      <c r="R2113" s="382"/>
    </row>
    <row r="2114" spans="1:18" ht="12" customHeight="1" x14ac:dyDescent="0.25">
      <c r="A2114" s="5"/>
      <c r="Q2114" s="382"/>
      <c r="R2114" s="382"/>
    </row>
    <row r="2115" spans="1:18" ht="12" customHeight="1" x14ac:dyDescent="0.25">
      <c r="A2115" s="5"/>
      <c r="Q2115" s="382"/>
      <c r="R2115" s="382"/>
    </row>
    <row r="2116" spans="1:18" ht="12" customHeight="1" x14ac:dyDescent="0.25">
      <c r="A2116" s="5"/>
      <c r="Q2116" s="382"/>
      <c r="R2116" s="382"/>
    </row>
    <row r="2117" spans="1:18" ht="12" customHeight="1" x14ac:dyDescent="0.25">
      <c r="A2117" s="5"/>
      <c r="Q2117" s="382"/>
      <c r="R2117" s="382"/>
    </row>
    <row r="2118" spans="1:18" ht="12" customHeight="1" x14ac:dyDescent="0.25">
      <c r="A2118" s="5"/>
      <c r="Q2118" s="382"/>
      <c r="R2118" s="382"/>
    </row>
    <row r="2119" spans="1:18" ht="12" customHeight="1" x14ac:dyDescent="0.25">
      <c r="A2119" s="5"/>
      <c r="Q2119" s="382"/>
      <c r="R2119" s="382"/>
    </row>
    <row r="2120" spans="1:18" ht="12" customHeight="1" x14ac:dyDescent="0.25">
      <c r="A2120" s="5"/>
      <c r="Q2120" s="382"/>
      <c r="R2120" s="382"/>
    </row>
    <row r="2121" spans="1:18" ht="12" customHeight="1" x14ac:dyDescent="0.25">
      <c r="A2121" s="5"/>
      <c r="Q2121" s="382"/>
      <c r="R2121" s="382"/>
    </row>
    <row r="2122" spans="1:18" ht="12" customHeight="1" x14ac:dyDescent="0.25">
      <c r="A2122" s="5"/>
      <c r="Q2122" s="382"/>
      <c r="R2122" s="382"/>
    </row>
    <row r="2123" spans="1:18" ht="12" customHeight="1" x14ac:dyDescent="0.25">
      <c r="A2123" s="5"/>
      <c r="Q2123" s="382"/>
      <c r="R2123" s="382"/>
    </row>
    <row r="2124" spans="1:18" ht="12" customHeight="1" x14ac:dyDescent="0.25">
      <c r="A2124" s="5"/>
      <c r="Q2124" s="382"/>
      <c r="R2124" s="382"/>
    </row>
    <row r="2125" spans="1:18" ht="12" customHeight="1" x14ac:dyDescent="0.25">
      <c r="A2125" s="5"/>
      <c r="Q2125" s="382"/>
      <c r="R2125" s="382"/>
    </row>
    <row r="2126" spans="1:18" ht="12" customHeight="1" x14ac:dyDescent="0.25">
      <c r="A2126" s="5"/>
      <c r="Q2126" s="382"/>
      <c r="R2126" s="382"/>
    </row>
    <row r="2127" spans="1:18" ht="12" customHeight="1" x14ac:dyDescent="0.25">
      <c r="A2127" s="5"/>
      <c r="Q2127" s="382"/>
      <c r="R2127" s="382"/>
    </row>
    <row r="2128" spans="1:18" ht="12" customHeight="1" x14ac:dyDescent="0.25">
      <c r="A2128" s="5"/>
      <c r="Q2128" s="382"/>
      <c r="R2128" s="382"/>
    </row>
    <row r="2129" spans="1:18" ht="12" customHeight="1" x14ac:dyDescent="0.25">
      <c r="A2129" s="5"/>
      <c r="Q2129" s="382"/>
      <c r="R2129" s="382"/>
    </row>
    <row r="2130" spans="1:18" ht="12" customHeight="1" x14ac:dyDescent="0.25">
      <c r="A2130" s="5"/>
      <c r="Q2130" s="382"/>
      <c r="R2130" s="382"/>
    </row>
    <row r="2131" spans="1:18" ht="12" customHeight="1" x14ac:dyDescent="0.25">
      <c r="A2131" s="5"/>
      <c r="Q2131" s="382"/>
      <c r="R2131" s="382"/>
    </row>
    <row r="2132" spans="1:18" ht="12" customHeight="1" x14ac:dyDescent="0.25">
      <c r="A2132" s="5"/>
      <c r="Q2132" s="382"/>
      <c r="R2132" s="382"/>
    </row>
    <row r="2133" spans="1:18" ht="12" customHeight="1" x14ac:dyDescent="0.25">
      <c r="A2133" s="5"/>
      <c r="Q2133" s="382"/>
      <c r="R2133" s="382"/>
    </row>
    <row r="2134" spans="1:18" ht="12" customHeight="1" x14ac:dyDescent="0.25">
      <c r="A2134" s="5"/>
      <c r="Q2134" s="382"/>
      <c r="R2134" s="382"/>
    </row>
    <row r="2135" spans="1:18" ht="12" customHeight="1" x14ac:dyDescent="0.25">
      <c r="A2135" s="5"/>
      <c r="Q2135" s="382"/>
      <c r="R2135" s="382"/>
    </row>
    <row r="2136" spans="1:18" ht="12" customHeight="1" x14ac:dyDescent="0.25">
      <c r="A2136" s="5"/>
      <c r="Q2136" s="382"/>
      <c r="R2136" s="382"/>
    </row>
    <row r="2137" spans="1:18" ht="12" customHeight="1" x14ac:dyDescent="0.25">
      <c r="A2137" s="5"/>
      <c r="Q2137" s="382"/>
      <c r="R2137" s="382"/>
    </row>
    <row r="2138" spans="1:18" ht="12" customHeight="1" x14ac:dyDescent="0.25">
      <c r="A2138" s="5"/>
      <c r="Q2138" s="382"/>
      <c r="R2138" s="382"/>
    </row>
    <row r="2139" spans="1:18" ht="12" customHeight="1" x14ac:dyDescent="0.25">
      <c r="A2139" s="5"/>
      <c r="Q2139" s="382"/>
      <c r="R2139" s="382"/>
    </row>
    <row r="2140" spans="1:18" ht="12" customHeight="1" x14ac:dyDescent="0.25">
      <c r="A2140" s="5"/>
      <c r="Q2140" s="382"/>
      <c r="R2140" s="382"/>
    </row>
    <row r="2141" spans="1:18" ht="12" customHeight="1" x14ac:dyDescent="0.25">
      <c r="A2141" s="5"/>
      <c r="Q2141" s="382"/>
      <c r="R2141" s="382"/>
    </row>
    <row r="2142" spans="1:18" ht="12" customHeight="1" x14ac:dyDescent="0.25">
      <c r="A2142" s="5"/>
      <c r="Q2142" s="382"/>
      <c r="R2142" s="382"/>
    </row>
    <row r="2143" spans="1:18" ht="12" customHeight="1" x14ac:dyDescent="0.25">
      <c r="A2143" s="5"/>
      <c r="Q2143" s="382"/>
      <c r="R2143" s="382"/>
    </row>
    <row r="2144" spans="1:18" ht="12" customHeight="1" x14ac:dyDescent="0.25">
      <c r="A2144" s="5"/>
      <c r="Q2144" s="382"/>
      <c r="R2144" s="382"/>
    </row>
    <row r="2145" spans="1:18" ht="12" customHeight="1" x14ac:dyDescent="0.25">
      <c r="A2145" s="5"/>
      <c r="Q2145" s="382"/>
      <c r="R2145" s="382"/>
    </row>
    <row r="2146" spans="1:18" ht="12" customHeight="1" x14ac:dyDescent="0.25">
      <c r="A2146" s="5"/>
      <c r="Q2146" s="382"/>
      <c r="R2146" s="382"/>
    </row>
    <row r="2147" spans="1:18" ht="12" customHeight="1" x14ac:dyDescent="0.25">
      <c r="A2147" s="5"/>
      <c r="Q2147" s="382"/>
      <c r="R2147" s="382"/>
    </row>
    <row r="2148" spans="1:18" ht="12" customHeight="1" x14ac:dyDescent="0.25">
      <c r="A2148" s="5"/>
      <c r="Q2148" s="382"/>
      <c r="R2148" s="382"/>
    </row>
    <row r="2149" spans="1:18" ht="12" customHeight="1" x14ac:dyDescent="0.25">
      <c r="A2149" s="5"/>
      <c r="Q2149" s="382"/>
      <c r="R2149" s="382"/>
    </row>
    <row r="2150" spans="1:18" ht="12" customHeight="1" x14ac:dyDescent="0.25">
      <c r="A2150" s="5"/>
      <c r="Q2150" s="382"/>
      <c r="R2150" s="382"/>
    </row>
    <row r="2151" spans="1:18" ht="12" customHeight="1" x14ac:dyDescent="0.25">
      <c r="A2151" s="5"/>
      <c r="Q2151" s="382"/>
      <c r="R2151" s="382"/>
    </row>
    <row r="2152" spans="1:18" ht="12" customHeight="1" x14ac:dyDescent="0.25">
      <c r="A2152" s="5"/>
      <c r="Q2152" s="382"/>
      <c r="R2152" s="382"/>
    </row>
    <row r="2153" spans="1:18" ht="12" customHeight="1" x14ac:dyDescent="0.25">
      <c r="A2153" s="5"/>
      <c r="Q2153" s="382"/>
      <c r="R2153" s="382"/>
    </row>
    <row r="2154" spans="1:18" ht="12" customHeight="1" x14ac:dyDescent="0.25">
      <c r="A2154" s="5"/>
      <c r="Q2154" s="382"/>
      <c r="R2154" s="382"/>
    </row>
    <row r="2155" spans="1:18" ht="12" customHeight="1" x14ac:dyDescent="0.25">
      <c r="A2155" s="5"/>
      <c r="Q2155" s="382"/>
      <c r="R2155" s="382"/>
    </row>
    <row r="2156" spans="1:18" ht="12" customHeight="1" x14ac:dyDescent="0.25">
      <c r="A2156" s="5"/>
      <c r="Q2156" s="382"/>
      <c r="R2156" s="382"/>
    </row>
    <row r="2157" spans="1:18" ht="12" customHeight="1" x14ac:dyDescent="0.25">
      <c r="A2157" s="5"/>
      <c r="Q2157" s="382"/>
      <c r="R2157" s="382"/>
    </row>
    <row r="2158" spans="1:18" ht="12" customHeight="1" x14ac:dyDescent="0.25">
      <c r="A2158" s="5"/>
      <c r="Q2158" s="382"/>
      <c r="R2158" s="382"/>
    </row>
    <row r="2159" spans="1:18" ht="12" customHeight="1" x14ac:dyDescent="0.25">
      <c r="A2159" s="5"/>
      <c r="Q2159" s="382"/>
      <c r="R2159" s="382"/>
    </row>
    <row r="2160" spans="1:18" ht="12" customHeight="1" x14ac:dyDescent="0.25">
      <c r="A2160" s="5"/>
      <c r="Q2160" s="382"/>
      <c r="R2160" s="382"/>
    </row>
    <row r="2161" spans="1:18" ht="12" customHeight="1" x14ac:dyDescent="0.25">
      <c r="A2161" s="5"/>
      <c r="Q2161" s="382"/>
      <c r="R2161" s="382"/>
    </row>
    <row r="2162" spans="1:18" ht="12" customHeight="1" x14ac:dyDescent="0.25">
      <c r="A2162" s="5"/>
      <c r="Q2162" s="382"/>
      <c r="R2162" s="382"/>
    </row>
    <row r="2163" spans="1:18" ht="12" customHeight="1" x14ac:dyDescent="0.25">
      <c r="A2163" s="5"/>
      <c r="Q2163" s="382"/>
      <c r="R2163" s="382"/>
    </row>
    <row r="2164" spans="1:18" ht="12" customHeight="1" x14ac:dyDescent="0.25">
      <c r="A2164" s="5"/>
      <c r="Q2164" s="382"/>
      <c r="R2164" s="382"/>
    </row>
    <row r="2165" spans="1:18" ht="12" customHeight="1" x14ac:dyDescent="0.25">
      <c r="A2165" s="5"/>
      <c r="Q2165" s="382"/>
      <c r="R2165" s="382"/>
    </row>
    <row r="2166" spans="1:18" ht="12" customHeight="1" x14ac:dyDescent="0.25">
      <c r="A2166" s="5"/>
      <c r="Q2166" s="382"/>
      <c r="R2166" s="382"/>
    </row>
    <row r="2167" spans="1:18" ht="12" customHeight="1" x14ac:dyDescent="0.25">
      <c r="A2167" s="5"/>
      <c r="Q2167" s="382"/>
      <c r="R2167" s="382"/>
    </row>
    <row r="2168" spans="1:18" ht="12" customHeight="1" x14ac:dyDescent="0.25">
      <c r="A2168" s="5"/>
      <c r="Q2168" s="382"/>
      <c r="R2168" s="382"/>
    </row>
    <row r="2169" spans="1:18" ht="12" customHeight="1" x14ac:dyDescent="0.25">
      <c r="A2169" s="5"/>
      <c r="Q2169" s="382"/>
      <c r="R2169" s="382"/>
    </row>
    <row r="2170" spans="1:18" ht="12" customHeight="1" x14ac:dyDescent="0.25">
      <c r="A2170" s="5"/>
      <c r="Q2170" s="382"/>
      <c r="R2170" s="382"/>
    </row>
    <row r="2171" spans="1:18" ht="12" customHeight="1" x14ac:dyDescent="0.25">
      <c r="A2171" s="5"/>
      <c r="Q2171" s="382"/>
      <c r="R2171" s="382"/>
    </row>
    <row r="2172" spans="1:18" ht="12" customHeight="1" x14ac:dyDescent="0.25">
      <c r="A2172" s="5"/>
      <c r="Q2172" s="382"/>
      <c r="R2172" s="382"/>
    </row>
    <row r="2173" spans="1:18" ht="12" customHeight="1" x14ac:dyDescent="0.25">
      <c r="A2173" s="5"/>
      <c r="Q2173" s="382"/>
      <c r="R2173" s="382"/>
    </row>
    <row r="2174" spans="1:18" ht="12" customHeight="1" x14ac:dyDescent="0.25">
      <c r="A2174" s="5"/>
      <c r="Q2174" s="382"/>
      <c r="R2174" s="382"/>
    </row>
    <row r="2175" spans="1:18" ht="12" customHeight="1" x14ac:dyDescent="0.25">
      <c r="A2175" s="5"/>
      <c r="Q2175" s="382"/>
      <c r="R2175" s="382"/>
    </row>
    <row r="2176" spans="1:18" ht="12" customHeight="1" x14ac:dyDescent="0.25">
      <c r="A2176" s="5"/>
      <c r="Q2176" s="382"/>
      <c r="R2176" s="382"/>
    </row>
    <row r="2177" spans="1:18" ht="12" customHeight="1" x14ac:dyDescent="0.25">
      <c r="A2177" s="5"/>
      <c r="Q2177" s="382"/>
      <c r="R2177" s="382"/>
    </row>
    <row r="2178" spans="1:18" ht="12" customHeight="1" x14ac:dyDescent="0.25">
      <c r="A2178" s="5"/>
      <c r="Q2178" s="382"/>
      <c r="R2178" s="382"/>
    </row>
    <row r="2179" spans="1:18" ht="12" customHeight="1" x14ac:dyDescent="0.25">
      <c r="A2179" s="5"/>
      <c r="Q2179" s="382"/>
      <c r="R2179" s="382"/>
    </row>
    <row r="2180" spans="1:18" ht="12" customHeight="1" x14ac:dyDescent="0.25">
      <c r="A2180" s="5"/>
      <c r="Q2180" s="382"/>
      <c r="R2180" s="382"/>
    </row>
    <row r="2181" spans="1:18" ht="12" customHeight="1" x14ac:dyDescent="0.25">
      <c r="A2181" s="5"/>
      <c r="Q2181" s="382"/>
      <c r="R2181" s="382"/>
    </row>
    <row r="2182" spans="1:18" ht="12" customHeight="1" x14ac:dyDescent="0.25">
      <c r="A2182" s="5"/>
      <c r="Q2182" s="382"/>
      <c r="R2182" s="382"/>
    </row>
    <row r="2183" spans="1:18" ht="12" customHeight="1" x14ac:dyDescent="0.25">
      <c r="A2183" s="5"/>
      <c r="Q2183" s="382"/>
      <c r="R2183" s="382"/>
    </row>
    <row r="2184" spans="1:18" ht="12" customHeight="1" x14ac:dyDescent="0.25">
      <c r="A2184" s="5"/>
      <c r="Q2184" s="382"/>
      <c r="R2184" s="382"/>
    </row>
    <row r="2185" spans="1:18" ht="12" customHeight="1" x14ac:dyDescent="0.25">
      <c r="A2185" s="5"/>
      <c r="Q2185" s="382"/>
      <c r="R2185" s="382"/>
    </row>
    <row r="2186" spans="1:18" ht="12" customHeight="1" x14ac:dyDescent="0.25">
      <c r="A2186" s="5"/>
      <c r="Q2186" s="382"/>
      <c r="R2186" s="382"/>
    </row>
    <row r="2187" spans="1:18" ht="12" customHeight="1" x14ac:dyDescent="0.25">
      <c r="A2187" s="5"/>
      <c r="Q2187" s="382"/>
      <c r="R2187" s="382"/>
    </row>
    <row r="2188" spans="1:18" ht="12" customHeight="1" x14ac:dyDescent="0.25">
      <c r="A2188" s="5"/>
      <c r="Q2188" s="382"/>
      <c r="R2188" s="382"/>
    </row>
    <row r="2189" spans="1:18" ht="12" customHeight="1" x14ac:dyDescent="0.25">
      <c r="A2189" s="5"/>
      <c r="Q2189" s="382"/>
      <c r="R2189" s="382"/>
    </row>
    <row r="2190" spans="1:18" ht="12" customHeight="1" x14ac:dyDescent="0.25">
      <c r="A2190" s="5"/>
      <c r="Q2190" s="382"/>
      <c r="R2190" s="382"/>
    </row>
    <row r="2191" spans="1:18" ht="12" customHeight="1" x14ac:dyDescent="0.25">
      <c r="A2191" s="5"/>
      <c r="Q2191" s="382"/>
      <c r="R2191" s="382"/>
    </row>
    <row r="2192" spans="1:18" ht="12" customHeight="1" x14ac:dyDescent="0.25">
      <c r="A2192" s="5"/>
      <c r="Q2192" s="382"/>
      <c r="R2192" s="382"/>
    </row>
    <row r="2193" spans="1:18" ht="12" customHeight="1" x14ac:dyDescent="0.25">
      <c r="A2193" s="5"/>
      <c r="Q2193" s="382"/>
      <c r="R2193" s="382"/>
    </row>
    <row r="2194" spans="1:18" ht="12" customHeight="1" x14ac:dyDescent="0.25">
      <c r="A2194" s="5"/>
      <c r="Q2194" s="382"/>
      <c r="R2194" s="382"/>
    </row>
    <row r="2195" spans="1:18" ht="12" customHeight="1" x14ac:dyDescent="0.25">
      <c r="A2195" s="5"/>
      <c r="Q2195" s="382"/>
      <c r="R2195" s="382"/>
    </row>
    <row r="2196" spans="1:18" ht="12" customHeight="1" x14ac:dyDescent="0.25">
      <c r="A2196" s="5"/>
      <c r="Q2196" s="382"/>
      <c r="R2196" s="382"/>
    </row>
    <row r="2197" spans="1:18" ht="12" customHeight="1" x14ac:dyDescent="0.25">
      <c r="A2197" s="5"/>
      <c r="Q2197" s="382"/>
      <c r="R2197" s="382"/>
    </row>
    <row r="2198" spans="1:18" ht="12" customHeight="1" x14ac:dyDescent="0.25">
      <c r="A2198" s="5"/>
      <c r="Q2198" s="382"/>
      <c r="R2198" s="382"/>
    </row>
    <row r="2199" spans="1:18" ht="12" customHeight="1" x14ac:dyDescent="0.25">
      <c r="A2199" s="5"/>
      <c r="Q2199" s="382"/>
      <c r="R2199" s="382"/>
    </row>
    <row r="2200" spans="1:18" ht="12" customHeight="1" x14ac:dyDescent="0.25">
      <c r="A2200" s="5"/>
      <c r="Q2200" s="382"/>
      <c r="R2200" s="382"/>
    </row>
    <row r="2201" spans="1:18" ht="12" customHeight="1" x14ac:dyDescent="0.25">
      <c r="A2201" s="5"/>
      <c r="Q2201" s="382"/>
      <c r="R2201" s="382"/>
    </row>
    <row r="2202" spans="1:18" ht="12" customHeight="1" x14ac:dyDescent="0.25">
      <c r="A2202" s="5"/>
      <c r="Q2202" s="382"/>
      <c r="R2202" s="382"/>
    </row>
    <row r="2203" spans="1:18" ht="12" customHeight="1" x14ac:dyDescent="0.25">
      <c r="A2203" s="5"/>
      <c r="Q2203" s="382"/>
      <c r="R2203" s="382"/>
    </row>
    <row r="2204" spans="1:18" ht="12" customHeight="1" x14ac:dyDescent="0.25">
      <c r="A2204" s="5"/>
      <c r="Q2204" s="382"/>
      <c r="R2204" s="382"/>
    </row>
    <row r="2205" spans="1:18" ht="12" customHeight="1" x14ac:dyDescent="0.25">
      <c r="A2205" s="5"/>
      <c r="Q2205" s="382"/>
      <c r="R2205" s="382"/>
    </row>
    <row r="2206" spans="1:18" ht="12" customHeight="1" x14ac:dyDescent="0.25">
      <c r="A2206" s="5"/>
      <c r="Q2206" s="382"/>
      <c r="R2206" s="382"/>
    </row>
    <row r="2207" spans="1:18" ht="12" customHeight="1" x14ac:dyDescent="0.25">
      <c r="A2207" s="5"/>
      <c r="Q2207" s="382"/>
      <c r="R2207" s="382"/>
    </row>
    <row r="2208" spans="1:18" ht="12" customHeight="1" x14ac:dyDescent="0.25">
      <c r="A2208" s="5"/>
      <c r="Q2208" s="382"/>
      <c r="R2208" s="382"/>
    </row>
    <row r="2209" spans="1:18" ht="12" customHeight="1" x14ac:dyDescent="0.25">
      <c r="A2209" s="5"/>
      <c r="Q2209" s="382"/>
      <c r="R2209" s="382"/>
    </row>
    <row r="2210" spans="1:18" ht="12" customHeight="1" x14ac:dyDescent="0.25">
      <c r="A2210" s="5"/>
      <c r="Q2210" s="382"/>
      <c r="R2210" s="382"/>
    </row>
    <row r="2211" spans="1:18" ht="12" customHeight="1" x14ac:dyDescent="0.25">
      <c r="A2211" s="5"/>
      <c r="Q2211" s="382"/>
      <c r="R2211" s="382"/>
    </row>
    <row r="2212" spans="1:18" ht="12" customHeight="1" x14ac:dyDescent="0.25">
      <c r="A2212" s="5"/>
      <c r="Q2212" s="382"/>
      <c r="R2212" s="382"/>
    </row>
    <row r="2213" spans="1:18" ht="12" customHeight="1" x14ac:dyDescent="0.25">
      <c r="A2213" s="5"/>
      <c r="Q2213" s="382"/>
      <c r="R2213" s="382"/>
    </row>
    <row r="2214" spans="1:18" ht="12" customHeight="1" x14ac:dyDescent="0.25">
      <c r="A2214" s="5"/>
      <c r="Q2214" s="382"/>
      <c r="R2214" s="382"/>
    </row>
    <row r="2215" spans="1:18" ht="12" customHeight="1" x14ac:dyDescent="0.25">
      <c r="A2215" s="5"/>
      <c r="Q2215" s="382"/>
      <c r="R2215" s="382"/>
    </row>
    <row r="2216" spans="1:18" ht="12" customHeight="1" x14ac:dyDescent="0.25">
      <c r="A2216" s="5"/>
      <c r="Q2216" s="382"/>
      <c r="R2216" s="382"/>
    </row>
    <row r="2217" spans="1:18" ht="12" customHeight="1" x14ac:dyDescent="0.25">
      <c r="A2217" s="5"/>
      <c r="Q2217" s="382"/>
      <c r="R2217" s="382"/>
    </row>
    <row r="2218" spans="1:18" ht="12" customHeight="1" x14ac:dyDescent="0.25">
      <c r="A2218" s="5"/>
      <c r="Q2218" s="382"/>
      <c r="R2218" s="382"/>
    </row>
    <row r="2219" spans="1:18" ht="12" customHeight="1" x14ac:dyDescent="0.25">
      <c r="A2219" s="5"/>
      <c r="Q2219" s="382"/>
      <c r="R2219" s="382"/>
    </row>
    <row r="2220" spans="1:18" ht="12" customHeight="1" x14ac:dyDescent="0.25">
      <c r="A2220" s="5"/>
      <c r="Q2220" s="382"/>
      <c r="R2220" s="382"/>
    </row>
    <row r="2221" spans="1:18" ht="12" customHeight="1" x14ac:dyDescent="0.25">
      <c r="A2221" s="5"/>
      <c r="Q2221" s="382"/>
      <c r="R2221" s="382"/>
    </row>
    <row r="2222" spans="1:18" ht="12" customHeight="1" x14ac:dyDescent="0.25">
      <c r="A2222" s="5"/>
      <c r="Q2222" s="382"/>
      <c r="R2222" s="382"/>
    </row>
    <row r="2223" spans="1:18" ht="12" customHeight="1" x14ac:dyDescent="0.25">
      <c r="A2223" s="5"/>
      <c r="Q2223" s="382"/>
      <c r="R2223" s="382"/>
    </row>
    <row r="2224" spans="1:18" ht="12" customHeight="1" x14ac:dyDescent="0.25">
      <c r="A2224" s="5"/>
      <c r="Q2224" s="382"/>
      <c r="R2224" s="382"/>
    </row>
    <row r="2225" spans="1:18" ht="12" customHeight="1" x14ac:dyDescent="0.25">
      <c r="A2225" s="5"/>
      <c r="Q2225" s="382"/>
      <c r="R2225" s="382"/>
    </row>
    <row r="2226" spans="1:18" ht="12" customHeight="1" x14ac:dyDescent="0.25">
      <c r="A2226" s="5"/>
      <c r="Q2226" s="382"/>
      <c r="R2226" s="382"/>
    </row>
    <row r="2227" spans="1:18" ht="12" customHeight="1" x14ac:dyDescent="0.25">
      <c r="A2227" s="5"/>
      <c r="Q2227" s="382"/>
      <c r="R2227" s="382"/>
    </row>
    <row r="2228" spans="1:18" ht="12" customHeight="1" x14ac:dyDescent="0.25">
      <c r="A2228" s="5"/>
      <c r="Q2228" s="382"/>
      <c r="R2228" s="382"/>
    </row>
    <row r="2229" spans="1:18" ht="12" customHeight="1" x14ac:dyDescent="0.25">
      <c r="A2229" s="5"/>
      <c r="Q2229" s="382"/>
      <c r="R2229" s="382"/>
    </row>
    <row r="2230" spans="1:18" ht="12" customHeight="1" x14ac:dyDescent="0.25">
      <c r="A2230" s="5"/>
      <c r="Q2230" s="382"/>
      <c r="R2230" s="382"/>
    </row>
    <row r="2231" spans="1:18" ht="12" customHeight="1" x14ac:dyDescent="0.25">
      <c r="A2231" s="5"/>
      <c r="Q2231" s="382"/>
      <c r="R2231" s="382"/>
    </row>
    <row r="2232" spans="1:18" ht="12" customHeight="1" x14ac:dyDescent="0.25">
      <c r="A2232" s="5"/>
      <c r="Q2232" s="382"/>
      <c r="R2232" s="382"/>
    </row>
    <row r="2233" spans="1:18" ht="12" customHeight="1" x14ac:dyDescent="0.25">
      <c r="A2233" s="5"/>
      <c r="Q2233" s="382"/>
      <c r="R2233" s="382"/>
    </row>
    <row r="2234" spans="1:18" ht="12" customHeight="1" x14ac:dyDescent="0.25">
      <c r="A2234" s="5"/>
      <c r="Q2234" s="382"/>
      <c r="R2234" s="382"/>
    </row>
    <row r="2235" spans="1:18" ht="12" customHeight="1" x14ac:dyDescent="0.25">
      <c r="A2235" s="5"/>
      <c r="Q2235" s="382"/>
      <c r="R2235" s="382"/>
    </row>
    <row r="2236" spans="1:18" ht="12" customHeight="1" x14ac:dyDescent="0.25">
      <c r="A2236" s="5"/>
      <c r="Q2236" s="382"/>
      <c r="R2236" s="382"/>
    </row>
    <row r="2237" spans="1:18" ht="12" customHeight="1" x14ac:dyDescent="0.25">
      <c r="A2237" s="5"/>
      <c r="Q2237" s="382"/>
      <c r="R2237" s="382"/>
    </row>
    <row r="2238" spans="1:18" ht="12" customHeight="1" x14ac:dyDescent="0.25">
      <c r="A2238" s="5"/>
      <c r="Q2238" s="382"/>
      <c r="R2238" s="382"/>
    </row>
    <row r="2239" spans="1:18" ht="12" customHeight="1" x14ac:dyDescent="0.25">
      <c r="A2239" s="5"/>
      <c r="Q2239" s="382"/>
      <c r="R2239" s="382"/>
    </row>
    <row r="2240" spans="1:18" ht="12" customHeight="1" x14ac:dyDescent="0.25">
      <c r="A2240" s="5"/>
      <c r="Q2240" s="382"/>
      <c r="R2240" s="382"/>
    </row>
    <row r="2241" spans="1:18" ht="12" customHeight="1" x14ac:dyDescent="0.25">
      <c r="A2241" s="5"/>
      <c r="Q2241" s="382"/>
      <c r="R2241" s="382"/>
    </row>
    <row r="2242" spans="1:18" ht="12" customHeight="1" x14ac:dyDescent="0.25">
      <c r="A2242" s="5"/>
      <c r="Q2242" s="382"/>
      <c r="R2242" s="382"/>
    </row>
    <row r="2243" spans="1:18" ht="12" customHeight="1" x14ac:dyDescent="0.25">
      <c r="A2243" s="5"/>
      <c r="Q2243" s="382"/>
      <c r="R2243" s="382"/>
    </row>
    <row r="2244" spans="1:18" ht="12" customHeight="1" x14ac:dyDescent="0.25">
      <c r="A2244" s="5"/>
      <c r="Q2244" s="382"/>
      <c r="R2244" s="382"/>
    </row>
    <row r="2245" spans="1:18" ht="12" customHeight="1" x14ac:dyDescent="0.25">
      <c r="A2245" s="5"/>
      <c r="Q2245" s="382"/>
      <c r="R2245" s="382"/>
    </row>
    <row r="2246" spans="1:18" ht="12" customHeight="1" x14ac:dyDescent="0.25">
      <c r="A2246" s="5"/>
      <c r="Q2246" s="382"/>
      <c r="R2246" s="382"/>
    </row>
    <row r="2247" spans="1:18" ht="12" customHeight="1" x14ac:dyDescent="0.25">
      <c r="A2247" s="5"/>
      <c r="Q2247" s="382"/>
      <c r="R2247" s="382"/>
    </row>
    <row r="2248" spans="1:18" ht="12" customHeight="1" x14ac:dyDescent="0.25">
      <c r="A2248" s="5"/>
      <c r="Q2248" s="382"/>
      <c r="R2248" s="382"/>
    </row>
    <row r="2249" spans="1:18" ht="12" customHeight="1" x14ac:dyDescent="0.25">
      <c r="A2249" s="5"/>
      <c r="Q2249" s="382"/>
      <c r="R2249" s="382"/>
    </row>
    <row r="2250" spans="1:18" ht="12" customHeight="1" x14ac:dyDescent="0.25">
      <c r="A2250" s="5"/>
      <c r="Q2250" s="382"/>
      <c r="R2250" s="382"/>
    </row>
    <row r="2251" spans="1:18" ht="12" customHeight="1" x14ac:dyDescent="0.25">
      <c r="A2251" s="5"/>
      <c r="Q2251" s="382"/>
      <c r="R2251" s="382"/>
    </row>
    <row r="2252" spans="1:18" ht="12" customHeight="1" x14ac:dyDescent="0.25">
      <c r="A2252" s="5"/>
      <c r="Q2252" s="382"/>
      <c r="R2252" s="382"/>
    </row>
    <row r="2253" spans="1:18" ht="12" customHeight="1" x14ac:dyDescent="0.25">
      <c r="A2253" s="5"/>
      <c r="Q2253" s="382"/>
      <c r="R2253" s="382"/>
    </row>
    <row r="2254" spans="1:18" ht="12" customHeight="1" x14ac:dyDescent="0.25">
      <c r="A2254" s="5"/>
      <c r="Q2254" s="382"/>
      <c r="R2254" s="382"/>
    </row>
    <row r="2255" spans="1:18" ht="12" customHeight="1" x14ac:dyDescent="0.25">
      <c r="A2255" s="5"/>
      <c r="Q2255" s="382"/>
      <c r="R2255" s="382"/>
    </row>
    <row r="2256" spans="1:18" ht="12" customHeight="1" x14ac:dyDescent="0.25">
      <c r="A2256" s="5"/>
      <c r="Q2256" s="382"/>
      <c r="R2256" s="382"/>
    </row>
    <row r="2257" spans="1:18" ht="12" customHeight="1" x14ac:dyDescent="0.25">
      <c r="A2257" s="5"/>
      <c r="Q2257" s="382"/>
      <c r="R2257" s="382"/>
    </row>
    <row r="2258" spans="1:18" ht="12" customHeight="1" x14ac:dyDescent="0.25">
      <c r="A2258" s="5"/>
      <c r="Q2258" s="382"/>
      <c r="R2258" s="382"/>
    </row>
    <row r="2259" spans="1:18" ht="12" customHeight="1" x14ac:dyDescent="0.25">
      <c r="A2259" s="5"/>
      <c r="Q2259" s="382"/>
      <c r="R2259" s="382"/>
    </row>
    <row r="2260" spans="1:18" ht="12" customHeight="1" x14ac:dyDescent="0.25">
      <c r="A2260" s="5"/>
      <c r="Q2260" s="382"/>
      <c r="R2260" s="382"/>
    </row>
    <row r="2261" spans="1:18" ht="12" customHeight="1" x14ac:dyDescent="0.25">
      <c r="A2261" s="5"/>
      <c r="Q2261" s="382"/>
      <c r="R2261" s="382"/>
    </row>
    <row r="2262" spans="1:18" ht="12" customHeight="1" x14ac:dyDescent="0.25">
      <c r="A2262" s="5"/>
      <c r="Q2262" s="382"/>
      <c r="R2262" s="382"/>
    </row>
    <row r="2263" spans="1:18" ht="12" customHeight="1" x14ac:dyDescent="0.25">
      <c r="A2263" s="5"/>
      <c r="Q2263" s="382"/>
      <c r="R2263" s="382"/>
    </row>
    <row r="2264" spans="1:18" ht="12" customHeight="1" x14ac:dyDescent="0.25">
      <c r="A2264" s="5"/>
      <c r="Q2264" s="382"/>
      <c r="R2264" s="382"/>
    </row>
    <row r="2265" spans="1:18" ht="12" customHeight="1" x14ac:dyDescent="0.25">
      <c r="A2265" s="5"/>
      <c r="Q2265" s="382"/>
      <c r="R2265" s="382"/>
    </row>
    <row r="2266" spans="1:18" ht="12" customHeight="1" x14ac:dyDescent="0.25">
      <c r="A2266" s="5"/>
      <c r="Q2266" s="382"/>
      <c r="R2266" s="382"/>
    </row>
    <row r="2267" spans="1:18" ht="12" customHeight="1" x14ac:dyDescent="0.25">
      <c r="A2267" s="5"/>
      <c r="Q2267" s="382"/>
      <c r="R2267" s="382"/>
    </row>
    <row r="2268" spans="1:18" ht="12" customHeight="1" x14ac:dyDescent="0.25">
      <c r="A2268" s="5"/>
      <c r="Q2268" s="382"/>
      <c r="R2268" s="382"/>
    </row>
    <row r="2269" spans="1:18" ht="12" customHeight="1" x14ac:dyDescent="0.25">
      <c r="A2269" s="5"/>
      <c r="Q2269" s="382"/>
      <c r="R2269" s="382"/>
    </row>
    <row r="2270" spans="1:18" ht="12" customHeight="1" x14ac:dyDescent="0.25">
      <c r="A2270" s="5"/>
      <c r="Q2270" s="382"/>
      <c r="R2270" s="382"/>
    </row>
    <row r="2271" spans="1:18" ht="12" customHeight="1" x14ac:dyDescent="0.25">
      <c r="A2271" s="5"/>
      <c r="Q2271" s="382"/>
      <c r="R2271" s="382"/>
    </row>
    <row r="2272" spans="1:18" ht="12" customHeight="1" x14ac:dyDescent="0.25">
      <c r="A2272" s="5"/>
      <c r="Q2272" s="382"/>
      <c r="R2272" s="382"/>
    </row>
    <row r="2273" spans="1:18" ht="12" customHeight="1" x14ac:dyDescent="0.25">
      <c r="A2273" s="5"/>
      <c r="Q2273" s="382"/>
      <c r="R2273" s="382"/>
    </row>
    <row r="2274" spans="1:18" ht="12" customHeight="1" x14ac:dyDescent="0.25">
      <c r="A2274" s="5"/>
      <c r="Q2274" s="382"/>
      <c r="R2274" s="382"/>
    </row>
    <row r="2275" spans="1:18" ht="12" customHeight="1" x14ac:dyDescent="0.25">
      <c r="A2275" s="5"/>
      <c r="Q2275" s="382"/>
      <c r="R2275" s="382"/>
    </row>
    <row r="2276" spans="1:18" ht="12" customHeight="1" x14ac:dyDescent="0.25">
      <c r="A2276" s="5"/>
      <c r="Q2276" s="382"/>
      <c r="R2276" s="382"/>
    </row>
    <row r="2277" spans="1:18" ht="12" customHeight="1" x14ac:dyDescent="0.25">
      <c r="A2277" s="5"/>
      <c r="Q2277" s="382"/>
      <c r="R2277" s="382"/>
    </row>
    <row r="2278" spans="1:18" ht="12" customHeight="1" x14ac:dyDescent="0.25">
      <c r="A2278" s="5"/>
      <c r="Q2278" s="382"/>
      <c r="R2278" s="382"/>
    </row>
    <row r="2279" spans="1:18" ht="12" customHeight="1" x14ac:dyDescent="0.25">
      <c r="A2279" s="5"/>
      <c r="Q2279" s="382"/>
      <c r="R2279" s="382"/>
    </row>
    <row r="2280" spans="1:18" ht="12" customHeight="1" x14ac:dyDescent="0.25">
      <c r="A2280" s="5"/>
      <c r="Q2280" s="382"/>
      <c r="R2280" s="382"/>
    </row>
    <row r="2281" spans="1:18" ht="12" customHeight="1" x14ac:dyDescent="0.25">
      <c r="A2281" s="5"/>
      <c r="Q2281" s="382"/>
      <c r="R2281" s="382"/>
    </row>
    <row r="2282" spans="1:18" ht="12" customHeight="1" x14ac:dyDescent="0.25">
      <c r="A2282" s="5"/>
      <c r="Q2282" s="382"/>
      <c r="R2282" s="382"/>
    </row>
    <row r="2283" spans="1:18" ht="12" customHeight="1" x14ac:dyDescent="0.25">
      <c r="A2283" s="5"/>
      <c r="Q2283" s="382"/>
      <c r="R2283" s="382"/>
    </row>
    <row r="2284" spans="1:18" ht="12" customHeight="1" x14ac:dyDescent="0.25">
      <c r="A2284" s="5"/>
      <c r="Q2284" s="382"/>
      <c r="R2284" s="382"/>
    </row>
    <row r="2285" spans="1:18" ht="12" customHeight="1" x14ac:dyDescent="0.25">
      <c r="A2285" s="5"/>
      <c r="Q2285" s="382"/>
      <c r="R2285" s="382"/>
    </row>
    <row r="2286" spans="1:18" ht="12" customHeight="1" x14ac:dyDescent="0.25">
      <c r="A2286" s="5"/>
      <c r="Q2286" s="382"/>
      <c r="R2286" s="382"/>
    </row>
    <row r="2287" spans="1:18" ht="12" customHeight="1" x14ac:dyDescent="0.25">
      <c r="A2287" s="5"/>
      <c r="Q2287" s="382"/>
      <c r="R2287" s="382"/>
    </row>
    <row r="2288" spans="1:18" ht="12" customHeight="1" x14ac:dyDescent="0.25">
      <c r="A2288" s="5"/>
      <c r="Q2288" s="382"/>
      <c r="R2288" s="382"/>
    </row>
    <row r="2289" spans="1:18" ht="12" customHeight="1" x14ac:dyDescent="0.25">
      <c r="A2289" s="5"/>
      <c r="Q2289" s="382"/>
      <c r="R2289" s="382"/>
    </row>
    <row r="2290" spans="1:18" ht="12" customHeight="1" x14ac:dyDescent="0.25">
      <c r="A2290" s="5"/>
      <c r="Q2290" s="382"/>
      <c r="R2290" s="382"/>
    </row>
    <row r="2291" spans="1:18" ht="12" customHeight="1" x14ac:dyDescent="0.25">
      <c r="A2291" s="5"/>
      <c r="Q2291" s="382"/>
      <c r="R2291" s="382"/>
    </row>
    <row r="2292" spans="1:18" ht="12" customHeight="1" x14ac:dyDescent="0.25">
      <c r="A2292" s="5"/>
      <c r="Q2292" s="382"/>
      <c r="R2292" s="382"/>
    </row>
    <row r="2293" spans="1:18" ht="12" customHeight="1" x14ac:dyDescent="0.25">
      <c r="A2293" s="5"/>
      <c r="Q2293" s="382"/>
      <c r="R2293" s="382"/>
    </row>
    <row r="2294" spans="1:18" ht="12" customHeight="1" x14ac:dyDescent="0.25">
      <c r="A2294" s="5"/>
      <c r="Q2294" s="382"/>
      <c r="R2294" s="382"/>
    </row>
    <row r="2295" spans="1:18" ht="12" customHeight="1" x14ac:dyDescent="0.25">
      <c r="A2295" s="5"/>
      <c r="Q2295" s="382"/>
      <c r="R2295" s="382"/>
    </row>
    <row r="2296" spans="1:18" ht="12" customHeight="1" x14ac:dyDescent="0.25">
      <c r="A2296" s="5"/>
      <c r="Q2296" s="382"/>
      <c r="R2296" s="382"/>
    </row>
    <row r="2297" spans="1:18" ht="12" customHeight="1" x14ac:dyDescent="0.25">
      <c r="A2297" s="5"/>
      <c r="Q2297" s="382"/>
      <c r="R2297" s="382"/>
    </row>
    <row r="2298" spans="1:18" ht="12" customHeight="1" x14ac:dyDescent="0.25">
      <c r="A2298" s="5"/>
      <c r="Q2298" s="382"/>
      <c r="R2298" s="382"/>
    </row>
    <row r="2299" spans="1:18" ht="12" customHeight="1" x14ac:dyDescent="0.25">
      <c r="A2299" s="5"/>
      <c r="Q2299" s="382"/>
      <c r="R2299" s="382"/>
    </row>
    <row r="2300" spans="1:18" ht="12" customHeight="1" x14ac:dyDescent="0.25">
      <c r="A2300" s="5"/>
      <c r="Q2300" s="382"/>
      <c r="R2300" s="382"/>
    </row>
    <row r="2301" spans="1:18" ht="12" customHeight="1" x14ac:dyDescent="0.25">
      <c r="A2301" s="5"/>
      <c r="Q2301" s="382"/>
      <c r="R2301" s="382"/>
    </row>
    <row r="2302" spans="1:18" ht="12" customHeight="1" x14ac:dyDescent="0.25">
      <c r="A2302" s="5"/>
      <c r="Q2302" s="382"/>
      <c r="R2302" s="382"/>
    </row>
    <row r="2303" spans="1:18" ht="12" customHeight="1" x14ac:dyDescent="0.25">
      <c r="A2303" s="5"/>
      <c r="Q2303" s="382"/>
      <c r="R2303" s="382"/>
    </row>
    <row r="2304" spans="1:18" ht="12" customHeight="1" x14ac:dyDescent="0.25">
      <c r="A2304" s="5"/>
      <c r="Q2304" s="382"/>
      <c r="R2304" s="382"/>
    </row>
    <row r="2305" spans="1:18" ht="12" customHeight="1" x14ac:dyDescent="0.25">
      <c r="A2305" s="5"/>
      <c r="Q2305" s="382"/>
      <c r="R2305" s="382"/>
    </row>
    <row r="2306" spans="1:18" ht="12" customHeight="1" x14ac:dyDescent="0.25">
      <c r="A2306" s="5"/>
      <c r="Q2306" s="382"/>
      <c r="R2306" s="382"/>
    </row>
    <row r="2307" spans="1:18" ht="12" customHeight="1" x14ac:dyDescent="0.25">
      <c r="A2307" s="5"/>
      <c r="Q2307" s="382"/>
      <c r="R2307" s="382"/>
    </row>
    <row r="2308" spans="1:18" ht="12" customHeight="1" x14ac:dyDescent="0.25">
      <c r="A2308" s="5"/>
      <c r="Q2308" s="382"/>
      <c r="R2308" s="382"/>
    </row>
    <row r="2309" spans="1:18" ht="12" customHeight="1" x14ac:dyDescent="0.25">
      <c r="A2309" s="5"/>
      <c r="Q2309" s="382"/>
      <c r="R2309" s="382"/>
    </row>
    <row r="2310" spans="1:18" ht="12" customHeight="1" x14ac:dyDescent="0.25">
      <c r="A2310" s="5"/>
      <c r="Q2310" s="382"/>
      <c r="R2310" s="382"/>
    </row>
    <row r="2311" spans="1:18" ht="12" customHeight="1" x14ac:dyDescent="0.25">
      <c r="A2311" s="5"/>
      <c r="Q2311" s="382"/>
      <c r="R2311" s="382"/>
    </row>
    <row r="2312" spans="1:18" ht="12" customHeight="1" x14ac:dyDescent="0.25">
      <c r="A2312" s="5"/>
      <c r="Q2312" s="382"/>
      <c r="R2312" s="382"/>
    </row>
    <row r="2313" spans="1:18" ht="12" customHeight="1" x14ac:dyDescent="0.25">
      <c r="A2313" s="5"/>
      <c r="Q2313" s="382"/>
      <c r="R2313" s="382"/>
    </row>
    <row r="2314" spans="1:18" ht="12" customHeight="1" x14ac:dyDescent="0.25">
      <c r="A2314" s="5"/>
      <c r="Q2314" s="382"/>
      <c r="R2314" s="382"/>
    </row>
    <row r="2315" spans="1:18" ht="12" customHeight="1" x14ac:dyDescent="0.25">
      <c r="A2315" s="5"/>
      <c r="Q2315" s="382"/>
      <c r="R2315" s="382"/>
    </row>
    <row r="2316" spans="1:18" ht="12" customHeight="1" x14ac:dyDescent="0.25">
      <c r="A2316" s="5"/>
      <c r="Q2316" s="382"/>
      <c r="R2316" s="382"/>
    </row>
    <row r="2317" spans="1:18" ht="12" customHeight="1" x14ac:dyDescent="0.25">
      <c r="A2317" s="5"/>
      <c r="Q2317" s="382"/>
      <c r="R2317" s="382"/>
    </row>
    <row r="2318" spans="1:18" ht="12" customHeight="1" x14ac:dyDescent="0.25">
      <c r="A2318" s="5"/>
      <c r="Q2318" s="382"/>
      <c r="R2318" s="382"/>
    </row>
    <row r="2319" spans="1:18" ht="12" customHeight="1" x14ac:dyDescent="0.25">
      <c r="A2319" s="5"/>
      <c r="Q2319" s="382"/>
      <c r="R2319" s="382"/>
    </row>
    <row r="2320" spans="1:18" ht="12" customHeight="1" x14ac:dyDescent="0.25">
      <c r="A2320" s="5"/>
      <c r="Q2320" s="382"/>
      <c r="R2320" s="382"/>
    </row>
    <row r="2321" spans="1:18" ht="12" customHeight="1" x14ac:dyDescent="0.25">
      <c r="A2321" s="5"/>
      <c r="Q2321" s="382"/>
      <c r="R2321" s="382"/>
    </row>
    <row r="2322" spans="1:18" ht="12" customHeight="1" x14ac:dyDescent="0.25">
      <c r="A2322" s="5"/>
      <c r="Q2322" s="382"/>
      <c r="R2322" s="382"/>
    </row>
    <row r="2323" spans="1:18" ht="12" customHeight="1" x14ac:dyDescent="0.25">
      <c r="A2323" s="5"/>
      <c r="Q2323" s="382"/>
      <c r="R2323" s="382"/>
    </row>
    <row r="2324" spans="1:18" ht="12" customHeight="1" x14ac:dyDescent="0.25">
      <c r="A2324" s="5"/>
      <c r="Q2324" s="382"/>
      <c r="R2324" s="382"/>
    </row>
    <row r="2325" spans="1:18" ht="12" customHeight="1" x14ac:dyDescent="0.25">
      <c r="A2325" s="5"/>
      <c r="Q2325" s="382"/>
      <c r="R2325" s="382"/>
    </row>
    <row r="2326" spans="1:18" ht="12" customHeight="1" x14ac:dyDescent="0.25">
      <c r="A2326" s="5"/>
      <c r="Q2326" s="382"/>
      <c r="R2326" s="382"/>
    </row>
    <row r="2327" spans="1:18" ht="12" customHeight="1" x14ac:dyDescent="0.25">
      <c r="A2327" s="5"/>
      <c r="Q2327" s="382"/>
      <c r="R2327" s="382"/>
    </row>
    <row r="2328" spans="1:18" ht="12" customHeight="1" x14ac:dyDescent="0.25">
      <c r="A2328" s="5"/>
      <c r="Q2328" s="382"/>
      <c r="R2328" s="382"/>
    </row>
    <row r="2329" spans="1:18" ht="12" customHeight="1" x14ac:dyDescent="0.25">
      <c r="A2329" s="5"/>
      <c r="Q2329" s="382"/>
      <c r="R2329" s="382"/>
    </row>
    <row r="2330" spans="1:18" ht="12" customHeight="1" x14ac:dyDescent="0.25">
      <c r="A2330" s="5"/>
      <c r="Q2330" s="382"/>
      <c r="R2330" s="382"/>
    </row>
    <row r="2331" spans="1:18" ht="12" customHeight="1" x14ac:dyDescent="0.25">
      <c r="A2331" s="5"/>
      <c r="Q2331" s="382"/>
      <c r="R2331" s="382"/>
    </row>
    <row r="2332" spans="1:18" ht="12" customHeight="1" x14ac:dyDescent="0.25">
      <c r="A2332" s="5"/>
      <c r="Q2332" s="382"/>
      <c r="R2332" s="382"/>
    </row>
    <row r="2333" spans="1:18" ht="12" customHeight="1" x14ac:dyDescent="0.25">
      <c r="A2333" s="5"/>
      <c r="Q2333" s="382"/>
      <c r="R2333" s="382"/>
    </row>
    <row r="2334" spans="1:18" ht="12" customHeight="1" x14ac:dyDescent="0.25">
      <c r="A2334" s="5"/>
      <c r="Q2334" s="382"/>
      <c r="R2334" s="382"/>
    </row>
    <row r="2335" spans="1:18" ht="12" customHeight="1" x14ac:dyDescent="0.25">
      <c r="A2335" s="5"/>
      <c r="Q2335" s="382"/>
      <c r="R2335" s="382"/>
    </row>
    <row r="2336" spans="1:18" ht="12" customHeight="1" x14ac:dyDescent="0.25">
      <c r="A2336" s="5"/>
      <c r="Q2336" s="382"/>
      <c r="R2336" s="382"/>
    </row>
    <row r="2337" spans="1:18" ht="12" customHeight="1" x14ac:dyDescent="0.25">
      <c r="A2337" s="5"/>
      <c r="Q2337" s="382"/>
      <c r="R2337" s="382"/>
    </row>
    <row r="2338" spans="1:18" ht="12" customHeight="1" x14ac:dyDescent="0.25">
      <c r="A2338" s="5"/>
      <c r="Q2338" s="382"/>
      <c r="R2338" s="382"/>
    </row>
    <row r="2339" spans="1:18" ht="12" customHeight="1" x14ac:dyDescent="0.25">
      <c r="A2339" s="5"/>
      <c r="Q2339" s="382"/>
      <c r="R2339" s="382"/>
    </row>
    <row r="2340" spans="1:18" ht="12" customHeight="1" x14ac:dyDescent="0.25">
      <c r="A2340" s="5"/>
      <c r="Q2340" s="382"/>
      <c r="R2340" s="382"/>
    </row>
    <row r="2341" spans="1:18" ht="12" customHeight="1" x14ac:dyDescent="0.25">
      <c r="A2341" s="5"/>
      <c r="Q2341" s="382"/>
      <c r="R2341" s="382"/>
    </row>
    <row r="2342" spans="1:18" ht="12" customHeight="1" x14ac:dyDescent="0.25">
      <c r="A2342" s="5"/>
      <c r="Q2342" s="382"/>
      <c r="R2342" s="382"/>
    </row>
    <row r="2343" spans="1:18" ht="12" customHeight="1" x14ac:dyDescent="0.25">
      <c r="A2343" s="5"/>
      <c r="Q2343" s="382"/>
      <c r="R2343" s="382"/>
    </row>
    <row r="2344" spans="1:18" ht="12" customHeight="1" x14ac:dyDescent="0.25">
      <c r="A2344" s="5"/>
      <c r="Q2344" s="382"/>
      <c r="R2344" s="382"/>
    </row>
    <row r="2345" spans="1:18" ht="12" customHeight="1" x14ac:dyDescent="0.25">
      <c r="A2345" s="5"/>
      <c r="Q2345" s="382"/>
      <c r="R2345" s="382"/>
    </row>
    <row r="2346" spans="1:18" ht="12" customHeight="1" x14ac:dyDescent="0.25">
      <c r="A2346" s="5"/>
      <c r="Q2346" s="382"/>
      <c r="R2346" s="382"/>
    </row>
    <row r="2347" spans="1:18" ht="12" customHeight="1" x14ac:dyDescent="0.25">
      <c r="A2347" s="5"/>
      <c r="Q2347" s="382"/>
      <c r="R2347" s="382"/>
    </row>
    <row r="2348" spans="1:18" ht="12" customHeight="1" x14ac:dyDescent="0.25">
      <c r="A2348" s="5"/>
      <c r="Q2348" s="382"/>
      <c r="R2348" s="382"/>
    </row>
    <row r="2349" spans="1:18" ht="12" customHeight="1" x14ac:dyDescent="0.25">
      <c r="A2349" s="5"/>
      <c r="Q2349" s="382"/>
      <c r="R2349" s="382"/>
    </row>
    <row r="2350" spans="1:18" ht="12" customHeight="1" x14ac:dyDescent="0.25">
      <c r="A2350" s="5"/>
      <c r="Q2350" s="382"/>
      <c r="R2350" s="382"/>
    </row>
    <row r="2351" spans="1:18" ht="12" customHeight="1" x14ac:dyDescent="0.25">
      <c r="A2351" s="5"/>
      <c r="Q2351" s="382"/>
      <c r="R2351" s="382"/>
    </row>
    <row r="2352" spans="1:18" ht="12" customHeight="1" x14ac:dyDescent="0.25">
      <c r="A2352" s="5"/>
      <c r="Q2352" s="382"/>
      <c r="R2352" s="382"/>
    </row>
    <row r="2353" spans="1:18" ht="12" customHeight="1" x14ac:dyDescent="0.25">
      <c r="A2353" s="5"/>
      <c r="Q2353" s="382"/>
      <c r="R2353" s="382"/>
    </row>
    <row r="2354" spans="1:18" ht="12" customHeight="1" x14ac:dyDescent="0.25">
      <c r="A2354" s="5"/>
      <c r="Q2354" s="382"/>
      <c r="R2354" s="382"/>
    </row>
    <row r="2355" spans="1:18" ht="12" customHeight="1" x14ac:dyDescent="0.25">
      <c r="A2355" s="5"/>
      <c r="Q2355" s="382"/>
      <c r="R2355" s="382"/>
    </row>
    <row r="2356" spans="1:18" ht="12" customHeight="1" x14ac:dyDescent="0.25">
      <c r="A2356" s="5"/>
      <c r="Q2356" s="382"/>
      <c r="R2356" s="382"/>
    </row>
    <row r="2357" spans="1:18" ht="12" customHeight="1" x14ac:dyDescent="0.25">
      <c r="A2357" s="5"/>
      <c r="Q2357" s="382"/>
      <c r="R2357" s="382"/>
    </row>
    <row r="2358" spans="1:18" ht="12" customHeight="1" x14ac:dyDescent="0.25">
      <c r="A2358" s="5"/>
      <c r="Q2358" s="382"/>
      <c r="R2358" s="382"/>
    </row>
    <row r="2359" spans="1:18" ht="12" customHeight="1" x14ac:dyDescent="0.25">
      <c r="A2359" s="5"/>
      <c r="Q2359" s="382"/>
      <c r="R2359" s="382"/>
    </row>
    <row r="2360" spans="1:18" ht="12" customHeight="1" x14ac:dyDescent="0.25">
      <c r="A2360" s="5"/>
      <c r="Q2360" s="382"/>
      <c r="R2360" s="382"/>
    </row>
    <row r="2361" spans="1:18" ht="12" customHeight="1" x14ac:dyDescent="0.25">
      <c r="A2361" s="5"/>
      <c r="Q2361" s="382"/>
      <c r="R2361" s="382"/>
    </row>
    <row r="2362" spans="1:18" ht="12" customHeight="1" x14ac:dyDescent="0.25">
      <c r="A2362" s="5"/>
      <c r="Q2362" s="382"/>
      <c r="R2362" s="382"/>
    </row>
    <row r="2363" spans="1:18" ht="12" customHeight="1" x14ac:dyDescent="0.25">
      <c r="A2363" s="5"/>
      <c r="Q2363" s="382"/>
      <c r="R2363" s="382"/>
    </row>
    <row r="2364" spans="1:18" ht="12" customHeight="1" x14ac:dyDescent="0.25">
      <c r="A2364" s="5"/>
      <c r="Q2364" s="382"/>
      <c r="R2364" s="382"/>
    </row>
    <row r="2365" spans="1:18" ht="12" customHeight="1" x14ac:dyDescent="0.25">
      <c r="A2365" s="5"/>
      <c r="Q2365" s="382"/>
      <c r="R2365" s="382"/>
    </row>
    <row r="2366" spans="1:18" ht="12" customHeight="1" x14ac:dyDescent="0.25">
      <c r="A2366" s="5"/>
      <c r="Q2366" s="382"/>
      <c r="R2366" s="382"/>
    </row>
    <row r="2367" spans="1:18" ht="12" customHeight="1" x14ac:dyDescent="0.25">
      <c r="A2367" s="5"/>
      <c r="Q2367" s="382"/>
      <c r="R2367" s="382"/>
    </row>
    <row r="2368" spans="1:18" ht="12" customHeight="1" x14ac:dyDescent="0.25">
      <c r="A2368" s="5"/>
      <c r="Q2368" s="382"/>
      <c r="R2368" s="382"/>
    </row>
    <row r="2369" spans="1:18" ht="12" customHeight="1" x14ac:dyDescent="0.25">
      <c r="A2369" s="5"/>
      <c r="Q2369" s="382"/>
      <c r="R2369" s="382"/>
    </row>
    <row r="2370" spans="1:18" ht="12" customHeight="1" x14ac:dyDescent="0.25">
      <c r="A2370" s="5"/>
      <c r="Q2370" s="382"/>
      <c r="R2370" s="382"/>
    </row>
    <row r="2371" spans="1:18" ht="12" customHeight="1" x14ac:dyDescent="0.25">
      <c r="A2371" s="5"/>
      <c r="Q2371" s="382"/>
      <c r="R2371" s="382"/>
    </row>
    <row r="2372" spans="1:18" ht="12" customHeight="1" x14ac:dyDescent="0.25">
      <c r="A2372" s="5"/>
      <c r="Q2372" s="382"/>
      <c r="R2372" s="382"/>
    </row>
    <row r="2373" spans="1:18" ht="12" customHeight="1" x14ac:dyDescent="0.25">
      <c r="A2373" s="5"/>
      <c r="Q2373" s="382"/>
      <c r="R2373" s="382"/>
    </row>
    <row r="2374" spans="1:18" ht="12" customHeight="1" x14ac:dyDescent="0.25">
      <c r="A2374" s="5"/>
      <c r="Q2374" s="382"/>
      <c r="R2374" s="382"/>
    </row>
    <row r="2375" spans="1:18" ht="12" customHeight="1" x14ac:dyDescent="0.25">
      <c r="A2375" s="5"/>
      <c r="Q2375" s="382"/>
      <c r="R2375" s="382"/>
    </row>
    <row r="2376" spans="1:18" ht="12" customHeight="1" x14ac:dyDescent="0.25">
      <c r="A2376" s="5"/>
      <c r="Q2376" s="382"/>
      <c r="R2376" s="382"/>
    </row>
    <row r="2377" spans="1:18" ht="12" customHeight="1" x14ac:dyDescent="0.25">
      <c r="A2377" s="5"/>
      <c r="Q2377" s="382"/>
      <c r="R2377" s="382"/>
    </row>
    <row r="2378" spans="1:18" ht="12" customHeight="1" x14ac:dyDescent="0.25">
      <c r="A2378" s="5"/>
      <c r="Q2378" s="382"/>
      <c r="R2378" s="382"/>
    </row>
    <row r="2379" spans="1:18" ht="12" customHeight="1" x14ac:dyDescent="0.25">
      <c r="A2379" s="5"/>
      <c r="Q2379" s="382"/>
      <c r="R2379" s="382"/>
    </row>
    <row r="2380" spans="1:18" ht="12" customHeight="1" x14ac:dyDescent="0.25">
      <c r="A2380" s="5"/>
      <c r="Q2380" s="382"/>
      <c r="R2380" s="382"/>
    </row>
    <row r="2381" spans="1:18" ht="12" customHeight="1" x14ac:dyDescent="0.25">
      <c r="A2381" s="5"/>
      <c r="Q2381" s="382"/>
      <c r="R2381" s="382"/>
    </row>
    <row r="2382" spans="1:18" ht="12" customHeight="1" x14ac:dyDescent="0.25">
      <c r="A2382" s="5"/>
      <c r="Q2382" s="382"/>
      <c r="R2382" s="382"/>
    </row>
    <row r="2383" spans="1:18" ht="12" customHeight="1" x14ac:dyDescent="0.25">
      <c r="A2383" s="5"/>
      <c r="Q2383" s="382"/>
      <c r="R2383" s="382"/>
    </row>
    <row r="2384" spans="1:18" ht="12" customHeight="1" x14ac:dyDescent="0.25">
      <c r="A2384" s="5"/>
      <c r="Q2384" s="382"/>
      <c r="R2384" s="382"/>
    </row>
    <row r="2385" spans="1:18" ht="12" customHeight="1" x14ac:dyDescent="0.25">
      <c r="A2385" s="5"/>
      <c r="Q2385" s="382"/>
      <c r="R2385" s="382"/>
    </row>
    <row r="2386" spans="1:18" ht="12" customHeight="1" x14ac:dyDescent="0.25">
      <c r="A2386" s="5"/>
      <c r="Q2386" s="382"/>
      <c r="R2386" s="382"/>
    </row>
    <row r="2387" spans="1:18" ht="12" customHeight="1" x14ac:dyDescent="0.25">
      <c r="A2387" s="5"/>
      <c r="Q2387" s="382"/>
      <c r="R2387" s="382"/>
    </row>
    <row r="2388" spans="1:18" ht="12" customHeight="1" x14ac:dyDescent="0.25">
      <c r="A2388" s="5"/>
      <c r="Q2388" s="382"/>
      <c r="R2388" s="382"/>
    </row>
    <row r="2389" spans="1:18" ht="12" customHeight="1" x14ac:dyDescent="0.25">
      <c r="A2389" s="5"/>
      <c r="Q2389" s="382"/>
      <c r="R2389" s="382"/>
    </row>
    <row r="2390" spans="1:18" ht="12" customHeight="1" x14ac:dyDescent="0.25">
      <c r="A2390" s="5"/>
      <c r="Q2390" s="382"/>
      <c r="R2390" s="382"/>
    </row>
    <row r="2391" spans="1:18" ht="12" customHeight="1" x14ac:dyDescent="0.25">
      <c r="A2391" s="5"/>
      <c r="Q2391" s="382"/>
      <c r="R2391" s="382"/>
    </row>
    <row r="2392" spans="1:18" ht="12" customHeight="1" x14ac:dyDescent="0.25">
      <c r="A2392" s="5"/>
      <c r="Q2392" s="382"/>
      <c r="R2392" s="382"/>
    </row>
    <row r="2393" spans="1:18" ht="12" customHeight="1" x14ac:dyDescent="0.25">
      <c r="A2393" s="5"/>
      <c r="Q2393" s="382"/>
      <c r="R2393" s="382"/>
    </row>
    <row r="2394" spans="1:18" ht="12" customHeight="1" x14ac:dyDescent="0.25">
      <c r="A2394" s="5"/>
      <c r="Q2394" s="382"/>
      <c r="R2394" s="382"/>
    </row>
    <row r="2395" spans="1:18" ht="12" customHeight="1" x14ac:dyDescent="0.25">
      <c r="A2395" s="5"/>
      <c r="Q2395" s="382"/>
      <c r="R2395" s="382"/>
    </row>
    <row r="2396" spans="1:18" ht="12" customHeight="1" x14ac:dyDescent="0.25">
      <c r="A2396" s="5"/>
      <c r="Q2396" s="382"/>
      <c r="R2396" s="382"/>
    </row>
    <row r="2397" spans="1:18" ht="12" customHeight="1" x14ac:dyDescent="0.25">
      <c r="A2397" s="5"/>
      <c r="Q2397" s="382"/>
      <c r="R2397" s="382"/>
    </row>
    <row r="2398" spans="1:18" ht="12" customHeight="1" x14ac:dyDescent="0.25">
      <c r="A2398" s="5"/>
      <c r="Q2398" s="382"/>
      <c r="R2398" s="382"/>
    </row>
    <row r="2399" spans="1:18" ht="12" customHeight="1" x14ac:dyDescent="0.25">
      <c r="A2399" s="5"/>
      <c r="Q2399" s="382"/>
      <c r="R2399" s="382"/>
    </row>
    <row r="2400" spans="1:18" ht="12" customHeight="1" x14ac:dyDescent="0.25">
      <c r="A2400" s="5"/>
      <c r="Q2400" s="382"/>
      <c r="R2400" s="382"/>
    </row>
    <row r="2401" spans="1:18" ht="12" customHeight="1" x14ac:dyDescent="0.25">
      <c r="A2401" s="5"/>
      <c r="Q2401" s="382"/>
      <c r="R2401" s="382"/>
    </row>
    <row r="2402" spans="1:18" ht="12" customHeight="1" x14ac:dyDescent="0.25">
      <c r="A2402" s="5"/>
      <c r="Q2402" s="382"/>
      <c r="R2402" s="382"/>
    </row>
    <row r="2403" spans="1:18" ht="12" customHeight="1" x14ac:dyDescent="0.25">
      <c r="A2403" s="5"/>
      <c r="Q2403" s="382"/>
      <c r="R2403" s="382"/>
    </row>
    <row r="2404" spans="1:18" ht="12" customHeight="1" x14ac:dyDescent="0.25">
      <c r="A2404" s="5"/>
      <c r="Q2404" s="382"/>
      <c r="R2404" s="382"/>
    </row>
    <row r="2405" spans="1:18" ht="12" customHeight="1" x14ac:dyDescent="0.25">
      <c r="A2405" s="5"/>
      <c r="Q2405" s="382"/>
      <c r="R2405" s="382"/>
    </row>
    <row r="2406" spans="1:18" ht="12" customHeight="1" x14ac:dyDescent="0.25">
      <c r="A2406" s="5"/>
      <c r="Q2406" s="382"/>
      <c r="R2406" s="382"/>
    </row>
    <row r="2407" spans="1:18" ht="12" customHeight="1" x14ac:dyDescent="0.25">
      <c r="A2407" s="5"/>
      <c r="Q2407" s="382"/>
      <c r="R2407" s="382"/>
    </row>
    <row r="2408" spans="1:18" ht="12" customHeight="1" x14ac:dyDescent="0.25">
      <c r="A2408" s="5"/>
      <c r="Q2408" s="382"/>
      <c r="R2408" s="382"/>
    </row>
    <row r="2409" spans="1:18" ht="12" customHeight="1" x14ac:dyDescent="0.25">
      <c r="A2409" s="5"/>
      <c r="Q2409" s="382"/>
      <c r="R2409" s="382"/>
    </row>
    <row r="2410" spans="1:18" ht="12" customHeight="1" x14ac:dyDescent="0.25">
      <c r="A2410" s="5"/>
      <c r="Q2410" s="382"/>
      <c r="R2410" s="382"/>
    </row>
    <row r="2411" spans="1:18" ht="12" customHeight="1" x14ac:dyDescent="0.25">
      <c r="A2411" s="5"/>
      <c r="Q2411" s="382"/>
      <c r="R2411" s="382"/>
    </row>
    <row r="2412" spans="1:18" ht="12" customHeight="1" x14ac:dyDescent="0.25">
      <c r="A2412" s="5"/>
      <c r="Q2412" s="382"/>
      <c r="R2412" s="382"/>
    </row>
    <row r="2413" spans="1:18" ht="12" customHeight="1" x14ac:dyDescent="0.25">
      <c r="A2413" s="5"/>
      <c r="Q2413" s="382"/>
      <c r="R2413" s="382"/>
    </row>
    <row r="2414" spans="1:18" ht="12" customHeight="1" x14ac:dyDescent="0.25">
      <c r="A2414" s="5"/>
      <c r="Q2414" s="382"/>
      <c r="R2414" s="382"/>
    </row>
    <row r="2415" spans="1:18" ht="12" customHeight="1" x14ac:dyDescent="0.25">
      <c r="A2415" s="5"/>
      <c r="Q2415" s="382"/>
      <c r="R2415" s="382"/>
    </row>
    <row r="2416" spans="1:18" ht="12" customHeight="1" x14ac:dyDescent="0.25">
      <c r="A2416" s="5"/>
      <c r="Q2416" s="382"/>
      <c r="R2416" s="382"/>
    </row>
    <row r="2417" spans="1:18" ht="12" customHeight="1" x14ac:dyDescent="0.25">
      <c r="A2417" s="5"/>
      <c r="Q2417" s="382"/>
      <c r="R2417" s="382"/>
    </row>
    <row r="2418" spans="1:18" ht="12" customHeight="1" x14ac:dyDescent="0.25">
      <c r="A2418" s="5"/>
      <c r="Q2418" s="382"/>
      <c r="R2418" s="382"/>
    </row>
    <row r="2419" spans="1:18" ht="12" customHeight="1" x14ac:dyDescent="0.25">
      <c r="A2419" s="5"/>
      <c r="Q2419" s="382"/>
      <c r="R2419" s="382"/>
    </row>
    <row r="2420" spans="1:18" ht="12" customHeight="1" x14ac:dyDescent="0.25">
      <c r="A2420" s="5"/>
      <c r="Q2420" s="382"/>
      <c r="R2420" s="382"/>
    </row>
    <row r="2421" spans="1:18" ht="12" customHeight="1" x14ac:dyDescent="0.25">
      <c r="A2421" s="5"/>
      <c r="Q2421" s="382"/>
      <c r="R2421" s="382"/>
    </row>
    <row r="2422" spans="1:18" ht="12" customHeight="1" x14ac:dyDescent="0.25">
      <c r="A2422" s="5"/>
      <c r="Q2422" s="382"/>
      <c r="R2422" s="382"/>
    </row>
    <row r="2423" spans="1:18" ht="12" customHeight="1" x14ac:dyDescent="0.25">
      <c r="A2423" s="5"/>
      <c r="Q2423" s="382"/>
      <c r="R2423" s="382"/>
    </row>
    <row r="2424" spans="1:18" ht="12" customHeight="1" x14ac:dyDescent="0.25">
      <c r="A2424" s="5"/>
      <c r="Q2424" s="382"/>
      <c r="R2424" s="382"/>
    </row>
    <row r="2425" spans="1:18" ht="12" customHeight="1" x14ac:dyDescent="0.25">
      <c r="A2425" s="5"/>
      <c r="Q2425" s="382"/>
      <c r="R2425" s="382"/>
    </row>
    <row r="2426" spans="1:18" ht="12" customHeight="1" x14ac:dyDescent="0.25">
      <c r="A2426" s="5"/>
      <c r="Q2426" s="382"/>
      <c r="R2426" s="382"/>
    </row>
    <row r="2427" spans="1:18" ht="12" customHeight="1" x14ac:dyDescent="0.25">
      <c r="A2427" s="5"/>
      <c r="Q2427" s="382"/>
      <c r="R2427" s="382"/>
    </row>
    <row r="2428" spans="1:18" ht="12" customHeight="1" x14ac:dyDescent="0.25">
      <c r="A2428" s="5"/>
      <c r="Q2428" s="382"/>
      <c r="R2428" s="382"/>
    </row>
    <row r="2429" spans="1:18" ht="12" customHeight="1" x14ac:dyDescent="0.25">
      <c r="A2429" s="5"/>
      <c r="Q2429" s="382"/>
      <c r="R2429" s="382"/>
    </row>
    <row r="2430" spans="1:18" ht="12" customHeight="1" x14ac:dyDescent="0.25">
      <c r="A2430" s="5"/>
      <c r="Q2430" s="382"/>
      <c r="R2430" s="382"/>
    </row>
    <row r="2431" spans="1:18" ht="12" customHeight="1" x14ac:dyDescent="0.25">
      <c r="A2431" s="5"/>
      <c r="Q2431" s="382"/>
      <c r="R2431" s="382"/>
    </row>
    <row r="2432" spans="1:18" ht="12" customHeight="1" x14ac:dyDescent="0.25">
      <c r="A2432" s="5"/>
      <c r="Q2432" s="382"/>
      <c r="R2432" s="382"/>
    </row>
    <row r="2433" spans="1:18" ht="12" customHeight="1" x14ac:dyDescent="0.25">
      <c r="A2433" s="5"/>
      <c r="Q2433" s="382"/>
      <c r="R2433" s="382"/>
    </row>
    <row r="2434" spans="1:18" ht="12" customHeight="1" x14ac:dyDescent="0.25">
      <c r="A2434" s="5"/>
      <c r="Q2434" s="382"/>
      <c r="R2434" s="382"/>
    </row>
    <row r="2435" spans="1:18" ht="12" customHeight="1" x14ac:dyDescent="0.25">
      <c r="A2435" s="5"/>
      <c r="Q2435" s="382"/>
      <c r="R2435" s="382"/>
    </row>
    <row r="2436" spans="1:18" ht="12" customHeight="1" x14ac:dyDescent="0.25">
      <c r="A2436" s="5"/>
      <c r="Q2436" s="382"/>
      <c r="R2436" s="382"/>
    </row>
    <row r="2437" spans="1:18" ht="12" customHeight="1" x14ac:dyDescent="0.25">
      <c r="A2437" s="5"/>
      <c r="Q2437" s="382"/>
      <c r="R2437" s="382"/>
    </row>
    <row r="2438" spans="1:18" ht="12" customHeight="1" x14ac:dyDescent="0.25">
      <c r="A2438" s="5"/>
      <c r="Q2438" s="382"/>
      <c r="R2438" s="382"/>
    </row>
    <row r="2439" spans="1:18" ht="12" customHeight="1" x14ac:dyDescent="0.25">
      <c r="A2439" s="5"/>
      <c r="Q2439" s="382"/>
      <c r="R2439" s="382"/>
    </row>
    <row r="2440" spans="1:18" ht="12" customHeight="1" x14ac:dyDescent="0.25">
      <c r="A2440" s="5"/>
      <c r="Q2440" s="382"/>
      <c r="R2440" s="382"/>
    </row>
    <row r="2441" spans="1:18" ht="12" customHeight="1" x14ac:dyDescent="0.25">
      <c r="A2441" s="5"/>
      <c r="Q2441" s="382"/>
      <c r="R2441" s="382"/>
    </row>
    <row r="2442" spans="1:18" ht="12" customHeight="1" x14ac:dyDescent="0.25">
      <c r="A2442" s="5"/>
      <c r="Q2442" s="382"/>
      <c r="R2442" s="382"/>
    </row>
    <row r="2443" spans="1:18" ht="12" customHeight="1" x14ac:dyDescent="0.25">
      <c r="A2443" s="5"/>
      <c r="Q2443" s="382"/>
      <c r="R2443" s="382"/>
    </row>
    <row r="2444" spans="1:18" ht="12" customHeight="1" x14ac:dyDescent="0.25">
      <c r="A2444" s="5"/>
      <c r="Q2444" s="382"/>
      <c r="R2444" s="382"/>
    </row>
    <row r="2445" spans="1:18" ht="12" customHeight="1" x14ac:dyDescent="0.25">
      <c r="A2445" s="5"/>
      <c r="Q2445" s="382"/>
      <c r="R2445" s="382"/>
    </row>
    <row r="2446" spans="1:18" ht="12" customHeight="1" x14ac:dyDescent="0.25">
      <c r="A2446" s="5"/>
      <c r="Q2446" s="382"/>
      <c r="R2446" s="382"/>
    </row>
    <row r="2447" spans="1:18" ht="12" customHeight="1" x14ac:dyDescent="0.25">
      <c r="A2447" s="5"/>
      <c r="Q2447" s="382"/>
      <c r="R2447" s="382"/>
    </row>
    <row r="2448" spans="1:18" ht="12" customHeight="1" x14ac:dyDescent="0.25">
      <c r="A2448" s="5"/>
      <c r="Q2448" s="382"/>
      <c r="R2448" s="382"/>
    </row>
    <row r="2449" spans="1:18" ht="12" customHeight="1" x14ac:dyDescent="0.25">
      <c r="A2449" s="5"/>
      <c r="Q2449" s="382"/>
      <c r="R2449" s="382"/>
    </row>
    <row r="2450" spans="1:18" ht="12" customHeight="1" x14ac:dyDescent="0.25">
      <c r="A2450" s="5"/>
      <c r="Q2450" s="382"/>
      <c r="R2450" s="382"/>
    </row>
    <row r="2451" spans="1:18" ht="12" customHeight="1" x14ac:dyDescent="0.25">
      <c r="A2451" s="5"/>
      <c r="Q2451" s="382"/>
      <c r="R2451" s="382"/>
    </row>
    <row r="2452" spans="1:18" ht="12" customHeight="1" x14ac:dyDescent="0.25">
      <c r="A2452" s="5"/>
      <c r="Q2452" s="382"/>
      <c r="R2452" s="382"/>
    </row>
    <row r="2453" spans="1:18" ht="12" customHeight="1" x14ac:dyDescent="0.25">
      <c r="A2453" s="5"/>
      <c r="Q2453" s="382"/>
      <c r="R2453" s="382"/>
    </row>
    <row r="2454" spans="1:18" ht="12" customHeight="1" x14ac:dyDescent="0.25">
      <c r="A2454" s="5"/>
      <c r="Q2454" s="382"/>
      <c r="R2454" s="382"/>
    </row>
    <row r="2455" spans="1:18" ht="12" customHeight="1" x14ac:dyDescent="0.25">
      <c r="A2455" s="5"/>
      <c r="Q2455" s="382"/>
      <c r="R2455" s="382"/>
    </row>
    <row r="2456" spans="1:18" ht="12" customHeight="1" x14ac:dyDescent="0.25">
      <c r="A2456" s="5"/>
      <c r="Q2456" s="382"/>
      <c r="R2456" s="382"/>
    </row>
    <row r="2457" spans="1:18" ht="12" customHeight="1" x14ac:dyDescent="0.25">
      <c r="A2457" s="5"/>
      <c r="Q2457" s="382"/>
      <c r="R2457" s="382"/>
    </row>
    <row r="2458" spans="1:18" ht="12" customHeight="1" x14ac:dyDescent="0.25">
      <c r="A2458" s="5"/>
      <c r="Q2458" s="382"/>
      <c r="R2458" s="382"/>
    </row>
    <row r="2459" spans="1:18" ht="12" customHeight="1" x14ac:dyDescent="0.25">
      <c r="A2459" s="5"/>
      <c r="Q2459" s="382"/>
      <c r="R2459" s="382"/>
    </row>
    <row r="2460" spans="1:18" ht="12" customHeight="1" x14ac:dyDescent="0.25">
      <c r="A2460" s="5"/>
      <c r="Q2460" s="382"/>
      <c r="R2460" s="382"/>
    </row>
    <row r="2461" spans="1:18" ht="12" customHeight="1" x14ac:dyDescent="0.25">
      <c r="A2461" s="5"/>
      <c r="Q2461" s="382"/>
      <c r="R2461" s="382"/>
    </row>
    <row r="2462" spans="1:18" ht="12" customHeight="1" x14ac:dyDescent="0.25">
      <c r="A2462" s="5"/>
      <c r="Q2462" s="382"/>
      <c r="R2462" s="382"/>
    </row>
    <row r="2463" spans="1:18" ht="12" customHeight="1" x14ac:dyDescent="0.25">
      <c r="A2463" s="5"/>
      <c r="Q2463" s="382"/>
      <c r="R2463" s="382"/>
    </row>
    <row r="2464" spans="1:18" ht="12" customHeight="1" x14ac:dyDescent="0.25">
      <c r="A2464" s="5"/>
      <c r="Q2464" s="382"/>
      <c r="R2464" s="382"/>
    </row>
    <row r="2465" spans="1:18" ht="12" customHeight="1" x14ac:dyDescent="0.25">
      <c r="A2465" s="5"/>
      <c r="Q2465" s="382"/>
      <c r="R2465" s="382"/>
    </row>
    <row r="2466" spans="1:18" ht="12" customHeight="1" x14ac:dyDescent="0.25">
      <c r="A2466" s="5"/>
      <c r="Q2466" s="382"/>
      <c r="R2466" s="382"/>
    </row>
    <row r="2467" spans="1:18" ht="12" customHeight="1" x14ac:dyDescent="0.25">
      <c r="A2467" s="5"/>
      <c r="Q2467" s="382"/>
      <c r="R2467" s="382"/>
    </row>
    <row r="2468" spans="1:18" ht="12" customHeight="1" x14ac:dyDescent="0.25">
      <c r="A2468" s="5"/>
      <c r="Q2468" s="382"/>
      <c r="R2468" s="382"/>
    </row>
    <row r="2469" spans="1:18" ht="12" customHeight="1" x14ac:dyDescent="0.25">
      <c r="A2469" s="5"/>
      <c r="Q2469" s="382"/>
      <c r="R2469" s="382"/>
    </row>
    <row r="2470" spans="1:18" ht="12" customHeight="1" x14ac:dyDescent="0.25">
      <c r="A2470" s="5"/>
      <c r="Q2470" s="382"/>
      <c r="R2470" s="382"/>
    </row>
    <row r="2471" spans="1:18" ht="12" customHeight="1" x14ac:dyDescent="0.25">
      <c r="A2471" s="5"/>
      <c r="Q2471" s="382"/>
      <c r="R2471" s="382"/>
    </row>
    <row r="2472" spans="1:18" ht="12" customHeight="1" x14ac:dyDescent="0.25">
      <c r="A2472" s="5"/>
      <c r="Q2472" s="382"/>
      <c r="R2472" s="382"/>
    </row>
    <row r="2473" spans="1:18" ht="12" customHeight="1" x14ac:dyDescent="0.25">
      <c r="A2473" s="5"/>
      <c r="Q2473" s="382"/>
      <c r="R2473" s="382"/>
    </row>
    <row r="2474" spans="1:18" ht="12" customHeight="1" x14ac:dyDescent="0.25">
      <c r="A2474" s="5"/>
      <c r="Q2474" s="382"/>
      <c r="R2474" s="382"/>
    </row>
    <row r="2475" spans="1:18" ht="12" customHeight="1" x14ac:dyDescent="0.25">
      <c r="A2475" s="5"/>
      <c r="Q2475" s="382"/>
      <c r="R2475" s="382"/>
    </row>
    <row r="2476" spans="1:18" ht="12" customHeight="1" x14ac:dyDescent="0.25">
      <c r="A2476" s="5"/>
      <c r="Q2476" s="382"/>
      <c r="R2476" s="382"/>
    </row>
    <row r="2477" spans="1:18" ht="12" customHeight="1" x14ac:dyDescent="0.25">
      <c r="A2477" s="5"/>
      <c r="Q2477" s="382"/>
      <c r="R2477" s="382"/>
    </row>
    <row r="2478" spans="1:18" ht="12" customHeight="1" x14ac:dyDescent="0.25">
      <c r="A2478" s="5"/>
      <c r="Q2478" s="382"/>
      <c r="R2478" s="382"/>
    </row>
    <row r="2479" spans="1:18" ht="12" customHeight="1" x14ac:dyDescent="0.25">
      <c r="A2479" s="5"/>
      <c r="Q2479" s="382"/>
      <c r="R2479" s="382"/>
    </row>
    <row r="2480" spans="1:18" ht="12" customHeight="1" x14ac:dyDescent="0.25">
      <c r="A2480" s="5"/>
      <c r="Q2480" s="382"/>
      <c r="R2480" s="382"/>
    </row>
    <row r="2481" spans="1:18" ht="12" customHeight="1" x14ac:dyDescent="0.25">
      <c r="A2481" s="5"/>
      <c r="Q2481" s="382"/>
      <c r="R2481" s="382"/>
    </row>
    <row r="2482" spans="1:18" ht="12" customHeight="1" x14ac:dyDescent="0.25">
      <c r="A2482" s="5"/>
      <c r="Q2482" s="382"/>
      <c r="R2482" s="382"/>
    </row>
    <row r="2483" spans="1:18" ht="12" customHeight="1" x14ac:dyDescent="0.25">
      <c r="A2483" s="5"/>
      <c r="Q2483" s="382"/>
      <c r="R2483" s="382"/>
    </row>
    <row r="2484" spans="1:18" ht="12" customHeight="1" x14ac:dyDescent="0.25">
      <c r="A2484" s="5"/>
      <c r="Q2484" s="382"/>
      <c r="R2484" s="382"/>
    </row>
    <row r="2485" spans="1:18" ht="12" customHeight="1" x14ac:dyDescent="0.25">
      <c r="A2485" s="5"/>
      <c r="Q2485" s="382"/>
      <c r="R2485" s="382"/>
    </row>
    <row r="2486" spans="1:18" ht="12" customHeight="1" x14ac:dyDescent="0.25">
      <c r="A2486" s="5"/>
      <c r="Q2486" s="382"/>
      <c r="R2486" s="382"/>
    </row>
    <row r="2487" spans="1:18" ht="12" customHeight="1" x14ac:dyDescent="0.25">
      <c r="A2487" s="5"/>
      <c r="Q2487" s="382"/>
      <c r="R2487" s="382"/>
    </row>
    <row r="2488" spans="1:18" ht="12" customHeight="1" x14ac:dyDescent="0.25">
      <c r="A2488" s="5"/>
      <c r="Q2488" s="382"/>
      <c r="R2488" s="382"/>
    </row>
    <row r="2489" spans="1:18" ht="12" customHeight="1" x14ac:dyDescent="0.25">
      <c r="A2489" s="5"/>
      <c r="Q2489" s="382"/>
      <c r="R2489" s="382"/>
    </row>
    <row r="2490" spans="1:18" ht="12" customHeight="1" x14ac:dyDescent="0.25">
      <c r="A2490" s="5"/>
      <c r="Q2490" s="382"/>
      <c r="R2490" s="382"/>
    </row>
    <row r="2491" spans="1:18" ht="12" customHeight="1" x14ac:dyDescent="0.25">
      <c r="A2491" s="5"/>
      <c r="Q2491" s="382"/>
      <c r="R2491" s="382"/>
    </row>
    <row r="2492" spans="1:18" ht="12" customHeight="1" x14ac:dyDescent="0.25">
      <c r="A2492" s="5"/>
      <c r="Q2492" s="382"/>
      <c r="R2492" s="382"/>
    </row>
    <row r="2493" spans="1:18" ht="12" customHeight="1" x14ac:dyDescent="0.25">
      <c r="A2493" s="5"/>
      <c r="Q2493" s="382"/>
      <c r="R2493" s="382"/>
    </row>
    <row r="2494" spans="1:18" ht="12" customHeight="1" x14ac:dyDescent="0.25">
      <c r="A2494" s="5"/>
      <c r="Q2494" s="382"/>
      <c r="R2494" s="382"/>
    </row>
    <row r="2495" spans="1:18" ht="12" customHeight="1" x14ac:dyDescent="0.25">
      <c r="A2495" s="5"/>
      <c r="Q2495" s="382"/>
      <c r="R2495" s="382"/>
    </row>
    <row r="2496" spans="1:18" ht="12" customHeight="1" x14ac:dyDescent="0.25">
      <c r="A2496" s="5"/>
      <c r="Q2496" s="382"/>
      <c r="R2496" s="382"/>
    </row>
    <row r="2497" spans="1:18" ht="12" customHeight="1" x14ac:dyDescent="0.25">
      <c r="A2497" s="5"/>
      <c r="Q2497" s="382"/>
      <c r="R2497" s="382"/>
    </row>
    <row r="2498" spans="1:18" ht="12" customHeight="1" x14ac:dyDescent="0.25">
      <c r="A2498" s="5"/>
      <c r="Q2498" s="382"/>
      <c r="R2498" s="382"/>
    </row>
    <row r="2499" spans="1:18" ht="12" customHeight="1" x14ac:dyDescent="0.25">
      <c r="A2499" s="5"/>
      <c r="Q2499" s="382"/>
      <c r="R2499" s="382"/>
    </row>
    <row r="2500" spans="1:18" ht="12" customHeight="1" x14ac:dyDescent="0.25">
      <c r="A2500" s="5"/>
      <c r="Q2500" s="382"/>
      <c r="R2500" s="382"/>
    </row>
    <row r="2501" spans="1:18" ht="12" customHeight="1" x14ac:dyDescent="0.25">
      <c r="A2501" s="5"/>
      <c r="Q2501" s="382"/>
      <c r="R2501" s="382"/>
    </row>
    <row r="2502" spans="1:18" ht="12" customHeight="1" x14ac:dyDescent="0.25">
      <c r="A2502" s="5"/>
      <c r="Q2502" s="382"/>
      <c r="R2502" s="382"/>
    </row>
    <row r="2503" spans="1:18" ht="12" customHeight="1" x14ac:dyDescent="0.25">
      <c r="A2503" s="5"/>
      <c r="Q2503" s="382"/>
      <c r="R2503" s="382"/>
    </row>
    <row r="2504" spans="1:18" ht="12" customHeight="1" x14ac:dyDescent="0.25">
      <c r="A2504" s="5"/>
      <c r="Q2504" s="382"/>
      <c r="R2504" s="382"/>
    </row>
    <row r="2505" spans="1:18" ht="12" customHeight="1" x14ac:dyDescent="0.25">
      <c r="A2505" s="5"/>
      <c r="Q2505" s="382"/>
      <c r="R2505" s="382"/>
    </row>
    <row r="2506" spans="1:18" ht="12" customHeight="1" x14ac:dyDescent="0.25">
      <c r="A2506" s="5"/>
      <c r="Q2506" s="382"/>
      <c r="R2506" s="382"/>
    </row>
    <row r="2507" spans="1:18" ht="12" customHeight="1" x14ac:dyDescent="0.25">
      <c r="A2507" s="5"/>
      <c r="Q2507" s="382"/>
      <c r="R2507" s="382"/>
    </row>
    <row r="2508" spans="1:18" ht="12" customHeight="1" x14ac:dyDescent="0.25">
      <c r="A2508" s="5"/>
      <c r="Q2508" s="382"/>
      <c r="R2508" s="382"/>
    </row>
    <row r="2509" spans="1:18" ht="12" customHeight="1" x14ac:dyDescent="0.25">
      <c r="A2509" s="5"/>
      <c r="Q2509" s="382"/>
      <c r="R2509" s="382"/>
    </row>
    <row r="2510" spans="1:18" ht="12" customHeight="1" x14ac:dyDescent="0.25">
      <c r="A2510" s="5"/>
      <c r="Q2510" s="382"/>
      <c r="R2510" s="382"/>
    </row>
    <row r="2511" spans="1:18" ht="12" customHeight="1" x14ac:dyDescent="0.25">
      <c r="A2511" s="5"/>
      <c r="Q2511" s="382"/>
      <c r="R2511" s="382"/>
    </row>
    <row r="2512" spans="1:18" ht="12" customHeight="1" x14ac:dyDescent="0.25">
      <c r="A2512" s="5"/>
      <c r="Q2512" s="382"/>
      <c r="R2512" s="382"/>
    </row>
    <row r="2513" spans="1:18" ht="12" customHeight="1" x14ac:dyDescent="0.25">
      <c r="A2513" s="5"/>
      <c r="Q2513" s="382"/>
      <c r="R2513" s="382"/>
    </row>
    <row r="2514" spans="1:18" ht="12" customHeight="1" x14ac:dyDescent="0.25">
      <c r="A2514" s="5"/>
      <c r="Q2514" s="382"/>
      <c r="R2514" s="382"/>
    </row>
    <row r="2515" spans="1:18" ht="12" customHeight="1" x14ac:dyDescent="0.25">
      <c r="A2515" s="5"/>
      <c r="Q2515" s="382"/>
      <c r="R2515" s="382"/>
    </row>
    <row r="2516" spans="1:18" ht="12" customHeight="1" x14ac:dyDescent="0.25">
      <c r="A2516" s="5"/>
      <c r="Q2516" s="382"/>
      <c r="R2516" s="382"/>
    </row>
    <row r="2517" spans="1:18" ht="12" customHeight="1" x14ac:dyDescent="0.25">
      <c r="A2517" s="5"/>
      <c r="Q2517" s="382"/>
      <c r="R2517" s="382"/>
    </row>
    <row r="2518" spans="1:18" ht="12" customHeight="1" x14ac:dyDescent="0.25">
      <c r="A2518" s="5"/>
      <c r="Q2518" s="382"/>
      <c r="R2518" s="382"/>
    </row>
    <row r="2519" spans="1:18" ht="12" customHeight="1" x14ac:dyDescent="0.25">
      <c r="A2519" s="5"/>
      <c r="Q2519" s="382"/>
      <c r="R2519" s="382"/>
    </row>
    <row r="2520" spans="1:18" ht="12" customHeight="1" x14ac:dyDescent="0.25">
      <c r="A2520" s="5"/>
      <c r="Q2520" s="382"/>
      <c r="R2520" s="382"/>
    </row>
    <row r="2521" spans="1:18" ht="12" customHeight="1" x14ac:dyDescent="0.25">
      <c r="A2521" s="5"/>
      <c r="Q2521" s="382"/>
      <c r="R2521" s="382"/>
    </row>
    <row r="2522" spans="1:18" ht="12" customHeight="1" x14ac:dyDescent="0.25">
      <c r="A2522" s="5"/>
      <c r="Q2522" s="382"/>
      <c r="R2522" s="382"/>
    </row>
    <row r="2523" spans="1:18" ht="12" customHeight="1" x14ac:dyDescent="0.25">
      <c r="A2523" s="5"/>
      <c r="Q2523" s="382"/>
      <c r="R2523" s="382"/>
    </row>
    <row r="2524" spans="1:18" ht="12" customHeight="1" x14ac:dyDescent="0.25">
      <c r="A2524" s="5"/>
      <c r="Q2524" s="382"/>
      <c r="R2524" s="382"/>
    </row>
    <row r="2525" spans="1:18" ht="12" customHeight="1" x14ac:dyDescent="0.25">
      <c r="A2525" s="5"/>
      <c r="Q2525" s="382"/>
      <c r="R2525" s="382"/>
    </row>
    <row r="2526" spans="1:18" ht="12" customHeight="1" x14ac:dyDescent="0.25">
      <c r="A2526" s="5"/>
      <c r="Q2526" s="382"/>
      <c r="R2526" s="382"/>
    </row>
    <row r="2527" spans="1:18" ht="12" customHeight="1" x14ac:dyDescent="0.25">
      <c r="A2527" s="5"/>
      <c r="Q2527" s="382"/>
      <c r="R2527" s="382"/>
    </row>
    <row r="2528" spans="1:18" ht="12" customHeight="1" x14ac:dyDescent="0.25">
      <c r="A2528" s="5"/>
      <c r="Q2528" s="382"/>
      <c r="R2528" s="382"/>
    </row>
    <row r="2529" spans="1:18" ht="12" customHeight="1" x14ac:dyDescent="0.25">
      <c r="A2529" s="5"/>
      <c r="Q2529" s="382"/>
      <c r="R2529" s="382"/>
    </row>
    <row r="2530" spans="1:18" ht="12" customHeight="1" x14ac:dyDescent="0.25">
      <c r="A2530" s="5"/>
      <c r="Q2530" s="382"/>
      <c r="R2530" s="382"/>
    </row>
    <row r="2531" spans="1:18" ht="12" customHeight="1" x14ac:dyDescent="0.25">
      <c r="A2531" s="5"/>
      <c r="Q2531" s="382"/>
      <c r="R2531" s="382"/>
    </row>
    <row r="2532" spans="1:18" ht="12" customHeight="1" x14ac:dyDescent="0.25">
      <c r="A2532" s="5"/>
      <c r="Q2532" s="382"/>
      <c r="R2532" s="382"/>
    </row>
    <row r="2533" spans="1:18" ht="12" customHeight="1" x14ac:dyDescent="0.25">
      <c r="A2533" s="5"/>
      <c r="Q2533" s="382"/>
      <c r="R2533" s="382"/>
    </row>
    <row r="2534" spans="1:18" ht="12" customHeight="1" x14ac:dyDescent="0.25">
      <c r="A2534" s="5"/>
      <c r="Q2534" s="382"/>
      <c r="R2534" s="382"/>
    </row>
    <row r="2535" spans="1:18" ht="12" customHeight="1" x14ac:dyDescent="0.25">
      <c r="A2535" s="5"/>
      <c r="Q2535" s="382"/>
      <c r="R2535" s="382"/>
    </row>
    <row r="2536" spans="1:18" ht="12" customHeight="1" x14ac:dyDescent="0.25">
      <c r="A2536" s="5"/>
      <c r="Q2536" s="382"/>
      <c r="R2536" s="382"/>
    </row>
    <row r="2537" spans="1:18" ht="12" customHeight="1" x14ac:dyDescent="0.25">
      <c r="A2537" s="5"/>
      <c r="Q2537" s="382"/>
      <c r="R2537" s="382"/>
    </row>
    <row r="2538" spans="1:18" ht="12" customHeight="1" x14ac:dyDescent="0.25">
      <c r="A2538" s="5"/>
      <c r="Q2538" s="382"/>
      <c r="R2538" s="382"/>
    </row>
    <row r="2539" spans="1:18" ht="12" customHeight="1" x14ac:dyDescent="0.25">
      <c r="A2539" s="5"/>
      <c r="Q2539" s="382"/>
      <c r="R2539" s="382"/>
    </row>
    <row r="2540" spans="1:18" ht="12" customHeight="1" x14ac:dyDescent="0.25">
      <c r="A2540" s="5"/>
      <c r="Q2540" s="382"/>
      <c r="R2540" s="382"/>
    </row>
    <row r="2541" spans="1:18" ht="12" customHeight="1" x14ac:dyDescent="0.25">
      <c r="A2541" s="5"/>
      <c r="Q2541" s="382"/>
      <c r="R2541" s="382"/>
    </row>
    <row r="2542" spans="1:18" ht="12" customHeight="1" x14ac:dyDescent="0.25">
      <c r="A2542" s="5"/>
      <c r="Q2542" s="382"/>
      <c r="R2542" s="382"/>
    </row>
    <row r="2543" spans="1:18" ht="12" customHeight="1" x14ac:dyDescent="0.25">
      <c r="A2543" s="5"/>
      <c r="Q2543" s="382"/>
      <c r="R2543" s="382"/>
    </row>
    <row r="2544" spans="1:18" ht="12" customHeight="1" x14ac:dyDescent="0.25">
      <c r="A2544" s="5"/>
      <c r="Q2544" s="382"/>
      <c r="R2544" s="382"/>
    </row>
    <row r="2545" spans="1:18" ht="12" customHeight="1" x14ac:dyDescent="0.25">
      <c r="A2545" s="5"/>
      <c r="Q2545" s="382"/>
      <c r="R2545" s="382"/>
    </row>
    <row r="2546" spans="1:18" ht="12" customHeight="1" x14ac:dyDescent="0.25">
      <c r="A2546" s="5"/>
      <c r="Q2546" s="382"/>
      <c r="R2546" s="382"/>
    </row>
    <row r="2547" spans="1:18" ht="12" customHeight="1" x14ac:dyDescent="0.25">
      <c r="A2547" s="5"/>
      <c r="Q2547" s="382"/>
      <c r="R2547" s="382"/>
    </row>
    <row r="2548" spans="1:18" ht="12" customHeight="1" x14ac:dyDescent="0.25">
      <c r="A2548" s="5"/>
      <c r="Q2548" s="382"/>
      <c r="R2548" s="382"/>
    </row>
    <row r="2549" spans="1:18" ht="12" customHeight="1" x14ac:dyDescent="0.25">
      <c r="A2549" s="5"/>
      <c r="Q2549" s="382"/>
      <c r="R2549" s="382"/>
    </row>
    <row r="2550" spans="1:18" ht="12" customHeight="1" x14ac:dyDescent="0.25">
      <c r="A2550" s="5"/>
      <c r="Q2550" s="382"/>
      <c r="R2550" s="382"/>
    </row>
    <row r="2551" spans="1:18" ht="12" customHeight="1" x14ac:dyDescent="0.25">
      <c r="A2551" s="5"/>
      <c r="Q2551" s="382"/>
      <c r="R2551" s="382"/>
    </row>
    <row r="2552" spans="1:18" ht="12" customHeight="1" x14ac:dyDescent="0.25">
      <c r="A2552" s="5"/>
      <c r="Q2552" s="382"/>
      <c r="R2552" s="382"/>
    </row>
    <row r="2553" spans="1:18" ht="12" customHeight="1" x14ac:dyDescent="0.25">
      <c r="A2553" s="5"/>
      <c r="Q2553" s="382"/>
      <c r="R2553" s="382"/>
    </row>
    <row r="2554" spans="1:18" ht="12" customHeight="1" x14ac:dyDescent="0.25">
      <c r="A2554" s="5"/>
      <c r="Q2554" s="382"/>
      <c r="R2554" s="382"/>
    </row>
    <row r="2555" spans="1:18" ht="12" customHeight="1" x14ac:dyDescent="0.25">
      <c r="A2555" s="5"/>
      <c r="Q2555" s="382"/>
      <c r="R2555" s="382"/>
    </row>
    <row r="2556" spans="1:18" ht="12" customHeight="1" x14ac:dyDescent="0.25">
      <c r="A2556" s="5"/>
      <c r="Q2556" s="382"/>
      <c r="R2556" s="382"/>
    </row>
    <row r="2557" spans="1:18" ht="12" customHeight="1" x14ac:dyDescent="0.25">
      <c r="A2557" s="5"/>
      <c r="Q2557" s="382"/>
      <c r="R2557" s="382"/>
    </row>
    <row r="2558" spans="1:18" ht="12" customHeight="1" x14ac:dyDescent="0.25">
      <c r="A2558" s="5"/>
      <c r="Q2558" s="382"/>
      <c r="R2558" s="382"/>
    </row>
    <row r="2559" spans="1:18" ht="12" customHeight="1" x14ac:dyDescent="0.25">
      <c r="A2559" s="5"/>
      <c r="Q2559" s="382"/>
      <c r="R2559" s="382"/>
    </row>
    <row r="2560" spans="1:18" ht="12" customHeight="1" x14ac:dyDescent="0.25">
      <c r="A2560" s="5"/>
      <c r="Q2560" s="382"/>
      <c r="R2560" s="382"/>
    </row>
    <row r="2561" spans="1:18" ht="12" customHeight="1" x14ac:dyDescent="0.25">
      <c r="A2561" s="5"/>
      <c r="Q2561" s="382"/>
      <c r="R2561" s="382"/>
    </row>
    <row r="2562" spans="1:18" ht="12" customHeight="1" x14ac:dyDescent="0.25">
      <c r="A2562" s="5"/>
      <c r="Q2562" s="382"/>
      <c r="R2562" s="382"/>
    </row>
    <row r="2563" spans="1:18" ht="12" customHeight="1" x14ac:dyDescent="0.25">
      <c r="A2563" s="5"/>
      <c r="Q2563" s="382"/>
      <c r="R2563" s="382"/>
    </row>
    <row r="2564" spans="1:18" ht="12" customHeight="1" x14ac:dyDescent="0.25">
      <c r="A2564" s="5"/>
      <c r="Q2564" s="382"/>
      <c r="R2564" s="382"/>
    </row>
    <row r="2565" spans="1:18" ht="12" customHeight="1" x14ac:dyDescent="0.25">
      <c r="A2565" s="5"/>
      <c r="Q2565" s="382"/>
      <c r="R2565" s="382"/>
    </row>
    <row r="2566" spans="1:18" ht="12" customHeight="1" x14ac:dyDescent="0.25">
      <c r="A2566" s="5"/>
      <c r="Q2566" s="382"/>
      <c r="R2566" s="382"/>
    </row>
    <row r="2567" spans="1:18" ht="12" customHeight="1" x14ac:dyDescent="0.25">
      <c r="A2567" s="5"/>
      <c r="Q2567" s="382"/>
      <c r="R2567" s="382"/>
    </row>
    <row r="2568" spans="1:18" ht="12" customHeight="1" x14ac:dyDescent="0.25">
      <c r="A2568" s="5"/>
      <c r="Q2568" s="382"/>
      <c r="R2568" s="382"/>
    </row>
    <row r="2569" spans="1:18" ht="12" customHeight="1" x14ac:dyDescent="0.25">
      <c r="A2569" s="5"/>
      <c r="Q2569" s="382"/>
      <c r="R2569" s="382"/>
    </row>
    <row r="2570" spans="1:18" ht="12" customHeight="1" x14ac:dyDescent="0.25">
      <c r="A2570" s="5"/>
      <c r="Q2570" s="382"/>
      <c r="R2570" s="382"/>
    </row>
    <row r="2571" spans="1:18" ht="12" customHeight="1" x14ac:dyDescent="0.25">
      <c r="A2571" s="5"/>
      <c r="Q2571" s="382"/>
      <c r="R2571" s="382"/>
    </row>
    <row r="2572" spans="1:18" ht="12" customHeight="1" x14ac:dyDescent="0.25">
      <c r="A2572" s="5"/>
      <c r="Q2572" s="382"/>
      <c r="R2572" s="382"/>
    </row>
    <row r="2573" spans="1:18" ht="12" customHeight="1" x14ac:dyDescent="0.25">
      <c r="A2573" s="5"/>
      <c r="Q2573" s="382"/>
      <c r="R2573" s="382"/>
    </row>
    <row r="2574" spans="1:18" ht="12" customHeight="1" x14ac:dyDescent="0.25">
      <c r="A2574" s="5"/>
      <c r="Q2574" s="382"/>
      <c r="R2574" s="382"/>
    </row>
    <row r="2575" spans="1:18" ht="12" customHeight="1" x14ac:dyDescent="0.25">
      <c r="A2575" s="5"/>
      <c r="Q2575" s="382"/>
      <c r="R2575" s="382"/>
    </row>
    <row r="2576" spans="1:18" ht="12" customHeight="1" x14ac:dyDescent="0.25">
      <c r="A2576" s="5"/>
      <c r="Q2576" s="382"/>
      <c r="R2576" s="382"/>
    </row>
    <row r="2577" spans="1:18" ht="12" customHeight="1" x14ac:dyDescent="0.25">
      <c r="A2577" s="5"/>
      <c r="Q2577" s="382"/>
      <c r="R2577" s="382"/>
    </row>
    <row r="2578" spans="1:18" ht="12" customHeight="1" x14ac:dyDescent="0.25">
      <c r="A2578" s="5"/>
      <c r="Q2578" s="382"/>
      <c r="R2578" s="382"/>
    </row>
    <row r="2579" spans="1:18" ht="12" customHeight="1" x14ac:dyDescent="0.25">
      <c r="A2579" s="5"/>
      <c r="Q2579" s="382"/>
      <c r="R2579" s="382"/>
    </row>
    <row r="2580" spans="1:18" ht="12" customHeight="1" x14ac:dyDescent="0.25">
      <c r="A2580" s="5"/>
      <c r="Q2580" s="382"/>
      <c r="R2580" s="382"/>
    </row>
    <row r="2581" spans="1:18" ht="12" customHeight="1" x14ac:dyDescent="0.25">
      <c r="A2581" s="5"/>
      <c r="Q2581" s="382"/>
      <c r="R2581" s="382"/>
    </row>
    <row r="2582" spans="1:18" ht="12" customHeight="1" x14ac:dyDescent="0.25">
      <c r="A2582" s="5"/>
      <c r="Q2582" s="382"/>
      <c r="R2582" s="382"/>
    </row>
    <row r="2583" spans="1:18" ht="12" customHeight="1" x14ac:dyDescent="0.25">
      <c r="A2583" s="5"/>
      <c r="Q2583" s="382"/>
      <c r="R2583" s="382"/>
    </row>
    <row r="2584" spans="1:18" ht="12" customHeight="1" x14ac:dyDescent="0.25">
      <c r="A2584" s="5"/>
      <c r="Q2584" s="382"/>
      <c r="R2584" s="382"/>
    </row>
    <row r="2585" spans="1:18" ht="12" customHeight="1" x14ac:dyDescent="0.25">
      <c r="A2585" s="5"/>
      <c r="Q2585" s="382"/>
      <c r="R2585" s="382"/>
    </row>
    <row r="2586" spans="1:18" ht="12" customHeight="1" x14ac:dyDescent="0.25">
      <c r="A2586" s="5"/>
      <c r="Q2586" s="382"/>
      <c r="R2586" s="382"/>
    </row>
    <row r="2587" spans="1:18" ht="12" customHeight="1" x14ac:dyDescent="0.25">
      <c r="A2587" s="5"/>
      <c r="Q2587" s="382"/>
      <c r="R2587" s="382"/>
    </row>
    <row r="2588" spans="1:18" ht="12" customHeight="1" x14ac:dyDescent="0.25">
      <c r="A2588" s="5"/>
      <c r="Q2588" s="382"/>
      <c r="R2588" s="382"/>
    </row>
    <row r="2589" spans="1:18" ht="12" customHeight="1" x14ac:dyDescent="0.25">
      <c r="A2589" s="5"/>
      <c r="Q2589" s="382"/>
      <c r="R2589" s="382"/>
    </row>
    <row r="2590" spans="1:18" ht="12" customHeight="1" x14ac:dyDescent="0.25">
      <c r="A2590" s="5"/>
      <c r="Q2590" s="382"/>
      <c r="R2590" s="382"/>
    </row>
    <row r="2591" spans="1:18" ht="12" customHeight="1" x14ac:dyDescent="0.25">
      <c r="A2591" s="5"/>
      <c r="Q2591" s="382"/>
      <c r="R2591" s="382"/>
    </row>
    <row r="2592" spans="1:18" ht="12" customHeight="1" x14ac:dyDescent="0.25">
      <c r="A2592" s="5"/>
      <c r="Q2592" s="382"/>
      <c r="R2592" s="382"/>
    </row>
    <row r="2593" spans="1:18" ht="12" customHeight="1" x14ac:dyDescent="0.25">
      <c r="A2593" s="5"/>
      <c r="Q2593" s="382"/>
      <c r="R2593" s="382"/>
    </row>
    <row r="2594" spans="1:18" ht="12" customHeight="1" x14ac:dyDescent="0.25">
      <c r="A2594" s="5"/>
      <c r="Q2594" s="382"/>
      <c r="R2594" s="382"/>
    </row>
    <row r="2595" spans="1:18" ht="12" customHeight="1" x14ac:dyDescent="0.25">
      <c r="A2595" s="5"/>
      <c r="Q2595" s="382"/>
      <c r="R2595" s="382"/>
    </row>
    <row r="2596" spans="1:18" ht="12" customHeight="1" x14ac:dyDescent="0.25">
      <c r="A2596" s="5"/>
      <c r="Q2596" s="382"/>
      <c r="R2596" s="382"/>
    </row>
    <row r="2597" spans="1:18" ht="12" customHeight="1" x14ac:dyDescent="0.25">
      <c r="A2597" s="5"/>
      <c r="Q2597" s="382"/>
      <c r="R2597" s="382"/>
    </row>
    <row r="2598" spans="1:18" ht="12" customHeight="1" x14ac:dyDescent="0.25">
      <c r="A2598" s="5"/>
      <c r="Q2598" s="382"/>
      <c r="R2598" s="382"/>
    </row>
    <row r="2599" spans="1:18" ht="12" customHeight="1" x14ac:dyDescent="0.25">
      <c r="A2599" s="5"/>
      <c r="Q2599" s="382"/>
      <c r="R2599" s="382"/>
    </row>
    <row r="2600" spans="1:18" ht="12" customHeight="1" x14ac:dyDescent="0.25">
      <c r="A2600" s="5"/>
      <c r="Q2600" s="382"/>
      <c r="R2600" s="382"/>
    </row>
    <row r="2601" spans="1:18" ht="12" customHeight="1" x14ac:dyDescent="0.25">
      <c r="A2601" s="5"/>
      <c r="Q2601" s="382"/>
      <c r="R2601" s="382"/>
    </row>
    <row r="2602" spans="1:18" ht="12" customHeight="1" x14ac:dyDescent="0.25">
      <c r="A2602" s="5"/>
      <c r="Q2602" s="382"/>
      <c r="R2602" s="382"/>
    </row>
    <row r="2603" spans="1:18" ht="12" customHeight="1" x14ac:dyDescent="0.25">
      <c r="A2603" s="5"/>
      <c r="Q2603" s="382"/>
      <c r="R2603" s="382"/>
    </row>
    <row r="2604" spans="1:18" ht="12" customHeight="1" x14ac:dyDescent="0.25">
      <c r="A2604" s="5"/>
      <c r="Q2604" s="382"/>
      <c r="R2604" s="382"/>
    </row>
    <row r="2605" spans="1:18" ht="12" customHeight="1" x14ac:dyDescent="0.25">
      <c r="A2605" s="5"/>
      <c r="Q2605" s="382"/>
      <c r="R2605" s="382"/>
    </row>
    <row r="2606" spans="1:18" ht="12" customHeight="1" x14ac:dyDescent="0.25">
      <c r="A2606" s="5"/>
      <c r="Q2606" s="382"/>
      <c r="R2606" s="382"/>
    </row>
    <row r="2607" spans="1:18" ht="12" customHeight="1" x14ac:dyDescent="0.25">
      <c r="A2607" s="5"/>
      <c r="Q2607" s="382"/>
      <c r="R2607" s="382"/>
    </row>
    <row r="2608" spans="1:18" ht="12" customHeight="1" x14ac:dyDescent="0.25">
      <c r="A2608" s="5"/>
      <c r="Q2608" s="382"/>
      <c r="R2608" s="382"/>
    </row>
    <row r="2609" spans="1:18" ht="12" customHeight="1" x14ac:dyDescent="0.25">
      <c r="A2609" s="5"/>
      <c r="Q2609" s="382"/>
      <c r="R2609" s="382"/>
    </row>
    <row r="2610" spans="1:18" ht="12" customHeight="1" x14ac:dyDescent="0.25">
      <c r="A2610" s="5"/>
      <c r="Q2610" s="382"/>
      <c r="R2610" s="382"/>
    </row>
    <row r="2611" spans="1:18" ht="12" customHeight="1" x14ac:dyDescent="0.25">
      <c r="A2611" s="5"/>
      <c r="Q2611" s="382"/>
      <c r="R2611" s="382"/>
    </row>
    <row r="2612" spans="1:18" ht="12" customHeight="1" x14ac:dyDescent="0.25">
      <c r="A2612" s="5"/>
      <c r="Q2612" s="382"/>
      <c r="R2612" s="382"/>
    </row>
    <row r="2613" spans="1:18" ht="12" customHeight="1" x14ac:dyDescent="0.25">
      <c r="A2613" s="5"/>
      <c r="Q2613" s="382"/>
      <c r="R2613" s="382"/>
    </row>
    <row r="2614" spans="1:18" ht="12" customHeight="1" x14ac:dyDescent="0.25">
      <c r="A2614" s="5"/>
      <c r="Q2614" s="382"/>
      <c r="R2614" s="382"/>
    </row>
    <row r="2615" spans="1:18" ht="12" customHeight="1" x14ac:dyDescent="0.25">
      <c r="A2615" s="5"/>
      <c r="Q2615" s="382"/>
      <c r="R2615" s="382"/>
    </row>
    <row r="2616" spans="1:18" ht="12" customHeight="1" x14ac:dyDescent="0.25">
      <c r="A2616" s="5"/>
      <c r="Q2616" s="382"/>
      <c r="R2616" s="382"/>
    </row>
    <row r="2617" spans="1:18" ht="12" customHeight="1" x14ac:dyDescent="0.25">
      <c r="A2617" s="5"/>
      <c r="Q2617" s="382"/>
      <c r="R2617" s="382"/>
    </row>
    <row r="2618" spans="1:18" ht="12" customHeight="1" x14ac:dyDescent="0.25">
      <c r="A2618" s="5"/>
      <c r="Q2618" s="382"/>
      <c r="R2618" s="382"/>
    </row>
    <row r="2619" spans="1:18" ht="12" customHeight="1" x14ac:dyDescent="0.25">
      <c r="A2619" s="5"/>
      <c r="Q2619" s="382"/>
      <c r="R2619" s="382"/>
    </row>
    <row r="2620" spans="1:18" ht="12" customHeight="1" x14ac:dyDescent="0.25">
      <c r="A2620" s="5"/>
      <c r="Q2620" s="382"/>
      <c r="R2620" s="382"/>
    </row>
    <row r="2621" spans="1:18" ht="12" customHeight="1" x14ac:dyDescent="0.25">
      <c r="A2621" s="5"/>
      <c r="Q2621" s="382"/>
      <c r="R2621" s="382"/>
    </row>
    <row r="2622" spans="1:18" ht="12" customHeight="1" x14ac:dyDescent="0.25">
      <c r="A2622" s="5"/>
      <c r="Q2622" s="382"/>
      <c r="R2622" s="382"/>
    </row>
    <row r="2623" spans="1:18" ht="12" customHeight="1" x14ac:dyDescent="0.25">
      <c r="A2623" s="5"/>
      <c r="Q2623" s="382"/>
      <c r="R2623" s="382"/>
    </row>
    <row r="2624" spans="1:18" ht="12" customHeight="1" x14ac:dyDescent="0.25">
      <c r="A2624" s="5"/>
      <c r="Q2624" s="382"/>
      <c r="R2624" s="382"/>
    </row>
    <row r="2625" spans="1:18" ht="12" customHeight="1" x14ac:dyDescent="0.25">
      <c r="A2625" s="5"/>
      <c r="Q2625" s="382"/>
      <c r="R2625" s="382"/>
    </row>
    <row r="2626" spans="1:18" ht="12" customHeight="1" x14ac:dyDescent="0.25">
      <c r="A2626" s="5"/>
      <c r="Q2626" s="382"/>
      <c r="R2626" s="382"/>
    </row>
    <row r="2627" spans="1:18" ht="12" customHeight="1" x14ac:dyDescent="0.25">
      <c r="A2627" s="5"/>
      <c r="Q2627" s="382"/>
      <c r="R2627" s="382"/>
    </row>
    <row r="2628" spans="1:18" ht="12" customHeight="1" x14ac:dyDescent="0.25">
      <c r="A2628" s="5"/>
      <c r="Q2628" s="382"/>
      <c r="R2628" s="382"/>
    </row>
    <row r="2629" spans="1:18" ht="12" customHeight="1" x14ac:dyDescent="0.25">
      <c r="A2629" s="5"/>
      <c r="Q2629" s="382"/>
      <c r="R2629" s="382"/>
    </row>
    <row r="2630" spans="1:18" ht="12" customHeight="1" x14ac:dyDescent="0.25">
      <c r="A2630" s="5"/>
      <c r="Q2630" s="382"/>
      <c r="R2630" s="382"/>
    </row>
    <row r="2631" spans="1:18" ht="12" customHeight="1" x14ac:dyDescent="0.25">
      <c r="A2631" s="5"/>
      <c r="Q2631" s="382"/>
      <c r="R2631" s="382"/>
    </row>
    <row r="2632" spans="1:18" ht="12" customHeight="1" x14ac:dyDescent="0.25">
      <c r="A2632" s="5"/>
      <c r="Q2632" s="382"/>
      <c r="R2632" s="382"/>
    </row>
    <row r="2633" spans="1:18" ht="12" customHeight="1" x14ac:dyDescent="0.25">
      <c r="A2633" s="5"/>
      <c r="Q2633" s="382"/>
      <c r="R2633" s="382"/>
    </row>
    <row r="2634" spans="1:18" ht="12" customHeight="1" x14ac:dyDescent="0.25">
      <c r="A2634" s="5"/>
      <c r="Q2634" s="382"/>
      <c r="R2634" s="382"/>
    </row>
    <row r="2635" spans="1:18" ht="12" customHeight="1" x14ac:dyDescent="0.25">
      <c r="A2635" s="5"/>
      <c r="Q2635" s="382"/>
      <c r="R2635" s="382"/>
    </row>
    <row r="2636" spans="1:18" ht="12" customHeight="1" x14ac:dyDescent="0.25">
      <c r="A2636" s="5"/>
      <c r="Q2636" s="382"/>
      <c r="R2636" s="382"/>
    </row>
    <row r="2637" spans="1:18" ht="12" customHeight="1" x14ac:dyDescent="0.25">
      <c r="A2637" s="5"/>
      <c r="Q2637" s="382"/>
      <c r="R2637" s="382"/>
    </row>
    <row r="2638" spans="1:18" ht="12" customHeight="1" x14ac:dyDescent="0.25">
      <c r="A2638" s="5"/>
      <c r="Q2638" s="382"/>
      <c r="R2638" s="382"/>
    </row>
    <row r="2639" spans="1:18" ht="12" customHeight="1" x14ac:dyDescent="0.25">
      <c r="A2639" s="5"/>
      <c r="Q2639" s="382"/>
      <c r="R2639" s="382"/>
    </row>
    <row r="2640" spans="1:18" ht="12" customHeight="1" x14ac:dyDescent="0.25">
      <c r="A2640" s="5"/>
      <c r="Q2640" s="382"/>
      <c r="R2640" s="382"/>
    </row>
    <row r="2641" spans="1:18" ht="12" customHeight="1" x14ac:dyDescent="0.25">
      <c r="A2641" s="5"/>
      <c r="Q2641" s="382"/>
      <c r="R2641" s="382"/>
    </row>
    <row r="2642" spans="1:18" ht="12" customHeight="1" x14ac:dyDescent="0.25">
      <c r="A2642" s="5"/>
      <c r="Q2642" s="382"/>
      <c r="R2642" s="382"/>
    </row>
    <row r="2643" spans="1:18" ht="12" customHeight="1" x14ac:dyDescent="0.25">
      <c r="A2643" s="5"/>
      <c r="Q2643" s="382"/>
      <c r="R2643" s="382"/>
    </row>
    <row r="2644" spans="1:18" ht="12" customHeight="1" x14ac:dyDescent="0.25">
      <c r="A2644" s="5"/>
      <c r="Q2644" s="382"/>
      <c r="R2644" s="382"/>
    </row>
    <row r="2645" spans="1:18" ht="12" customHeight="1" x14ac:dyDescent="0.25">
      <c r="A2645" s="5"/>
      <c r="Q2645" s="382"/>
      <c r="R2645" s="382"/>
    </row>
    <row r="2646" spans="1:18" ht="12" customHeight="1" x14ac:dyDescent="0.25">
      <c r="A2646" s="5"/>
      <c r="Q2646" s="382"/>
      <c r="R2646" s="382"/>
    </row>
    <row r="2647" spans="1:18" ht="12" customHeight="1" x14ac:dyDescent="0.25">
      <c r="A2647" s="5"/>
      <c r="Q2647" s="382"/>
      <c r="R2647" s="382"/>
    </row>
    <row r="2648" spans="1:18" ht="12" customHeight="1" x14ac:dyDescent="0.25">
      <c r="A2648" s="5"/>
      <c r="Q2648" s="382"/>
      <c r="R2648" s="382"/>
    </row>
    <row r="2649" spans="1:18" ht="12" customHeight="1" x14ac:dyDescent="0.25">
      <c r="A2649" s="5"/>
      <c r="Q2649" s="382"/>
      <c r="R2649" s="382"/>
    </row>
    <row r="2650" spans="1:18" ht="12" customHeight="1" x14ac:dyDescent="0.25">
      <c r="A2650" s="5"/>
      <c r="Q2650" s="382"/>
      <c r="R2650" s="382"/>
    </row>
    <row r="2651" spans="1:18" ht="12" customHeight="1" x14ac:dyDescent="0.25">
      <c r="A2651" s="5"/>
      <c r="Q2651" s="382"/>
      <c r="R2651" s="382"/>
    </row>
    <row r="2652" spans="1:18" ht="12" customHeight="1" x14ac:dyDescent="0.25">
      <c r="A2652" s="5"/>
      <c r="Q2652" s="382"/>
      <c r="R2652" s="382"/>
    </row>
    <row r="2653" spans="1:18" ht="12" customHeight="1" x14ac:dyDescent="0.25">
      <c r="A2653" s="5"/>
      <c r="Q2653" s="382"/>
      <c r="R2653" s="382"/>
    </row>
    <row r="2654" spans="1:18" ht="12" customHeight="1" x14ac:dyDescent="0.25">
      <c r="A2654" s="5"/>
      <c r="Q2654" s="382"/>
      <c r="R2654" s="382"/>
    </row>
    <row r="2655" spans="1:18" ht="12" customHeight="1" x14ac:dyDescent="0.25">
      <c r="A2655" s="5"/>
      <c r="Q2655" s="382"/>
      <c r="R2655" s="382"/>
    </row>
    <row r="2656" spans="1:18" ht="12" customHeight="1" x14ac:dyDescent="0.25">
      <c r="A2656" s="5"/>
      <c r="Q2656" s="382"/>
      <c r="R2656" s="382"/>
    </row>
    <row r="2657" spans="1:18" ht="12" customHeight="1" x14ac:dyDescent="0.25">
      <c r="A2657" s="5"/>
      <c r="Q2657" s="382"/>
      <c r="R2657" s="382"/>
    </row>
    <row r="2658" spans="1:18" ht="12" customHeight="1" x14ac:dyDescent="0.25">
      <c r="A2658" s="5"/>
      <c r="Q2658" s="382"/>
      <c r="R2658" s="382"/>
    </row>
    <row r="2659" spans="1:18" ht="12" customHeight="1" x14ac:dyDescent="0.25">
      <c r="A2659" s="5"/>
      <c r="Q2659" s="382"/>
      <c r="R2659" s="382"/>
    </row>
    <row r="2660" spans="1:18" ht="12" customHeight="1" x14ac:dyDescent="0.25">
      <c r="A2660" s="5"/>
      <c r="Q2660" s="382"/>
      <c r="R2660" s="382"/>
    </row>
    <row r="2661" spans="1:18" ht="12" customHeight="1" x14ac:dyDescent="0.25">
      <c r="A2661" s="5"/>
      <c r="Q2661" s="382"/>
      <c r="R2661" s="382"/>
    </row>
    <row r="2662" spans="1:18" ht="12" customHeight="1" x14ac:dyDescent="0.25">
      <c r="A2662" s="5"/>
      <c r="Q2662" s="382"/>
      <c r="R2662" s="382"/>
    </row>
    <row r="2663" spans="1:18" ht="12" customHeight="1" x14ac:dyDescent="0.25">
      <c r="A2663" s="5"/>
      <c r="Q2663" s="382"/>
      <c r="R2663" s="382"/>
    </row>
    <row r="2664" spans="1:18" ht="12" customHeight="1" x14ac:dyDescent="0.25">
      <c r="A2664" s="5"/>
      <c r="Q2664" s="382"/>
      <c r="R2664" s="382"/>
    </row>
    <row r="2665" spans="1:18" ht="12" customHeight="1" x14ac:dyDescent="0.25">
      <c r="A2665" s="5"/>
      <c r="Q2665" s="382"/>
      <c r="R2665" s="382"/>
    </row>
    <row r="2666" spans="1:18" ht="12" customHeight="1" x14ac:dyDescent="0.25">
      <c r="A2666" s="5"/>
      <c r="Q2666" s="382"/>
      <c r="R2666" s="382"/>
    </row>
    <row r="2667" spans="1:18" ht="12" customHeight="1" x14ac:dyDescent="0.25">
      <c r="A2667" s="5"/>
      <c r="Q2667" s="382"/>
      <c r="R2667" s="382"/>
    </row>
    <row r="2668" spans="1:18" ht="12" customHeight="1" x14ac:dyDescent="0.25">
      <c r="A2668" s="5"/>
      <c r="Q2668" s="382"/>
      <c r="R2668" s="382"/>
    </row>
    <row r="2669" spans="1:18" ht="12" customHeight="1" x14ac:dyDescent="0.25">
      <c r="A2669" s="5"/>
      <c r="Q2669" s="382"/>
      <c r="R2669" s="382"/>
    </row>
    <row r="2670" spans="1:18" ht="12" customHeight="1" x14ac:dyDescent="0.25">
      <c r="A2670" s="5"/>
      <c r="Q2670" s="382"/>
      <c r="R2670" s="382"/>
    </row>
    <row r="2671" spans="1:18" ht="12" customHeight="1" x14ac:dyDescent="0.25">
      <c r="A2671" s="5"/>
      <c r="Q2671" s="382"/>
      <c r="R2671" s="382"/>
    </row>
    <row r="2672" spans="1:18" ht="12" customHeight="1" x14ac:dyDescent="0.25">
      <c r="A2672" s="5"/>
      <c r="Q2672" s="382"/>
      <c r="R2672" s="382"/>
    </row>
    <row r="2673" spans="1:18" ht="12" customHeight="1" x14ac:dyDescent="0.25">
      <c r="A2673" s="5"/>
      <c r="Q2673" s="382"/>
      <c r="R2673" s="382"/>
    </row>
    <row r="2674" spans="1:18" ht="12" customHeight="1" x14ac:dyDescent="0.25">
      <c r="A2674" s="5"/>
      <c r="Q2674" s="382"/>
      <c r="R2674" s="382"/>
    </row>
    <row r="2675" spans="1:18" ht="12" customHeight="1" x14ac:dyDescent="0.25">
      <c r="A2675" s="5"/>
      <c r="Q2675" s="382"/>
      <c r="R2675" s="382"/>
    </row>
    <row r="2676" spans="1:18" ht="12" customHeight="1" x14ac:dyDescent="0.25">
      <c r="A2676" s="5"/>
      <c r="Q2676" s="382"/>
      <c r="R2676" s="382"/>
    </row>
    <row r="2677" spans="1:18" ht="12" customHeight="1" x14ac:dyDescent="0.25">
      <c r="A2677" s="5"/>
      <c r="Q2677" s="382"/>
      <c r="R2677" s="382"/>
    </row>
    <row r="2678" spans="1:18" ht="12" customHeight="1" x14ac:dyDescent="0.25">
      <c r="A2678" s="5"/>
      <c r="Q2678" s="382"/>
      <c r="R2678" s="382"/>
    </row>
    <row r="2679" spans="1:18" ht="12" customHeight="1" x14ac:dyDescent="0.25">
      <c r="A2679" s="5"/>
      <c r="Q2679" s="382"/>
      <c r="R2679" s="382"/>
    </row>
    <row r="2680" spans="1:18" ht="12" customHeight="1" x14ac:dyDescent="0.25">
      <c r="A2680" s="5"/>
      <c r="Q2680" s="382"/>
      <c r="R2680" s="382"/>
    </row>
    <row r="2681" spans="1:18" ht="12" customHeight="1" x14ac:dyDescent="0.25">
      <c r="A2681" s="5"/>
      <c r="Q2681" s="382"/>
      <c r="R2681" s="382"/>
    </row>
    <row r="2682" spans="1:18" ht="12" customHeight="1" x14ac:dyDescent="0.25">
      <c r="A2682" s="5"/>
      <c r="Q2682" s="382"/>
      <c r="R2682" s="382"/>
    </row>
    <row r="2683" spans="1:18" ht="12" customHeight="1" x14ac:dyDescent="0.25">
      <c r="A2683" s="5"/>
      <c r="Q2683" s="382"/>
      <c r="R2683" s="382"/>
    </row>
    <row r="2684" spans="1:18" ht="12" customHeight="1" x14ac:dyDescent="0.25">
      <c r="A2684" s="5"/>
      <c r="Q2684" s="382"/>
      <c r="R2684" s="382"/>
    </row>
    <row r="2685" spans="1:18" ht="12" customHeight="1" x14ac:dyDescent="0.25">
      <c r="A2685" s="5"/>
      <c r="Q2685" s="382"/>
      <c r="R2685" s="382"/>
    </row>
    <row r="2686" spans="1:18" ht="12" customHeight="1" x14ac:dyDescent="0.25">
      <c r="A2686" s="5"/>
      <c r="Q2686" s="382"/>
      <c r="R2686" s="382"/>
    </row>
    <row r="2687" spans="1:18" ht="12" customHeight="1" x14ac:dyDescent="0.25">
      <c r="A2687" s="5"/>
      <c r="Q2687" s="382"/>
      <c r="R2687" s="382"/>
    </row>
    <row r="2688" spans="1:18" ht="12" customHeight="1" x14ac:dyDescent="0.25">
      <c r="A2688" s="5"/>
      <c r="Q2688" s="382"/>
      <c r="R2688" s="382"/>
    </row>
    <row r="2689" spans="1:18" ht="12" customHeight="1" x14ac:dyDescent="0.25">
      <c r="A2689" s="5"/>
      <c r="Q2689" s="382"/>
      <c r="R2689" s="382"/>
    </row>
    <row r="2690" spans="1:18" ht="12" customHeight="1" x14ac:dyDescent="0.25">
      <c r="A2690" s="5"/>
      <c r="Q2690" s="382"/>
      <c r="R2690" s="382"/>
    </row>
    <row r="2691" spans="1:18" ht="12" customHeight="1" x14ac:dyDescent="0.25">
      <c r="A2691" s="5"/>
      <c r="Q2691" s="382"/>
      <c r="R2691" s="382"/>
    </row>
    <row r="2692" spans="1:18" ht="12" customHeight="1" x14ac:dyDescent="0.25">
      <c r="A2692" s="5"/>
      <c r="Q2692" s="382"/>
      <c r="R2692" s="382"/>
    </row>
    <row r="2693" spans="1:18" ht="12" customHeight="1" x14ac:dyDescent="0.25">
      <c r="A2693" s="5"/>
      <c r="Q2693" s="382"/>
      <c r="R2693" s="382"/>
    </row>
    <row r="2694" spans="1:18" ht="12" customHeight="1" x14ac:dyDescent="0.25">
      <c r="A2694" s="5"/>
      <c r="Q2694" s="382"/>
      <c r="R2694" s="382"/>
    </row>
    <row r="2695" spans="1:18" ht="12" customHeight="1" x14ac:dyDescent="0.25">
      <c r="A2695" s="5"/>
      <c r="Q2695" s="382"/>
      <c r="R2695" s="382"/>
    </row>
    <row r="2696" spans="1:18" ht="12" customHeight="1" x14ac:dyDescent="0.25">
      <c r="A2696" s="5"/>
      <c r="Q2696" s="382"/>
      <c r="R2696" s="382"/>
    </row>
    <row r="2697" spans="1:18" ht="12" customHeight="1" x14ac:dyDescent="0.25">
      <c r="A2697" s="5"/>
      <c r="Q2697" s="382"/>
      <c r="R2697" s="382"/>
    </row>
    <row r="2698" spans="1:18" ht="12" customHeight="1" x14ac:dyDescent="0.25">
      <c r="A2698" s="5"/>
      <c r="Q2698" s="382"/>
      <c r="R2698" s="382"/>
    </row>
    <row r="2699" spans="1:18" ht="12" customHeight="1" x14ac:dyDescent="0.25">
      <c r="A2699" s="5"/>
      <c r="Q2699" s="382"/>
      <c r="R2699" s="382"/>
    </row>
    <row r="2700" spans="1:18" ht="12" customHeight="1" x14ac:dyDescent="0.25">
      <c r="A2700" s="5"/>
      <c r="Q2700" s="382"/>
      <c r="R2700" s="382"/>
    </row>
    <row r="2701" spans="1:18" ht="12" customHeight="1" x14ac:dyDescent="0.25">
      <c r="A2701" s="5"/>
      <c r="Q2701" s="382"/>
      <c r="R2701" s="382"/>
    </row>
    <row r="2702" spans="1:18" ht="12" customHeight="1" x14ac:dyDescent="0.25">
      <c r="A2702" s="5"/>
      <c r="Q2702" s="382"/>
      <c r="R2702" s="382"/>
    </row>
    <row r="2703" spans="1:18" ht="12" customHeight="1" x14ac:dyDescent="0.25">
      <c r="A2703" s="5"/>
      <c r="Q2703" s="382"/>
      <c r="R2703" s="382"/>
    </row>
    <row r="2704" spans="1:18" ht="12" customHeight="1" x14ac:dyDescent="0.25">
      <c r="A2704" s="5"/>
      <c r="Q2704" s="382"/>
      <c r="R2704" s="382"/>
    </row>
    <row r="2705" spans="1:18" ht="12" customHeight="1" x14ac:dyDescent="0.25">
      <c r="A2705" s="5"/>
      <c r="Q2705" s="382"/>
      <c r="R2705" s="382"/>
    </row>
    <row r="2706" spans="1:18" ht="12" customHeight="1" x14ac:dyDescent="0.25">
      <c r="A2706" s="5"/>
      <c r="Q2706" s="382"/>
      <c r="R2706" s="382"/>
    </row>
    <row r="2707" spans="1:18" ht="12" customHeight="1" x14ac:dyDescent="0.25">
      <c r="A2707" s="5"/>
      <c r="Q2707" s="382"/>
      <c r="R2707" s="382"/>
    </row>
    <row r="2708" spans="1:18" ht="12" customHeight="1" x14ac:dyDescent="0.25">
      <c r="A2708" s="5"/>
      <c r="Q2708" s="382"/>
      <c r="R2708" s="382"/>
    </row>
    <row r="2709" spans="1:18" ht="12" customHeight="1" x14ac:dyDescent="0.25">
      <c r="A2709" s="5"/>
      <c r="Q2709" s="382"/>
      <c r="R2709" s="382"/>
    </row>
    <row r="2710" spans="1:18" ht="12" customHeight="1" x14ac:dyDescent="0.25">
      <c r="A2710" s="5"/>
      <c r="Q2710" s="382"/>
      <c r="R2710" s="382"/>
    </row>
    <row r="2711" spans="1:18" ht="12" customHeight="1" x14ac:dyDescent="0.25">
      <c r="A2711" s="5"/>
      <c r="Q2711" s="382"/>
      <c r="R2711" s="382"/>
    </row>
    <row r="2712" spans="1:18" ht="12" customHeight="1" x14ac:dyDescent="0.25">
      <c r="A2712" s="5"/>
      <c r="Q2712" s="382"/>
      <c r="R2712" s="382"/>
    </row>
    <row r="2713" spans="1:18" ht="12" customHeight="1" x14ac:dyDescent="0.25">
      <c r="A2713" s="5"/>
      <c r="Q2713" s="382"/>
      <c r="R2713" s="382"/>
    </row>
    <row r="2714" spans="1:18" ht="12" customHeight="1" x14ac:dyDescent="0.25">
      <c r="A2714" s="5"/>
      <c r="Q2714" s="382"/>
      <c r="R2714" s="382"/>
    </row>
    <row r="2715" spans="1:18" ht="12" customHeight="1" x14ac:dyDescent="0.25">
      <c r="A2715" s="5"/>
      <c r="Q2715" s="382"/>
      <c r="R2715" s="382"/>
    </row>
    <row r="2716" spans="1:18" ht="12" customHeight="1" x14ac:dyDescent="0.25">
      <c r="A2716" s="5"/>
      <c r="Q2716" s="382"/>
      <c r="R2716" s="382"/>
    </row>
    <row r="2717" spans="1:18" ht="12" customHeight="1" x14ac:dyDescent="0.25">
      <c r="A2717" s="5"/>
      <c r="Q2717" s="382"/>
      <c r="R2717" s="382"/>
    </row>
    <row r="2718" spans="1:18" ht="12" customHeight="1" x14ac:dyDescent="0.25">
      <c r="A2718" s="5"/>
      <c r="Q2718" s="382"/>
      <c r="R2718" s="382"/>
    </row>
    <row r="2719" spans="1:18" ht="12" customHeight="1" x14ac:dyDescent="0.25">
      <c r="A2719" s="5"/>
      <c r="Q2719" s="382"/>
      <c r="R2719" s="382"/>
    </row>
    <row r="2720" spans="1:18" ht="12" customHeight="1" x14ac:dyDescent="0.25">
      <c r="A2720" s="5"/>
      <c r="Q2720" s="382"/>
      <c r="R2720" s="382"/>
    </row>
    <row r="2721" spans="1:18" ht="12" customHeight="1" x14ac:dyDescent="0.25">
      <c r="A2721" s="5"/>
      <c r="Q2721" s="382"/>
      <c r="R2721" s="382"/>
    </row>
    <row r="2722" spans="1:18" ht="12" customHeight="1" x14ac:dyDescent="0.25">
      <c r="A2722" s="5"/>
      <c r="Q2722" s="382"/>
      <c r="R2722" s="382"/>
    </row>
    <row r="2723" spans="1:18" ht="12" customHeight="1" x14ac:dyDescent="0.25">
      <c r="A2723" s="5"/>
      <c r="Q2723" s="382"/>
      <c r="R2723" s="382"/>
    </row>
    <row r="2724" spans="1:18" ht="12" customHeight="1" x14ac:dyDescent="0.25">
      <c r="A2724" s="5"/>
      <c r="Q2724" s="382"/>
      <c r="R2724" s="382"/>
    </row>
    <row r="2725" spans="1:18" ht="12" customHeight="1" x14ac:dyDescent="0.25">
      <c r="A2725" s="5"/>
      <c r="Q2725" s="382"/>
      <c r="R2725" s="382"/>
    </row>
    <row r="2726" spans="1:18" ht="12" customHeight="1" x14ac:dyDescent="0.25">
      <c r="A2726" s="5"/>
      <c r="Q2726" s="382"/>
      <c r="R2726" s="382"/>
    </row>
    <row r="2727" spans="1:18" ht="12" customHeight="1" x14ac:dyDescent="0.25">
      <c r="A2727" s="5"/>
      <c r="Q2727" s="382"/>
      <c r="R2727" s="382"/>
    </row>
    <row r="2728" spans="1:18" ht="12" customHeight="1" x14ac:dyDescent="0.25">
      <c r="A2728" s="5"/>
      <c r="Q2728" s="382"/>
      <c r="R2728" s="382"/>
    </row>
    <row r="2729" spans="1:18" ht="12" customHeight="1" x14ac:dyDescent="0.25">
      <c r="A2729" s="5"/>
      <c r="Q2729" s="382"/>
      <c r="R2729" s="382"/>
    </row>
    <row r="2730" spans="1:18" ht="12" customHeight="1" x14ac:dyDescent="0.25">
      <c r="A2730" s="5"/>
      <c r="Q2730" s="382"/>
      <c r="R2730" s="382"/>
    </row>
    <row r="2731" spans="1:18" ht="12" customHeight="1" x14ac:dyDescent="0.25">
      <c r="A2731" s="5"/>
      <c r="Q2731" s="382"/>
      <c r="R2731" s="382"/>
    </row>
    <row r="2732" spans="1:18" ht="12" customHeight="1" x14ac:dyDescent="0.25">
      <c r="A2732" s="5"/>
      <c r="Q2732" s="382"/>
      <c r="R2732" s="382"/>
    </row>
    <row r="2733" spans="1:18" ht="12" customHeight="1" x14ac:dyDescent="0.25">
      <c r="A2733" s="5"/>
      <c r="Q2733" s="382"/>
      <c r="R2733" s="382"/>
    </row>
    <row r="2734" spans="1:18" ht="12" customHeight="1" x14ac:dyDescent="0.25">
      <c r="A2734" s="5"/>
      <c r="Q2734" s="382"/>
      <c r="R2734" s="382"/>
    </row>
    <row r="2735" spans="1:18" ht="12" customHeight="1" x14ac:dyDescent="0.25">
      <c r="A2735" s="5"/>
      <c r="Q2735" s="382"/>
      <c r="R2735" s="382"/>
    </row>
    <row r="2736" spans="1:18" ht="12" customHeight="1" x14ac:dyDescent="0.25">
      <c r="A2736" s="5"/>
      <c r="Q2736" s="382"/>
      <c r="R2736" s="382"/>
    </row>
    <row r="2737" spans="1:18" ht="12" customHeight="1" x14ac:dyDescent="0.25">
      <c r="A2737" s="5"/>
      <c r="Q2737" s="382"/>
      <c r="R2737" s="382"/>
    </row>
    <row r="2738" spans="1:18" ht="12" customHeight="1" x14ac:dyDescent="0.25">
      <c r="A2738" s="5"/>
      <c r="Q2738" s="382"/>
      <c r="R2738" s="382"/>
    </row>
    <row r="2739" spans="1:18" ht="12" customHeight="1" x14ac:dyDescent="0.25">
      <c r="A2739" s="5"/>
      <c r="Q2739" s="382"/>
      <c r="R2739" s="382"/>
    </row>
    <row r="2740" spans="1:18" ht="12" customHeight="1" x14ac:dyDescent="0.25">
      <c r="A2740" s="5"/>
      <c r="Q2740" s="382"/>
      <c r="R2740" s="382"/>
    </row>
    <row r="2741" spans="1:18" ht="12" customHeight="1" x14ac:dyDescent="0.25">
      <c r="A2741" s="5"/>
      <c r="Q2741" s="382"/>
      <c r="R2741" s="382"/>
    </row>
    <row r="2742" spans="1:18" ht="12" customHeight="1" x14ac:dyDescent="0.25">
      <c r="A2742" s="5"/>
      <c r="Q2742" s="382"/>
      <c r="R2742" s="382"/>
    </row>
    <row r="2743" spans="1:18" ht="12" customHeight="1" x14ac:dyDescent="0.25">
      <c r="A2743" s="5"/>
      <c r="Q2743" s="382"/>
      <c r="R2743" s="382"/>
    </row>
    <row r="2744" spans="1:18" ht="12" customHeight="1" x14ac:dyDescent="0.25">
      <c r="A2744" s="5"/>
      <c r="Q2744" s="382"/>
      <c r="R2744" s="382"/>
    </row>
    <row r="2745" spans="1:18" ht="12" customHeight="1" x14ac:dyDescent="0.25">
      <c r="A2745" s="5"/>
      <c r="Q2745" s="382"/>
      <c r="R2745" s="382"/>
    </row>
    <row r="2746" spans="1:18" ht="12" customHeight="1" x14ac:dyDescent="0.25">
      <c r="A2746" s="5"/>
      <c r="Q2746" s="382"/>
      <c r="R2746" s="382"/>
    </row>
    <row r="2747" spans="1:18" ht="12" customHeight="1" x14ac:dyDescent="0.25">
      <c r="A2747" s="5"/>
      <c r="Q2747" s="382"/>
      <c r="R2747" s="382"/>
    </row>
    <row r="2748" spans="1:18" ht="12" customHeight="1" x14ac:dyDescent="0.25">
      <c r="A2748" s="5"/>
      <c r="Q2748" s="382"/>
      <c r="R2748" s="382"/>
    </row>
    <row r="2749" spans="1:18" ht="12" customHeight="1" x14ac:dyDescent="0.25">
      <c r="A2749" s="5"/>
      <c r="Q2749" s="382"/>
      <c r="R2749" s="382"/>
    </row>
    <row r="2750" spans="1:18" ht="12" customHeight="1" x14ac:dyDescent="0.25">
      <c r="A2750" s="5"/>
      <c r="Q2750" s="382"/>
      <c r="R2750" s="382"/>
    </row>
    <row r="2751" spans="1:18" ht="12" customHeight="1" x14ac:dyDescent="0.25">
      <c r="A2751" s="5"/>
      <c r="Q2751" s="382"/>
      <c r="R2751" s="382"/>
    </row>
    <row r="2752" spans="1:18" ht="12" customHeight="1" x14ac:dyDescent="0.25">
      <c r="A2752" s="5"/>
      <c r="Q2752" s="382"/>
      <c r="R2752" s="382"/>
    </row>
    <row r="2753" spans="1:18" ht="12" customHeight="1" x14ac:dyDescent="0.25">
      <c r="A2753" s="5"/>
      <c r="Q2753" s="382"/>
      <c r="R2753" s="382"/>
    </row>
    <row r="2754" spans="1:18" ht="12" customHeight="1" x14ac:dyDescent="0.25">
      <c r="A2754" s="5"/>
      <c r="Q2754" s="382"/>
      <c r="R2754" s="382"/>
    </row>
    <row r="2755" spans="1:18" ht="12" customHeight="1" x14ac:dyDescent="0.25">
      <c r="A2755" s="5"/>
      <c r="Q2755" s="382"/>
      <c r="R2755" s="382"/>
    </row>
    <row r="2756" spans="1:18" ht="12" customHeight="1" x14ac:dyDescent="0.25">
      <c r="A2756" s="5"/>
      <c r="Q2756" s="382"/>
      <c r="R2756" s="382"/>
    </row>
    <row r="2757" spans="1:18" ht="12" customHeight="1" x14ac:dyDescent="0.25">
      <c r="A2757" s="5"/>
      <c r="Q2757" s="382"/>
      <c r="R2757" s="382"/>
    </row>
    <row r="2758" spans="1:18" ht="12" customHeight="1" x14ac:dyDescent="0.25">
      <c r="A2758" s="5"/>
      <c r="Q2758" s="382"/>
      <c r="R2758" s="382"/>
    </row>
    <row r="2759" spans="1:18" ht="12" customHeight="1" x14ac:dyDescent="0.25">
      <c r="A2759" s="5"/>
      <c r="Q2759" s="382"/>
      <c r="R2759" s="382"/>
    </row>
    <row r="2760" spans="1:18" ht="12" customHeight="1" x14ac:dyDescent="0.25">
      <c r="A2760" s="5"/>
      <c r="Q2760" s="382"/>
      <c r="R2760" s="382"/>
    </row>
    <row r="2761" spans="1:18" ht="12" customHeight="1" x14ac:dyDescent="0.25">
      <c r="A2761" s="5"/>
      <c r="Q2761" s="382"/>
      <c r="R2761" s="382"/>
    </row>
    <row r="2762" spans="1:18" ht="12" customHeight="1" x14ac:dyDescent="0.25">
      <c r="A2762" s="5"/>
      <c r="Q2762" s="382"/>
      <c r="R2762" s="382"/>
    </row>
    <row r="2763" spans="1:18" ht="12" customHeight="1" x14ac:dyDescent="0.25">
      <c r="A2763" s="5"/>
      <c r="Q2763" s="382"/>
      <c r="R2763" s="382"/>
    </row>
    <row r="2764" spans="1:18" ht="12" customHeight="1" x14ac:dyDescent="0.25">
      <c r="A2764" s="5"/>
      <c r="Q2764" s="382"/>
      <c r="R2764" s="382"/>
    </row>
    <row r="2765" spans="1:18" ht="12" customHeight="1" x14ac:dyDescent="0.25">
      <c r="A2765" s="5"/>
      <c r="Q2765" s="382"/>
      <c r="R2765" s="382"/>
    </row>
    <row r="2766" spans="1:18" ht="12" customHeight="1" x14ac:dyDescent="0.25">
      <c r="A2766" s="5"/>
      <c r="Q2766" s="382"/>
      <c r="R2766" s="382"/>
    </row>
    <row r="2767" spans="1:18" ht="12" customHeight="1" x14ac:dyDescent="0.25">
      <c r="A2767" s="5"/>
      <c r="Q2767" s="382"/>
      <c r="R2767" s="382"/>
    </row>
    <row r="2768" spans="1:18" ht="12" customHeight="1" x14ac:dyDescent="0.25">
      <c r="A2768" s="5"/>
      <c r="Q2768" s="382"/>
      <c r="R2768" s="382"/>
    </row>
    <row r="2769" spans="1:18" ht="12" customHeight="1" x14ac:dyDescent="0.25">
      <c r="A2769" s="5"/>
      <c r="Q2769" s="382"/>
      <c r="R2769" s="382"/>
    </row>
    <row r="2770" spans="1:18" ht="12" customHeight="1" x14ac:dyDescent="0.25">
      <c r="A2770" s="5"/>
      <c r="Q2770" s="382"/>
      <c r="R2770" s="382"/>
    </row>
    <row r="2771" spans="1:18" ht="12" customHeight="1" x14ac:dyDescent="0.25">
      <c r="A2771" s="5"/>
      <c r="Q2771" s="382"/>
      <c r="R2771" s="382"/>
    </row>
    <row r="2772" spans="1:18" ht="12" customHeight="1" x14ac:dyDescent="0.25">
      <c r="A2772" s="5"/>
      <c r="Q2772" s="382"/>
      <c r="R2772" s="382"/>
    </row>
    <row r="2773" spans="1:18" ht="12" customHeight="1" x14ac:dyDescent="0.25">
      <c r="A2773" s="5"/>
      <c r="Q2773" s="382"/>
      <c r="R2773" s="382"/>
    </row>
    <row r="2774" spans="1:18" ht="12" customHeight="1" x14ac:dyDescent="0.25">
      <c r="A2774" s="5"/>
      <c r="Q2774" s="382"/>
      <c r="R2774" s="382"/>
    </row>
    <row r="2775" spans="1:18" ht="12" customHeight="1" x14ac:dyDescent="0.25">
      <c r="A2775" s="5"/>
      <c r="Q2775" s="382"/>
      <c r="R2775" s="382"/>
    </row>
    <row r="2776" spans="1:18" ht="12" customHeight="1" x14ac:dyDescent="0.25">
      <c r="A2776" s="5"/>
      <c r="Q2776" s="382"/>
      <c r="R2776" s="382"/>
    </row>
    <row r="2777" spans="1:18" ht="12" customHeight="1" x14ac:dyDescent="0.25">
      <c r="A2777" s="5"/>
      <c r="Q2777" s="382"/>
      <c r="R2777" s="382"/>
    </row>
    <row r="2778" spans="1:18" ht="12" customHeight="1" x14ac:dyDescent="0.25">
      <c r="A2778" s="5"/>
      <c r="Q2778" s="382"/>
      <c r="R2778" s="382"/>
    </row>
    <row r="2779" spans="1:18" ht="12" customHeight="1" x14ac:dyDescent="0.25">
      <c r="A2779" s="5"/>
      <c r="Q2779" s="382"/>
      <c r="R2779" s="382"/>
    </row>
    <row r="2780" spans="1:18" ht="12" customHeight="1" x14ac:dyDescent="0.25">
      <c r="A2780" s="5"/>
      <c r="Q2780" s="382"/>
      <c r="R2780" s="382"/>
    </row>
    <row r="2781" spans="1:18" ht="12" customHeight="1" x14ac:dyDescent="0.25">
      <c r="A2781" s="5"/>
      <c r="Q2781" s="382"/>
      <c r="R2781" s="382"/>
    </row>
    <row r="2782" spans="1:18" ht="12" customHeight="1" x14ac:dyDescent="0.25">
      <c r="A2782" s="5"/>
      <c r="Q2782" s="382"/>
      <c r="R2782" s="382"/>
    </row>
    <row r="2783" spans="1:18" ht="12" customHeight="1" x14ac:dyDescent="0.25">
      <c r="A2783" s="5"/>
      <c r="Q2783" s="382"/>
      <c r="R2783" s="382"/>
    </row>
    <row r="2784" spans="1:18" ht="12" customHeight="1" x14ac:dyDescent="0.25">
      <c r="A2784" s="5"/>
      <c r="Q2784" s="382"/>
      <c r="R2784" s="382"/>
    </row>
    <row r="2785" spans="1:18" ht="12" customHeight="1" x14ac:dyDescent="0.25">
      <c r="A2785" s="5"/>
      <c r="Q2785" s="382"/>
      <c r="R2785" s="382"/>
    </row>
    <row r="2786" spans="1:18" ht="12" customHeight="1" x14ac:dyDescent="0.25">
      <c r="A2786" s="5"/>
      <c r="Q2786" s="382"/>
      <c r="R2786" s="382"/>
    </row>
    <row r="2787" spans="1:18" ht="12" customHeight="1" x14ac:dyDescent="0.25">
      <c r="A2787" s="5"/>
      <c r="Q2787" s="382"/>
      <c r="R2787" s="382"/>
    </row>
    <row r="2788" spans="1:18" ht="12" customHeight="1" x14ac:dyDescent="0.25">
      <c r="A2788" s="5"/>
      <c r="Q2788" s="382"/>
      <c r="R2788" s="382"/>
    </row>
    <row r="2789" spans="1:18" ht="12" customHeight="1" x14ac:dyDescent="0.25">
      <c r="A2789" s="5"/>
      <c r="Q2789" s="382"/>
      <c r="R2789" s="382"/>
    </row>
    <row r="2790" spans="1:18" ht="12" customHeight="1" x14ac:dyDescent="0.25">
      <c r="A2790" s="5"/>
      <c r="Q2790" s="382"/>
      <c r="R2790" s="382"/>
    </row>
    <row r="2791" spans="1:18" ht="12" customHeight="1" x14ac:dyDescent="0.25">
      <c r="A2791" s="5"/>
      <c r="Q2791" s="382"/>
      <c r="R2791" s="382"/>
    </row>
    <row r="2792" spans="1:18" ht="12" customHeight="1" x14ac:dyDescent="0.25">
      <c r="A2792" s="5"/>
      <c r="Q2792" s="382"/>
      <c r="R2792" s="382"/>
    </row>
    <row r="2793" spans="1:18" ht="12" customHeight="1" x14ac:dyDescent="0.25">
      <c r="A2793" s="5"/>
      <c r="Q2793" s="382"/>
      <c r="R2793" s="382"/>
    </row>
    <row r="2794" spans="1:18" ht="12" customHeight="1" x14ac:dyDescent="0.25">
      <c r="A2794" s="5"/>
      <c r="Q2794" s="382"/>
      <c r="R2794" s="382"/>
    </row>
    <row r="2795" spans="1:18" ht="12" customHeight="1" x14ac:dyDescent="0.25">
      <c r="A2795" s="5"/>
      <c r="Q2795" s="382"/>
      <c r="R2795" s="382"/>
    </row>
    <row r="2796" spans="1:18" ht="12" customHeight="1" x14ac:dyDescent="0.25">
      <c r="A2796" s="5"/>
      <c r="Q2796" s="382"/>
      <c r="R2796" s="382"/>
    </row>
    <row r="2797" spans="1:18" ht="12" customHeight="1" x14ac:dyDescent="0.25">
      <c r="A2797" s="5"/>
      <c r="Q2797" s="382"/>
      <c r="R2797" s="382"/>
    </row>
    <row r="2798" spans="1:18" ht="12" customHeight="1" x14ac:dyDescent="0.25">
      <c r="A2798" s="5"/>
      <c r="Q2798" s="382"/>
      <c r="R2798" s="382"/>
    </row>
    <row r="2799" spans="1:18" ht="12" customHeight="1" x14ac:dyDescent="0.25">
      <c r="A2799" s="5"/>
      <c r="Q2799" s="382"/>
      <c r="R2799" s="382"/>
    </row>
    <row r="2800" spans="1:18" ht="12" customHeight="1" x14ac:dyDescent="0.25">
      <c r="A2800" s="5"/>
      <c r="Q2800" s="382"/>
      <c r="R2800" s="382"/>
    </row>
    <row r="2801" spans="1:18" ht="12" customHeight="1" x14ac:dyDescent="0.25">
      <c r="A2801" s="5"/>
      <c r="Q2801" s="382"/>
      <c r="R2801" s="382"/>
    </row>
    <row r="2802" spans="1:18" ht="12" customHeight="1" x14ac:dyDescent="0.25">
      <c r="A2802" s="5"/>
      <c r="Q2802" s="382"/>
      <c r="R2802" s="382"/>
    </row>
    <row r="2803" spans="1:18" ht="12" customHeight="1" x14ac:dyDescent="0.25">
      <c r="A2803" s="5"/>
      <c r="Q2803" s="382"/>
      <c r="R2803" s="382"/>
    </row>
    <row r="2804" spans="1:18" ht="12" customHeight="1" x14ac:dyDescent="0.25">
      <c r="A2804" s="5"/>
      <c r="Q2804" s="382"/>
      <c r="R2804" s="382"/>
    </row>
    <row r="2805" spans="1:18" ht="12" customHeight="1" x14ac:dyDescent="0.25">
      <c r="A2805" s="5"/>
      <c r="Q2805" s="382"/>
      <c r="R2805" s="382"/>
    </row>
    <row r="2806" spans="1:18" ht="12" customHeight="1" x14ac:dyDescent="0.25">
      <c r="A2806" s="5"/>
      <c r="Q2806" s="382"/>
      <c r="R2806" s="382"/>
    </row>
    <row r="2807" spans="1:18" ht="12" customHeight="1" x14ac:dyDescent="0.25">
      <c r="A2807" s="5"/>
      <c r="Q2807" s="382"/>
      <c r="R2807" s="382"/>
    </row>
    <row r="2808" spans="1:18" ht="12" customHeight="1" x14ac:dyDescent="0.25">
      <c r="A2808" s="5"/>
      <c r="Q2808" s="382"/>
      <c r="R2808" s="382"/>
    </row>
    <row r="2809" spans="1:18" ht="12" customHeight="1" x14ac:dyDescent="0.25">
      <c r="A2809" s="5"/>
      <c r="Q2809" s="382"/>
      <c r="R2809" s="382"/>
    </row>
    <row r="2810" spans="1:18" ht="12" customHeight="1" x14ac:dyDescent="0.25">
      <c r="A2810" s="5"/>
      <c r="Q2810" s="382"/>
      <c r="R2810" s="382"/>
    </row>
    <row r="2811" spans="1:18" ht="12" customHeight="1" x14ac:dyDescent="0.25">
      <c r="A2811" s="5"/>
      <c r="Q2811" s="382"/>
      <c r="R2811" s="382"/>
    </row>
    <row r="2812" spans="1:18" ht="12" customHeight="1" x14ac:dyDescent="0.25">
      <c r="A2812" s="5"/>
      <c r="Q2812" s="382"/>
      <c r="R2812" s="382"/>
    </row>
    <row r="2813" spans="1:18" ht="12" customHeight="1" x14ac:dyDescent="0.25">
      <c r="A2813" s="5"/>
      <c r="Q2813" s="382"/>
      <c r="R2813" s="382"/>
    </row>
    <row r="2814" spans="1:18" ht="12" customHeight="1" x14ac:dyDescent="0.25">
      <c r="A2814" s="5"/>
      <c r="Q2814" s="382"/>
      <c r="R2814" s="382"/>
    </row>
    <row r="2815" spans="1:18" ht="12" customHeight="1" x14ac:dyDescent="0.25">
      <c r="A2815" s="5"/>
      <c r="Q2815" s="382"/>
      <c r="R2815" s="382"/>
    </row>
    <row r="2816" spans="1:18" ht="12" customHeight="1" x14ac:dyDescent="0.25">
      <c r="A2816" s="5"/>
      <c r="Q2816" s="382"/>
      <c r="R2816" s="382"/>
    </row>
    <row r="2817" spans="1:18" ht="12" customHeight="1" x14ac:dyDescent="0.25">
      <c r="A2817" s="5"/>
      <c r="Q2817" s="382"/>
      <c r="R2817" s="382"/>
    </row>
    <row r="2818" spans="1:18" ht="12" customHeight="1" x14ac:dyDescent="0.25">
      <c r="A2818" s="5"/>
      <c r="Q2818" s="382"/>
      <c r="R2818" s="382"/>
    </row>
    <row r="2819" spans="1:18" ht="12" customHeight="1" x14ac:dyDescent="0.25">
      <c r="A2819" s="5"/>
      <c r="Q2819" s="382"/>
      <c r="R2819" s="382"/>
    </row>
    <row r="2820" spans="1:18" ht="12" customHeight="1" x14ac:dyDescent="0.25">
      <c r="A2820" s="5"/>
      <c r="Q2820" s="382"/>
      <c r="R2820" s="382"/>
    </row>
    <row r="2821" spans="1:18" ht="12" customHeight="1" x14ac:dyDescent="0.25">
      <c r="A2821" s="5"/>
      <c r="Q2821" s="382"/>
      <c r="R2821" s="382"/>
    </row>
    <row r="2822" spans="1:18" ht="12" customHeight="1" x14ac:dyDescent="0.25">
      <c r="A2822" s="5"/>
      <c r="Q2822" s="382"/>
      <c r="R2822" s="382"/>
    </row>
    <row r="2823" spans="1:18" ht="12" customHeight="1" x14ac:dyDescent="0.25">
      <c r="A2823" s="5"/>
      <c r="Q2823" s="382"/>
      <c r="R2823" s="382"/>
    </row>
    <row r="2824" spans="1:18" ht="12" customHeight="1" x14ac:dyDescent="0.25">
      <c r="A2824" s="5"/>
      <c r="Q2824" s="382"/>
      <c r="R2824" s="382"/>
    </row>
    <row r="2825" spans="1:18" ht="12" customHeight="1" x14ac:dyDescent="0.25">
      <c r="A2825" s="5"/>
      <c r="Q2825" s="382"/>
      <c r="R2825" s="382"/>
    </row>
    <row r="2826" spans="1:18" ht="12" customHeight="1" x14ac:dyDescent="0.25">
      <c r="A2826" s="5"/>
      <c r="Q2826" s="382"/>
      <c r="R2826" s="382"/>
    </row>
    <row r="2827" spans="1:18" ht="12" customHeight="1" x14ac:dyDescent="0.25">
      <c r="A2827" s="5"/>
      <c r="Q2827" s="382"/>
      <c r="R2827" s="382"/>
    </row>
    <row r="2828" spans="1:18" ht="12" customHeight="1" x14ac:dyDescent="0.25">
      <c r="A2828" s="5"/>
      <c r="Q2828" s="382"/>
      <c r="R2828" s="382"/>
    </row>
    <row r="2829" spans="1:18" ht="12" customHeight="1" x14ac:dyDescent="0.25">
      <c r="A2829" s="5"/>
      <c r="Q2829" s="382"/>
      <c r="R2829" s="382"/>
    </row>
    <row r="2830" spans="1:18" ht="12" customHeight="1" x14ac:dyDescent="0.25">
      <c r="A2830" s="5"/>
      <c r="Q2830" s="382"/>
      <c r="R2830" s="382"/>
    </row>
    <row r="2831" spans="1:18" ht="12" customHeight="1" x14ac:dyDescent="0.25">
      <c r="A2831" s="5"/>
      <c r="Q2831" s="382"/>
      <c r="R2831" s="382"/>
    </row>
    <row r="2832" spans="1:18" ht="12" customHeight="1" x14ac:dyDescent="0.25">
      <c r="A2832" s="5"/>
      <c r="Q2832" s="382"/>
      <c r="R2832" s="382"/>
    </row>
    <row r="2833" spans="1:18" ht="12" customHeight="1" x14ac:dyDescent="0.25">
      <c r="A2833" s="5"/>
      <c r="Q2833" s="382"/>
      <c r="R2833" s="382"/>
    </row>
    <row r="2834" spans="1:18" ht="12" customHeight="1" x14ac:dyDescent="0.25">
      <c r="A2834" s="5"/>
      <c r="Q2834" s="382"/>
      <c r="R2834" s="382"/>
    </row>
    <row r="2835" spans="1:18" ht="12" customHeight="1" x14ac:dyDescent="0.25">
      <c r="A2835" s="5"/>
      <c r="Q2835" s="382"/>
      <c r="R2835" s="382"/>
    </row>
    <row r="2836" spans="1:18" ht="12" customHeight="1" x14ac:dyDescent="0.25">
      <c r="A2836" s="5"/>
      <c r="Q2836" s="382"/>
      <c r="R2836" s="382"/>
    </row>
    <row r="2837" spans="1:18" ht="12" customHeight="1" x14ac:dyDescent="0.25">
      <c r="A2837" s="5"/>
      <c r="Q2837" s="382"/>
      <c r="R2837" s="382"/>
    </row>
    <row r="2838" spans="1:18" ht="12" customHeight="1" x14ac:dyDescent="0.25">
      <c r="A2838" s="5"/>
      <c r="Q2838" s="382"/>
      <c r="R2838" s="382"/>
    </row>
    <row r="2839" spans="1:18" ht="12" customHeight="1" x14ac:dyDescent="0.25">
      <c r="A2839" s="5"/>
      <c r="Q2839" s="382"/>
      <c r="R2839" s="382"/>
    </row>
    <row r="2840" spans="1:18" ht="12" customHeight="1" x14ac:dyDescent="0.25">
      <c r="A2840" s="5"/>
      <c r="Q2840" s="382"/>
      <c r="R2840" s="382"/>
    </row>
    <row r="2841" spans="1:18" ht="12" customHeight="1" x14ac:dyDescent="0.25">
      <c r="A2841" s="5"/>
      <c r="Q2841" s="382"/>
      <c r="R2841" s="382"/>
    </row>
    <row r="2842" spans="1:18" ht="12" customHeight="1" x14ac:dyDescent="0.25">
      <c r="A2842" s="5"/>
      <c r="Q2842" s="382"/>
      <c r="R2842" s="382"/>
    </row>
    <row r="2843" spans="1:18" ht="12" customHeight="1" x14ac:dyDescent="0.25">
      <c r="A2843" s="5"/>
      <c r="Q2843" s="382"/>
      <c r="R2843" s="382"/>
    </row>
    <row r="2844" spans="1:18" ht="12" customHeight="1" x14ac:dyDescent="0.25">
      <c r="A2844" s="5"/>
      <c r="Q2844" s="382"/>
      <c r="R2844" s="382"/>
    </row>
    <row r="2845" spans="1:18" ht="12" customHeight="1" x14ac:dyDescent="0.25">
      <c r="A2845" s="5"/>
      <c r="Q2845" s="382"/>
      <c r="R2845" s="382"/>
    </row>
    <row r="2846" spans="1:18" ht="12" customHeight="1" x14ac:dyDescent="0.25">
      <c r="A2846" s="5"/>
      <c r="Q2846" s="382"/>
      <c r="R2846" s="382"/>
    </row>
    <row r="2847" spans="1:18" ht="12" customHeight="1" x14ac:dyDescent="0.25">
      <c r="A2847" s="5"/>
      <c r="Q2847" s="382"/>
      <c r="R2847" s="382"/>
    </row>
    <row r="2848" spans="1:18" ht="12" customHeight="1" x14ac:dyDescent="0.25">
      <c r="A2848" s="5"/>
      <c r="Q2848" s="382"/>
      <c r="R2848" s="382"/>
    </row>
    <row r="2849" spans="1:18" ht="12" customHeight="1" x14ac:dyDescent="0.25">
      <c r="A2849" s="5"/>
      <c r="Q2849" s="382"/>
      <c r="R2849" s="382"/>
    </row>
    <row r="2850" spans="1:18" ht="12" customHeight="1" x14ac:dyDescent="0.25">
      <c r="A2850" s="5"/>
      <c r="Q2850" s="382"/>
      <c r="R2850" s="382"/>
    </row>
    <row r="2851" spans="1:18" ht="12" customHeight="1" x14ac:dyDescent="0.25">
      <c r="A2851" s="5"/>
      <c r="Q2851" s="382"/>
      <c r="R2851" s="382"/>
    </row>
    <row r="2852" spans="1:18" ht="12" customHeight="1" x14ac:dyDescent="0.25">
      <c r="A2852" s="5"/>
      <c r="Q2852" s="382"/>
      <c r="R2852" s="382"/>
    </row>
    <row r="2853" spans="1:18" ht="12" customHeight="1" x14ac:dyDescent="0.25">
      <c r="A2853" s="5"/>
      <c r="Q2853" s="382"/>
      <c r="R2853" s="382"/>
    </row>
    <row r="2854" spans="1:18" ht="12" customHeight="1" x14ac:dyDescent="0.25">
      <c r="A2854" s="5"/>
      <c r="Q2854" s="382"/>
      <c r="R2854" s="382"/>
    </row>
    <row r="2855" spans="1:18" ht="12" customHeight="1" x14ac:dyDescent="0.25">
      <c r="A2855" s="5"/>
      <c r="Q2855" s="382"/>
      <c r="R2855" s="382"/>
    </row>
    <row r="2856" spans="1:18" ht="12" customHeight="1" x14ac:dyDescent="0.25">
      <c r="A2856" s="5"/>
      <c r="Q2856" s="382"/>
      <c r="R2856" s="382"/>
    </row>
    <row r="2857" spans="1:18" ht="12" customHeight="1" x14ac:dyDescent="0.25">
      <c r="A2857" s="5"/>
      <c r="Q2857" s="382"/>
      <c r="R2857" s="382"/>
    </row>
    <row r="2858" spans="1:18" ht="12" customHeight="1" x14ac:dyDescent="0.25">
      <c r="A2858" s="5"/>
      <c r="Q2858" s="382"/>
      <c r="R2858" s="382"/>
    </row>
    <row r="2859" spans="1:18" ht="12" customHeight="1" x14ac:dyDescent="0.25">
      <c r="A2859" s="5"/>
      <c r="Q2859" s="382"/>
      <c r="R2859" s="382"/>
    </row>
    <row r="2860" spans="1:18" ht="12" customHeight="1" x14ac:dyDescent="0.25">
      <c r="A2860" s="5"/>
      <c r="Q2860" s="382"/>
      <c r="R2860" s="382"/>
    </row>
    <row r="2861" spans="1:18" ht="12" customHeight="1" x14ac:dyDescent="0.25">
      <c r="A2861" s="5"/>
      <c r="Q2861" s="382"/>
      <c r="R2861" s="382"/>
    </row>
    <row r="2862" spans="1:18" ht="12" customHeight="1" x14ac:dyDescent="0.25">
      <c r="A2862" s="5"/>
      <c r="Q2862" s="382"/>
      <c r="R2862" s="382"/>
    </row>
    <row r="2863" spans="1:18" ht="12" customHeight="1" x14ac:dyDescent="0.25">
      <c r="A2863" s="5"/>
      <c r="Q2863" s="382"/>
      <c r="R2863" s="382"/>
    </row>
    <row r="2864" spans="1:18" ht="12" customHeight="1" x14ac:dyDescent="0.25">
      <c r="A2864" s="5"/>
      <c r="Q2864" s="382"/>
      <c r="R2864" s="382"/>
    </row>
    <row r="2865" spans="1:18" ht="12" customHeight="1" x14ac:dyDescent="0.25">
      <c r="A2865" s="5"/>
      <c r="Q2865" s="382"/>
      <c r="R2865" s="382"/>
    </row>
    <row r="2866" spans="1:18" ht="12" customHeight="1" x14ac:dyDescent="0.25">
      <c r="A2866" s="5"/>
      <c r="Q2866" s="382"/>
      <c r="R2866" s="382"/>
    </row>
    <row r="2867" spans="1:18" ht="12" customHeight="1" x14ac:dyDescent="0.25">
      <c r="A2867" s="5"/>
      <c r="Q2867" s="382"/>
      <c r="R2867" s="382"/>
    </row>
    <row r="2868" spans="1:18" ht="12" customHeight="1" x14ac:dyDescent="0.25">
      <c r="A2868" s="5"/>
      <c r="Q2868" s="382"/>
      <c r="R2868" s="382"/>
    </row>
    <row r="2869" spans="1:18" ht="12" customHeight="1" x14ac:dyDescent="0.25">
      <c r="A2869" s="5"/>
      <c r="Q2869" s="382"/>
      <c r="R2869" s="382"/>
    </row>
    <row r="2870" spans="1:18" ht="12" customHeight="1" x14ac:dyDescent="0.25">
      <c r="A2870" s="5"/>
      <c r="Q2870" s="382"/>
      <c r="R2870" s="382"/>
    </row>
    <row r="2871" spans="1:18" ht="12" customHeight="1" x14ac:dyDescent="0.25">
      <c r="A2871" s="5"/>
      <c r="Q2871" s="382"/>
      <c r="R2871" s="382"/>
    </row>
    <row r="2872" spans="1:18" ht="12" customHeight="1" x14ac:dyDescent="0.25">
      <c r="A2872" s="5"/>
      <c r="Q2872" s="382"/>
      <c r="R2872" s="382"/>
    </row>
    <row r="2873" spans="1:18" ht="12" customHeight="1" x14ac:dyDescent="0.25">
      <c r="A2873" s="5"/>
      <c r="Q2873" s="382"/>
      <c r="R2873" s="382"/>
    </row>
    <row r="2874" spans="1:18" ht="12" customHeight="1" x14ac:dyDescent="0.25">
      <c r="A2874" s="5"/>
      <c r="Q2874" s="382"/>
      <c r="R2874" s="382"/>
    </row>
    <row r="2875" spans="1:18" ht="12" customHeight="1" x14ac:dyDescent="0.25">
      <c r="A2875" s="5"/>
      <c r="Q2875" s="382"/>
      <c r="R2875" s="382"/>
    </row>
    <row r="2876" spans="1:18" ht="12" customHeight="1" x14ac:dyDescent="0.25">
      <c r="A2876" s="5"/>
      <c r="Q2876" s="382"/>
      <c r="R2876" s="382"/>
    </row>
    <row r="2877" spans="1:18" ht="12" customHeight="1" x14ac:dyDescent="0.25">
      <c r="A2877" s="5"/>
      <c r="Q2877" s="382"/>
      <c r="R2877" s="382"/>
    </row>
    <row r="2878" spans="1:18" ht="12" customHeight="1" x14ac:dyDescent="0.25">
      <c r="A2878" s="5"/>
      <c r="Q2878" s="382"/>
      <c r="R2878" s="382"/>
    </row>
    <row r="2879" spans="1:18" ht="12" customHeight="1" x14ac:dyDescent="0.25">
      <c r="A2879" s="5"/>
      <c r="Q2879" s="382"/>
      <c r="R2879" s="382"/>
    </row>
    <row r="2880" spans="1:18" ht="12" customHeight="1" x14ac:dyDescent="0.25">
      <c r="A2880" s="5"/>
      <c r="Q2880" s="382"/>
      <c r="R2880" s="382"/>
    </row>
    <row r="2881" spans="1:18" ht="12" customHeight="1" x14ac:dyDescent="0.25">
      <c r="A2881" s="5"/>
      <c r="Q2881" s="382"/>
      <c r="R2881" s="382"/>
    </row>
    <row r="2882" spans="1:18" ht="12" customHeight="1" x14ac:dyDescent="0.25">
      <c r="A2882" s="5"/>
      <c r="Q2882" s="382"/>
      <c r="R2882" s="382"/>
    </row>
    <row r="2883" spans="1:18" ht="12" customHeight="1" x14ac:dyDescent="0.25">
      <c r="A2883" s="5"/>
      <c r="Q2883" s="382"/>
      <c r="R2883" s="382"/>
    </row>
    <row r="2884" spans="1:18" ht="12" customHeight="1" x14ac:dyDescent="0.25">
      <c r="A2884" s="5"/>
      <c r="Q2884" s="382"/>
      <c r="R2884" s="382"/>
    </row>
    <row r="2885" spans="1:18" ht="12" customHeight="1" x14ac:dyDescent="0.25">
      <c r="A2885" s="5"/>
      <c r="Q2885" s="382"/>
      <c r="R2885" s="382"/>
    </row>
    <row r="2886" spans="1:18" ht="12" customHeight="1" x14ac:dyDescent="0.25">
      <c r="A2886" s="5"/>
      <c r="Q2886" s="382"/>
      <c r="R2886" s="382"/>
    </row>
    <row r="2887" spans="1:18" ht="12" customHeight="1" x14ac:dyDescent="0.25">
      <c r="A2887" s="5"/>
      <c r="Q2887" s="382"/>
      <c r="R2887" s="382"/>
    </row>
    <row r="2888" spans="1:18" ht="12" customHeight="1" x14ac:dyDescent="0.25">
      <c r="A2888" s="5"/>
      <c r="Q2888" s="382"/>
      <c r="R2888" s="382"/>
    </row>
    <row r="2889" spans="1:18" ht="12" customHeight="1" x14ac:dyDescent="0.25">
      <c r="A2889" s="5"/>
      <c r="Q2889" s="382"/>
      <c r="R2889" s="382"/>
    </row>
    <row r="2890" spans="1:18" ht="12" customHeight="1" x14ac:dyDescent="0.25">
      <c r="A2890" s="5"/>
      <c r="Q2890" s="382"/>
      <c r="R2890" s="382"/>
    </row>
    <row r="2891" spans="1:18" ht="12" customHeight="1" x14ac:dyDescent="0.25">
      <c r="A2891" s="5"/>
      <c r="Q2891" s="382"/>
      <c r="R2891" s="382"/>
    </row>
    <row r="2892" spans="1:18" ht="12" customHeight="1" x14ac:dyDescent="0.25">
      <c r="A2892" s="5"/>
      <c r="Q2892" s="382"/>
      <c r="R2892" s="382"/>
    </row>
    <row r="2893" spans="1:18" ht="12" customHeight="1" x14ac:dyDescent="0.25">
      <c r="A2893" s="5"/>
      <c r="Q2893" s="382"/>
      <c r="R2893" s="382"/>
    </row>
    <row r="2894" spans="1:18" ht="12" customHeight="1" x14ac:dyDescent="0.25">
      <c r="A2894" s="5"/>
      <c r="Q2894" s="382"/>
      <c r="R2894" s="382"/>
    </row>
    <row r="2895" spans="1:18" ht="12" customHeight="1" x14ac:dyDescent="0.25">
      <c r="A2895" s="5"/>
      <c r="Q2895" s="382"/>
      <c r="R2895" s="382"/>
    </row>
    <row r="2896" spans="1:18" ht="12" customHeight="1" x14ac:dyDescent="0.25">
      <c r="A2896" s="5"/>
      <c r="Q2896" s="382"/>
      <c r="R2896" s="382"/>
    </row>
    <row r="2897" spans="1:18" ht="12" customHeight="1" x14ac:dyDescent="0.25">
      <c r="A2897" s="5"/>
      <c r="Q2897" s="382"/>
      <c r="R2897" s="382"/>
    </row>
    <row r="2898" spans="1:18" ht="12" customHeight="1" x14ac:dyDescent="0.25">
      <c r="A2898" s="5"/>
      <c r="Q2898" s="382"/>
      <c r="R2898" s="382"/>
    </row>
    <row r="2899" spans="1:18" ht="12" customHeight="1" x14ac:dyDescent="0.25">
      <c r="A2899" s="5"/>
      <c r="Q2899" s="382"/>
      <c r="R2899" s="382"/>
    </row>
    <row r="2900" spans="1:18" ht="12" customHeight="1" x14ac:dyDescent="0.25">
      <c r="A2900" s="5"/>
      <c r="Q2900" s="382"/>
      <c r="R2900" s="382"/>
    </row>
    <row r="2901" spans="1:18" ht="12" customHeight="1" x14ac:dyDescent="0.25">
      <c r="A2901" s="5"/>
      <c r="Q2901" s="382"/>
      <c r="R2901" s="382"/>
    </row>
    <row r="2902" spans="1:18" ht="12" customHeight="1" x14ac:dyDescent="0.25">
      <c r="A2902" s="5"/>
      <c r="Q2902" s="382"/>
      <c r="R2902" s="382"/>
    </row>
    <row r="2903" spans="1:18" ht="12" customHeight="1" x14ac:dyDescent="0.25">
      <c r="A2903" s="5"/>
      <c r="Q2903" s="382"/>
      <c r="R2903" s="382"/>
    </row>
    <row r="2904" spans="1:18" ht="12" customHeight="1" x14ac:dyDescent="0.25">
      <c r="A2904" s="5"/>
      <c r="Q2904" s="382"/>
      <c r="R2904" s="382"/>
    </row>
    <row r="2905" spans="1:18" ht="12" customHeight="1" x14ac:dyDescent="0.25">
      <c r="A2905" s="5"/>
      <c r="Q2905" s="382"/>
      <c r="R2905" s="382"/>
    </row>
    <row r="2906" spans="1:18" ht="12" customHeight="1" x14ac:dyDescent="0.25">
      <c r="A2906" s="5"/>
      <c r="Q2906" s="382"/>
      <c r="R2906" s="382"/>
    </row>
    <row r="2907" spans="1:18" ht="12" customHeight="1" x14ac:dyDescent="0.25">
      <c r="A2907" s="5"/>
      <c r="Q2907" s="382"/>
      <c r="R2907" s="382"/>
    </row>
    <row r="2908" spans="1:18" ht="12" customHeight="1" x14ac:dyDescent="0.25">
      <c r="A2908" s="5"/>
      <c r="Q2908" s="382"/>
      <c r="R2908" s="382"/>
    </row>
    <row r="2909" spans="1:18" ht="12" customHeight="1" x14ac:dyDescent="0.25">
      <c r="A2909" s="5"/>
      <c r="Q2909" s="382"/>
      <c r="R2909" s="382"/>
    </row>
    <row r="2910" spans="1:18" ht="12" customHeight="1" x14ac:dyDescent="0.25">
      <c r="A2910" s="5"/>
      <c r="Q2910" s="382"/>
      <c r="R2910" s="382"/>
    </row>
    <row r="2911" spans="1:18" ht="12" customHeight="1" x14ac:dyDescent="0.25">
      <c r="A2911" s="5"/>
      <c r="Q2911" s="382"/>
      <c r="R2911" s="382"/>
    </row>
    <row r="2912" spans="1:18" ht="12" customHeight="1" x14ac:dyDescent="0.25">
      <c r="A2912" s="5"/>
      <c r="Q2912" s="382"/>
      <c r="R2912" s="382"/>
    </row>
    <row r="2913" spans="1:18" ht="12" customHeight="1" x14ac:dyDescent="0.25">
      <c r="A2913" s="5"/>
      <c r="Q2913" s="382"/>
      <c r="R2913" s="382"/>
    </row>
    <row r="2914" spans="1:18" ht="12" customHeight="1" x14ac:dyDescent="0.25">
      <c r="A2914" s="5"/>
      <c r="Q2914" s="382"/>
      <c r="R2914" s="382"/>
    </row>
    <row r="2915" spans="1:18" ht="12" customHeight="1" x14ac:dyDescent="0.25">
      <c r="A2915" s="5"/>
      <c r="Q2915" s="382"/>
      <c r="R2915" s="382"/>
    </row>
    <row r="2916" spans="1:18" ht="12" customHeight="1" x14ac:dyDescent="0.25">
      <c r="A2916" s="5"/>
      <c r="Q2916" s="382"/>
      <c r="R2916" s="382"/>
    </row>
    <row r="2917" spans="1:18" ht="12" customHeight="1" x14ac:dyDescent="0.25">
      <c r="A2917" s="5"/>
      <c r="Q2917" s="382"/>
      <c r="R2917" s="382"/>
    </row>
    <row r="2918" spans="1:18" ht="12" customHeight="1" x14ac:dyDescent="0.25">
      <c r="A2918" s="5"/>
      <c r="Q2918" s="382"/>
      <c r="R2918" s="382"/>
    </row>
    <row r="2919" spans="1:18" ht="12" customHeight="1" x14ac:dyDescent="0.25">
      <c r="A2919" s="5"/>
      <c r="Q2919" s="382"/>
      <c r="R2919" s="382"/>
    </row>
    <row r="2920" spans="1:18" ht="12" customHeight="1" x14ac:dyDescent="0.25">
      <c r="A2920" s="5"/>
      <c r="Q2920" s="382"/>
      <c r="R2920" s="382"/>
    </row>
    <row r="2921" spans="1:18" ht="12" customHeight="1" x14ac:dyDescent="0.25">
      <c r="A2921" s="5"/>
      <c r="Q2921" s="382"/>
      <c r="R2921" s="382"/>
    </row>
    <row r="2922" spans="1:18" ht="12" customHeight="1" x14ac:dyDescent="0.25">
      <c r="A2922" s="5"/>
      <c r="Q2922" s="382"/>
      <c r="R2922" s="382"/>
    </row>
    <row r="2923" spans="1:18" ht="12" customHeight="1" x14ac:dyDescent="0.25">
      <c r="A2923" s="5"/>
      <c r="Q2923" s="382"/>
      <c r="R2923" s="382"/>
    </row>
    <row r="2924" spans="1:18" ht="12" customHeight="1" x14ac:dyDescent="0.25">
      <c r="A2924" s="5"/>
      <c r="Q2924" s="382"/>
      <c r="R2924" s="382"/>
    </row>
    <row r="2925" spans="1:18" ht="12" customHeight="1" x14ac:dyDescent="0.25">
      <c r="A2925" s="5"/>
      <c r="Q2925" s="382"/>
      <c r="R2925" s="382"/>
    </row>
    <row r="2926" spans="1:18" ht="12" customHeight="1" x14ac:dyDescent="0.25">
      <c r="A2926" s="5"/>
      <c r="Q2926" s="382"/>
      <c r="R2926" s="382"/>
    </row>
    <row r="2927" spans="1:18" ht="12" customHeight="1" x14ac:dyDescent="0.25">
      <c r="A2927" s="5"/>
      <c r="Q2927" s="382"/>
      <c r="R2927" s="382"/>
    </row>
    <row r="2928" spans="1:18" ht="12" customHeight="1" x14ac:dyDescent="0.25">
      <c r="A2928" s="5"/>
      <c r="Q2928" s="382"/>
      <c r="R2928" s="382"/>
    </row>
    <row r="2929" spans="1:18" ht="12" customHeight="1" x14ac:dyDescent="0.25">
      <c r="A2929" s="5"/>
      <c r="Q2929" s="382"/>
      <c r="R2929" s="382"/>
    </row>
    <row r="2930" spans="1:18" ht="12" customHeight="1" x14ac:dyDescent="0.25">
      <c r="A2930" s="5"/>
      <c r="Q2930" s="382"/>
      <c r="R2930" s="382"/>
    </row>
    <row r="2931" spans="1:18" ht="12" customHeight="1" x14ac:dyDescent="0.25">
      <c r="A2931" s="5"/>
      <c r="Q2931" s="382"/>
      <c r="R2931" s="382"/>
    </row>
    <row r="2932" spans="1:18" ht="12" customHeight="1" x14ac:dyDescent="0.25">
      <c r="A2932" s="5"/>
      <c r="Q2932" s="382"/>
      <c r="R2932" s="382"/>
    </row>
    <row r="2933" spans="1:18" ht="12" customHeight="1" x14ac:dyDescent="0.25">
      <c r="A2933" s="5"/>
      <c r="Q2933" s="382"/>
      <c r="R2933" s="382"/>
    </row>
    <row r="2934" spans="1:18" ht="12" customHeight="1" x14ac:dyDescent="0.25">
      <c r="A2934" s="5"/>
      <c r="Q2934" s="382"/>
      <c r="R2934" s="382"/>
    </row>
    <row r="2935" spans="1:18" ht="12" customHeight="1" x14ac:dyDescent="0.25">
      <c r="A2935" s="5"/>
      <c r="Q2935" s="382"/>
      <c r="R2935" s="382"/>
    </row>
    <row r="2936" spans="1:18" ht="12" customHeight="1" x14ac:dyDescent="0.25">
      <c r="A2936" s="5"/>
      <c r="Q2936" s="382"/>
      <c r="R2936" s="382"/>
    </row>
    <row r="2937" spans="1:18" ht="12" customHeight="1" x14ac:dyDescent="0.25">
      <c r="A2937" s="5"/>
      <c r="Q2937" s="382"/>
      <c r="R2937" s="382"/>
    </row>
    <row r="2938" spans="1:18" ht="12" customHeight="1" x14ac:dyDescent="0.25">
      <c r="A2938" s="5"/>
      <c r="Q2938" s="382"/>
      <c r="R2938" s="382"/>
    </row>
    <row r="2939" spans="1:18" ht="12" customHeight="1" x14ac:dyDescent="0.25">
      <c r="A2939" s="5"/>
      <c r="Q2939" s="382"/>
      <c r="R2939" s="382"/>
    </row>
    <row r="2940" spans="1:18" ht="12" customHeight="1" x14ac:dyDescent="0.25">
      <c r="A2940" s="5"/>
      <c r="Q2940" s="382"/>
      <c r="R2940" s="382"/>
    </row>
    <row r="2941" spans="1:18" ht="12" customHeight="1" x14ac:dyDescent="0.25">
      <c r="A2941" s="5"/>
      <c r="Q2941" s="382"/>
      <c r="R2941" s="382"/>
    </row>
    <row r="2942" spans="1:18" ht="12" customHeight="1" x14ac:dyDescent="0.25">
      <c r="A2942" s="5"/>
      <c r="Q2942" s="382"/>
      <c r="R2942" s="382"/>
    </row>
    <row r="2943" spans="1:18" ht="12" customHeight="1" x14ac:dyDescent="0.25">
      <c r="A2943" s="5"/>
      <c r="Q2943" s="382"/>
      <c r="R2943" s="382"/>
    </row>
    <row r="2944" spans="1:18" ht="12" customHeight="1" x14ac:dyDescent="0.25">
      <c r="A2944" s="5"/>
      <c r="Q2944" s="382"/>
      <c r="R2944" s="382"/>
    </row>
    <row r="2945" spans="1:18" ht="12" customHeight="1" x14ac:dyDescent="0.25">
      <c r="A2945" s="5"/>
      <c r="Q2945" s="382"/>
      <c r="R2945" s="382"/>
    </row>
    <row r="2946" spans="1:18" ht="12" customHeight="1" x14ac:dyDescent="0.25">
      <c r="A2946" s="5"/>
      <c r="Q2946" s="382"/>
      <c r="R2946" s="382"/>
    </row>
    <row r="2947" spans="1:18" ht="12" customHeight="1" x14ac:dyDescent="0.25">
      <c r="A2947" s="5"/>
      <c r="Q2947" s="382"/>
      <c r="R2947" s="382"/>
    </row>
    <row r="2948" spans="1:18" ht="12" customHeight="1" x14ac:dyDescent="0.25">
      <c r="A2948" s="5"/>
      <c r="Q2948" s="382"/>
      <c r="R2948" s="382"/>
    </row>
    <row r="2949" spans="1:18" ht="12" customHeight="1" x14ac:dyDescent="0.25">
      <c r="A2949" s="5"/>
      <c r="Q2949" s="382"/>
      <c r="R2949" s="382"/>
    </row>
    <row r="2950" spans="1:18" ht="12" customHeight="1" x14ac:dyDescent="0.25">
      <c r="A2950" s="5"/>
      <c r="Q2950" s="382"/>
      <c r="R2950" s="382"/>
    </row>
    <row r="2951" spans="1:18" ht="12" customHeight="1" x14ac:dyDescent="0.25">
      <c r="A2951" s="5"/>
      <c r="Q2951" s="382"/>
      <c r="R2951" s="382"/>
    </row>
    <row r="2952" spans="1:18" ht="12" customHeight="1" x14ac:dyDescent="0.25">
      <c r="A2952" s="5"/>
      <c r="Q2952" s="382"/>
      <c r="R2952" s="382"/>
    </row>
    <row r="2953" spans="1:18" ht="12" customHeight="1" x14ac:dyDescent="0.25">
      <c r="A2953" s="5"/>
      <c r="Q2953" s="382"/>
      <c r="R2953" s="382"/>
    </row>
    <row r="2954" spans="1:18" ht="12" customHeight="1" x14ac:dyDescent="0.25">
      <c r="A2954" s="5"/>
      <c r="Q2954" s="382"/>
      <c r="R2954" s="382"/>
    </row>
    <row r="2955" spans="1:18" ht="12" customHeight="1" x14ac:dyDescent="0.25">
      <c r="A2955" s="5"/>
      <c r="Q2955" s="382"/>
      <c r="R2955" s="382"/>
    </row>
    <row r="2956" spans="1:18" ht="12" customHeight="1" x14ac:dyDescent="0.25">
      <c r="A2956" s="5"/>
      <c r="Q2956" s="382"/>
      <c r="R2956" s="382"/>
    </row>
    <row r="2957" spans="1:18" ht="12" customHeight="1" x14ac:dyDescent="0.25">
      <c r="A2957" s="5"/>
      <c r="Q2957" s="382"/>
      <c r="R2957" s="382"/>
    </row>
    <row r="2958" spans="1:18" ht="12" customHeight="1" x14ac:dyDescent="0.25">
      <c r="A2958" s="5"/>
      <c r="Q2958" s="382"/>
      <c r="R2958" s="382"/>
    </row>
    <row r="2959" spans="1:18" ht="12" customHeight="1" x14ac:dyDescent="0.25">
      <c r="A2959" s="5"/>
      <c r="Q2959" s="382"/>
      <c r="R2959" s="382"/>
    </row>
    <row r="2960" spans="1:18" ht="12" customHeight="1" x14ac:dyDescent="0.25">
      <c r="A2960" s="5"/>
      <c r="Q2960" s="382"/>
      <c r="R2960" s="382"/>
    </row>
    <row r="2961" spans="1:18" ht="12" customHeight="1" x14ac:dyDescent="0.25">
      <c r="A2961" s="5"/>
      <c r="Q2961" s="382"/>
      <c r="R2961" s="382"/>
    </row>
    <row r="2962" spans="1:18" ht="12" customHeight="1" x14ac:dyDescent="0.25">
      <c r="A2962" s="5"/>
      <c r="Q2962" s="382"/>
      <c r="R2962" s="382"/>
    </row>
    <row r="2963" spans="1:18" ht="12" customHeight="1" x14ac:dyDescent="0.25">
      <c r="A2963" s="5"/>
      <c r="Q2963" s="382"/>
      <c r="R2963" s="382"/>
    </row>
    <row r="2964" spans="1:18" ht="12" customHeight="1" x14ac:dyDescent="0.25">
      <c r="A2964" s="5"/>
      <c r="Q2964" s="382"/>
      <c r="R2964" s="382"/>
    </row>
    <row r="2965" spans="1:18" ht="12" customHeight="1" x14ac:dyDescent="0.25">
      <c r="A2965" s="5"/>
      <c r="Q2965" s="382"/>
      <c r="R2965" s="382"/>
    </row>
    <row r="2966" spans="1:18" ht="12" customHeight="1" x14ac:dyDescent="0.25">
      <c r="A2966" s="5"/>
      <c r="Q2966" s="382"/>
      <c r="R2966" s="382"/>
    </row>
    <row r="2967" spans="1:18" ht="12" customHeight="1" x14ac:dyDescent="0.25">
      <c r="A2967" s="5"/>
      <c r="Q2967" s="382"/>
      <c r="R2967" s="382"/>
    </row>
    <row r="2968" spans="1:18" ht="12" customHeight="1" x14ac:dyDescent="0.25">
      <c r="A2968" s="5"/>
      <c r="Q2968" s="382"/>
      <c r="R2968" s="382"/>
    </row>
    <row r="2969" spans="1:18" ht="12" customHeight="1" x14ac:dyDescent="0.25">
      <c r="A2969" s="5"/>
      <c r="Q2969" s="382"/>
      <c r="R2969" s="382"/>
    </row>
    <row r="2970" spans="1:18" ht="12" customHeight="1" x14ac:dyDescent="0.25">
      <c r="A2970" s="5"/>
      <c r="Q2970" s="382"/>
      <c r="R2970" s="382"/>
    </row>
    <row r="2971" spans="1:18" ht="12" customHeight="1" x14ac:dyDescent="0.25">
      <c r="A2971" s="5"/>
      <c r="Q2971" s="382"/>
      <c r="R2971" s="382"/>
    </row>
    <row r="2972" spans="1:18" ht="12" customHeight="1" x14ac:dyDescent="0.25">
      <c r="A2972" s="5"/>
      <c r="Q2972" s="382"/>
      <c r="R2972" s="382"/>
    </row>
    <row r="2973" spans="1:18" ht="12" customHeight="1" x14ac:dyDescent="0.25">
      <c r="A2973" s="5"/>
      <c r="Q2973" s="382"/>
      <c r="R2973" s="382"/>
    </row>
    <row r="2974" spans="1:18" ht="12" customHeight="1" x14ac:dyDescent="0.25">
      <c r="A2974" s="5"/>
      <c r="Q2974" s="382"/>
      <c r="R2974" s="382"/>
    </row>
    <row r="2975" spans="1:18" ht="12" customHeight="1" x14ac:dyDescent="0.25">
      <c r="A2975" s="5"/>
      <c r="Q2975" s="382"/>
      <c r="R2975" s="382"/>
    </row>
    <row r="2976" spans="1:18" ht="12" customHeight="1" x14ac:dyDescent="0.25">
      <c r="A2976" s="5"/>
      <c r="Q2976" s="382"/>
      <c r="R2976" s="382"/>
    </row>
    <row r="2977" spans="1:18" ht="12" customHeight="1" x14ac:dyDescent="0.25">
      <c r="A2977" s="5"/>
      <c r="Q2977" s="382"/>
      <c r="R2977" s="382"/>
    </row>
    <row r="2978" spans="1:18" ht="12" customHeight="1" x14ac:dyDescent="0.25">
      <c r="A2978" s="5"/>
      <c r="Q2978" s="382"/>
      <c r="R2978" s="382"/>
    </row>
    <row r="2979" spans="1:18" ht="12" customHeight="1" x14ac:dyDescent="0.25">
      <c r="A2979" s="5"/>
      <c r="Q2979" s="382"/>
      <c r="R2979" s="382"/>
    </row>
    <row r="2980" spans="1:18" ht="12" customHeight="1" x14ac:dyDescent="0.25">
      <c r="A2980" s="5"/>
      <c r="Q2980" s="382"/>
      <c r="R2980" s="382"/>
    </row>
    <row r="2981" spans="1:18" ht="12" customHeight="1" x14ac:dyDescent="0.25">
      <c r="A2981" s="5"/>
      <c r="Q2981" s="382"/>
      <c r="R2981" s="382"/>
    </row>
    <row r="2982" spans="1:18" ht="12" customHeight="1" x14ac:dyDescent="0.25">
      <c r="A2982" s="5"/>
      <c r="Q2982" s="382"/>
      <c r="R2982" s="382"/>
    </row>
    <row r="2983" spans="1:18" ht="12" customHeight="1" x14ac:dyDescent="0.25">
      <c r="A2983" s="5"/>
      <c r="Q2983" s="382"/>
      <c r="R2983" s="382"/>
    </row>
    <row r="2984" spans="1:18" ht="12" customHeight="1" x14ac:dyDescent="0.25">
      <c r="A2984" s="5"/>
      <c r="Q2984" s="382"/>
      <c r="R2984" s="382"/>
    </row>
    <row r="2985" spans="1:18" ht="12" customHeight="1" x14ac:dyDescent="0.25">
      <c r="A2985" s="5"/>
      <c r="Q2985" s="382"/>
      <c r="R2985" s="382"/>
    </row>
    <row r="2986" spans="1:18" ht="12" customHeight="1" x14ac:dyDescent="0.25">
      <c r="A2986" s="5"/>
      <c r="Q2986" s="382"/>
      <c r="R2986" s="382"/>
    </row>
    <row r="2987" spans="1:18" ht="12" customHeight="1" x14ac:dyDescent="0.25">
      <c r="A2987" s="5"/>
      <c r="Q2987" s="382"/>
      <c r="R2987" s="382"/>
    </row>
    <row r="2988" spans="1:18" ht="12" customHeight="1" x14ac:dyDescent="0.25">
      <c r="A2988" s="5"/>
      <c r="Q2988" s="382"/>
      <c r="R2988" s="382"/>
    </row>
    <row r="2989" spans="1:18" ht="12" customHeight="1" x14ac:dyDescent="0.25">
      <c r="A2989" s="5"/>
      <c r="Q2989" s="382"/>
      <c r="R2989" s="382"/>
    </row>
    <row r="2990" spans="1:18" ht="12" customHeight="1" x14ac:dyDescent="0.25">
      <c r="A2990" s="5"/>
      <c r="Q2990" s="382"/>
      <c r="R2990" s="382"/>
    </row>
    <row r="2991" spans="1:18" ht="12" customHeight="1" x14ac:dyDescent="0.25">
      <c r="A2991" s="5"/>
      <c r="Q2991" s="382"/>
      <c r="R2991" s="382"/>
    </row>
    <row r="2992" spans="1:18" ht="12" customHeight="1" x14ac:dyDescent="0.25">
      <c r="A2992" s="5"/>
      <c r="Q2992" s="382"/>
      <c r="R2992" s="382"/>
    </row>
    <row r="2993" spans="1:18" ht="12" customHeight="1" x14ac:dyDescent="0.25">
      <c r="A2993" s="5"/>
      <c r="Q2993" s="382"/>
      <c r="R2993" s="382"/>
    </row>
    <row r="2994" spans="1:18" ht="12" customHeight="1" x14ac:dyDescent="0.25">
      <c r="A2994" s="5"/>
      <c r="Q2994" s="382"/>
      <c r="R2994" s="382"/>
    </row>
    <row r="2995" spans="1:18" ht="12" customHeight="1" x14ac:dyDescent="0.25">
      <c r="A2995" s="5"/>
      <c r="Q2995" s="382"/>
      <c r="R2995" s="382"/>
    </row>
    <row r="2996" spans="1:18" ht="12" customHeight="1" x14ac:dyDescent="0.25">
      <c r="A2996" s="5"/>
      <c r="Q2996" s="382"/>
      <c r="R2996" s="382"/>
    </row>
    <row r="2997" spans="1:18" ht="12" customHeight="1" x14ac:dyDescent="0.25">
      <c r="A2997" s="5"/>
      <c r="Q2997" s="382"/>
      <c r="R2997" s="382"/>
    </row>
    <row r="2998" spans="1:18" ht="12" customHeight="1" x14ac:dyDescent="0.25">
      <c r="A2998" s="5"/>
      <c r="Q2998" s="382"/>
      <c r="R2998" s="382"/>
    </row>
    <row r="2999" spans="1:18" ht="12" customHeight="1" x14ac:dyDescent="0.25">
      <c r="A2999" s="5"/>
      <c r="Q2999" s="382"/>
      <c r="R2999" s="382"/>
    </row>
    <row r="3000" spans="1:18" ht="12" customHeight="1" x14ac:dyDescent="0.25">
      <c r="A3000" s="5"/>
      <c r="Q3000" s="382"/>
      <c r="R3000" s="382"/>
    </row>
    <row r="3001" spans="1:18" ht="12" customHeight="1" x14ac:dyDescent="0.25">
      <c r="A3001" s="5"/>
      <c r="Q3001" s="382"/>
      <c r="R3001" s="382"/>
    </row>
    <row r="3002" spans="1:18" ht="12" customHeight="1" x14ac:dyDescent="0.25">
      <c r="A3002" s="5"/>
      <c r="Q3002" s="382"/>
      <c r="R3002" s="382"/>
    </row>
    <row r="3003" spans="1:18" ht="12" customHeight="1" x14ac:dyDescent="0.25">
      <c r="A3003" s="5"/>
      <c r="Q3003" s="382"/>
      <c r="R3003" s="382"/>
    </row>
    <row r="3004" spans="1:18" ht="12" customHeight="1" x14ac:dyDescent="0.25">
      <c r="A3004" s="5"/>
      <c r="Q3004" s="382"/>
      <c r="R3004" s="382"/>
    </row>
    <row r="3005" spans="1:18" ht="12" customHeight="1" x14ac:dyDescent="0.25">
      <c r="A3005" s="5"/>
      <c r="Q3005" s="382"/>
      <c r="R3005" s="382"/>
    </row>
    <row r="3006" spans="1:18" ht="12" customHeight="1" x14ac:dyDescent="0.25">
      <c r="A3006" s="5"/>
      <c r="Q3006" s="382"/>
      <c r="R3006" s="382"/>
    </row>
    <row r="3007" spans="1:18" ht="12" customHeight="1" x14ac:dyDescent="0.25">
      <c r="A3007" s="5"/>
      <c r="Q3007" s="382"/>
      <c r="R3007" s="382"/>
    </row>
    <row r="3008" spans="1:18" ht="12" customHeight="1" x14ac:dyDescent="0.25">
      <c r="A3008" s="5"/>
      <c r="Q3008" s="382"/>
      <c r="R3008" s="382"/>
    </row>
    <row r="3009" spans="1:18" ht="12" customHeight="1" x14ac:dyDescent="0.25">
      <c r="A3009" s="5"/>
      <c r="Q3009" s="382"/>
      <c r="R3009" s="382"/>
    </row>
    <row r="3010" spans="1:18" ht="12" customHeight="1" x14ac:dyDescent="0.25">
      <c r="A3010" s="5"/>
      <c r="Q3010" s="382"/>
      <c r="R3010" s="382"/>
    </row>
    <row r="3011" spans="1:18" ht="12" customHeight="1" x14ac:dyDescent="0.25">
      <c r="A3011" s="5"/>
      <c r="Q3011" s="382"/>
      <c r="R3011" s="382"/>
    </row>
    <row r="3012" spans="1:18" ht="12" customHeight="1" x14ac:dyDescent="0.25">
      <c r="A3012" s="5"/>
      <c r="Q3012" s="382"/>
      <c r="R3012" s="382"/>
    </row>
    <row r="3013" spans="1:18" ht="12" customHeight="1" x14ac:dyDescent="0.25">
      <c r="A3013" s="5"/>
      <c r="Q3013" s="382"/>
      <c r="R3013" s="382"/>
    </row>
    <row r="3014" spans="1:18" ht="12" customHeight="1" x14ac:dyDescent="0.25">
      <c r="A3014" s="5"/>
      <c r="Q3014" s="382"/>
      <c r="R3014" s="382"/>
    </row>
    <row r="3015" spans="1:18" ht="12" customHeight="1" x14ac:dyDescent="0.25">
      <c r="A3015" s="5"/>
      <c r="Q3015" s="382"/>
      <c r="R3015" s="382"/>
    </row>
    <row r="3016" spans="1:18" ht="12" customHeight="1" x14ac:dyDescent="0.25">
      <c r="A3016" s="5"/>
      <c r="Q3016" s="382"/>
      <c r="R3016" s="382"/>
    </row>
    <row r="3017" spans="1:18" ht="12" customHeight="1" x14ac:dyDescent="0.25">
      <c r="A3017" s="5"/>
      <c r="Q3017" s="382"/>
      <c r="R3017" s="382"/>
    </row>
    <row r="3018" spans="1:18" ht="12" customHeight="1" x14ac:dyDescent="0.25">
      <c r="A3018" s="5"/>
      <c r="Q3018" s="382"/>
      <c r="R3018" s="382"/>
    </row>
    <row r="3019" spans="1:18" ht="12" customHeight="1" x14ac:dyDescent="0.25">
      <c r="A3019" s="5"/>
      <c r="Q3019" s="382"/>
      <c r="R3019" s="382"/>
    </row>
    <row r="3020" spans="1:18" ht="12" customHeight="1" x14ac:dyDescent="0.25">
      <c r="A3020" s="5"/>
      <c r="Q3020" s="382"/>
      <c r="R3020" s="382"/>
    </row>
    <row r="3021" spans="1:18" ht="12" customHeight="1" x14ac:dyDescent="0.25">
      <c r="A3021" s="5"/>
      <c r="Q3021" s="382"/>
      <c r="R3021" s="382"/>
    </row>
    <row r="3022" spans="1:18" ht="12" customHeight="1" x14ac:dyDescent="0.25">
      <c r="A3022" s="5"/>
      <c r="Q3022" s="382"/>
      <c r="R3022" s="382"/>
    </row>
    <row r="3023" spans="1:18" ht="12" customHeight="1" x14ac:dyDescent="0.25">
      <c r="A3023" s="5"/>
      <c r="Q3023" s="382"/>
      <c r="R3023" s="382"/>
    </row>
    <row r="3024" spans="1:18" ht="12" customHeight="1" x14ac:dyDescent="0.25">
      <c r="A3024" s="5"/>
      <c r="Q3024" s="382"/>
      <c r="R3024" s="382"/>
    </row>
    <row r="3025" spans="1:18" ht="12" customHeight="1" x14ac:dyDescent="0.25">
      <c r="A3025" s="5"/>
      <c r="Q3025" s="382"/>
      <c r="R3025" s="382"/>
    </row>
    <row r="3026" spans="1:18" ht="12" customHeight="1" x14ac:dyDescent="0.25">
      <c r="A3026" s="5"/>
      <c r="Q3026" s="382"/>
      <c r="R3026" s="382"/>
    </row>
    <row r="3027" spans="1:18" ht="12" customHeight="1" x14ac:dyDescent="0.25">
      <c r="A3027" s="5"/>
      <c r="Q3027" s="382"/>
      <c r="R3027" s="382"/>
    </row>
    <row r="3028" spans="1:18" ht="12" customHeight="1" x14ac:dyDescent="0.25">
      <c r="A3028" s="5"/>
      <c r="Q3028" s="382"/>
      <c r="R3028" s="382"/>
    </row>
    <row r="3029" spans="1:18" ht="12" customHeight="1" x14ac:dyDescent="0.25">
      <c r="A3029" s="5"/>
      <c r="Q3029" s="382"/>
      <c r="R3029" s="382"/>
    </row>
    <row r="3030" spans="1:18" ht="12" customHeight="1" x14ac:dyDescent="0.25">
      <c r="A3030" s="5"/>
      <c r="Q3030" s="382"/>
      <c r="R3030" s="382"/>
    </row>
    <row r="3031" spans="1:18" ht="12" customHeight="1" x14ac:dyDescent="0.25">
      <c r="A3031" s="5"/>
      <c r="Q3031" s="382"/>
      <c r="R3031" s="382"/>
    </row>
    <row r="3032" spans="1:18" ht="12" customHeight="1" x14ac:dyDescent="0.25">
      <c r="A3032" s="5"/>
      <c r="Q3032" s="382"/>
      <c r="R3032" s="382"/>
    </row>
    <row r="3033" spans="1:18" ht="12" customHeight="1" x14ac:dyDescent="0.25">
      <c r="A3033" s="5"/>
      <c r="Q3033" s="382"/>
      <c r="R3033" s="382"/>
    </row>
    <row r="3034" spans="1:18" ht="12" customHeight="1" x14ac:dyDescent="0.25">
      <c r="A3034" s="5"/>
      <c r="Q3034" s="382"/>
      <c r="R3034" s="382"/>
    </row>
    <row r="3035" spans="1:18" ht="12" customHeight="1" x14ac:dyDescent="0.25">
      <c r="A3035" s="5"/>
      <c r="Q3035" s="382"/>
      <c r="R3035" s="382"/>
    </row>
    <row r="3036" spans="1:18" ht="12" customHeight="1" x14ac:dyDescent="0.25">
      <c r="A3036" s="5"/>
      <c r="Q3036" s="382"/>
      <c r="R3036" s="382"/>
    </row>
    <row r="3037" spans="1:18" ht="12" customHeight="1" x14ac:dyDescent="0.25">
      <c r="A3037" s="5"/>
      <c r="Q3037" s="382"/>
      <c r="R3037" s="382"/>
    </row>
    <row r="3038" spans="1:18" ht="12" customHeight="1" x14ac:dyDescent="0.25">
      <c r="A3038" s="5"/>
      <c r="Q3038" s="382"/>
      <c r="R3038" s="382"/>
    </row>
    <row r="3039" spans="1:18" ht="12" customHeight="1" x14ac:dyDescent="0.25">
      <c r="A3039" s="5"/>
      <c r="Q3039" s="382"/>
      <c r="R3039" s="382"/>
    </row>
    <row r="3040" spans="1:18" ht="12" customHeight="1" x14ac:dyDescent="0.25">
      <c r="A3040" s="5"/>
      <c r="Q3040" s="382"/>
      <c r="R3040" s="382"/>
    </row>
    <row r="3041" spans="1:18" ht="12" customHeight="1" x14ac:dyDescent="0.25">
      <c r="A3041" s="5"/>
      <c r="Q3041" s="382"/>
      <c r="R3041" s="382"/>
    </row>
    <row r="3042" spans="1:18" ht="12" customHeight="1" x14ac:dyDescent="0.25">
      <c r="A3042" s="5"/>
      <c r="Q3042" s="382"/>
      <c r="R3042" s="382"/>
    </row>
    <row r="3043" spans="1:18" ht="12" customHeight="1" x14ac:dyDescent="0.25">
      <c r="A3043" s="5"/>
      <c r="Q3043" s="382"/>
      <c r="R3043" s="382"/>
    </row>
    <row r="3044" spans="1:18" ht="12" customHeight="1" x14ac:dyDescent="0.25">
      <c r="A3044" s="5"/>
      <c r="Q3044" s="382"/>
      <c r="R3044" s="382"/>
    </row>
    <row r="3045" spans="1:18" ht="12" customHeight="1" x14ac:dyDescent="0.25">
      <c r="A3045" s="5"/>
      <c r="Q3045" s="382"/>
      <c r="R3045" s="382"/>
    </row>
    <row r="3046" spans="1:18" ht="12" customHeight="1" x14ac:dyDescent="0.25">
      <c r="A3046" s="5"/>
      <c r="Q3046" s="382"/>
      <c r="R3046" s="382"/>
    </row>
    <row r="3047" spans="1:18" ht="12" customHeight="1" x14ac:dyDescent="0.25">
      <c r="A3047" s="5"/>
      <c r="Q3047" s="382"/>
      <c r="R3047" s="382"/>
    </row>
    <row r="3048" spans="1:18" ht="12" customHeight="1" x14ac:dyDescent="0.25">
      <c r="A3048" s="5"/>
      <c r="Q3048" s="382"/>
      <c r="R3048" s="382"/>
    </row>
    <row r="3049" spans="1:18" ht="12" customHeight="1" x14ac:dyDescent="0.25">
      <c r="A3049" s="5"/>
      <c r="Q3049" s="382"/>
      <c r="R3049" s="382"/>
    </row>
    <row r="3050" spans="1:18" ht="12" customHeight="1" x14ac:dyDescent="0.25">
      <c r="A3050" s="5"/>
      <c r="Q3050" s="382"/>
      <c r="R3050" s="382"/>
    </row>
    <row r="3051" spans="1:18" ht="12" customHeight="1" x14ac:dyDescent="0.25">
      <c r="A3051" s="5"/>
      <c r="Q3051" s="382"/>
      <c r="R3051" s="382"/>
    </row>
    <row r="3052" spans="1:18" ht="12" customHeight="1" x14ac:dyDescent="0.25">
      <c r="A3052" s="5"/>
      <c r="Q3052" s="382"/>
      <c r="R3052" s="382"/>
    </row>
    <row r="3053" spans="1:18" ht="12" customHeight="1" x14ac:dyDescent="0.25">
      <c r="A3053" s="5"/>
      <c r="Q3053" s="382"/>
      <c r="R3053" s="382"/>
    </row>
    <row r="3054" spans="1:18" ht="12" customHeight="1" x14ac:dyDescent="0.25">
      <c r="A3054" s="5"/>
      <c r="Q3054" s="382"/>
      <c r="R3054" s="382"/>
    </row>
    <row r="3055" spans="1:18" ht="12" customHeight="1" x14ac:dyDescent="0.25">
      <c r="A3055" s="5"/>
      <c r="Q3055" s="382"/>
      <c r="R3055" s="382"/>
    </row>
    <row r="3056" spans="1:18" ht="12" customHeight="1" x14ac:dyDescent="0.25">
      <c r="A3056" s="5"/>
      <c r="Q3056" s="382"/>
      <c r="R3056" s="382"/>
    </row>
    <row r="3057" spans="1:18" ht="12" customHeight="1" x14ac:dyDescent="0.25">
      <c r="A3057" s="5"/>
      <c r="Q3057" s="382"/>
      <c r="R3057" s="382"/>
    </row>
    <row r="3058" spans="1:18" ht="12" customHeight="1" x14ac:dyDescent="0.25">
      <c r="A3058" s="5"/>
      <c r="Q3058" s="382"/>
      <c r="R3058" s="382"/>
    </row>
    <row r="3059" spans="1:18" ht="12" customHeight="1" x14ac:dyDescent="0.25">
      <c r="A3059" s="5"/>
      <c r="Q3059" s="382"/>
      <c r="R3059" s="382"/>
    </row>
    <row r="3060" spans="1:18" ht="12" customHeight="1" x14ac:dyDescent="0.25">
      <c r="A3060" s="5"/>
      <c r="Q3060" s="382"/>
      <c r="R3060" s="382"/>
    </row>
    <row r="3061" spans="1:18" ht="12" customHeight="1" x14ac:dyDescent="0.25">
      <c r="A3061" s="5"/>
      <c r="Q3061" s="382"/>
      <c r="R3061" s="382"/>
    </row>
    <row r="3062" spans="1:18" ht="12" customHeight="1" x14ac:dyDescent="0.25">
      <c r="A3062" s="5"/>
      <c r="Q3062" s="382"/>
      <c r="R3062" s="382"/>
    </row>
    <row r="3063" spans="1:18" ht="12" customHeight="1" x14ac:dyDescent="0.25">
      <c r="A3063" s="5"/>
      <c r="Q3063" s="382"/>
      <c r="R3063" s="382"/>
    </row>
    <row r="3064" spans="1:18" ht="12" customHeight="1" x14ac:dyDescent="0.25">
      <c r="A3064" s="5"/>
      <c r="Q3064" s="382"/>
      <c r="R3064" s="382"/>
    </row>
    <row r="3065" spans="1:18" ht="12" customHeight="1" x14ac:dyDescent="0.25">
      <c r="A3065" s="5"/>
      <c r="Q3065" s="382"/>
      <c r="R3065" s="382"/>
    </row>
    <row r="3066" spans="1:18" ht="12" customHeight="1" x14ac:dyDescent="0.25">
      <c r="A3066" s="5"/>
      <c r="Q3066" s="382"/>
      <c r="R3066" s="382"/>
    </row>
    <row r="3067" spans="1:18" ht="12" customHeight="1" x14ac:dyDescent="0.25">
      <c r="A3067" s="5"/>
      <c r="Q3067" s="382"/>
      <c r="R3067" s="382"/>
    </row>
    <row r="3068" spans="1:18" ht="12" customHeight="1" x14ac:dyDescent="0.25">
      <c r="A3068" s="5"/>
      <c r="Q3068" s="382"/>
      <c r="R3068" s="382"/>
    </row>
    <row r="3069" spans="1:18" ht="12" customHeight="1" x14ac:dyDescent="0.25">
      <c r="A3069" s="5"/>
      <c r="Q3069" s="382"/>
      <c r="R3069" s="382"/>
    </row>
    <row r="3070" spans="1:18" ht="12" customHeight="1" x14ac:dyDescent="0.25">
      <c r="A3070" s="5"/>
      <c r="Q3070" s="382"/>
      <c r="R3070" s="382"/>
    </row>
    <row r="3071" spans="1:18" ht="12" customHeight="1" x14ac:dyDescent="0.25">
      <c r="A3071" s="5"/>
      <c r="Q3071" s="382"/>
      <c r="R3071" s="382"/>
    </row>
    <row r="3072" spans="1:18" ht="12" customHeight="1" x14ac:dyDescent="0.25">
      <c r="A3072" s="5"/>
      <c r="Q3072" s="382"/>
      <c r="R3072" s="382"/>
    </row>
    <row r="3073" spans="1:18" ht="12" customHeight="1" x14ac:dyDescent="0.25">
      <c r="A3073" s="5"/>
      <c r="Q3073" s="382"/>
      <c r="R3073" s="382"/>
    </row>
    <row r="3074" spans="1:18" ht="12" customHeight="1" x14ac:dyDescent="0.25">
      <c r="A3074" s="5"/>
      <c r="Q3074" s="382"/>
      <c r="R3074" s="382"/>
    </row>
    <row r="3075" spans="1:18" ht="12" customHeight="1" x14ac:dyDescent="0.25">
      <c r="A3075" s="5"/>
      <c r="Q3075" s="382"/>
      <c r="R3075" s="382"/>
    </row>
    <row r="3076" spans="1:18" ht="12" customHeight="1" x14ac:dyDescent="0.25">
      <c r="A3076" s="5"/>
      <c r="Q3076" s="382"/>
      <c r="R3076" s="382"/>
    </row>
    <row r="3077" spans="1:18" ht="12" customHeight="1" x14ac:dyDescent="0.25">
      <c r="A3077" s="5"/>
      <c r="Q3077" s="382"/>
      <c r="R3077" s="382"/>
    </row>
    <row r="3078" spans="1:18" ht="12" customHeight="1" x14ac:dyDescent="0.25">
      <c r="A3078" s="5"/>
      <c r="Q3078" s="382"/>
      <c r="R3078" s="382"/>
    </row>
    <row r="3079" spans="1:18" ht="12" customHeight="1" x14ac:dyDescent="0.25">
      <c r="A3079" s="5"/>
      <c r="Q3079" s="382"/>
      <c r="R3079" s="382"/>
    </row>
    <row r="3080" spans="1:18" ht="12" customHeight="1" x14ac:dyDescent="0.25">
      <c r="A3080" s="5"/>
      <c r="Q3080" s="382"/>
      <c r="R3080" s="382"/>
    </row>
    <row r="3081" spans="1:18" ht="12" customHeight="1" x14ac:dyDescent="0.25">
      <c r="A3081" s="5"/>
      <c r="Q3081" s="382"/>
      <c r="R3081" s="382"/>
    </row>
    <row r="3082" spans="1:18" ht="12" customHeight="1" x14ac:dyDescent="0.25">
      <c r="A3082" s="5"/>
      <c r="Q3082" s="382"/>
      <c r="R3082" s="382"/>
    </row>
    <row r="3083" spans="1:18" ht="12" customHeight="1" x14ac:dyDescent="0.25">
      <c r="A3083" s="5"/>
      <c r="Q3083" s="382"/>
      <c r="R3083" s="382"/>
    </row>
    <row r="3084" spans="1:18" ht="12" customHeight="1" x14ac:dyDescent="0.25">
      <c r="A3084" s="5"/>
      <c r="Q3084" s="382"/>
      <c r="R3084" s="382"/>
    </row>
    <row r="3085" spans="1:18" ht="12" customHeight="1" x14ac:dyDescent="0.25">
      <c r="A3085" s="5"/>
      <c r="Q3085" s="382"/>
      <c r="R3085" s="382"/>
    </row>
    <row r="3086" spans="1:18" ht="12" customHeight="1" x14ac:dyDescent="0.25">
      <c r="A3086" s="5"/>
      <c r="Q3086" s="382"/>
      <c r="R3086" s="382"/>
    </row>
    <row r="3087" spans="1:18" ht="12" customHeight="1" x14ac:dyDescent="0.25">
      <c r="A3087" s="5"/>
      <c r="Q3087" s="382"/>
      <c r="R3087" s="382"/>
    </row>
    <row r="3088" spans="1:18" ht="12" customHeight="1" x14ac:dyDescent="0.25">
      <c r="A3088" s="5"/>
      <c r="Q3088" s="382"/>
      <c r="R3088" s="382"/>
    </row>
    <row r="3089" spans="1:18" ht="12" customHeight="1" x14ac:dyDescent="0.25">
      <c r="A3089" s="5"/>
      <c r="Q3089" s="382"/>
      <c r="R3089" s="382"/>
    </row>
    <row r="3090" spans="1:18" ht="12" customHeight="1" x14ac:dyDescent="0.25">
      <c r="A3090" s="5"/>
      <c r="Q3090" s="382"/>
      <c r="R3090" s="382"/>
    </row>
    <row r="3091" spans="1:18" ht="12" customHeight="1" x14ac:dyDescent="0.25">
      <c r="A3091" s="5"/>
      <c r="Q3091" s="382"/>
      <c r="R3091" s="382"/>
    </row>
    <row r="3092" spans="1:18" ht="12" customHeight="1" x14ac:dyDescent="0.25">
      <c r="A3092" s="5"/>
      <c r="Q3092" s="382"/>
      <c r="R3092" s="382"/>
    </row>
    <row r="3093" spans="1:18" ht="12" customHeight="1" x14ac:dyDescent="0.25">
      <c r="A3093" s="5"/>
      <c r="Q3093" s="382"/>
      <c r="R3093" s="382"/>
    </row>
    <row r="3094" spans="1:18" ht="12" customHeight="1" x14ac:dyDescent="0.25">
      <c r="A3094" s="5"/>
      <c r="Q3094" s="382"/>
      <c r="R3094" s="382"/>
    </row>
    <row r="3095" spans="1:18" ht="12" customHeight="1" x14ac:dyDescent="0.25">
      <c r="A3095" s="5"/>
      <c r="Q3095" s="382"/>
      <c r="R3095" s="382"/>
    </row>
    <row r="3096" spans="1:18" ht="12" customHeight="1" x14ac:dyDescent="0.25">
      <c r="A3096" s="5"/>
      <c r="Q3096" s="382"/>
      <c r="R3096" s="382"/>
    </row>
    <row r="3097" spans="1:18" ht="12" customHeight="1" x14ac:dyDescent="0.25">
      <c r="A3097" s="5"/>
      <c r="Q3097" s="382"/>
      <c r="R3097" s="382"/>
    </row>
    <row r="3098" spans="1:18" ht="12" customHeight="1" x14ac:dyDescent="0.25">
      <c r="A3098" s="5"/>
      <c r="Q3098" s="382"/>
      <c r="R3098" s="382"/>
    </row>
    <row r="3099" spans="1:18" ht="12" customHeight="1" x14ac:dyDescent="0.25">
      <c r="A3099" s="5"/>
      <c r="Q3099" s="382"/>
      <c r="R3099" s="382"/>
    </row>
    <row r="3100" spans="1:18" ht="12" customHeight="1" x14ac:dyDescent="0.25">
      <c r="A3100" s="5"/>
      <c r="Q3100" s="382"/>
      <c r="R3100" s="382"/>
    </row>
    <row r="3101" spans="1:18" ht="12" customHeight="1" x14ac:dyDescent="0.25">
      <c r="A3101" s="5"/>
      <c r="Q3101" s="382"/>
      <c r="R3101" s="382"/>
    </row>
    <row r="3102" spans="1:18" ht="12" customHeight="1" x14ac:dyDescent="0.25">
      <c r="A3102" s="5"/>
      <c r="Q3102" s="382"/>
      <c r="R3102" s="382"/>
    </row>
    <row r="3103" spans="1:18" ht="12" customHeight="1" x14ac:dyDescent="0.25">
      <c r="A3103" s="5"/>
      <c r="Q3103" s="382"/>
      <c r="R3103" s="382"/>
    </row>
    <row r="3104" spans="1:18" ht="12" customHeight="1" x14ac:dyDescent="0.25">
      <c r="A3104" s="5"/>
      <c r="Q3104" s="382"/>
      <c r="R3104" s="382"/>
    </row>
    <row r="3105" spans="1:18" ht="12" customHeight="1" x14ac:dyDescent="0.25">
      <c r="A3105" s="5"/>
      <c r="Q3105" s="382"/>
      <c r="R3105" s="382"/>
    </row>
    <row r="3106" spans="1:18" ht="12" customHeight="1" x14ac:dyDescent="0.25">
      <c r="A3106" s="5"/>
      <c r="Q3106" s="382"/>
      <c r="R3106" s="382"/>
    </row>
    <row r="3107" spans="1:18" ht="12" customHeight="1" x14ac:dyDescent="0.25">
      <c r="A3107" s="5"/>
      <c r="Q3107" s="382"/>
      <c r="R3107" s="382"/>
    </row>
    <row r="3108" spans="1:18" ht="12" customHeight="1" x14ac:dyDescent="0.25">
      <c r="A3108" s="5"/>
      <c r="Q3108" s="382"/>
      <c r="R3108" s="382"/>
    </row>
    <row r="3109" spans="1:18" ht="12" customHeight="1" x14ac:dyDescent="0.25">
      <c r="A3109" s="5"/>
      <c r="Q3109" s="382"/>
      <c r="R3109" s="382"/>
    </row>
    <row r="3110" spans="1:18" ht="12" customHeight="1" x14ac:dyDescent="0.25">
      <c r="A3110" s="5"/>
      <c r="Q3110" s="382"/>
      <c r="R3110" s="382"/>
    </row>
    <row r="3111" spans="1:18" ht="12" customHeight="1" x14ac:dyDescent="0.25">
      <c r="A3111" s="5"/>
      <c r="Q3111" s="382"/>
      <c r="R3111" s="382"/>
    </row>
    <row r="3112" spans="1:18" ht="12" customHeight="1" x14ac:dyDescent="0.25">
      <c r="A3112" s="5"/>
      <c r="Q3112" s="382"/>
      <c r="R3112" s="382"/>
    </row>
    <row r="3113" spans="1:18" ht="12" customHeight="1" x14ac:dyDescent="0.25">
      <c r="A3113" s="5"/>
      <c r="Q3113" s="382"/>
      <c r="R3113" s="382"/>
    </row>
    <row r="3114" spans="1:18" ht="12" customHeight="1" x14ac:dyDescent="0.25">
      <c r="A3114" s="5"/>
      <c r="Q3114" s="382"/>
      <c r="R3114" s="382"/>
    </row>
    <row r="3115" spans="1:18" ht="12" customHeight="1" x14ac:dyDescent="0.25">
      <c r="A3115" s="5"/>
      <c r="Q3115" s="382"/>
      <c r="R3115" s="382"/>
    </row>
    <row r="3116" spans="1:18" ht="12" customHeight="1" x14ac:dyDescent="0.25">
      <c r="A3116" s="5"/>
      <c r="Q3116" s="382"/>
      <c r="R3116" s="382"/>
    </row>
    <row r="3117" spans="1:18" ht="12" customHeight="1" x14ac:dyDescent="0.25">
      <c r="A3117" s="5"/>
      <c r="Q3117" s="382"/>
      <c r="R3117" s="382"/>
    </row>
    <row r="3118" spans="1:18" ht="12" customHeight="1" x14ac:dyDescent="0.25">
      <c r="A3118" s="5"/>
      <c r="Q3118" s="382"/>
      <c r="R3118" s="382"/>
    </row>
    <row r="3119" spans="1:18" ht="12" customHeight="1" x14ac:dyDescent="0.25">
      <c r="A3119" s="5"/>
      <c r="Q3119" s="382"/>
      <c r="R3119" s="382"/>
    </row>
    <row r="3120" spans="1:18" ht="12" customHeight="1" x14ac:dyDescent="0.25">
      <c r="A3120" s="5"/>
      <c r="Q3120" s="382"/>
      <c r="R3120" s="382"/>
    </row>
    <row r="3121" spans="1:18" ht="12" customHeight="1" x14ac:dyDescent="0.25">
      <c r="A3121" s="5"/>
      <c r="Q3121" s="382"/>
      <c r="R3121" s="382"/>
    </row>
    <row r="3122" spans="1:18" ht="12" customHeight="1" x14ac:dyDescent="0.25">
      <c r="A3122" s="5"/>
      <c r="Q3122" s="382"/>
      <c r="R3122" s="382"/>
    </row>
    <row r="3123" spans="1:18" ht="12" customHeight="1" x14ac:dyDescent="0.25">
      <c r="A3123" s="5"/>
      <c r="Q3123" s="382"/>
      <c r="R3123" s="382"/>
    </row>
    <row r="3124" spans="1:18" ht="12" customHeight="1" x14ac:dyDescent="0.25">
      <c r="A3124" s="5"/>
      <c r="Q3124" s="382"/>
      <c r="R3124" s="382"/>
    </row>
    <row r="3125" spans="1:18" ht="12" customHeight="1" x14ac:dyDescent="0.25">
      <c r="A3125" s="5"/>
      <c r="Q3125" s="382"/>
      <c r="R3125" s="382"/>
    </row>
    <row r="3126" spans="1:18" ht="12" customHeight="1" x14ac:dyDescent="0.25">
      <c r="A3126" s="5"/>
      <c r="Q3126" s="382"/>
      <c r="R3126" s="382"/>
    </row>
    <row r="3127" spans="1:18" ht="12" customHeight="1" x14ac:dyDescent="0.25">
      <c r="A3127" s="5"/>
      <c r="Q3127" s="382"/>
      <c r="R3127" s="382"/>
    </row>
    <row r="3128" spans="1:18" ht="12" customHeight="1" x14ac:dyDescent="0.25">
      <c r="A3128" s="5"/>
      <c r="Q3128" s="382"/>
      <c r="R3128" s="382"/>
    </row>
    <row r="3129" spans="1:18" ht="12" customHeight="1" x14ac:dyDescent="0.25">
      <c r="A3129" s="5"/>
      <c r="Q3129" s="382"/>
      <c r="R3129" s="382"/>
    </row>
    <row r="3130" spans="1:18" ht="12" customHeight="1" x14ac:dyDescent="0.25">
      <c r="A3130" s="5"/>
      <c r="Q3130" s="382"/>
      <c r="R3130" s="382"/>
    </row>
    <row r="3131" spans="1:18" ht="12" customHeight="1" x14ac:dyDescent="0.25">
      <c r="A3131" s="5"/>
      <c r="Q3131" s="382"/>
      <c r="R3131" s="382"/>
    </row>
    <row r="3132" spans="1:18" ht="12" customHeight="1" x14ac:dyDescent="0.25">
      <c r="A3132" s="5"/>
      <c r="Q3132" s="382"/>
      <c r="R3132" s="382"/>
    </row>
    <row r="3133" spans="1:18" ht="12" customHeight="1" x14ac:dyDescent="0.25">
      <c r="A3133" s="5"/>
      <c r="Q3133" s="382"/>
      <c r="R3133" s="382"/>
    </row>
    <row r="3134" spans="1:18" ht="12" customHeight="1" x14ac:dyDescent="0.25">
      <c r="A3134" s="5"/>
      <c r="Q3134" s="382"/>
      <c r="R3134" s="382"/>
    </row>
    <row r="3135" spans="1:18" ht="12" customHeight="1" x14ac:dyDescent="0.25">
      <c r="A3135" s="5"/>
      <c r="Q3135" s="382"/>
      <c r="R3135" s="382"/>
    </row>
    <row r="3136" spans="1:18" ht="12" customHeight="1" x14ac:dyDescent="0.25">
      <c r="A3136" s="5"/>
      <c r="Q3136" s="382"/>
      <c r="R3136" s="382"/>
    </row>
    <row r="3137" spans="1:18" ht="12" customHeight="1" x14ac:dyDescent="0.25">
      <c r="A3137" s="5"/>
      <c r="Q3137" s="382"/>
      <c r="R3137" s="382"/>
    </row>
    <row r="3138" spans="1:18" ht="12" customHeight="1" x14ac:dyDescent="0.25">
      <c r="A3138" s="5"/>
      <c r="Q3138" s="382"/>
      <c r="R3138" s="382"/>
    </row>
    <row r="3139" spans="1:18" ht="12" customHeight="1" x14ac:dyDescent="0.25">
      <c r="A3139" s="5"/>
      <c r="Q3139" s="382"/>
      <c r="R3139" s="382"/>
    </row>
    <row r="3140" spans="1:18" ht="12" customHeight="1" x14ac:dyDescent="0.25">
      <c r="A3140" s="5"/>
      <c r="Q3140" s="382"/>
      <c r="R3140" s="382"/>
    </row>
    <row r="3141" spans="1:18" ht="12" customHeight="1" x14ac:dyDescent="0.25">
      <c r="A3141" s="5"/>
      <c r="Q3141" s="382"/>
      <c r="R3141" s="382"/>
    </row>
    <row r="3142" spans="1:18" ht="12" customHeight="1" x14ac:dyDescent="0.25">
      <c r="A3142" s="5"/>
      <c r="Q3142" s="382"/>
      <c r="R3142" s="382"/>
    </row>
    <row r="3143" spans="1:18" ht="12" customHeight="1" x14ac:dyDescent="0.25">
      <c r="A3143" s="5"/>
      <c r="Q3143" s="382"/>
      <c r="R3143" s="382"/>
    </row>
    <row r="3144" spans="1:18" ht="12" customHeight="1" x14ac:dyDescent="0.25">
      <c r="A3144" s="5"/>
      <c r="Q3144" s="382"/>
      <c r="R3144" s="382"/>
    </row>
    <row r="3145" spans="1:18" ht="12" customHeight="1" x14ac:dyDescent="0.25">
      <c r="A3145" s="5"/>
      <c r="Q3145" s="382"/>
      <c r="R3145" s="382"/>
    </row>
    <row r="3146" spans="1:18" ht="12" customHeight="1" x14ac:dyDescent="0.25">
      <c r="A3146" s="5"/>
      <c r="Q3146" s="382"/>
      <c r="R3146" s="382"/>
    </row>
    <row r="3147" spans="1:18" ht="12" customHeight="1" x14ac:dyDescent="0.25">
      <c r="A3147" s="5"/>
      <c r="Q3147" s="382"/>
      <c r="R3147" s="382"/>
    </row>
    <row r="3148" spans="1:18" ht="12" customHeight="1" x14ac:dyDescent="0.25">
      <c r="A3148" s="5"/>
      <c r="Q3148" s="382"/>
      <c r="R3148" s="382"/>
    </row>
    <row r="3149" spans="1:18" ht="12" customHeight="1" x14ac:dyDescent="0.25">
      <c r="A3149" s="5"/>
      <c r="Q3149" s="382"/>
      <c r="R3149" s="382"/>
    </row>
    <row r="3150" spans="1:18" ht="12" customHeight="1" x14ac:dyDescent="0.25">
      <c r="A3150" s="5"/>
      <c r="Q3150" s="382"/>
      <c r="R3150" s="382"/>
    </row>
    <row r="3151" spans="1:18" ht="12" customHeight="1" x14ac:dyDescent="0.25">
      <c r="A3151" s="5"/>
      <c r="Q3151" s="382"/>
      <c r="R3151" s="382"/>
    </row>
    <row r="3152" spans="1:18" ht="12" customHeight="1" x14ac:dyDescent="0.25">
      <c r="A3152" s="5"/>
      <c r="Q3152" s="382"/>
      <c r="R3152" s="382"/>
    </row>
    <row r="3153" spans="1:18" ht="12" customHeight="1" x14ac:dyDescent="0.25">
      <c r="A3153" s="5"/>
      <c r="Q3153" s="382"/>
      <c r="R3153" s="382"/>
    </row>
    <row r="3154" spans="1:18" ht="12" customHeight="1" x14ac:dyDescent="0.25">
      <c r="A3154" s="5"/>
      <c r="Q3154" s="382"/>
      <c r="R3154" s="382"/>
    </row>
    <row r="3155" spans="1:18" ht="12" customHeight="1" x14ac:dyDescent="0.25">
      <c r="A3155" s="5"/>
      <c r="Q3155" s="382"/>
      <c r="R3155" s="382"/>
    </row>
    <row r="3156" spans="1:18" ht="12" customHeight="1" x14ac:dyDescent="0.25">
      <c r="A3156" s="5"/>
      <c r="Q3156" s="382"/>
      <c r="R3156" s="382"/>
    </row>
    <row r="3157" spans="1:18" ht="12" customHeight="1" x14ac:dyDescent="0.25">
      <c r="A3157" s="5"/>
      <c r="Q3157" s="382"/>
      <c r="R3157" s="382"/>
    </row>
    <row r="3158" spans="1:18" ht="12" customHeight="1" x14ac:dyDescent="0.25">
      <c r="A3158" s="5"/>
      <c r="Q3158" s="382"/>
      <c r="R3158" s="382"/>
    </row>
    <row r="3159" spans="1:18" ht="12" customHeight="1" x14ac:dyDescent="0.25">
      <c r="A3159" s="5"/>
      <c r="Q3159" s="382"/>
      <c r="R3159" s="382"/>
    </row>
    <row r="3160" spans="1:18" ht="12" customHeight="1" x14ac:dyDescent="0.25">
      <c r="A3160" s="5"/>
      <c r="Q3160" s="382"/>
      <c r="R3160" s="382"/>
    </row>
    <row r="3161" spans="1:18" ht="12" customHeight="1" x14ac:dyDescent="0.25">
      <c r="A3161" s="5"/>
      <c r="Q3161" s="382"/>
      <c r="R3161" s="382"/>
    </row>
    <row r="3162" spans="1:18" ht="12" customHeight="1" x14ac:dyDescent="0.25">
      <c r="A3162" s="5"/>
      <c r="Q3162" s="382"/>
      <c r="R3162" s="382"/>
    </row>
    <row r="3163" spans="1:18" ht="12" customHeight="1" x14ac:dyDescent="0.25">
      <c r="A3163" s="5"/>
      <c r="Q3163" s="382"/>
      <c r="R3163" s="382"/>
    </row>
    <row r="3164" spans="1:18" ht="12" customHeight="1" x14ac:dyDescent="0.25">
      <c r="A3164" s="5"/>
      <c r="Q3164" s="382"/>
      <c r="R3164" s="382"/>
    </row>
    <row r="3165" spans="1:18" ht="12" customHeight="1" x14ac:dyDescent="0.25">
      <c r="A3165" s="5"/>
      <c r="Q3165" s="382"/>
      <c r="R3165" s="382"/>
    </row>
    <row r="3166" spans="1:18" ht="12" customHeight="1" x14ac:dyDescent="0.25">
      <c r="A3166" s="5"/>
      <c r="Q3166" s="382"/>
      <c r="R3166" s="382"/>
    </row>
    <row r="3167" spans="1:18" ht="12" customHeight="1" x14ac:dyDescent="0.25">
      <c r="A3167" s="5"/>
      <c r="Q3167" s="382"/>
      <c r="R3167" s="382"/>
    </row>
    <row r="3168" spans="1:18" ht="12" customHeight="1" x14ac:dyDescent="0.25">
      <c r="A3168" s="5"/>
      <c r="Q3168" s="382"/>
      <c r="R3168" s="382"/>
    </row>
    <row r="3169" spans="1:18" ht="12" customHeight="1" x14ac:dyDescent="0.25">
      <c r="A3169" s="5"/>
      <c r="Q3169" s="382"/>
      <c r="R3169" s="382"/>
    </row>
    <row r="3170" spans="1:18" ht="12" customHeight="1" x14ac:dyDescent="0.25">
      <c r="A3170" s="5"/>
      <c r="Q3170" s="382"/>
      <c r="R3170" s="382"/>
    </row>
    <row r="3171" spans="1:18" ht="12" customHeight="1" x14ac:dyDescent="0.25">
      <c r="A3171" s="5"/>
      <c r="Q3171" s="382"/>
      <c r="R3171" s="382"/>
    </row>
    <row r="3172" spans="1:18" ht="12" customHeight="1" x14ac:dyDescent="0.25">
      <c r="A3172" s="5"/>
      <c r="Q3172" s="382"/>
      <c r="R3172" s="382"/>
    </row>
    <row r="3173" spans="1:18" ht="12" customHeight="1" x14ac:dyDescent="0.25">
      <c r="A3173" s="5"/>
      <c r="Q3173" s="382"/>
      <c r="R3173" s="382"/>
    </row>
    <row r="3174" spans="1:18" ht="12" customHeight="1" x14ac:dyDescent="0.25">
      <c r="A3174" s="5"/>
      <c r="Q3174" s="382"/>
      <c r="R3174" s="382"/>
    </row>
    <row r="3175" spans="1:18" ht="12" customHeight="1" x14ac:dyDescent="0.25">
      <c r="A3175" s="5"/>
      <c r="Q3175" s="382"/>
      <c r="R3175" s="382"/>
    </row>
    <row r="3176" spans="1:18" ht="12" customHeight="1" x14ac:dyDescent="0.25">
      <c r="A3176" s="5"/>
      <c r="Q3176" s="382"/>
      <c r="R3176" s="382"/>
    </row>
    <row r="3177" spans="1:18" ht="12" customHeight="1" x14ac:dyDescent="0.25">
      <c r="A3177" s="5"/>
      <c r="Q3177" s="382"/>
      <c r="R3177" s="382"/>
    </row>
    <row r="3178" spans="1:18" ht="12" customHeight="1" x14ac:dyDescent="0.25">
      <c r="A3178" s="5"/>
      <c r="Q3178" s="382"/>
      <c r="R3178" s="382"/>
    </row>
    <row r="3179" spans="1:18" ht="12" customHeight="1" x14ac:dyDescent="0.25">
      <c r="A3179" s="5"/>
      <c r="Q3179" s="382"/>
      <c r="R3179" s="382"/>
    </row>
    <row r="3180" spans="1:18" ht="12" customHeight="1" x14ac:dyDescent="0.25">
      <c r="A3180" s="5"/>
      <c r="Q3180" s="382"/>
      <c r="R3180" s="382"/>
    </row>
    <row r="3181" spans="1:18" ht="12" customHeight="1" x14ac:dyDescent="0.25">
      <c r="A3181" s="5"/>
      <c r="Q3181" s="382"/>
      <c r="R3181" s="382"/>
    </row>
    <row r="3182" spans="1:18" ht="12" customHeight="1" x14ac:dyDescent="0.25">
      <c r="A3182" s="5"/>
      <c r="Q3182" s="382"/>
      <c r="R3182" s="382"/>
    </row>
    <row r="3183" spans="1:18" ht="12" customHeight="1" x14ac:dyDescent="0.25">
      <c r="A3183" s="5"/>
      <c r="Q3183" s="382"/>
      <c r="R3183" s="382"/>
    </row>
    <row r="3184" spans="1:18" ht="12" customHeight="1" x14ac:dyDescent="0.25">
      <c r="A3184" s="5"/>
      <c r="Q3184" s="382"/>
      <c r="R3184" s="382"/>
    </row>
    <row r="3185" spans="1:18" ht="12" customHeight="1" x14ac:dyDescent="0.25">
      <c r="A3185" s="5"/>
      <c r="Q3185" s="382"/>
      <c r="R3185" s="382"/>
    </row>
    <row r="3186" spans="1:18" ht="12" customHeight="1" x14ac:dyDescent="0.25">
      <c r="A3186" s="5"/>
      <c r="Q3186" s="382"/>
      <c r="R3186" s="382"/>
    </row>
    <row r="3187" spans="1:18" ht="12" customHeight="1" x14ac:dyDescent="0.25">
      <c r="A3187" s="5"/>
      <c r="Q3187" s="382"/>
      <c r="R3187" s="382"/>
    </row>
    <row r="3188" spans="1:18" ht="12" customHeight="1" x14ac:dyDescent="0.25">
      <c r="A3188" s="5"/>
      <c r="Q3188" s="382"/>
      <c r="R3188" s="382"/>
    </row>
    <row r="3189" spans="1:18" ht="12" customHeight="1" x14ac:dyDescent="0.25">
      <c r="A3189" s="5"/>
      <c r="Q3189" s="382"/>
      <c r="R3189" s="382"/>
    </row>
    <row r="3190" spans="1:18" ht="12" customHeight="1" x14ac:dyDescent="0.25">
      <c r="A3190" s="5"/>
      <c r="Q3190" s="382"/>
      <c r="R3190" s="382"/>
    </row>
    <row r="3191" spans="1:18" ht="12" customHeight="1" x14ac:dyDescent="0.25">
      <c r="A3191" s="5"/>
      <c r="Q3191" s="382"/>
      <c r="R3191" s="382"/>
    </row>
    <row r="3192" spans="1:18" ht="12" customHeight="1" x14ac:dyDescent="0.25">
      <c r="A3192" s="5"/>
      <c r="Q3192" s="382"/>
      <c r="R3192" s="382"/>
    </row>
    <row r="3193" spans="1:18" ht="12" customHeight="1" x14ac:dyDescent="0.25">
      <c r="A3193" s="5"/>
      <c r="Q3193" s="382"/>
      <c r="R3193" s="382"/>
    </row>
    <row r="3194" spans="1:18" ht="12" customHeight="1" x14ac:dyDescent="0.25">
      <c r="A3194" s="5"/>
      <c r="Q3194" s="382"/>
      <c r="R3194" s="382"/>
    </row>
    <row r="3195" spans="1:18" ht="12" customHeight="1" x14ac:dyDescent="0.25">
      <c r="A3195" s="5"/>
      <c r="Q3195" s="382"/>
      <c r="R3195" s="382"/>
    </row>
    <row r="3196" spans="1:18" ht="12" customHeight="1" x14ac:dyDescent="0.25">
      <c r="A3196" s="5"/>
      <c r="Q3196" s="382"/>
      <c r="R3196" s="382"/>
    </row>
    <row r="3197" spans="1:18" ht="12" customHeight="1" x14ac:dyDescent="0.25">
      <c r="A3197" s="5"/>
      <c r="Q3197" s="382"/>
      <c r="R3197" s="382"/>
    </row>
    <row r="3198" spans="1:18" ht="12" customHeight="1" x14ac:dyDescent="0.25">
      <c r="A3198" s="5"/>
      <c r="Q3198" s="382"/>
      <c r="R3198" s="382"/>
    </row>
    <row r="3199" spans="1:18" ht="12" customHeight="1" x14ac:dyDescent="0.25">
      <c r="A3199" s="5"/>
      <c r="Q3199" s="382"/>
      <c r="R3199" s="382"/>
    </row>
    <row r="3200" spans="1:18" ht="12" customHeight="1" x14ac:dyDescent="0.25">
      <c r="A3200" s="5"/>
      <c r="Q3200" s="382"/>
      <c r="R3200" s="382"/>
    </row>
    <row r="3201" spans="1:18" ht="12" customHeight="1" x14ac:dyDescent="0.25">
      <c r="A3201" s="5"/>
      <c r="Q3201" s="382"/>
      <c r="R3201" s="382"/>
    </row>
    <row r="3202" spans="1:18" ht="12" customHeight="1" x14ac:dyDescent="0.25">
      <c r="A3202" s="5"/>
      <c r="Q3202" s="382"/>
      <c r="R3202" s="382"/>
    </row>
    <row r="3203" spans="1:18" ht="12" customHeight="1" x14ac:dyDescent="0.25">
      <c r="A3203" s="5"/>
      <c r="Q3203" s="382"/>
      <c r="R3203" s="382"/>
    </row>
    <row r="3204" spans="1:18" ht="12" customHeight="1" x14ac:dyDescent="0.25">
      <c r="A3204" s="5"/>
      <c r="Q3204" s="382"/>
      <c r="R3204" s="382"/>
    </row>
    <row r="3205" spans="1:18" ht="12" customHeight="1" x14ac:dyDescent="0.25">
      <c r="A3205" s="5"/>
      <c r="Q3205" s="382"/>
      <c r="R3205" s="382"/>
    </row>
    <row r="3206" spans="1:18" ht="12" customHeight="1" x14ac:dyDescent="0.25">
      <c r="A3206" s="5"/>
      <c r="Q3206" s="382"/>
      <c r="R3206" s="382"/>
    </row>
    <row r="3207" spans="1:18" ht="12" customHeight="1" x14ac:dyDescent="0.25">
      <c r="A3207" s="5"/>
      <c r="Q3207" s="382"/>
      <c r="R3207" s="382"/>
    </row>
    <row r="3208" spans="1:18" ht="12" customHeight="1" x14ac:dyDescent="0.25">
      <c r="A3208" s="5"/>
      <c r="Q3208" s="382"/>
      <c r="R3208" s="382"/>
    </row>
    <row r="3209" spans="1:18" ht="12" customHeight="1" x14ac:dyDescent="0.25">
      <c r="A3209" s="5"/>
      <c r="Q3209" s="382"/>
      <c r="R3209" s="382"/>
    </row>
    <row r="3210" spans="1:18" ht="12" customHeight="1" x14ac:dyDescent="0.25">
      <c r="A3210" s="5"/>
      <c r="Q3210" s="382"/>
      <c r="R3210" s="382"/>
    </row>
    <row r="3211" spans="1:18" ht="12" customHeight="1" x14ac:dyDescent="0.25">
      <c r="A3211" s="5"/>
      <c r="Q3211" s="382"/>
      <c r="R3211" s="382"/>
    </row>
    <row r="3212" spans="1:18" ht="12" customHeight="1" x14ac:dyDescent="0.25">
      <c r="A3212" s="5"/>
      <c r="Q3212" s="382"/>
      <c r="R3212" s="382"/>
    </row>
    <row r="3213" spans="1:18" ht="12" customHeight="1" x14ac:dyDescent="0.25">
      <c r="A3213" s="5"/>
      <c r="Q3213" s="382"/>
      <c r="R3213" s="382"/>
    </row>
    <row r="3214" spans="1:18" ht="12" customHeight="1" x14ac:dyDescent="0.25">
      <c r="A3214" s="5"/>
      <c r="Q3214" s="382"/>
      <c r="R3214" s="382"/>
    </row>
    <row r="3215" spans="1:18" ht="12" customHeight="1" x14ac:dyDescent="0.25">
      <c r="A3215" s="5"/>
      <c r="Q3215" s="382"/>
      <c r="R3215" s="382"/>
    </row>
    <row r="3216" spans="1:18" ht="12" customHeight="1" x14ac:dyDescent="0.25">
      <c r="A3216" s="5"/>
      <c r="Q3216" s="382"/>
      <c r="R3216" s="382"/>
    </row>
    <row r="3217" spans="1:18" ht="12" customHeight="1" x14ac:dyDescent="0.25">
      <c r="A3217" s="5"/>
      <c r="Q3217" s="382"/>
      <c r="R3217" s="382"/>
    </row>
    <row r="3218" spans="1:18" ht="12" customHeight="1" x14ac:dyDescent="0.25">
      <c r="A3218" s="5"/>
      <c r="Q3218" s="382"/>
      <c r="R3218" s="382"/>
    </row>
    <row r="3219" spans="1:18" ht="12" customHeight="1" x14ac:dyDescent="0.25">
      <c r="A3219" s="5"/>
      <c r="Q3219" s="382"/>
      <c r="R3219" s="382"/>
    </row>
    <row r="3220" spans="1:18" ht="12" customHeight="1" x14ac:dyDescent="0.25">
      <c r="A3220" s="5"/>
      <c r="Q3220" s="382"/>
      <c r="R3220" s="382"/>
    </row>
    <row r="3221" spans="1:18" ht="12" customHeight="1" x14ac:dyDescent="0.25">
      <c r="A3221" s="5"/>
      <c r="Q3221" s="382"/>
      <c r="R3221" s="382"/>
    </row>
    <row r="3222" spans="1:18" ht="12" customHeight="1" x14ac:dyDescent="0.25">
      <c r="A3222" s="5"/>
      <c r="Q3222" s="382"/>
      <c r="R3222" s="382"/>
    </row>
    <row r="3223" spans="1:18" ht="12" customHeight="1" x14ac:dyDescent="0.25">
      <c r="A3223" s="5"/>
      <c r="Q3223" s="382"/>
      <c r="R3223" s="382"/>
    </row>
    <row r="3224" spans="1:18" ht="12" customHeight="1" x14ac:dyDescent="0.25">
      <c r="A3224" s="5"/>
      <c r="Q3224" s="382"/>
      <c r="R3224" s="382"/>
    </row>
    <row r="3225" spans="1:18" ht="12" customHeight="1" x14ac:dyDescent="0.25">
      <c r="A3225" s="5"/>
      <c r="Q3225" s="382"/>
      <c r="R3225" s="382"/>
    </row>
    <row r="3226" spans="1:18" ht="12" customHeight="1" x14ac:dyDescent="0.25">
      <c r="A3226" s="5"/>
      <c r="Q3226" s="382"/>
      <c r="R3226" s="382"/>
    </row>
    <row r="3227" spans="1:18" ht="12" customHeight="1" x14ac:dyDescent="0.25">
      <c r="A3227" s="5"/>
      <c r="Q3227" s="382"/>
      <c r="R3227" s="382"/>
    </row>
    <row r="3228" spans="1:18" ht="12" customHeight="1" x14ac:dyDescent="0.25">
      <c r="A3228" s="5"/>
      <c r="Q3228" s="382"/>
      <c r="R3228" s="382"/>
    </row>
    <row r="3229" spans="1:18" ht="12" customHeight="1" x14ac:dyDescent="0.25">
      <c r="A3229" s="5"/>
      <c r="Q3229" s="382"/>
      <c r="R3229" s="382"/>
    </row>
    <row r="3230" spans="1:18" ht="12" customHeight="1" x14ac:dyDescent="0.25">
      <c r="A3230" s="5"/>
      <c r="Q3230" s="382"/>
      <c r="R3230" s="382"/>
    </row>
    <row r="3231" spans="1:18" ht="12" customHeight="1" x14ac:dyDescent="0.25">
      <c r="A3231" s="5"/>
      <c r="Q3231" s="382"/>
      <c r="R3231" s="382"/>
    </row>
    <row r="3232" spans="1:18" ht="12" customHeight="1" x14ac:dyDescent="0.25">
      <c r="A3232" s="5"/>
      <c r="Q3232" s="382"/>
      <c r="R3232" s="382"/>
    </row>
    <row r="3233" spans="1:18" ht="12" customHeight="1" x14ac:dyDescent="0.25">
      <c r="A3233" s="5"/>
      <c r="Q3233" s="382"/>
      <c r="R3233" s="382"/>
    </row>
    <row r="3234" spans="1:18" ht="12" customHeight="1" x14ac:dyDescent="0.25">
      <c r="A3234" s="5"/>
      <c r="Q3234" s="382"/>
      <c r="R3234" s="382"/>
    </row>
    <row r="3235" spans="1:18" ht="12" customHeight="1" x14ac:dyDescent="0.25">
      <c r="A3235" s="5"/>
      <c r="Q3235" s="382"/>
      <c r="R3235" s="382"/>
    </row>
    <row r="3236" spans="1:18" ht="12" customHeight="1" x14ac:dyDescent="0.25">
      <c r="A3236" s="5"/>
      <c r="Q3236" s="382"/>
      <c r="R3236" s="382"/>
    </row>
    <row r="3237" spans="1:18" ht="12" customHeight="1" x14ac:dyDescent="0.25">
      <c r="A3237" s="5"/>
      <c r="Q3237" s="382"/>
      <c r="R3237" s="382"/>
    </row>
    <row r="3238" spans="1:18" ht="12" customHeight="1" x14ac:dyDescent="0.25">
      <c r="A3238" s="5"/>
      <c r="Q3238" s="382"/>
      <c r="R3238" s="382"/>
    </row>
    <row r="3239" spans="1:18" ht="12" customHeight="1" x14ac:dyDescent="0.25">
      <c r="A3239" s="5"/>
      <c r="Q3239" s="382"/>
      <c r="R3239" s="382"/>
    </row>
    <row r="3240" spans="1:18" ht="12" customHeight="1" x14ac:dyDescent="0.25">
      <c r="A3240" s="5"/>
      <c r="Q3240" s="382"/>
      <c r="R3240" s="382"/>
    </row>
    <row r="3241" spans="1:18" ht="12" customHeight="1" x14ac:dyDescent="0.25">
      <c r="A3241" s="5"/>
      <c r="Q3241" s="382"/>
      <c r="R3241" s="382"/>
    </row>
    <row r="3242" spans="1:18" ht="12" customHeight="1" x14ac:dyDescent="0.25">
      <c r="A3242" s="5"/>
      <c r="Q3242" s="382"/>
      <c r="R3242" s="382"/>
    </row>
    <row r="3243" spans="1:18" ht="12" customHeight="1" x14ac:dyDescent="0.25">
      <c r="A3243" s="5"/>
      <c r="Q3243" s="382"/>
      <c r="R3243" s="382"/>
    </row>
    <row r="3244" spans="1:18" ht="12" customHeight="1" x14ac:dyDescent="0.25">
      <c r="A3244" s="5"/>
      <c r="Q3244" s="382"/>
      <c r="R3244" s="382"/>
    </row>
    <row r="3245" spans="1:18" ht="12" customHeight="1" x14ac:dyDescent="0.25">
      <c r="A3245" s="5"/>
      <c r="Q3245" s="382"/>
      <c r="R3245" s="382"/>
    </row>
    <row r="3246" spans="1:18" ht="12" customHeight="1" x14ac:dyDescent="0.25">
      <c r="A3246" s="5"/>
      <c r="Q3246" s="382"/>
      <c r="R3246" s="382"/>
    </row>
    <row r="3247" spans="1:18" ht="12" customHeight="1" x14ac:dyDescent="0.25">
      <c r="A3247" s="5"/>
      <c r="Q3247" s="382"/>
      <c r="R3247" s="382"/>
    </row>
    <row r="3248" spans="1:18" ht="12" customHeight="1" x14ac:dyDescent="0.25">
      <c r="A3248" s="5"/>
      <c r="Q3248" s="382"/>
      <c r="R3248" s="382"/>
    </row>
    <row r="3249" spans="1:18" ht="12" customHeight="1" x14ac:dyDescent="0.25">
      <c r="A3249" s="5"/>
      <c r="Q3249" s="382"/>
      <c r="R3249" s="382"/>
    </row>
    <row r="3250" spans="1:18" ht="12" customHeight="1" x14ac:dyDescent="0.25">
      <c r="A3250" s="5"/>
      <c r="Q3250" s="382"/>
      <c r="R3250" s="382"/>
    </row>
    <row r="3251" spans="1:18" ht="12" customHeight="1" x14ac:dyDescent="0.25">
      <c r="A3251" s="5"/>
      <c r="Q3251" s="382"/>
      <c r="R3251" s="382"/>
    </row>
    <row r="3252" spans="1:18" ht="12" customHeight="1" x14ac:dyDescent="0.25">
      <c r="A3252" s="5"/>
      <c r="Q3252" s="382"/>
      <c r="R3252" s="382"/>
    </row>
    <row r="3253" spans="1:18" ht="12" customHeight="1" x14ac:dyDescent="0.25">
      <c r="A3253" s="5"/>
      <c r="Q3253" s="382"/>
      <c r="R3253" s="382"/>
    </row>
    <row r="3254" spans="1:18" ht="12" customHeight="1" x14ac:dyDescent="0.25">
      <c r="A3254" s="5"/>
      <c r="Q3254" s="382"/>
      <c r="R3254" s="382"/>
    </row>
    <row r="3255" spans="1:18" ht="12" customHeight="1" x14ac:dyDescent="0.25">
      <c r="A3255" s="5"/>
      <c r="Q3255" s="382"/>
      <c r="R3255" s="382"/>
    </row>
    <row r="3256" spans="1:18" ht="12" customHeight="1" x14ac:dyDescent="0.25">
      <c r="A3256" s="5"/>
      <c r="Q3256" s="382"/>
      <c r="R3256" s="382"/>
    </row>
    <row r="3257" spans="1:18" ht="12" customHeight="1" x14ac:dyDescent="0.25">
      <c r="A3257" s="5"/>
      <c r="Q3257" s="382"/>
      <c r="R3257" s="382"/>
    </row>
    <row r="3258" spans="1:18" ht="12" customHeight="1" x14ac:dyDescent="0.25">
      <c r="A3258" s="5"/>
      <c r="Q3258" s="382"/>
      <c r="R3258" s="382"/>
    </row>
    <row r="3259" spans="1:18" ht="12" customHeight="1" x14ac:dyDescent="0.25">
      <c r="A3259" s="5"/>
      <c r="Q3259" s="382"/>
      <c r="R3259" s="382"/>
    </row>
    <row r="3260" spans="1:18" ht="12" customHeight="1" x14ac:dyDescent="0.25">
      <c r="A3260" s="5"/>
      <c r="Q3260" s="382"/>
      <c r="R3260" s="382"/>
    </row>
    <row r="3261" spans="1:18" ht="12" customHeight="1" x14ac:dyDescent="0.25">
      <c r="A3261" s="5"/>
      <c r="Q3261" s="382"/>
      <c r="R3261" s="382"/>
    </row>
    <row r="3262" spans="1:18" ht="12" customHeight="1" x14ac:dyDescent="0.25">
      <c r="A3262" s="5"/>
      <c r="Q3262" s="382"/>
      <c r="R3262" s="382"/>
    </row>
    <row r="3263" spans="1:18" ht="12" customHeight="1" x14ac:dyDescent="0.25">
      <c r="A3263" s="5"/>
      <c r="Q3263" s="382"/>
      <c r="R3263" s="382"/>
    </row>
    <row r="3264" spans="1:18" ht="12" customHeight="1" x14ac:dyDescent="0.25">
      <c r="A3264" s="5"/>
      <c r="Q3264" s="382"/>
      <c r="R3264" s="382"/>
    </row>
    <row r="3265" spans="1:18" ht="12" customHeight="1" x14ac:dyDescent="0.25">
      <c r="A3265" s="5"/>
      <c r="Q3265" s="382"/>
      <c r="R3265" s="382"/>
    </row>
    <row r="3266" spans="1:18" ht="12" customHeight="1" x14ac:dyDescent="0.25">
      <c r="A3266" s="5"/>
      <c r="Q3266" s="382"/>
      <c r="R3266" s="382"/>
    </row>
    <row r="3267" spans="1:18" ht="12" customHeight="1" x14ac:dyDescent="0.25">
      <c r="A3267" s="5"/>
      <c r="Q3267" s="382"/>
      <c r="R3267" s="382"/>
    </row>
    <row r="3268" spans="1:18" ht="12" customHeight="1" x14ac:dyDescent="0.25">
      <c r="A3268" s="5"/>
      <c r="Q3268" s="382"/>
      <c r="R3268" s="382"/>
    </row>
    <row r="3269" spans="1:18" ht="12" customHeight="1" x14ac:dyDescent="0.25">
      <c r="A3269" s="5"/>
      <c r="Q3269" s="382"/>
      <c r="R3269" s="382"/>
    </row>
    <row r="3270" spans="1:18" ht="12" customHeight="1" x14ac:dyDescent="0.25">
      <c r="A3270" s="5"/>
      <c r="Q3270" s="382"/>
      <c r="R3270" s="382"/>
    </row>
    <row r="3271" spans="1:18" ht="12" customHeight="1" x14ac:dyDescent="0.25">
      <c r="A3271" s="5"/>
      <c r="Q3271" s="382"/>
      <c r="R3271" s="382"/>
    </row>
    <row r="3272" spans="1:18" ht="12" customHeight="1" x14ac:dyDescent="0.25">
      <c r="A3272" s="5"/>
      <c r="Q3272" s="382"/>
      <c r="R3272" s="382"/>
    </row>
    <row r="3273" spans="1:18" ht="12" customHeight="1" x14ac:dyDescent="0.25">
      <c r="A3273" s="5"/>
      <c r="Q3273" s="382"/>
      <c r="R3273" s="382"/>
    </row>
    <row r="3274" spans="1:18" ht="12" customHeight="1" x14ac:dyDescent="0.25">
      <c r="A3274" s="5"/>
      <c r="Q3274" s="382"/>
      <c r="R3274" s="382"/>
    </row>
    <row r="3275" spans="1:18" ht="12" customHeight="1" x14ac:dyDescent="0.25">
      <c r="A3275" s="5"/>
      <c r="Q3275" s="382"/>
      <c r="R3275" s="382"/>
    </row>
    <row r="3276" spans="1:18" ht="12" customHeight="1" x14ac:dyDescent="0.25">
      <c r="A3276" s="5"/>
      <c r="Q3276" s="382"/>
      <c r="R3276" s="382"/>
    </row>
    <row r="3277" spans="1:18" ht="12" customHeight="1" x14ac:dyDescent="0.25">
      <c r="A3277" s="5"/>
      <c r="Q3277" s="382"/>
      <c r="R3277" s="382"/>
    </row>
    <row r="3278" spans="1:18" ht="12" customHeight="1" x14ac:dyDescent="0.25">
      <c r="A3278" s="5"/>
      <c r="Q3278" s="382"/>
      <c r="R3278" s="382"/>
    </row>
    <row r="3279" spans="1:18" ht="12" customHeight="1" x14ac:dyDescent="0.25">
      <c r="A3279" s="5"/>
      <c r="Q3279" s="382"/>
      <c r="R3279" s="382"/>
    </row>
    <row r="3280" spans="1:18" ht="12" customHeight="1" x14ac:dyDescent="0.25">
      <c r="A3280" s="5"/>
      <c r="Q3280" s="382"/>
      <c r="R3280" s="382"/>
    </row>
    <row r="3281" spans="1:18" ht="12" customHeight="1" x14ac:dyDescent="0.25">
      <c r="A3281" s="5"/>
      <c r="Q3281" s="382"/>
      <c r="R3281" s="382"/>
    </row>
    <row r="3282" spans="1:18" ht="12" customHeight="1" x14ac:dyDescent="0.25">
      <c r="A3282" s="5"/>
      <c r="Q3282" s="382"/>
      <c r="R3282" s="382"/>
    </row>
    <row r="3283" spans="1:18" ht="12" customHeight="1" x14ac:dyDescent="0.25">
      <c r="A3283" s="5"/>
      <c r="Q3283" s="382"/>
      <c r="R3283" s="382"/>
    </row>
    <row r="3284" spans="1:18" ht="12" customHeight="1" x14ac:dyDescent="0.25">
      <c r="A3284" s="5"/>
      <c r="Q3284" s="382"/>
      <c r="R3284" s="382"/>
    </row>
    <row r="3285" spans="1:18" ht="12" customHeight="1" x14ac:dyDescent="0.25">
      <c r="A3285" s="5"/>
      <c r="Q3285" s="382"/>
      <c r="R3285" s="382"/>
    </row>
    <row r="3286" spans="1:18" ht="12" customHeight="1" x14ac:dyDescent="0.25">
      <c r="A3286" s="5"/>
      <c r="Q3286" s="382"/>
      <c r="R3286" s="382"/>
    </row>
    <row r="3287" spans="1:18" ht="12" customHeight="1" x14ac:dyDescent="0.25">
      <c r="A3287" s="5"/>
      <c r="Q3287" s="382"/>
      <c r="R3287" s="382"/>
    </row>
    <row r="3288" spans="1:18" ht="12" customHeight="1" x14ac:dyDescent="0.25">
      <c r="A3288" s="5"/>
      <c r="Q3288" s="382"/>
      <c r="R3288" s="382"/>
    </row>
    <row r="3289" spans="1:18" ht="12" customHeight="1" x14ac:dyDescent="0.25">
      <c r="A3289" s="5"/>
      <c r="Q3289" s="382"/>
      <c r="R3289" s="382"/>
    </row>
    <row r="3290" spans="1:18" ht="12" customHeight="1" x14ac:dyDescent="0.25">
      <c r="A3290" s="5"/>
      <c r="Q3290" s="382"/>
      <c r="R3290" s="382"/>
    </row>
    <row r="3291" spans="1:18" ht="12" customHeight="1" x14ac:dyDescent="0.25">
      <c r="A3291" s="5"/>
      <c r="Q3291" s="382"/>
      <c r="R3291" s="382"/>
    </row>
    <row r="3292" spans="1:18" ht="12" customHeight="1" x14ac:dyDescent="0.25">
      <c r="A3292" s="5"/>
      <c r="Q3292" s="382"/>
      <c r="R3292" s="382"/>
    </row>
    <row r="3293" spans="1:18" ht="12" customHeight="1" x14ac:dyDescent="0.25">
      <c r="A3293" s="5"/>
      <c r="Q3293" s="382"/>
      <c r="R3293" s="382"/>
    </row>
    <row r="3294" spans="1:18" ht="12" customHeight="1" x14ac:dyDescent="0.25">
      <c r="A3294" s="5"/>
      <c r="Q3294" s="382"/>
      <c r="R3294" s="382"/>
    </row>
    <row r="3295" spans="1:18" ht="12" customHeight="1" x14ac:dyDescent="0.25">
      <c r="A3295" s="5"/>
      <c r="Q3295" s="382"/>
      <c r="R3295" s="382"/>
    </row>
    <row r="3296" spans="1:18" ht="12" customHeight="1" x14ac:dyDescent="0.25">
      <c r="A3296" s="5"/>
      <c r="Q3296" s="382"/>
      <c r="R3296" s="382"/>
    </row>
    <row r="3297" spans="1:18" ht="12" customHeight="1" x14ac:dyDescent="0.25">
      <c r="A3297" s="5"/>
      <c r="Q3297" s="382"/>
      <c r="R3297" s="382"/>
    </row>
    <row r="3298" spans="1:18" ht="12" customHeight="1" x14ac:dyDescent="0.25">
      <c r="A3298" s="5"/>
      <c r="Q3298" s="382"/>
      <c r="R3298" s="382"/>
    </row>
    <row r="3299" spans="1:18" ht="12" customHeight="1" x14ac:dyDescent="0.25">
      <c r="A3299" s="5"/>
      <c r="Q3299" s="382"/>
      <c r="R3299" s="382"/>
    </row>
    <row r="3300" spans="1:18" ht="12" customHeight="1" x14ac:dyDescent="0.25">
      <c r="A3300" s="5"/>
      <c r="Q3300" s="382"/>
      <c r="R3300" s="382"/>
    </row>
    <row r="3301" spans="1:18" ht="12" customHeight="1" x14ac:dyDescent="0.25">
      <c r="A3301" s="5"/>
      <c r="Q3301" s="382"/>
      <c r="R3301" s="382"/>
    </row>
    <row r="3302" spans="1:18" ht="12" customHeight="1" x14ac:dyDescent="0.25">
      <c r="A3302" s="5"/>
      <c r="Q3302" s="382"/>
      <c r="R3302" s="382"/>
    </row>
    <row r="3303" spans="1:18" ht="12" customHeight="1" x14ac:dyDescent="0.25">
      <c r="A3303" s="5"/>
      <c r="Q3303" s="382"/>
      <c r="R3303" s="382"/>
    </row>
    <row r="3304" spans="1:18" ht="12" customHeight="1" x14ac:dyDescent="0.25">
      <c r="A3304" s="5"/>
      <c r="Q3304" s="382"/>
      <c r="R3304" s="382"/>
    </row>
    <row r="3305" spans="1:18" ht="12" customHeight="1" x14ac:dyDescent="0.25">
      <c r="A3305" s="5"/>
      <c r="Q3305" s="382"/>
      <c r="R3305" s="382"/>
    </row>
    <row r="3306" spans="1:18" ht="12" customHeight="1" x14ac:dyDescent="0.25">
      <c r="A3306" s="5"/>
      <c r="Q3306" s="382"/>
      <c r="R3306" s="382"/>
    </row>
    <row r="3307" spans="1:18" ht="12" customHeight="1" x14ac:dyDescent="0.25">
      <c r="A3307" s="5"/>
      <c r="Q3307" s="382"/>
      <c r="R3307" s="382"/>
    </row>
    <row r="3308" spans="1:18" ht="12" customHeight="1" x14ac:dyDescent="0.25">
      <c r="A3308" s="5"/>
      <c r="Q3308" s="382"/>
      <c r="R3308" s="382"/>
    </row>
    <row r="3309" spans="1:18" ht="12" customHeight="1" x14ac:dyDescent="0.25">
      <c r="A3309" s="5"/>
      <c r="Q3309" s="382"/>
      <c r="R3309" s="382"/>
    </row>
    <row r="3310" spans="1:18" ht="12" customHeight="1" x14ac:dyDescent="0.25">
      <c r="A3310" s="5"/>
      <c r="Q3310" s="382"/>
      <c r="R3310" s="382"/>
    </row>
    <row r="3311" spans="1:18" ht="12" customHeight="1" x14ac:dyDescent="0.25">
      <c r="A3311" s="5"/>
      <c r="Q3311" s="382"/>
      <c r="R3311" s="382"/>
    </row>
    <row r="3312" spans="1:18" ht="12" customHeight="1" x14ac:dyDescent="0.25">
      <c r="A3312" s="5"/>
      <c r="Q3312" s="382"/>
      <c r="R3312" s="382"/>
    </row>
    <row r="3313" spans="1:18" ht="12" customHeight="1" x14ac:dyDescent="0.25">
      <c r="A3313" s="5"/>
      <c r="Q3313" s="382"/>
      <c r="R3313" s="382"/>
    </row>
    <row r="3314" spans="1:18" ht="12" customHeight="1" x14ac:dyDescent="0.25">
      <c r="A3314" s="5"/>
      <c r="Q3314" s="382"/>
      <c r="R3314" s="382"/>
    </row>
    <row r="3315" spans="1:18" ht="12" customHeight="1" x14ac:dyDescent="0.25">
      <c r="A3315" s="5"/>
      <c r="Q3315" s="382"/>
      <c r="R3315" s="382"/>
    </row>
    <row r="3316" spans="1:18" ht="12" customHeight="1" x14ac:dyDescent="0.25">
      <c r="A3316" s="5"/>
      <c r="Q3316" s="382"/>
      <c r="R3316" s="382"/>
    </row>
    <row r="3317" spans="1:18" ht="12" customHeight="1" x14ac:dyDescent="0.25">
      <c r="A3317" s="5"/>
      <c r="Q3317" s="382"/>
      <c r="R3317" s="382"/>
    </row>
    <row r="3318" spans="1:18" ht="12" customHeight="1" x14ac:dyDescent="0.25">
      <c r="A3318" s="5"/>
      <c r="Q3318" s="382"/>
      <c r="R3318" s="382"/>
    </row>
    <row r="3319" spans="1:18" ht="12" customHeight="1" x14ac:dyDescent="0.25">
      <c r="A3319" s="5"/>
      <c r="Q3319" s="382"/>
      <c r="R3319" s="382"/>
    </row>
    <row r="3320" spans="1:18" ht="12" customHeight="1" x14ac:dyDescent="0.25">
      <c r="A3320" s="5"/>
      <c r="Q3320" s="382"/>
      <c r="R3320" s="382"/>
    </row>
    <row r="3321" spans="1:18" ht="12" customHeight="1" x14ac:dyDescent="0.25">
      <c r="A3321" s="5"/>
      <c r="Q3321" s="382"/>
      <c r="R3321" s="382"/>
    </row>
    <row r="3322" spans="1:18" ht="12" customHeight="1" x14ac:dyDescent="0.25">
      <c r="A3322" s="5"/>
      <c r="Q3322" s="382"/>
      <c r="R3322" s="382"/>
    </row>
    <row r="3323" spans="1:18" ht="12" customHeight="1" x14ac:dyDescent="0.25">
      <c r="A3323" s="5"/>
      <c r="Q3323" s="382"/>
      <c r="R3323" s="382"/>
    </row>
    <row r="3324" spans="1:18" ht="12" customHeight="1" x14ac:dyDescent="0.25">
      <c r="A3324" s="5"/>
      <c r="Q3324" s="382"/>
      <c r="R3324" s="382"/>
    </row>
    <row r="3325" spans="1:18" ht="12" customHeight="1" x14ac:dyDescent="0.25">
      <c r="A3325" s="5"/>
      <c r="Q3325" s="382"/>
      <c r="R3325" s="382"/>
    </row>
    <row r="3326" spans="1:18" ht="12" customHeight="1" x14ac:dyDescent="0.25">
      <c r="A3326" s="5"/>
      <c r="Q3326" s="382"/>
      <c r="R3326" s="382"/>
    </row>
    <row r="3327" spans="1:18" ht="12" customHeight="1" x14ac:dyDescent="0.25">
      <c r="A3327" s="5"/>
      <c r="Q3327" s="382"/>
      <c r="R3327" s="382"/>
    </row>
    <row r="3328" spans="1:18" ht="12" customHeight="1" x14ac:dyDescent="0.25">
      <c r="A3328" s="5"/>
      <c r="Q3328" s="382"/>
      <c r="R3328" s="382"/>
    </row>
    <row r="3329" spans="1:18" ht="12" customHeight="1" x14ac:dyDescent="0.25">
      <c r="A3329" s="5"/>
      <c r="Q3329" s="382"/>
      <c r="R3329" s="382"/>
    </row>
    <row r="3330" spans="1:18" ht="12" customHeight="1" x14ac:dyDescent="0.25">
      <c r="A3330" s="5"/>
      <c r="Q3330" s="382"/>
      <c r="R3330" s="382"/>
    </row>
    <row r="3331" spans="1:18" ht="12" customHeight="1" x14ac:dyDescent="0.25">
      <c r="A3331" s="5"/>
      <c r="Q3331" s="382"/>
      <c r="R3331" s="382"/>
    </row>
    <row r="3332" spans="1:18" ht="12" customHeight="1" x14ac:dyDescent="0.25">
      <c r="A3332" s="5"/>
      <c r="Q3332" s="382"/>
      <c r="R3332" s="382"/>
    </row>
    <row r="3333" spans="1:18" ht="12" customHeight="1" x14ac:dyDescent="0.25">
      <c r="A3333" s="5"/>
      <c r="Q3333" s="382"/>
      <c r="R3333" s="382"/>
    </row>
    <row r="3334" spans="1:18" ht="12" customHeight="1" x14ac:dyDescent="0.25">
      <c r="A3334" s="5"/>
      <c r="Q3334" s="382"/>
      <c r="R3334" s="382"/>
    </row>
    <row r="3335" spans="1:18" ht="12" customHeight="1" x14ac:dyDescent="0.25">
      <c r="A3335" s="5"/>
      <c r="Q3335" s="382"/>
      <c r="R3335" s="382"/>
    </row>
    <row r="3336" spans="1:18" ht="12" customHeight="1" x14ac:dyDescent="0.25">
      <c r="A3336" s="5"/>
      <c r="Q3336" s="382"/>
      <c r="R3336" s="382"/>
    </row>
    <row r="3337" spans="1:18" ht="12" customHeight="1" x14ac:dyDescent="0.25">
      <c r="A3337" s="5"/>
      <c r="Q3337" s="382"/>
      <c r="R3337" s="382"/>
    </row>
    <row r="3338" spans="1:18" ht="12" customHeight="1" x14ac:dyDescent="0.25">
      <c r="A3338" s="5"/>
      <c r="Q3338" s="382"/>
      <c r="R3338" s="382"/>
    </row>
    <row r="3339" spans="1:18" ht="12" customHeight="1" x14ac:dyDescent="0.25">
      <c r="A3339" s="5"/>
      <c r="Q3339" s="382"/>
      <c r="R3339" s="382"/>
    </row>
    <row r="3340" spans="1:18" ht="12" customHeight="1" x14ac:dyDescent="0.25">
      <c r="A3340" s="5"/>
      <c r="Q3340" s="382"/>
      <c r="R3340" s="382"/>
    </row>
    <row r="3341" spans="1:18" ht="12" customHeight="1" x14ac:dyDescent="0.25">
      <c r="A3341" s="5"/>
      <c r="Q3341" s="382"/>
      <c r="R3341" s="382"/>
    </row>
    <row r="3342" spans="1:18" ht="12" customHeight="1" x14ac:dyDescent="0.25">
      <c r="A3342" s="5"/>
      <c r="Q3342" s="382"/>
      <c r="R3342" s="382"/>
    </row>
    <row r="3343" spans="1:18" ht="12" customHeight="1" x14ac:dyDescent="0.25">
      <c r="A3343" s="5"/>
      <c r="Q3343" s="382"/>
      <c r="R3343" s="382"/>
    </row>
    <row r="3344" spans="1:18" ht="12" customHeight="1" x14ac:dyDescent="0.25">
      <c r="A3344" s="5"/>
      <c r="Q3344" s="382"/>
      <c r="R3344" s="382"/>
    </row>
    <row r="3345" spans="1:18" ht="12" customHeight="1" x14ac:dyDescent="0.25">
      <c r="A3345" s="5"/>
      <c r="Q3345" s="382"/>
      <c r="R3345" s="382"/>
    </row>
    <row r="3346" spans="1:18" ht="12" customHeight="1" x14ac:dyDescent="0.25">
      <c r="A3346" s="5"/>
      <c r="Q3346" s="382"/>
      <c r="R3346" s="382"/>
    </row>
    <row r="3347" spans="1:18" ht="12" customHeight="1" x14ac:dyDescent="0.25">
      <c r="A3347" s="5"/>
      <c r="Q3347" s="382"/>
      <c r="R3347" s="382"/>
    </row>
    <row r="3348" spans="1:18" ht="12" customHeight="1" x14ac:dyDescent="0.25">
      <c r="A3348" s="5"/>
      <c r="Q3348" s="382"/>
      <c r="R3348" s="382"/>
    </row>
    <row r="3349" spans="1:18" ht="12" customHeight="1" x14ac:dyDescent="0.25">
      <c r="A3349" s="5"/>
      <c r="Q3349" s="382"/>
      <c r="R3349" s="382"/>
    </row>
    <row r="3350" spans="1:18" ht="12" customHeight="1" x14ac:dyDescent="0.25">
      <c r="A3350" s="5"/>
      <c r="Q3350" s="382"/>
      <c r="R3350" s="382"/>
    </row>
    <row r="3351" spans="1:18" ht="12" customHeight="1" x14ac:dyDescent="0.25">
      <c r="A3351" s="5"/>
      <c r="Q3351" s="382"/>
      <c r="R3351" s="382"/>
    </row>
    <row r="3352" spans="1:18" ht="12" customHeight="1" x14ac:dyDescent="0.25">
      <c r="A3352" s="5"/>
      <c r="Q3352" s="382"/>
      <c r="R3352" s="382"/>
    </row>
    <row r="3353" spans="1:18" ht="12" customHeight="1" x14ac:dyDescent="0.25">
      <c r="A3353" s="5"/>
      <c r="Q3353" s="382"/>
      <c r="R3353" s="382"/>
    </row>
    <row r="3354" spans="1:18" ht="12" customHeight="1" x14ac:dyDescent="0.25">
      <c r="A3354" s="5"/>
      <c r="Q3354" s="382"/>
      <c r="R3354" s="382"/>
    </row>
    <row r="3355" spans="1:18" ht="12" customHeight="1" x14ac:dyDescent="0.25">
      <c r="A3355" s="5"/>
      <c r="Q3355" s="382"/>
      <c r="R3355" s="382"/>
    </row>
    <row r="3356" spans="1:18" ht="12" customHeight="1" x14ac:dyDescent="0.25">
      <c r="A3356" s="5"/>
      <c r="Q3356" s="382"/>
      <c r="R3356" s="382"/>
    </row>
    <row r="3357" spans="1:18" ht="12" customHeight="1" x14ac:dyDescent="0.25">
      <c r="A3357" s="5"/>
      <c r="Q3357" s="382"/>
      <c r="R3357" s="382"/>
    </row>
    <row r="3358" spans="1:18" ht="12" customHeight="1" x14ac:dyDescent="0.25">
      <c r="A3358" s="5"/>
      <c r="Q3358" s="382"/>
      <c r="R3358" s="382"/>
    </row>
    <row r="3359" spans="1:18" ht="12" customHeight="1" x14ac:dyDescent="0.25">
      <c r="A3359" s="5"/>
      <c r="Q3359" s="382"/>
      <c r="R3359" s="382"/>
    </row>
    <row r="3360" spans="1:18" ht="12" customHeight="1" x14ac:dyDescent="0.25">
      <c r="A3360" s="5"/>
      <c r="Q3360" s="382"/>
      <c r="R3360" s="382"/>
    </row>
    <row r="3361" spans="1:18" ht="12" customHeight="1" x14ac:dyDescent="0.25">
      <c r="A3361" s="5"/>
      <c r="Q3361" s="382"/>
      <c r="R3361" s="382"/>
    </row>
    <row r="3362" spans="1:18" ht="12" customHeight="1" x14ac:dyDescent="0.25">
      <c r="A3362" s="5"/>
      <c r="Q3362" s="382"/>
      <c r="R3362" s="382"/>
    </row>
    <row r="3363" spans="1:18" ht="12" customHeight="1" x14ac:dyDescent="0.25">
      <c r="A3363" s="5"/>
      <c r="Q3363" s="382"/>
      <c r="R3363" s="382"/>
    </row>
    <row r="3364" spans="1:18" ht="12" customHeight="1" x14ac:dyDescent="0.25">
      <c r="A3364" s="5"/>
      <c r="Q3364" s="382"/>
      <c r="R3364" s="382"/>
    </row>
    <row r="3365" spans="1:18" ht="12" customHeight="1" x14ac:dyDescent="0.25">
      <c r="A3365" s="5"/>
      <c r="Q3365" s="382"/>
      <c r="R3365" s="382"/>
    </row>
    <row r="3366" spans="1:18" ht="12" customHeight="1" x14ac:dyDescent="0.25">
      <c r="A3366" s="5"/>
      <c r="Q3366" s="382"/>
      <c r="R3366" s="382"/>
    </row>
    <row r="3367" spans="1:18" ht="12" customHeight="1" x14ac:dyDescent="0.25">
      <c r="A3367" s="5"/>
      <c r="Q3367" s="382"/>
      <c r="R3367" s="382"/>
    </row>
    <row r="3368" spans="1:18" ht="12" customHeight="1" x14ac:dyDescent="0.25">
      <c r="A3368" s="5"/>
      <c r="Q3368" s="382"/>
      <c r="R3368" s="382"/>
    </row>
    <row r="3369" spans="1:18" ht="12" customHeight="1" x14ac:dyDescent="0.25">
      <c r="A3369" s="5"/>
      <c r="Q3369" s="382"/>
      <c r="R3369" s="382"/>
    </row>
    <row r="3370" spans="1:18" ht="12" customHeight="1" x14ac:dyDescent="0.25">
      <c r="A3370" s="5"/>
      <c r="Q3370" s="382"/>
      <c r="R3370" s="382"/>
    </row>
    <row r="3371" spans="1:18" ht="12" customHeight="1" x14ac:dyDescent="0.25">
      <c r="A3371" s="5"/>
      <c r="Q3371" s="382"/>
      <c r="R3371" s="382"/>
    </row>
    <row r="3372" spans="1:18" ht="12" customHeight="1" x14ac:dyDescent="0.25">
      <c r="A3372" s="5"/>
      <c r="Q3372" s="382"/>
      <c r="R3372" s="382"/>
    </row>
    <row r="3373" spans="1:18" ht="12" customHeight="1" x14ac:dyDescent="0.25">
      <c r="A3373" s="5"/>
      <c r="Q3373" s="382"/>
      <c r="R3373" s="382"/>
    </row>
    <row r="3374" spans="1:18" ht="12" customHeight="1" x14ac:dyDescent="0.25">
      <c r="A3374" s="5"/>
      <c r="Q3374" s="382"/>
      <c r="R3374" s="382"/>
    </row>
    <row r="3375" spans="1:18" ht="12" customHeight="1" x14ac:dyDescent="0.25">
      <c r="A3375" s="5"/>
      <c r="Q3375" s="382"/>
      <c r="R3375" s="382"/>
    </row>
    <row r="3376" spans="1:18" ht="12" customHeight="1" x14ac:dyDescent="0.25">
      <c r="A3376" s="5"/>
      <c r="Q3376" s="382"/>
      <c r="R3376" s="382"/>
    </row>
    <row r="3377" spans="1:18" ht="12" customHeight="1" x14ac:dyDescent="0.25">
      <c r="A3377" s="5"/>
      <c r="Q3377" s="382"/>
      <c r="R3377" s="382"/>
    </row>
    <row r="3378" spans="1:18" ht="12" customHeight="1" x14ac:dyDescent="0.25">
      <c r="A3378" s="5"/>
      <c r="Q3378" s="382"/>
      <c r="R3378" s="382"/>
    </row>
    <row r="3379" spans="1:18" ht="12" customHeight="1" x14ac:dyDescent="0.25">
      <c r="A3379" s="5"/>
      <c r="Q3379" s="382"/>
      <c r="R3379" s="382"/>
    </row>
    <row r="3380" spans="1:18" ht="12" customHeight="1" x14ac:dyDescent="0.25">
      <c r="A3380" s="5"/>
      <c r="Q3380" s="382"/>
      <c r="R3380" s="382"/>
    </row>
    <row r="3381" spans="1:18" ht="12" customHeight="1" x14ac:dyDescent="0.25">
      <c r="A3381" s="5"/>
      <c r="Q3381" s="382"/>
      <c r="R3381" s="382"/>
    </row>
    <row r="3382" spans="1:18" ht="12" customHeight="1" x14ac:dyDescent="0.25">
      <c r="A3382" s="5"/>
      <c r="Q3382" s="382"/>
      <c r="R3382" s="382"/>
    </row>
    <row r="3383" spans="1:18" ht="12" customHeight="1" x14ac:dyDescent="0.25">
      <c r="A3383" s="5"/>
      <c r="Q3383" s="382"/>
      <c r="R3383" s="382"/>
    </row>
    <row r="3384" spans="1:18" ht="12" customHeight="1" x14ac:dyDescent="0.25">
      <c r="A3384" s="5"/>
      <c r="Q3384" s="382"/>
      <c r="R3384" s="382"/>
    </row>
    <row r="3385" spans="1:18" ht="12" customHeight="1" x14ac:dyDescent="0.25">
      <c r="A3385" s="5"/>
      <c r="Q3385" s="382"/>
      <c r="R3385" s="382"/>
    </row>
    <row r="3386" spans="1:18" ht="12" customHeight="1" x14ac:dyDescent="0.25">
      <c r="A3386" s="5"/>
      <c r="Q3386" s="382"/>
      <c r="R3386" s="382"/>
    </row>
    <row r="3387" spans="1:18" ht="12" customHeight="1" x14ac:dyDescent="0.25">
      <c r="A3387" s="5"/>
      <c r="Q3387" s="382"/>
      <c r="R3387" s="382"/>
    </row>
    <row r="3388" spans="1:18" ht="12" customHeight="1" x14ac:dyDescent="0.25">
      <c r="A3388" s="5"/>
      <c r="Q3388" s="382"/>
      <c r="R3388" s="382"/>
    </row>
    <row r="3389" spans="1:18" ht="12" customHeight="1" x14ac:dyDescent="0.25">
      <c r="A3389" s="5"/>
      <c r="Q3389" s="382"/>
      <c r="R3389" s="382"/>
    </row>
    <row r="3390" spans="1:18" ht="12" customHeight="1" x14ac:dyDescent="0.25">
      <c r="A3390" s="5"/>
      <c r="Q3390" s="382"/>
      <c r="R3390" s="382"/>
    </row>
    <row r="3391" spans="1:18" ht="12" customHeight="1" x14ac:dyDescent="0.25">
      <c r="A3391" s="5"/>
      <c r="Q3391" s="382"/>
      <c r="R3391" s="382"/>
    </row>
    <row r="3392" spans="1:18" ht="12" customHeight="1" x14ac:dyDescent="0.25">
      <c r="A3392" s="5"/>
      <c r="Q3392" s="382"/>
      <c r="R3392" s="382"/>
    </row>
    <row r="3393" spans="1:18" ht="12" customHeight="1" x14ac:dyDescent="0.25">
      <c r="A3393" s="5"/>
      <c r="Q3393" s="382"/>
      <c r="R3393" s="382"/>
    </row>
    <row r="3394" spans="1:18" ht="12" customHeight="1" x14ac:dyDescent="0.25">
      <c r="A3394" s="5"/>
      <c r="Q3394" s="382"/>
      <c r="R3394" s="382"/>
    </row>
    <row r="3395" spans="1:18" ht="12" customHeight="1" x14ac:dyDescent="0.25">
      <c r="A3395" s="5"/>
      <c r="Q3395" s="382"/>
      <c r="R3395" s="382"/>
    </row>
    <row r="3396" spans="1:18" ht="12" customHeight="1" x14ac:dyDescent="0.25">
      <c r="A3396" s="5"/>
      <c r="Q3396" s="382"/>
      <c r="R3396" s="382"/>
    </row>
    <row r="3397" spans="1:18" ht="12" customHeight="1" x14ac:dyDescent="0.25">
      <c r="A3397" s="5"/>
      <c r="Q3397" s="382"/>
      <c r="R3397" s="382"/>
    </row>
    <row r="3398" spans="1:18" ht="12" customHeight="1" x14ac:dyDescent="0.25">
      <c r="A3398" s="5"/>
      <c r="Q3398" s="382"/>
      <c r="R3398" s="382"/>
    </row>
    <row r="3399" spans="1:18" ht="12" customHeight="1" x14ac:dyDescent="0.25">
      <c r="A3399" s="5"/>
      <c r="Q3399" s="382"/>
      <c r="R3399" s="382"/>
    </row>
    <row r="3400" spans="1:18" ht="12" customHeight="1" x14ac:dyDescent="0.25">
      <c r="A3400" s="5"/>
      <c r="Q3400" s="382"/>
      <c r="R3400" s="382"/>
    </row>
    <row r="3401" spans="1:18" ht="12" customHeight="1" x14ac:dyDescent="0.25">
      <c r="A3401" s="5"/>
      <c r="Q3401" s="382"/>
      <c r="R3401" s="382"/>
    </row>
    <row r="3402" spans="1:18" ht="12" customHeight="1" x14ac:dyDescent="0.25">
      <c r="A3402" s="5"/>
      <c r="Q3402" s="382"/>
      <c r="R3402" s="382"/>
    </row>
    <row r="3403" spans="1:18" ht="12" customHeight="1" x14ac:dyDescent="0.25">
      <c r="A3403" s="5"/>
      <c r="Q3403" s="382"/>
      <c r="R3403" s="382"/>
    </row>
    <row r="3404" spans="1:18" ht="12" customHeight="1" x14ac:dyDescent="0.25">
      <c r="A3404" s="5"/>
      <c r="Q3404" s="382"/>
      <c r="R3404" s="382"/>
    </row>
    <row r="3405" spans="1:18" ht="12" customHeight="1" x14ac:dyDescent="0.25">
      <c r="A3405" s="5"/>
      <c r="Q3405" s="382"/>
      <c r="R3405" s="382"/>
    </row>
    <row r="3406" spans="1:18" ht="12" customHeight="1" x14ac:dyDescent="0.25">
      <c r="A3406" s="5"/>
      <c r="Q3406" s="382"/>
      <c r="R3406" s="382"/>
    </row>
    <row r="3407" spans="1:18" ht="12" customHeight="1" x14ac:dyDescent="0.25">
      <c r="A3407" s="5"/>
      <c r="Q3407" s="382"/>
      <c r="R3407" s="382"/>
    </row>
    <row r="3408" spans="1:18" ht="12" customHeight="1" x14ac:dyDescent="0.25">
      <c r="A3408" s="5"/>
      <c r="Q3408" s="382"/>
      <c r="R3408" s="382"/>
    </row>
    <row r="3409" spans="1:18" ht="12" customHeight="1" x14ac:dyDescent="0.25">
      <c r="A3409" s="5"/>
      <c r="Q3409" s="382"/>
      <c r="R3409" s="382"/>
    </row>
    <row r="3410" spans="1:18" ht="12" customHeight="1" x14ac:dyDescent="0.25">
      <c r="A3410" s="5"/>
      <c r="Q3410" s="382"/>
      <c r="R3410" s="382"/>
    </row>
    <row r="3411" spans="1:18" ht="12" customHeight="1" x14ac:dyDescent="0.25">
      <c r="A3411" s="5"/>
      <c r="Q3411" s="382"/>
      <c r="R3411" s="382"/>
    </row>
    <row r="3412" spans="1:18" ht="12" customHeight="1" x14ac:dyDescent="0.25">
      <c r="A3412" s="5"/>
      <c r="Q3412" s="382"/>
      <c r="R3412" s="382"/>
    </row>
    <row r="3413" spans="1:18" ht="12" customHeight="1" x14ac:dyDescent="0.25">
      <c r="A3413" s="5"/>
      <c r="Q3413" s="382"/>
      <c r="R3413" s="382"/>
    </row>
    <row r="3414" spans="1:18" ht="12" customHeight="1" x14ac:dyDescent="0.25">
      <c r="A3414" s="5"/>
      <c r="Q3414" s="382"/>
      <c r="R3414" s="382"/>
    </row>
    <row r="3415" spans="1:18" ht="12" customHeight="1" x14ac:dyDescent="0.25">
      <c r="A3415" s="5"/>
      <c r="Q3415" s="382"/>
      <c r="R3415" s="382"/>
    </row>
    <row r="3416" spans="1:18" ht="12" customHeight="1" x14ac:dyDescent="0.25">
      <c r="A3416" s="5"/>
      <c r="Q3416" s="382"/>
      <c r="R3416" s="382"/>
    </row>
    <row r="3417" spans="1:18" ht="12" customHeight="1" x14ac:dyDescent="0.25">
      <c r="A3417" s="5"/>
      <c r="Q3417" s="382"/>
      <c r="R3417" s="382"/>
    </row>
    <row r="3418" spans="1:18" ht="12" customHeight="1" x14ac:dyDescent="0.25">
      <c r="A3418" s="5"/>
      <c r="Q3418" s="382"/>
      <c r="R3418" s="382"/>
    </row>
    <row r="3419" spans="1:18" ht="12" customHeight="1" x14ac:dyDescent="0.25">
      <c r="A3419" s="5"/>
      <c r="Q3419" s="382"/>
      <c r="R3419" s="382"/>
    </row>
    <row r="3420" spans="1:18" ht="12" customHeight="1" x14ac:dyDescent="0.25">
      <c r="A3420" s="5"/>
      <c r="Q3420" s="382"/>
      <c r="R3420" s="382"/>
    </row>
    <row r="3421" spans="1:18" ht="12" customHeight="1" x14ac:dyDescent="0.25">
      <c r="A3421" s="5"/>
      <c r="Q3421" s="382"/>
      <c r="R3421" s="382"/>
    </row>
    <row r="3422" spans="1:18" ht="12" customHeight="1" x14ac:dyDescent="0.25">
      <c r="A3422" s="5"/>
      <c r="Q3422" s="382"/>
      <c r="R3422" s="382"/>
    </row>
    <row r="3423" spans="1:18" ht="12" customHeight="1" x14ac:dyDescent="0.25">
      <c r="A3423" s="5"/>
      <c r="Q3423" s="382"/>
      <c r="R3423" s="382"/>
    </row>
    <row r="3424" spans="1:18" ht="12" customHeight="1" x14ac:dyDescent="0.25">
      <c r="A3424" s="5"/>
      <c r="Q3424" s="382"/>
      <c r="R3424" s="382"/>
    </row>
    <row r="3425" spans="1:18" ht="12" customHeight="1" x14ac:dyDescent="0.25">
      <c r="A3425" s="5"/>
      <c r="Q3425" s="382"/>
      <c r="R3425" s="382"/>
    </row>
    <row r="3426" spans="1:18" ht="12" customHeight="1" x14ac:dyDescent="0.25">
      <c r="A3426" s="5"/>
      <c r="Q3426" s="382"/>
      <c r="R3426" s="382"/>
    </row>
    <row r="3427" spans="1:18" ht="12" customHeight="1" x14ac:dyDescent="0.25">
      <c r="A3427" s="5"/>
      <c r="Q3427" s="382"/>
      <c r="R3427" s="382"/>
    </row>
    <row r="3428" spans="1:18" ht="12" customHeight="1" x14ac:dyDescent="0.25">
      <c r="A3428" s="5"/>
      <c r="Q3428" s="382"/>
      <c r="R3428" s="382"/>
    </row>
    <row r="3429" spans="1:18" ht="12" customHeight="1" x14ac:dyDescent="0.25">
      <c r="A3429" s="5"/>
      <c r="Q3429" s="382"/>
      <c r="R3429" s="382"/>
    </row>
    <row r="3430" spans="1:18" ht="12" customHeight="1" x14ac:dyDescent="0.25">
      <c r="A3430" s="5"/>
      <c r="Q3430" s="382"/>
      <c r="R3430" s="382"/>
    </row>
    <row r="3431" spans="1:18" ht="12" customHeight="1" x14ac:dyDescent="0.25">
      <c r="A3431" s="5"/>
      <c r="Q3431" s="382"/>
      <c r="R3431" s="382"/>
    </row>
    <row r="3432" spans="1:18" ht="12" customHeight="1" x14ac:dyDescent="0.25">
      <c r="A3432" s="5"/>
      <c r="Q3432" s="382"/>
      <c r="R3432" s="382"/>
    </row>
    <row r="3433" spans="1:18" ht="12" customHeight="1" x14ac:dyDescent="0.25">
      <c r="A3433" s="5"/>
      <c r="Q3433" s="382"/>
      <c r="R3433" s="382"/>
    </row>
    <row r="3434" spans="1:18" ht="12" customHeight="1" x14ac:dyDescent="0.25">
      <c r="A3434" s="5"/>
      <c r="Q3434" s="382"/>
      <c r="R3434" s="382"/>
    </row>
    <row r="3435" spans="1:18" ht="12" customHeight="1" x14ac:dyDescent="0.25">
      <c r="A3435" s="5"/>
      <c r="Q3435" s="382"/>
      <c r="R3435" s="382"/>
    </row>
    <row r="3436" spans="1:18" ht="12" customHeight="1" x14ac:dyDescent="0.25">
      <c r="A3436" s="5"/>
      <c r="Q3436" s="382"/>
      <c r="R3436" s="382"/>
    </row>
    <row r="3437" spans="1:18" ht="12" customHeight="1" x14ac:dyDescent="0.25">
      <c r="A3437" s="5"/>
      <c r="Q3437" s="382"/>
      <c r="R3437" s="382"/>
    </row>
    <row r="3438" spans="1:18" ht="12" customHeight="1" x14ac:dyDescent="0.25">
      <c r="A3438" s="5"/>
      <c r="Q3438" s="382"/>
      <c r="R3438" s="382"/>
    </row>
    <row r="3439" spans="1:18" ht="12" customHeight="1" x14ac:dyDescent="0.25">
      <c r="A3439" s="5"/>
      <c r="Q3439" s="382"/>
      <c r="R3439" s="382"/>
    </row>
    <row r="3440" spans="1:18" ht="12" customHeight="1" x14ac:dyDescent="0.25">
      <c r="A3440" s="5"/>
      <c r="Q3440" s="382"/>
      <c r="R3440" s="382"/>
    </row>
    <row r="3441" spans="1:18" ht="12" customHeight="1" x14ac:dyDescent="0.25">
      <c r="A3441" s="5"/>
      <c r="Q3441" s="382"/>
      <c r="R3441" s="382"/>
    </row>
    <row r="3442" spans="1:18" ht="12" customHeight="1" x14ac:dyDescent="0.25">
      <c r="A3442" s="5"/>
      <c r="Q3442" s="382"/>
      <c r="R3442" s="382"/>
    </row>
    <row r="3443" spans="1:18" ht="12" customHeight="1" x14ac:dyDescent="0.25">
      <c r="A3443" s="5"/>
      <c r="Q3443" s="382"/>
      <c r="R3443" s="382"/>
    </row>
    <row r="3444" spans="1:18" ht="12" customHeight="1" x14ac:dyDescent="0.25">
      <c r="A3444" s="5"/>
      <c r="Q3444" s="382"/>
      <c r="R3444" s="382"/>
    </row>
    <row r="3445" spans="1:18" ht="12" customHeight="1" x14ac:dyDescent="0.25">
      <c r="A3445" s="5"/>
      <c r="Q3445" s="382"/>
      <c r="R3445" s="382"/>
    </row>
    <row r="3446" spans="1:18" ht="12" customHeight="1" x14ac:dyDescent="0.25">
      <c r="A3446" s="5"/>
      <c r="Q3446" s="382"/>
      <c r="R3446" s="382"/>
    </row>
    <row r="3447" spans="1:18" ht="12" customHeight="1" x14ac:dyDescent="0.25">
      <c r="A3447" s="5"/>
      <c r="Q3447" s="382"/>
      <c r="R3447" s="382"/>
    </row>
    <row r="3448" spans="1:18" ht="12" customHeight="1" x14ac:dyDescent="0.25">
      <c r="A3448" s="5"/>
      <c r="Q3448" s="382"/>
      <c r="R3448" s="382"/>
    </row>
    <row r="3449" spans="1:18" ht="12" customHeight="1" x14ac:dyDescent="0.25">
      <c r="A3449" s="5"/>
      <c r="Q3449" s="382"/>
      <c r="R3449" s="382"/>
    </row>
    <row r="3450" spans="1:18" ht="12" customHeight="1" x14ac:dyDescent="0.25">
      <c r="A3450" s="5"/>
      <c r="Q3450" s="382"/>
      <c r="R3450" s="382"/>
    </row>
    <row r="3451" spans="1:18" ht="12" customHeight="1" x14ac:dyDescent="0.25">
      <c r="A3451" s="5"/>
      <c r="Q3451" s="382"/>
      <c r="R3451" s="382"/>
    </row>
    <row r="3452" spans="1:18" ht="12" customHeight="1" x14ac:dyDescent="0.25">
      <c r="A3452" s="5"/>
      <c r="Q3452" s="382"/>
      <c r="R3452" s="382"/>
    </row>
    <row r="3453" spans="1:18" ht="12" customHeight="1" x14ac:dyDescent="0.25">
      <c r="A3453" s="5"/>
      <c r="Q3453" s="382"/>
      <c r="R3453" s="382"/>
    </row>
    <row r="3454" spans="1:18" ht="12" customHeight="1" x14ac:dyDescent="0.25">
      <c r="A3454" s="5"/>
      <c r="Q3454" s="382"/>
      <c r="R3454" s="382"/>
    </row>
    <row r="3455" spans="1:18" ht="12" customHeight="1" x14ac:dyDescent="0.25">
      <c r="A3455" s="5"/>
      <c r="Q3455" s="382"/>
      <c r="R3455" s="382"/>
    </row>
    <row r="3456" spans="1:18" ht="12" customHeight="1" x14ac:dyDescent="0.25">
      <c r="A3456" s="5"/>
      <c r="Q3456" s="382"/>
      <c r="R3456" s="382"/>
    </row>
    <row r="3457" spans="1:18" ht="12" customHeight="1" x14ac:dyDescent="0.25">
      <c r="A3457" s="5"/>
      <c r="Q3457" s="382"/>
      <c r="R3457" s="382"/>
    </row>
    <row r="3458" spans="1:18" ht="12" customHeight="1" x14ac:dyDescent="0.25">
      <c r="A3458" s="5"/>
      <c r="Q3458" s="382"/>
      <c r="R3458" s="382"/>
    </row>
    <row r="3459" spans="1:18" ht="12" customHeight="1" x14ac:dyDescent="0.25">
      <c r="A3459" s="5"/>
      <c r="Q3459" s="382"/>
      <c r="R3459" s="382"/>
    </row>
    <row r="3460" spans="1:18" ht="12" customHeight="1" x14ac:dyDescent="0.25">
      <c r="A3460" s="5"/>
      <c r="Q3460" s="382"/>
      <c r="R3460" s="382"/>
    </row>
    <row r="3461" spans="1:18" ht="12" customHeight="1" x14ac:dyDescent="0.25">
      <c r="A3461" s="5"/>
      <c r="Q3461" s="382"/>
      <c r="R3461" s="382"/>
    </row>
    <row r="3462" spans="1:18" ht="12" customHeight="1" x14ac:dyDescent="0.25">
      <c r="A3462" s="5"/>
      <c r="Q3462" s="382"/>
      <c r="R3462" s="382"/>
    </row>
    <row r="3463" spans="1:18" ht="12" customHeight="1" x14ac:dyDescent="0.25">
      <c r="A3463" s="5"/>
      <c r="Q3463" s="382"/>
      <c r="R3463" s="382"/>
    </row>
    <row r="3464" spans="1:18" ht="12" customHeight="1" x14ac:dyDescent="0.25">
      <c r="A3464" s="5"/>
      <c r="Q3464" s="382"/>
      <c r="R3464" s="382"/>
    </row>
    <row r="3465" spans="1:18" ht="12" customHeight="1" x14ac:dyDescent="0.25">
      <c r="A3465" s="5"/>
      <c r="Q3465" s="382"/>
      <c r="R3465" s="382"/>
    </row>
    <row r="3466" spans="1:18" ht="12" customHeight="1" x14ac:dyDescent="0.25">
      <c r="A3466" s="5"/>
      <c r="Q3466" s="382"/>
      <c r="R3466" s="382"/>
    </row>
    <row r="3467" spans="1:18" ht="12" customHeight="1" x14ac:dyDescent="0.25">
      <c r="A3467" s="5"/>
      <c r="Q3467" s="382"/>
      <c r="R3467" s="382"/>
    </row>
    <row r="3468" spans="1:18" ht="12" customHeight="1" x14ac:dyDescent="0.25">
      <c r="A3468" s="5"/>
      <c r="Q3468" s="382"/>
      <c r="R3468" s="382"/>
    </row>
    <row r="3469" spans="1:18" ht="12" customHeight="1" x14ac:dyDescent="0.25">
      <c r="A3469" s="5"/>
      <c r="Q3469" s="382"/>
      <c r="R3469" s="382"/>
    </row>
    <row r="3470" spans="1:18" ht="12" customHeight="1" x14ac:dyDescent="0.25">
      <c r="A3470" s="5"/>
      <c r="Q3470" s="382"/>
      <c r="R3470" s="382"/>
    </row>
    <row r="3471" spans="1:18" ht="12" customHeight="1" x14ac:dyDescent="0.25">
      <c r="A3471" s="5"/>
      <c r="Q3471" s="382"/>
      <c r="R3471" s="382"/>
    </row>
    <row r="3472" spans="1:18" ht="12" customHeight="1" x14ac:dyDescent="0.25">
      <c r="A3472" s="5"/>
      <c r="Q3472" s="382"/>
      <c r="R3472" s="382"/>
    </row>
    <row r="3473" spans="1:18" ht="12" customHeight="1" x14ac:dyDescent="0.25">
      <c r="A3473" s="5"/>
      <c r="Q3473" s="382"/>
      <c r="R3473" s="382"/>
    </row>
    <row r="3474" spans="1:18" ht="12" customHeight="1" x14ac:dyDescent="0.25">
      <c r="A3474" s="5"/>
      <c r="Q3474" s="382"/>
      <c r="R3474" s="382"/>
    </row>
    <row r="3475" spans="1:18" ht="12" customHeight="1" x14ac:dyDescent="0.25">
      <c r="A3475" s="5"/>
      <c r="Q3475" s="382"/>
      <c r="R3475" s="382"/>
    </row>
    <row r="3476" spans="1:18" ht="12" customHeight="1" x14ac:dyDescent="0.25">
      <c r="A3476" s="5"/>
      <c r="Q3476" s="382"/>
      <c r="R3476" s="382"/>
    </row>
    <row r="3477" spans="1:18" ht="12" customHeight="1" x14ac:dyDescent="0.25">
      <c r="A3477" s="5"/>
      <c r="Q3477" s="382"/>
      <c r="R3477" s="382"/>
    </row>
    <row r="3478" spans="1:18" ht="12" customHeight="1" x14ac:dyDescent="0.25">
      <c r="A3478" s="5"/>
      <c r="Q3478" s="382"/>
      <c r="R3478" s="382"/>
    </row>
    <row r="3479" spans="1:18" ht="12" customHeight="1" x14ac:dyDescent="0.25">
      <c r="A3479" s="5"/>
      <c r="Q3479" s="382"/>
      <c r="R3479" s="382"/>
    </row>
    <row r="3480" spans="1:18" ht="12" customHeight="1" x14ac:dyDescent="0.25">
      <c r="A3480" s="5"/>
      <c r="Q3480" s="382"/>
      <c r="R3480" s="382"/>
    </row>
    <row r="3481" spans="1:18" ht="12" customHeight="1" x14ac:dyDescent="0.25">
      <c r="A3481" s="5"/>
      <c r="Q3481" s="382"/>
      <c r="R3481" s="382"/>
    </row>
    <row r="3482" spans="1:18" ht="12" customHeight="1" x14ac:dyDescent="0.25">
      <c r="A3482" s="5"/>
      <c r="Q3482" s="382"/>
      <c r="R3482" s="382"/>
    </row>
    <row r="3483" spans="1:18" ht="12" customHeight="1" x14ac:dyDescent="0.25">
      <c r="A3483" s="5"/>
      <c r="Q3483" s="382"/>
      <c r="R3483" s="382"/>
    </row>
    <row r="3484" spans="1:18" ht="12" customHeight="1" x14ac:dyDescent="0.25">
      <c r="A3484" s="5"/>
      <c r="Q3484" s="382"/>
      <c r="R3484" s="382"/>
    </row>
    <row r="3485" spans="1:18" ht="12" customHeight="1" x14ac:dyDescent="0.25">
      <c r="A3485" s="5"/>
      <c r="Q3485" s="382"/>
      <c r="R3485" s="382"/>
    </row>
    <row r="3486" spans="1:18" ht="12" customHeight="1" x14ac:dyDescent="0.25">
      <c r="A3486" s="5"/>
      <c r="Q3486" s="382"/>
      <c r="R3486" s="382"/>
    </row>
    <row r="3487" spans="1:18" ht="12" customHeight="1" x14ac:dyDescent="0.25">
      <c r="A3487" s="5"/>
      <c r="Q3487" s="382"/>
      <c r="R3487" s="382"/>
    </row>
    <row r="3488" spans="1:18" ht="12" customHeight="1" x14ac:dyDescent="0.25">
      <c r="A3488" s="5"/>
      <c r="Q3488" s="382"/>
      <c r="R3488" s="382"/>
    </row>
    <row r="3489" spans="1:18" ht="12" customHeight="1" x14ac:dyDescent="0.25">
      <c r="A3489" s="5"/>
      <c r="Q3489" s="382"/>
      <c r="R3489" s="382"/>
    </row>
    <row r="3490" spans="1:18" ht="12" customHeight="1" x14ac:dyDescent="0.25">
      <c r="A3490" s="5"/>
      <c r="Q3490" s="382"/>
      <c r="R3490" s="382"/>
    </row>
    <row r="3491" spans="1:18" ht="12" customHeight="1" x14ac:dyDescent="0.25">
      <c r="A3491" s="5"/>
      <c r="Q3491" s="382"/>
      <c r="R3491" s="382"/>
    </row>
    <row r="3492" spans="1:18" ht="12" customHeight="1" x14ac:dyDescent="0.25">
      <c r="A3492" s="5"/>
      <c r="Q3492" s="382"/>
      <c r="R3492" s="382"/>
    </row>
    <row r="3493" spans="1:18" ht="12" customHeight="1" x14ac:dyDescent="0.25">
      <c r="A3493" s="5"/>
      <c r="Q3493" s="382"/>
      <c r="R3493" s="382"/>
    </row>
    <row r="3494" spans="1:18" ht="12" customHeight="1" x14ac:dyDescent="0.25">
      <c r="A3494" s="5"/>
      <c r="Q3494" s="382"/>
      <c r="R3494" s="382"/>
    </row>
    <row r="3495" spans="1:18" ht="12" customHeight="1" x14ac:dyDescent="0.25">
      <c r="A3495" s="5"/>
      <c r="Q3495" s="382"/>
      <c r="R3495" s="382"/>
    </row>
    <row r="3496" spans="1:18" ht="12" customHeight="1" x14ac:dyDescent="0.25">
      <c r="A3496" s="5"/>
      <c r="Q3496" s="382"/>
      <c r="R3496" s="382"/>
    </row>
    <row r="3497" spans="1:18" ht="12" customHeight="1" x14ac:dyDescent="0.25">
      <c r="A3497" s="5"/>
      <c r="Q3497" s="382"/>
      <c r="R3497" s="382"/>
    </row>
    <row r="3498" spans="1:18" ht="12" customHeight="1" x14ac:dyDescent="0.25">
      <c r="A3498" s="5"/>
      <c r="Q3498" s="382"/>
      <c r="R3498" s="382"/>
    </row>
    <row r="3499" spans="1:18" ht="12" customHeight="1" x14ac:dyDescent="0.25">
      <c r="A3499" s="5"/>
      <c r="Q3499" s="382"/>
      <c r="R3499" s="382"/>
    </row>
    <row r="3500" spans="1:18" ht="12" customHeight="1" x14ac:dyDescent="0.25">
      <c r="A3500" s="5"/>
      <c r="Q3500" s="382"/>
      <c r="R3500" s="382"/>
    </row>
    <row r="3501" spans="1:18" ht="12" customHeight="1" x14ac:dyDescent="0.25">
      <c r="A3501" s="5"/>
      <c r="Q3501" s="382"/>
      <c r="R3501" s="382"/>
    </row>
    <row r="3502" spans="1:18" ht="12" customHeight="1" x14ac:dyDescent="0.25">
      <c r="A3502" s="5"/>
      <c r="Q3502" s="382"/>
      <c r="R3502" s="382"/>
    </row>
    <row r="3503" spans="1:18" ht="12" customHeight="1" x14ac:dyDescent="0.25">
      <c r="A3503" s="5"/>
      <c r="Q3503" s="382"/>
      <c r="R3503" s="382"/>
    </row>
    <row r="3504" spans="1:18" ht="12" customHeight="1" x14ac:dyDescent="0.25">
      <c r="A3504" s="5"/>
      <c r="Q3504" s="382"/>
      <c r="R3504" s="382"/>
    </row>
    <row r="3505" spans="1:18" ht="12" customHeight="1" x14ac:dyDescent="0.25">
      <c r="A3505" s="5"/>
      <c r="Q3505" s="382"/>
      <c r="R3505" s="382"/>
    </row>
    <row r="3506" spans="1:18" ht="12" customHeight="1" x14ac:dyDescent="0.25">
      <c r="A3506" s="5"/>
      <c r="Q3506" s="382"/>
      <c r="R3506" s="382"/>
    </row>
    <row r="3507" spans="1:18" ht="12" customHeight="1" x14ac:dyDescent="0.25">
      <c r="A3507" s="5"/>
      <c r="Q3507" s="382"/>
      <c r="R3507" s="382"/>
    </row>
    <row r="3508" spans="1:18" ht="12" customHeight="1" x14ac:dyDescent="0.25">
      <c r="A3508" s="5"/>
      <c r="Q3508" s="382"/>
      <c r="R3508" s="382"/>
    </row>
    <row r="3509" spans="1:18" ht="12" customHeight="1" x14ac:dyDescent="0.25">
      <c r="A3509" s="5"/>
      <c r="Q3509" s="382"/>
      <c r="R3509" s="382"/>
    </row>
    <row r="3510" spans="1:18" ht="12" customHeight="1" x14ac:dyDescent="0.25">
      <c r="A3510" s="5"/>
      <c r="Q3510" s="382"/>
      <c r="R3510" s="382"/>
    </row>
    <row r="3511" spans="1:18" ht="12" customHeight="1" x14ac:dyDescent="0.25">
      <c r="A3511" s="5"/>
      <c r="Q3511" s="382"/>
      <c r="R3511" s="382"/>
    </row>
    <row r="3512" spans="1:18" ht="12" customHeight="1" x14ac:dyDescent="0.25">
      <c r="A3512" s="5"/>
      <c r="Q3512" s="382"/>
      <c r="R3512" s="382"/>
    </row>
    <row r="3513" spans="1:18" ht="12" customHeight="1" x14ac:dyDescent="0.25">
      <c r="A3513" s="5"/>
      <c r="Q3513" s="382"/>
      <c r="R3513" s="382"/>
    </row>
    <row r="3514" spans="1:18" ht="12" customHeight="1" x14ac:dyDescent="0.25">
      <c r="A3514" s="5"/>
      <c r="Q3514" s="382"/>
      <c r="R3514" s="382"/>
    </row>
    <row r="3515" spans="1:18" ht="12" customHeight="1" x14ac:dyDescent="0.25">
      <c r="A3515" s="5"/>
      <c r="Q3515" s="382"/>
      <c r="R3515" s="382"/>
    </row>
    <row r="3516" spans="1:18" ht="12" customHeight="1" x14ac:dyDescent="0.25">
      <c r="A3516" s="5"/>
      <c r="Q3516" s="382"/>
      <c r="R3516" s="382"/>
    </row>
    <row r="3517" spans="1:18" ht="12" customHeight="1" x14ac:dyDescent="0.25">
      <c r="A3517" s="5"/>
      <c r="Q3517" s="382"/>
      <c r="R3517" s="382"/>
    </row>
    <row r="3518" spans="1:18" ht="12" customHeight="1" x14ac:dyDescent="0.25">
      <c r="A3518" s="5"/>
      <c r="Q3518" s="382"/>
      <c r="R3518" s="382"/>
    </row>
    <row r="3519" spans="1:18" ht="12" customHeight="1" x14ac:dyDescent="0.25">
      <c r="A3519" s="5"/>
      <c r="Q3519" s="382"/>
      <c r="R3519" s="382"/>
    </row>
    <row r="3520" spans="1:18" ht="12" customHeight="1" x14ac:dyDescent="0.25">
      <c r="A3520" s="5"/>
      <c r="Q3520" s="382"/>
      <c r="R3520" s="382"/>
    </row>
    <row r="3521" spans="1:18" ht="12" customHeight="1" x14ac:dyDescent="0.25">
      <c r="A3521" s="5"/>
      <c r="Q3521" s="382"/>
      <c r="R3521" s="382"/>
    </row>
    <row r="3522" spans="1:18" ht="12" customHeight="1" x14ac:dyDescent="0.25">
      <c r="A3522" s="5"/>
      <c r="Q3522" s="382"/>
      <c r="R3522" s="382"/>
    </row>
    <row r="3523" spans="1:18" ht="12" customHeight="1" x14ac:dyDescent="0.25">
      <c r="A3523" s="5"/>
      <c r="Q3523" s="382"/>
      <c r="R3523" s="382"/>
    </row>
    <row r="3524" spans="1:18" ht="12" customHeight="1" x14ac:dyDescent="0.25">
      <c r="A3524" s="5"/>
      <c r="Q3524" s="382"/>
      <c r="R3524" s="382"/>
    </row>
    <row r="3525" spans="1:18" ht="12" customHeight="1" x14ac:dyDescent="0.25">
      <c r="A3525" s="5"/>
      <c r="Q3525" s="382"/>
      <c r="R3525" s="382"/>
    </row>
    <row r="3526" spans="1:18" ht="12" customHeight="1" x14ac:dyDescent="0.25">
      <c r="A3526" s="5"/>
      <c r="Q3526" s="382"/>
      <c r="R3526" s="382"/>
    </row>
    <row r="3527" spans="1:18" ht="12" customHeight="1" x14ac:dyDescent="0.25">
      <c r="A3527" s="5"/>
      <c r="Q3527" s="382"/>
      <c r="R3527" s="382"/>
    </row>
    <row r="3528" spans="1:18" ht="12" customHeight="1" x14ac:dyDescent="0.25">
      <c r="A3528" s="5"/>
      <c r="Q3528" s="382"/>
      <c r="R3528" s="382"/>
    </row>
    <row r="3529" spans="1:18" ht="12" customHeight="1" x14ac:dyDescent="0.25">
      <c r="A3529" s="5"/>
      <c r="Q3529" s="382"/>
      <c r="R3529" s="382"/>
    </row>
    <row r="3530" spans="1:18" ht="12" customHeight="1" x14ac:dyDescent="0.25">
      <c r="A3530" s="5"/>
      <c r="Q3530" s="382"/>
      <c r="R3530" s="382"/>
    </row>
    <row r="3531" spans="1:18" ht="12" customHeight="1" x14ac:dyDescent="0.25">
      <c r="A3531" s="5"/>
      <c r="Q3531" s="382"/>
      <c r="R3531" s="382"/>
    </row>
    <row r="3532" spans="1:18" ht="12" customHeight="1" x14ac:dyDescent="0.25">
      <c r="A3532" s="5"/>
      <c r="Q3532" s="382"/>
      <c r="R3532" s="382"/>
    </row>
    <row r="3533" spans="1:18" ht="12" customHeight="1" x14ac:dyDescent="0.25">
      <c r="A3533" s="5"/>
      <c r="Q3533" s="382"/>
      <c r="R3533" s="382"/>
    </row>
    <row r="3534" spans="1:18" ht="12" customHeight="1" x14ac:dyDescent="0.25">
      <c r="A3534" s="5"/>
      <c r="Q3534" s="382"/>
      <c r="R3534" s="382"/>
    </row>
    <row r="3535" spans="1:18" ht="12" customHeight="1" x14ac:dyDescent="0.25">
      <c r="A3535" s="5"/>
      <c r="Q3535" s="382"/>
      <c r="R3535" s="382"/>
    </row>
    <row r="3536" spans="1:18" ht="12" customHeight="1" x14ac:dyDescent="0.25">
      <c r="A3536" s="5"/>
      <c r="Q3536" s="382"/>
      <c r="R3536" s="382"/>
    </row>
    <row r="3537" spans="1:18" ht="12" customHeight="1" x14ac:dyDescent="0.25">
      <c r="A3537" s="5"/>
      <c r="Q3537" s="382"/>
      <c r="R3537" s="382"/>
    </row>
    <row r="3538" spans="1:18" ht="12" customHeight="1" x14ac:dyDescent="0.25">
      <c r="A3538" s="5"/>
      <c r="Q3538" s="382"/>
      <c r="R3538" s="382"/>
    </row>
    <row r="3539" spans="1:18" ht="12" customHeight="1" x14ac:dyDescent="0.25">
      <c r="A3539" s="5"/>
      <c r="Q3539" s="382"/>
      <c r="R3539" s="382"/>
    </row>
    <row r="3540" spans="1:18" ht="12" customHeight="1" x14ac:dyDescent="0.25">
      <c r="A3540" s="5"/>
      <c r="Q3540" s="382"/>
      <c r="R3540" s="382"/>
    </row>
    <row r="3541" spans="1:18" ht="12" customHeight="1" x14ac:dyDescent="0.25">
      <c r="A3541" s="5"/>
      <c r="Q3541" s="382"/>
      <c r="R3541" s="382"/>
    </row>
    <row r="3542" spans="1:18" ht="12" customHeight="1" x14ac:dyDescent="0.25">
      <c r="A3542" s="5"/>
      <c r="Q3542" s="382"/>
      <c r="R3542" s="382"/>
    </row>
    <row r="3543" spans="1:18" ht="12" customHeight="1" x14ac:dyDescent="0.25">
      <c r="A3543" s="5"/>
      <c r="Q3543" s="382"/>
      <c r="R3543" s="382"/>
    </row>
    <row r="3544" spans="1:18" ht="12" customHeight="1" x14ac:dyDescent="0.25">
      <c r="A3544" s="5"/>
      <c r="Q3544" s="382"/>
      <c r="R3544" s="382"/>
    </row>
    <row r="3545" spans="1:18" ht="12" customHeight="1" x14ac:dyDescent="0.25">
      <c r="A3545" s="5"/>
      <c r="Q3545" s="382"/>
      <c r="R3545" s="382"/>
    </row>
    <row r="3546" spans="1:18" ht="12" customHeight="1" x14ac:dyDescent="0.25">
      <c r="A3546" s="5"/>
      <c r="Q3546" s="382"/>
      <c r="R3546" s="382"/>
    </row>
    <row r="3547" spans="1:18" ht="12" customHeight="1" x14ac:dyDescent="0.25">
      <c r="A3547" s="5"/>
      <c r="Q3547" s="382"/>
      <c r="R3547" s="382"/>
    </row>
    <row r="3548" spans="1:18" ht="12" customHeight="1" x14ac:dyDescent="0.25">
      <c r="A3548" s="5"/>
      <c r="Q3548" s="382"/>
      <c r="R3548" s="382"/>
    </row>
    <row r="3549" spans="1:18" ht="12" customHeight="1" x14ac:dyDescent="0.25">
      <c r="A3549" s="5"/>
      <c r="Q3549" s="382"/>
      <c r="R3549" s="382"/>
    </row>
    <row r="3550" spans="1:18" ht="12" customHeight="1" x14ac:dyDescent="0.25">
      <c r="A3550" s="5"/>
      <c r="Q3550" s="382"/>
      <c r="R3550" s="382"/>
    </row>
    <row r="3551" spans="1:18" ht="12" customHeight="1" x14ac:dyDescent="0.25">
      <c r="A3551" s="5"/>
      <c r="Q3551" s="382"/>
      <c r="R3551" s="382"/>
    </row>
    <row r="3552" spans="1:18" ht="12" customHeight="1" x14ac:dyDescent="0.25">
      <c r="A3552" s="5"/>
      <c r="Q3552" s="382"/>
      <c r="R3552" s="382"/>
    </row>
    <row r="3553" spans="1:18" ht="12" customHeight="1" x14ac:dyDescent="0.25">
      <c r="A3553" s="5"/>
      <c r="Q3553" s="382"/>
      <c r="R3553" s="382"/>
    </row>
    <row r="3554" spans="1:18" ht="12" customHeight="1" x14ac:dyDescent="0.25">
      <c r="A3554" s="5"/>
      <c r="Q3554" s="382"/>
      <c r="R3554" s="382"/>
    </row>
    <row r="3555" spans="1:18" ht="12" customHeight="1" x14ac:dyDescent="0.25">
      <c r="A3555" s="5"/>
      <c r="Q3555" s="382"/>
      <c r="R3555" s="382"/>
    </row>
    <row r="3556" spans="1:18" ht="12" customHeight="1" x14ac:dyDescent="0.25">
      <c r="A3556" s="5"/>
      <c r="Q3556" s="382"/>
      <c r="R3556" s="382"/>
    </row>
    <row r="3557" spans="1:18" ht="12" customHeight="1" x14ac:dyDescent="0.25">
      <c r="A3557" s="5"/>
      <c r="Q3557" s="382"/>
      <c r="R3557" s="382"/>
    </row>
    <row r="3558" spans="1:18" ht="12" customHeight="1" x14ac:dyDescent="0.25">
      <c r="A3558" s="5"/>
      <c r="Q3558" s="382"/>
      <c r="R3558" s="382"/>
    </row>
    <row r="3559" spans="1:18" ht="12" customHeight="1" x14ac:dyDescent="0.25">
      <c r="A3559" s="5"/>
      <c r="Q3559" s="382"/>
      <c r="R3559" s="382"/>
    </row>
    <row r="3560" spans="1:18" ht="12" customHeight="1" x14ac:dyDescent="0.25">
      <c r="A3560" s="5"/>
      <c r="Q3560" s="382"/>
      <c r="R3560" s="382"/>
    </row>
    <row r="3561" spans="1:18" ht="12" customHeight="1" x14ac:dyDescent="0.25">
      <c r="A3561" s="5"/>
      <c r="Q3561" s="382"/>
      <c r="R3561" s="382"/>
    </row>
    <row r="3562" spans="1:18" ht="12" customHeight="1" x14ac:dyDescent="0.25">
      <c r="A3562" s="5"/>
      <c r="Q3562" s="382"/>
      <c r="R3562" s="382"/>
    </row>
    <row r="3563" spans="1:18" ht="12" customHeight="1" x14ac:dyDescent="0.25">
      <c r="A3563" s="5"/>
      <c r="Q3563" s="382"/>
      <c r="R3563" s="382"/>
    </row>
    <row r="3564" spans="1:18" ht="12" customHeight="1" x14ac:dyDescent="0.25">
      <c r="A3564" s="5"/>
      <c r="Q3564" s="382"/>
      <c r="R3564" s="382"/>
    </row>
    <row r="3565" spans="1:18" ht="12" customHeight="1" x14ac:dyDescent="0.25">
      <c r="A3565" s="5"/>
      <c r="Q3565" s="382"/>
      <c r="R3565" s="382"/>
    </row>
    <row r="3566" spans="1:18" ht="12" customHeight="1" x14ac:dyDescent="0.25">
      <c r="A3566" s="5"/>
      <c r="Q3566" s="382"/>
      <c r="R3566" s="382"/>
    </row>
    <row r="3567" spans="1:18" ht="12" customHeight="1" x14ac:dyDescent="0.25">
      <c r="A3567" s="5"/>
      <c r="Q3567" s="382"/>
      <c r="R3567" s="382"/>
    </row>
    <row r="3568" spans="1:18" ht="12" customHeight="1" x14ac:dyDescent="0.25">
      <c r="A3568" s="5"/>
      <c r="Q3568" s="382"/>
      <c r="R3568" s="382"/>
    </row>
    <row r="3569" spans="1:18" ht="12" customHeight="1" x14ac:dyDescent="0.25">
      <c r="A3569" s="5"/>
      <c r="Q3569" s="382"/>
      <c r="R3569" s="382"/>
    </row>
    <row r="3570" spans="1:18" ht="12" customHeight="1" x14ac:dyDescent="0.25">
      <c r="A3570" s="5"/>
      <c r="Q3570" s="382"/>
      <c r="R3570" s="382"/>
    </row>
    <row r="3571" spans="1:18" ht="12" customHeight="1" x14ac:dyDescent="0.25">
      <c r="A3571" s="5"/>
      <c r="Q3571" s="382"/>
      <c r="R3571" s="382"/>
    </row>
    <row r="3572" spans="1:18" ht="12" customHeight="1" x14ac:dyDescent="0.25">
      <c r="A3572" s="5"/>
      <c r="Q3572" s="382"/>
      <c r="R3572" s="382"/>
    </row>
    <row r="3573" spans="1:18" ht="12" customHeight="1" x14ac:dyDescent="0.25">
      <c r="A3573" s="5"/>
      <c r="Q3573" s="382"/>
      <c r="R3573" s="382"/>
    </row>
    <row r="3574" spans="1:18" ht="12" customHeight="1" x14ac:dyDescent="0.25">
      <c r="A3574" s="5"/>
      <c r="Q3574" s="382"/>
      <c r="R3574" s="382"/>
    </row>
    <row r="3575" spans="1:18" ht="12" customHeight="1" x14ac:dyDescent="0.25">
      <c r="A3575" s="5"/>
      <c r="Q3575" s="382"/>
      <c r="R3575" s="382"/>
    </row>
    <row r="3576" spans="1:18" ht="12" customHeight="1" x14ac:dyDescent="0.25">
      <c r="A3576" s="5"/>
      <c r="Q3576" s="382"/>
      <c r="R3576" s="382"/>
    </row>
    <row r="3577" spans="1:18" ht="12" customHeight="1" x14ac:dyDescent="0.25">
      <c r="A3577" s="5"/>
      <c r="Q3577" s="382"/>
      <c r="R3577" s="382"/>
    </row>
    <row r="3578" spans="1:18" ht="12" customHeight="1" x14ac:dyDescent="0.25">
      <c r="A3578" s="5"/>
      <c r="Q3578" s="382"/>
      <c r="R3578" s="382"/>
    </row>
    <row r="3579" spans="1:18" ht="12" customHeight="1" x14ac:dyDescent="0.25">
      <c r="A3579" s="5"/>
      <c r="Q3579" s="382"/>
      <c r="R3579" s="382"/>
    </row>
    <row r="3580" spans="1:18" ht="12" customHeight="1" x14ac:dyDescent="0.25">
      <c r="A3580" s="5"/>
      <c r="Q3580" s="382"/>
      <c r="R3580" s="382"/>
    </row>
    <row r="3581" spans="1:18" ht="12" customHeight="1" x14ac:dyDescent="0.25">
      <c r="A3581" s="5"/>
      <c r="Q3581" s="382"/>
      <c r="R3581" s="382"/>
    </row>
    <row r="3582" spans="1:18" ht="12" customHeight="1" x14ac:dyDescent="0.25">
      <c r="A3582" s="5"/>
      <c r="Q3582" s="382"/>
      <c r="R3582" s="382"/>
    </row>
    <row r="3583" spans="1:18" ht="12" customHeight="1" x14ac:dyDescent="0.25">
      <c r="A3583" s="5"/>
      <c r="Q3583" s="382"/>
      <c r="R3583" s="382"/>
    </row>
    <row r="3584" spans="1:18" ht="12" customHeight="1" x14ac:dyDescent="0.25">
      <c r="A3584" s="5"/>
      <c r="Q3584" s="382"/>
      <c r="R3584" s="382"/>
    </row>
    <row r="3585" spans="1:18" ht="12" customHeight="1" x14ac:dyDescent="0.25">
      <c r="A3585" s="5"/>
      <c r="Q3585" s="382"/>
      <c r="R3585" s="382"/>
    </row>
    <row r="3586" spans="1:18" ht="12" customHeight="1" x14ac:dyDescent="0.25">
      <c r="A3586" s="5"/>
      <c r="Q3586" s="382"/>
      <c r="R3586" s="382"/>
    </row>
    <row r="3587" spans="1:18" ht="12" customHeight="1" x14ac:dyDescent="0.25">
      <c r="A3587" s="5"/>
      <c r="Q3587" s="382"/>
      <c r="R3587" s="382"/>
    </row>
    <row r="3588" spans="1:18" ht="12" customHeight="1" x14ac:dyDescent="0.25">
      <c r="A3588" s="5"/>
      <c r="Q3588" s="382"/>
      <c r="R3588" s="382"/>
    </row>
    <row r="3589" spans="1:18" ht="12" customHeight="1" x14ac:dyDescent="0.25">
      <c r="A3589" s="5"/>
      <c r="Q3589" s="382"/>
      <c r="R3589" s="382"/>
    </row>
    <row r="3590" spans="1:18" ht="12" customHeight="1" x14ac:dyDescent="0.25">
      <c r="A3590" s="5"/>
      <c r="Q3590" s="382"/>
      <c r="R3590" s="382"/>
    </row>
    <row r="3591" spans="1:18" ht="12" customHeight="1" x14ac:dyDescent="0.25">
      <c r="A3591" s="5"/>
      <c r="Q3591" s="382"/>
      <c r="R3591" s="382"/>
    </row>
    <row r="3592" spans="1:18" ht="12" customHeight="1" x14ac:dyDescent="0.25">
      <c r="A3592" s="5"/>
      <c r="Q3592" s="382"/>
      <c r="R3592" s="382"/>
    </row>
    <row r="3593" spans="1:18" ht="12" customHeight="1" x14ac:dyDescent="0.25">
      <c r="A3593" s="5"/>
      <c r="Q3593" s="382"/>
      <c r="R3593" s="382"/>
    </row>
    <row r="3594" spans="1:18" ht="12" customHeight="1" x14ac:dyDescent="0.25">
      <c r="A3594" s="5"/>
      <c r="Q3594" s="382"/>
      <c r="R3594" s="382"/>
    </row>
    <row r="3595" spans="1:18" ht="12" customHeight="1" x14ac:dyDescent="0.25">
      <c r="A3595" s="5"/>
      <c r="Q3595" s="382"/>
      <c r="R3595" s="382"/>
    </row>
    <row r="3596" spans="1:18" ht="12" customHeight="1" x14ac:dyDescent="0.25">
      <c r="A3596" s="5"/>
      <c r="Q3596" s="382"/>
      <c r="R3596" s="382"/>
    </row>
    <row r="3597" spans="1:18" ht="12" customHeight="1" x14ac:dyDescent="0.25">
      <c r="A3597" s="5"/>
      <c r="Q3597" s="382"/>
      <c r="R3597" s="382"/>
    </row>
    <row r="3598" spans="1:18" ht="12" customHeight="1" x14ac:dyDescent="0.25">
      <c r="A3598" s="5"/>
      <c r="Q3598" s="382"/>
      <c r="R3598" s="382"/>
    </row>
    <row r="3599" spans="1:18" ht="12" customHeight="1" x14ac:dyDescent="0.25">
      <c r="A3599" s="5"/>
      <c r="Q3599" s="382"/>
      <c r="R3599" s="382"/>
    </row>
    <row r="3600" spans="1:18" ht="12" customHeight="1" x14ac:dyDescent="0.25">
      <c r="A3600" s="5"/>
      <c r="Q3600" s="382"/>
      <c r="R3600" s="382"/>
    </row>
    <row r="3601" spans="1:18" ht="12" customHeight="1" x14ac:dyDescent="0.25">
      <c r="A3601" s="5"/>
      <c r="Q3601" s="382"/>
      <c r="R3601" s="382"/>
    </row>
    <row r="3602" spans="1:18" ht="12" customHeight="1" x14ac:dyDescent="0.25">
      <c r="A3602" s="5"/>
      <c r="Q3602" s="382"/>
      <c r="R3602" s="382"/>
    </row>
    <row r="3603" spans="1:18" ht="12" customHeight="1" x14ac:dyDescent="0.25">
      <c r="A3603" s="5"/>
      <c r="Q3603" s="382"/>
      <c r="R3603" s="382"/>
    </row>
    <row r="3604" spans="1:18" ht="12" customHeight="1" x14ac:dyDescent="0.25">
      <c r="A3604" s="5"/>
      <c r="Q3604" s="382"/>
      <c r="R3604" s="382"/>
    </row>
    <row r="3605" spans="1:18" ht="12" customHeight="1" x14ac:dyDescent="0.25">
      <c r="A3605" s="5"/>
      <c r="Q3605" s="382"/>
      <c r="R3605" s="382"/>
    </row>
    <row r="3606" spans="1:18" ht="12" customHeight="1" x14ac:dyDescent="0.25">
      <c r="A3606" s="5"/>
      <c r="Q3606" s="382"/>
      <c r="R3606" s="382"/>
    </row>
    <row r="3607" spans="1:18" ht="12" customHeight="1" x14ac:dyDescent="0.25">
      <c r="A3607" s="5"/>
      <c r="Q3607" s="382"/>
      <c r="R3607" s="382"/>
    </row>
    <row r="3608" spans="1:18" ht="12" customHeight="1" x14ac:dyDescent="0.25">
      <c r="A3608" s="5"/>
      <c r="Q3608" s="382"/>
      <c r="R3608" s="382"/>
    </row>
    <row r="3609" spans="1:18" ht="12" customHeight="1" x14ac:dyDescent="0.25">
      <c r="A3609" s="5"/>
      <c r="Q3609" s="382"/>
      <c r="R3609" s="382"/>
    </row>
    <row r="3610" spans="1:18" ht="12" customHeight="1" x14ac:dyDescent="0.25">
      <c r="A3610" s="5"/>
      <c r="Q3610" s="382"/>
      <c r="R3610" s="382"/>
    </row>
    <row r="3611" spans="1:18" ht="12" customHeight="1" x14ac:dyDescent="0.25">
      <c r="A3611" s="5"/>
      <c r="Q3611" s="382"/>
      <c r="R3611" s="382"/>
    </row>
    <row r="3612" spans="1:18" ht="12" customHeight="1" x14ac:dyDescent="0.25">
      <c r="A3612" s="5"/>
      <c r="Q3612" s="382"/>
      <c r="R3612" s="382"/>
    </row>
    <row r="3613" spans="1:18" ht="12" customHeight="1" x14ac:dyDescent="0.25">
      <c r="A3613" s="5"/>
      <c r="Q3613" s="382"/>
      <c r="R3613" s="382"/>
    </row>
    <row r="3614" spans="1:18" ht="12" customHeight="1" x14ac:dyDescent="0.25">
      <c r="A3614" s="5"/>
      <c r="Q3614" s="382"/>
      <c r="R3614" s="382"/>
    </row>
    <row r="3615" spans="1:18" ht="12" customHeight="1" x14ac:dyDescent="0.25">
      <c r="A3615" s="5"/>
      <c r="Q3615" s="382"/>
      <c r="R3615" s="382"/>
    </row>
    <row r="3616" spans="1:18" ht="12" customHeight="1" x14ac:dyDescent="0.25">
      <c r="A3616" s="5"/>
      <c r="Q3616" s="382"/>
      <c r="R3616" s="382"/>
    </row>
    <row r="3617" spans="1:18" ht="12" customHeight="1" x14ac:dyDescent="0.25">
      <c r="A3617" s="5"/>
      <c r="Q3617" s="382"/>
      <c r="R3617" s="382"/>
    </row>
    <row r="3618" spans="1:18" ht="12" customHeight="1" x14ac:dyDescent="0.25">
      <c r="A3618" s="5"/>
      <c r="Q3618" s="382"/>
      <c r="R3618" s="382"/>
    </row>
    <row r="3619" spans="1:18" ht="12" customHeight="1" x14ac:dyDescent="0.25">
      <c r="A3619" s="5"/>
      <c r="Q3619" s="382"/>
      <c r="R3619" s="382"/>
    </row>
    <row r="3620" spans="1:18" ht="12" customHeight="1" x14ac:dyDescent="0.25">
      <c r="A3620" s="5"/>
      <c r="Q3620" s="382"/>
      <c r="R3620" s="382"/>
    </row>
    <row r="3621" spans="1:18" ht="12" customHeight="1" x14ac:dyDescent="0.25">
      <c r="A3621" s="5"/>
      <c r="Q3621" s="382"/>
      <c r="R3621" s="382"/>
    </row>
    <row r="3622" spans="1:18" ht="12" customHeight="1" x14ac:dyDescent="0.25">
      <c r="A3622" s="5"/>
      <c r="Q3622" s="382"/>
      <c r="R3622" s="382"/>
    </row>
    <row r="3623" spans="1:18" ht="12" customHeight="1" x14ac:dyDescent="0.25">
      <c r="A3623" s="5"/>
      <c r="Q3623" s="382"/>
      <c r="R3623" s="382"/>
    </row>
    <row r="3624" spans="1:18" ht="12" customHeight="1" x14ac:dyDescent="0.25">
      <c r="A3624" s="5"/>
      <c r="Q3624" s="382"/>
      <c r="R3624" s="382"/>
    </row>
    <row r="3625" spans="1:18" ht="12" customHeight="1" x14ac:dyDescent="0.25">
      <c r="A3625" s="5"/>
      <c r="Q3625" s="382"/>
      <c r="R3625" s="382"/>
    </row>
    <row r="3626" spans="1:18" ht="12" customHeight="1" x14ac:dyDescent="0.25">
      <c r="A3626" s="5"/>
      <c r="Q3626" s="382"/>
      <c r="R3626" s="382"/>
    </row>
    <row r="3627" spans="1:18" ht="12" customHeight="1" x14ac:dyDescent="0.25">
      <c r="A3627" s="5"/>
      <c r="Q3627" s="382"/>
      <c r="R3627" s="382"/>
    </row>
    <row r="3628" spans="1:18" ht="12" customHeight="1" x14ac:dyDescent="0.25">
      <c r="A3628" s="5"/>
      <c r="Q3628" s="382"/>
      <c r="R3628" s="382"/>
    </row>
    <row r="3629" spans="1:18" ht="12" customHeight="1" x14ac:dyDescent="0.25">
      <c r="A3629" s="5"/>
      <c r="Q3629" s="382"/>
      <c r="R3629" s="382"/>
    </row>
    <row r="3630" spans="1:18" ht="12" customHeight="1" x14ac:dyDescent="0.25">
      <c r="A3630" s="5"/>
      <c r="Q3630" s="382"/>
      <c r="R3630" s="382"/>
    </row>
    <row r="3631" spans="1:18" ht="12" customHeight="1" x14ac:dyDescent="0.25">
      <c r="A3631" s="5"/>
      <c r="Q3631" s="382"/>
      <c r="R3631" s="382"/>
    </row>
    <row r="3632" spans="1:18" ht="12" customHeight="1" x14ac:dyDescent="0.25">
      <c r="A3632" s="5"/>
      <c r="Q3632" s="382"/>
      <c r="R3632" s="382"/>
    </row>
    <row r="3633" spans="1:18" ht="12" customHeight="1" x14ac:dyDescent="0.25">
      <c r="A3633" s="5"/>
      <c r="Q3633" s="382"/>
      <c r="R3633" s="382"/>
    </row>
    <row r="3634" spans="1:18" ht="12" customHeight="1" x14ac:dyDescent="0.25">
      <c r="A3634" s="5"/>
      <c r="Q3634" s="382"/>
      <c r="R3634" s="382"/>
    </row>
    <row r="3635" spans="1:18" ht="12" customHeight="1" x14ac:dyDescent="0.25">
      <c r="A3635" s="5"/>
      <c r="Q3635" s="382"/>
      <c r="R3635" s="382"/>
    </row>
    <row r="3636" spans="1:18" ht="12" customHeight="1" x14ac:dyDescent="0.25">
      <c r="A3636" s="5"/>
      <c r="Q3636" s="382"/>
      <c r="R3636" s="382"/>
    </row>
    <row r="3637" spans="1:18" ht="12" customHeight="1" x14ac:dyDescent="0.25">
      <c r="A3637" s="5"/>
      <c r="Q3637" s="382"/>
      <c r="R3637" s="382"/>
    </row>
    <row r="3638" spans="1:18" ht="12" customHeight="1" x14ac:dyDescent="0.25">
      <c r="A3638" s="5"/>
      <c r="Q3638" s="382"/>
      <c r="R3638" s="382"/>
    </row>
    <row r="3639" spans="1:18" ht="12" customHeight="1" x14ac:dyDescent="0.25">
      <c r="A3639" s="5"/>
      <c r="Q3639" s="382"/>
      <c r="R3639" s="382"/>
    </row>
    <row r="3640" spans="1:18" ht="12" customHeight="1" x14ac:dyDescent="0.25">
      <c r="A3640" s="5"/>
      <c r="Q3640" s="382"/>
      <c r="R3640" s="382"/>
    </row>
    <row r="3641" spans="1:18" ht="12" customHeight="1" x14ac:dyDescent="0.25">
      <c r="A3641" s="5"/>
      <c r="Q3641" s="382"/>
      <c r="R3641" s="382"/>
    </row>
    <row r="3642" spans="1:18" ht="12" customHeight="1" x14ac:dyDescent="0.25">
      <c r="A3642" s="5"/>
      <c r="Q3642" s="382"/>
      <c r="R3642" s="382"/>
    </row>
    <row r="3643" spans="1:18" ht="12" customHeight="1" x14ac:dyDescent="0.25">
      <c r="A3643" s="5"/>
      <c r="Q3643" s="382"/>
      <c r="R3643" s="382"/>
    </row>
    <row r="3644" spans="1:18" ht="12" customHeight="1" x14ac:dyDescent="0.25">
      <c r="A3644" s="5"/>
      <c r="Q3644" s="382"/>
      <c r="R3644" s="382"/>
    </row>
    <row r="3645" spans="1:18" ht="12" customHeight="1" x14ac:dyDescent="0.25">
      <c r="A3645" s="5"/>
      <c r="Q3645" s="382"/>
      <c r="R3645" s="382"/>
    </row>
    <row r="3646" spans="1:18" ht="12" customHeight="1" x14ac:dyDescent="0.25">
      <c r="A3646" s="5"/>
      <c r="Q3646" s="382"/>
      <c r="R3646" s="382"/>
    </row>
    <row r="3647" spans="1:18" ht="12" customHeight="1" x14ac:dyDescent="0.25">
      <c r="A3647" s="5"/>
      <c r="Q3647" s="382"/>
      <c r="R3647" s="382"/>
    </row>
    <row r="3648" spans="1:18" ht="12" customHeight="1" x14ac:dyDescent="0.25">
      <c r="A3648" s="5"/>
      <c r="Q3648" s="382"/>
      <c r="R3648" s="382"/>
    </row>
    <row r="3649" spans="1:18" ht="12" customHeight="1" x14ac:dyDescent="0.25">
      <c r="A3649" s="5"/>
      <c r="Q3649" s="382"/>
      <c r="R3649" s="382"/>
    </row>
    <row r="3650" spans="1:18" ht="12" customHeight="1" x14ac:dyDescent="0.25">
      <c r="A3650" s="5"/>
      <c r="Q3650" s="382"/>
      <c r="R3650" s="382"/>
    </row>
    <row r="3651" spans="1:18" ht="12" customHeight="1" x14ac:dyDescent="0.25">
      <c r="A3651" s="5"/>
      <c r="Q3651" s="382"/>
      <c r="R3651" s="382"/>
    </row>
    <row r="3652" spans="1:18" ht="12" customHeight="1" x14ac:dyDescent="0.25">
      <c r="A3652" s="5"/>
      <c r="Q3652" s="382"/>
      <c r="R3652" s="382"/>
    </row>
    <row r="3653" spans="1:18" ht="12" customHeight="1" x14ac:dyDescent="0.25">
      <c r="A3653" s="5"/>
      <c r="Q3653" s="382"/>
      <c r="R3653" s="382"/>
    </row>
    <row r="3654" spans="1:18" ht="12" customHeight="1" x14ac:dyDescent="0.25">
      <c r="A3654" s="5"/>
      <c r="Q3654" s="382"/>
      <c r="R3654" s="382"/>
    </row>
    <row r="3655" spans="1:18" ht="12" customHeight="1" x14ac:dyDescent="0.25">
      <c r="A3655" s="5"/>
      <c r="Q3655" s="382"/>
      <c r="R3655" s="382"/>
    </row>
    <row r="3656" spans="1:18" ht="12" customHeight="1" x14ac:dyDescent="0.25">
      <c r="A3656" s="5"/>
      <c r="Q3656" s="382"/>
      <c r="R3656" s="382"/>
    </row>
    <row r="3657" spans="1:18" ht="12" customHeight="1" x14ac:dyDescent="0.25">
      <c r="A3657" s="5"/>
      <c r="Q3657" s="382"/>
      <c r="R3657" s="382"/>
    </row>
    <row r="3658" spans="1:18" ht="12" customHeight="1" x14ac:dyDescent="0.25">
      <c r="A3658" s="5"/>
      <c r="Q3658" s="382"/>
      <c r="R3658" s="382"/>
    </row>
    <row r="3659" spans="1:18" ht="12" customHeight="1" x14ac:dyDescent="0.25">
      <c r="A3659" s="5"/>
      <c r="Q3659" s="382"/>
      <c r="R3659" s="382"/>
    </row>
    <row r="3660" spans="1:18" ht="12" customHeight="1" x14ac:dyDescent="0.25">
      <c r="A3660" s="5"/>
      <c r="Q3660" s="382"/>
      <c r="R3660" s="382"/>
    </row>
    <row r="3661" spans="1:18" ht="12" customHeight="1" x14ac:dyDescent="0.25">
      <c r="A3661" s="5"/>
      <c r="Q3661" s="382"/>
      <c r="R3661" s="382"/>
    </row>
    <row r="3662" spans="1:18" ht="12" customHeight="1" x14ac:dyDescent="0.25">
      <c r="A3662" s="5"/>
      <c r="Q3662" s="382"/>
      <c r="R3662" s="382"/>
    </row>
    <row r="3663" spans="1:18" ht="12" customHeight="1" x14ac:dyDescent="0.25">
      <c r="A3663" s="5"/>
      <c r="Q3663" s="382"/>
      <c r="R3663" s="382"/>
    </row>
    <row r="3664" spans="1:18" ht="12" customHeight="1" x14ac:dyDescent="0.25">
      <c r="A3664" s="5"/>
      <c r="Q3664" s="382"/>
      <c r="R3664" s="382"/>
    </row>
    <row r="3665" spans="1:18" ht="12" customHeight="1" x14ac:dyDescent="0.25">
      <c r="A3665" s="5"/>
      <c r="Q3665" s="382"/>
      <c r="R3665" s="382"/>
    </row>
    <row r="3666" spans="1:18" ht="12" customHeight="1" x14ac:dyDescent="0.25">
      <c r="A3666" s="5"/>
      <c r="Q3666" s="382"/>
      <c r="R3666" s="382"/>
    </row>
    <row r="3667" spans="1:18" ht="12" customHeight="1" x14ac:dyDescent="0.25">
      <c r="A3667" s="5"/>
      <c r="Q3667" s="382"/>
      <c r="R3667" s="382"/>
    </row>
    <row r="3668" spans="1:18" ht="12" customHeight="1" x14ac:dyDescent="0.25">
      <c r="A3668" s="5"/>
      <c r="Q3668" s="382"/>
      <c r="R3668" s="382"/>
    </row>
    <row r="3669" spans="1:18" ht="12" customHeight="1" x14ac:dyDescent="0.25">
      <c r="A3669" s="5"/>
      <c r="Q3669" s="382"/>
      <c r="R3669" s="382"/>
    </row>
    <row r="3670" spans="1:18" ht="12" customHeight="1" x14ac:dyDescent="0.25">
      <c r="A3670" s="5"/>
      <c r="Q3670" s="382"/>
      <c r="R3670" s="382"/>
    </row>
    <row r="3671" spans="1:18" ht="12" customHeight="1" x14ac:dyDescent="0.25">
      <c r="A3671" s="5"/>
      <c r="Q3671" s="382"/>
      <c r="R3671" s="382"/>
    </row>
    <row r="3672" spans="1:18" ht="12" customHeight="1" x14ac:dyDescent="0.25">
      <c r="A3672" s="5"/>
      <c r="Q3672" s="382"/>
      <c r="R3672" s="382"/>
    </row>
    <row r="3673" spans="1:18" ht="12" customHeight="1" x14ac:dyDescent="0.25">
      <c r="A3673" s="5"/>
      <c r="Q3673" s="382"/>
      <c r="R3673" s="382"/>
    </row>
    <row r="3674" spans="1:18" ht="12" customHeight="1" x14ac:dyDescent="0.25">
      <c r="A3674" s="5"/>
      <c r="Q3674" s="382"/>
      <c r="R3674" s="382"/>
    </row>
    <row r="3675" spans="1:18" ht="12" customHeight="1" x14ac:dyDescent="0.25">
      <c r="A3675" s="5"/>
      <c r="Q3675" s="382"/>
      <c r="R3675" s="382"/>
    </row>
    <row r="3676" spans="1:18" ht="12" customHeight="1" x14ac:dyDescent="0.25">
      <c r="A3676" s="5"/>
      <c r="Q3676" s="382"/>
      <c r="R3676" s="382"/>
    </row>
    <row r="3677" spans="1:18" ht="12" customHeight="1" x14ac:dyDescent="0.25">
      <c r="A3677" s="5"/>
      <c r="Q3677" s="382"/>
      <c r="R3677" s="382"/>
    </row>
    <row r="3678" spans="1:18" ht="12" customHeight="1" x14ac:dyDescent="0.25">
      <c r="A3678" s="5"/>
      <c r="Q3678" s="382"/>
      <c r="R3678" s="382"/>
    </row>
    <row r="3679" spans="1:18" ht="12" customHeight="1" x14ac:dyDescent="0.25">
      <c r="A3679" s="5"/>
      <c r="Q3679" s="382"/>
      <c r="R3679" s="382"/>
    </row>
    <row r="3680" spans="1:18" ht="12" customHeight="1" x14ac:dyDescent="0.25">
      <c r="A3680" s="5"/>
      <c r="Q3680" s="382"/>
      <c r="R3680" s="382"/>
    </row>
    <row r="3681" spans="1:18" ht="12" customHeight="1" x14ac:dyDescent="0.25">
      <c r="A3681" s="5"/>
      <c r="Q3681" s="382"/>
      <c r="R3681" s="382"/>
    </row>
    <row r="3682" spans="1:18" ht="12" customHeight="1" x14ac:dyDescent="0.25">
      <c r="A3682" s="5"/>
      <c r="Q3682" s="382"/>
      <c r="R3682" s="382"/>
    </row>
    <row r="3683" spans="1:18" ht="12" customHeight="1" x14ac:dyDescent="0.25">
      <c r="A3683" s="5"/>
      <c r="Q3683" s="382"/>
      <c r="R3683" s="382"/>
    </row>
    <row r="3684" spans="1:18" ht="12" customHeight="1" x14ac:dyDescent="0.25">
      <c r="A3684" s="5"/>
      <c r="Q3684" s="382"/>
      <c r="R3684" s="382"/>
    </row>
    <row r="3685" spans="1:18" ht="12" customHeight="1" x14ac:dyDescent="0.25">
      <c r="A3685" s="5"/>
      <c r="Q3685" s="382"/>
      <c r="R3685" s="382"/>
    </row>
    <row r="3686" spans="1:18" ht="12" customHeight="1" x14ac:dyDescent="0.25">
      <c r="A3686" s="5"/>
      <c r="Q3686" s="382"/>
      <c r="R3686" s="382"/>
    </row>
    <row r="3687" spans="1:18" ht="12" customHeight="1" x14ac:dyDescent="0.25">
      <c r="A3687" s="5"/>
      <c r="Q3687" s="382"/>
      <c r="R3687" s="382"/>
    </row>
    <row r="3688" spans="1:18" ht="12" customHeight="1" x14ac:dyDescent="0.25">
      <c r="A3688" s="5"/>
      <c r="Q3688" s="382"/>
      <c r="R3688" s="382"/>
    </row>
    <row r="3689" spans="1:18" ht="12" customHeight="1" x14ac:dyDescent="0.25">
      <c r="A3689" s="5"/>
      <c r="Q3689" s="382"/>
      <c r="R3689" s="382"/>
    </row>
    <row r="3690" spans="1:18" ht="12" customHeight="1" x14ac:dyDescent="0.25">
      <c r="A3690" s="5"/>
      <c r="Q3690" s="382"/>
      <c r="R3690" s="382"/>
    </row>
    <row r="3691" spans="1:18" ht="12" customHeight="1" x14ac:dyDescent="0.25">
      <c r="A3691" s="5"/>
      <c r="Q3691" s="382"/>
      <c r="R3691" s="382"/>
    </row>
    <row r="3692" spans="1:18" ht="12" customHeight="1" x14ac:dyDescent="0.25">
      <c r="A3692" s="5"/>
      <c r="Q3692" s="382"/>
      <c r="R3692" s="382"/>
    </row>
    <row r="3693" spans="1:18" ht="12" customHeight="1" x14ac:dyDescent="0.25">
      <c r="A3693" s="5"/>
      <c r="Q3693" s="382"/>
      <c r="R3693" s="382"/>
    </row>
    <row r="3694" spans="1:18" ht="12" customHeight="1" x14ac:dyDescent="0.25">
      <c r="A3694" s="5"/>
      <c r="Q3694" s="382"/>
      <c r="R3694" s="382"/>
    </row>
    <row r="3695" spans="1:18" ht="12" customHeight="1" x14ac:dyDescent="0.25">
      <c r="A3695" s="5"/>
      <c r="Q3695" s="382"/>
      <c r="R3695" s="382"/>
    </row>
    <row r="3696" spans="1:18" ht="12" customHeight="1" x14ac:dyDescent="0.25">
      <c r="A3696" s="5"/>
      <c r="Q3696" s="382"/>
      <c r="R3696" s="382"/>
    </row>
    <row r="3697" spans="1:18" ht="12" customHeight="1" x14ac:dyDescent="0.25">
      <c r="A3697" s="5"/>
      <c r="Q3697" s="382"/>
      <c r="R3697" s="382"/>
    </row>
    <row r="3698" spans="1:18" ht="12" customHeight="1" x14ac:dyDescent="0.25">
      <c r="A3698" s="5"/>
      <c r="Q3698" s="382"/>
      <c r="R3698" s="382"/>
    </row>
    <row r="3699" spans="1:18" ht="12" customHeight="1" x14ac:dyDescent="0.25">
      <c r="A3699" s="5"/>
      <c r="Q3699" s="382"/>
      <c r="R3699" s="382"/>
    </row>
    <row r="3700" spans="1:18" ht="12" customHeight="1" x14ac:dyDescent="0.25">
      <c r="A3700" s="5"/>
      <c r="Q3700" s="382"/>
      <c r="R3700" s="382"/>
    </row>
    <row r="3701" spans="1:18" ht="12" customHeight="1" x14ac:dyDescent="0.25">
      <c r="A3701" s="5"/>
      <c r="Q3701" s="382"/>
      <c r="R3701" s="382"/>
    </row>
    <row r="3702" spans="1:18" ht="12" customHeight="1" x14ac:dyDescent="0.25">
      <c r="A3702" s="5"/>
      <c r="Q3702" s="382"/>
      <c r="R3702" s="382"/>
    </row>
    <row r="3703" spans="1:18" ht="12" customHeight="1" x14ac:dyDescent="0.25">
      <c r="A3703" s="5"/>
      <c r="Q3703" s="382"/>
      <c r="R3703" s="382"/>
    </row>
    <row r="3704" spans="1:18" ht="12" customHeight="1" x14ac:dyDescent="0.25">
      <c r="A3704" s="5"/>
      <c r="Q3704" s="382"/>
      <c r="R3704" s="382"/>
    </row>
    <row r="3705" spans="1:18" ht="12" customHeight="1" x14ac:dyDescent="0.25">
      <c r="A3705" s="5"/>
      <c r="Q3705" s="382"/>
      <c r="R3705" s="382"/>
    </row>
    <row r="3706" spans="1:18" ht="12" customHeight="1" x14ac:dyDescent="0.25">
      <c r="A3706" s="5"/>
      <c r="Q3706" s="382"/>
      <c r="R3706" s="382"/>
    </row>
    <row r="3707" spans="1:18" ht="12" customHeight="1" x14ac:dyDescent="0.25">
      <c r="A3707" s="5"/>
      <c r="Q3707" s="382"/>
      <c r="R3707" s="382"/>
    </row>
    <row r="3708" spans="1:18" ht="12" customHeight="1" x14ac:dyDescent="0.25">
      <c r="A3708" s="5"/>
      <c r="Q3708" s="382"/>
      <c r="R3708" s="382"/>
    </row>
    <row r="3709" spans="1:18" ht="12" customHeight="1" x14ac:dyDescent="0.25">
      <c r="A3709" s="5"/>
      <c r="Q3709" s="382"/>
      <c r="R3709" s="382"/>
    </row>
    <row r="3710" spans="1:18" ht="12" customHeight="1" x14ac:dyDescent="0.25">
      <c r="A3710" s="5"/>
      <c r="Q3710" s="382"/>
      <c r="R3710" s="382"/>
    </row>
    <row r="3711" spans="1:18" ht="12" customHeight="1" x14ac:dyDescent="0.25">
      <c r="A3711" s="5"/>
      <c r="Q3711" s="382"/>
      <c r="R3711" s="382"/>
    </row>
    <row r="3712" spans="1:18" ht="12" customHeight="1" x14ac:dyDescent="0.25">
      <c r="A3712" s="5"/>
      <c r="Q3712" s="382"/>
      <c r="R3712" s="382"/>
    </row>
    <row r="3713" spans="1:18" ht="12" customHeight="1" x14ac:dyDescent="0.25">
      <c r="A3713" s="5"/>
      <c r="Q3713" s="382"/>
      <c r="R3713" s="382"/>
    </row>
    <row r="3714" spans="1:18" ht="12" customHeight="1" x14ac:dyDescent="0.25">
      <c r="A3714" s="5"/>
      <c r="Q3714" s="382"/>
      <c r="R3714" s="382"/>
    </row>
    <row r="3715" spans="1:18" ht="12" customHeight="1" x14ac:dyDescent="0.25">
      <c r="A3715" s="5"/>
      <c r="Q3715" s="382"/>
      <c r="R3715" s="382"/>
    </row>
    <row r="3716" spans="1:18" ht="12" customHeight="1" x14ac:dyDescent="0.25">
      <c r="A3716" s="5"/>
      <c r="Q3716" s="382"/>
      <c r="R3716" s="382"/>
    </row>
    <row r="3717" spans="1:18" ht="12" customHeight="1" x14ac:dyDescent="0.25">
      <c r="A3717" s="5"/>
      <c r="Q3717" s="382"/>
      <c r="R3717" s="382"/>
    </row>
    <row r="3718" spans="1:18" ht="12" customHeight="1" x14ac:dyDescent="0.25">
      <c r="A3718" s="5"/>
      <c r="Q3718" s="382"/>
      <c r="R3718" s="382"/>
    </row>
    <row r="3719" spans="1:18" ht="12" customHeight="1" x14ac:dyDescent="0.25">
      <c r="A3719" s="5"/>
      <c r="Q3719" s="382"/>
      <c r="R3719" s="382"/>
    </row>
    <row r="3720" spans="1:18" ht="12" customHeight="1" x14ac:dyDescent="0.25">
      <c r="A3720" s="5"/>
      <c r="Q3720" s="382"/>
      <c r="R3720" s="382"/>
    </row>
    <row r="3721" spans="1:18" ht="12" customHeight="1" x14ac:dyDescent="0.25">
      <c r="A3721" s="5"/>
      <c r="Q3721" s="382"/>
      <c r="R3721" s="382"/>
    </row>
    <row r="3722" spans="1:18" ht="12" customHeight="1" x14ac:dyDescent="0.25">
      <c r="A3722" s="5"/>
      <c r="Q3722" s="382"/>
      <c r="R3722" s="382"/>
    </row>
    <row r="3723" spans="1:18" ht="12" customHeight="1" x14ac:dyDescent="0.25">
      <c r="A3723" s="5"/>
      <c r="Q3723" s="382"/>
      <c r="R3723" s="382"/>
    </row>
    <row r="3724" spans="1:18" ht="12" customHeight="1" x14ac:dyDescent="0.25">
      <c r="A3724" s="5"/>
      <c r="Q3724" s="382"/>
      <c r="R3724" s="382"/>
    </row>
    <row r="3725" spans="1:18" ht="12" customHeight="1" x14ac:dyDescent="0.25">
      <c r="A3725" s="5"/>
      <c r="Q3725" s="382"/>
      <c r="R3725" s="382"/>
    </row>
    <row r="3726" spans="1:18" ht="12" customHeight="1" x14ac:dyDescent="0.25">
      <c r="A3726" s="5"/>
      <c r="Q3726" s="382"/>
      <c r="R3726" s="382"/>
    </row>
    <row r="3727" spans="1:18" ht="12" customHeight="1" x14ac:dyDescent="0.25">
      <c r="A3727" s="5"/>
      <c r="Q3727" s="382"/>
      <c r="R3727" s="382"/>
    </row>
    <row r="3728" spans="1:18" ht="12" customHeight="1" x14ac:dyDescent="0.25">
      <c r="A3728" s="5"/>
      <c r="Q3728" s="382"/>
      <c r="R3728" s="382"/>
    </row>
    <row r="3729" spans="1:18" ht="12" customHeight="1" x14ac:dyDescent="0.25">
      <c r="A3729" s="5"/>
      <c r="Q3729" s="382"/>
      <c r="R3729" s="382"/>
    </row>
    <row r="3730" spans="1:18" ht="12" customHeight="1" x14ac:dyDescent="0.25">
      <c r="A3730" s="5"/>
      <c r="Q3730" s="382"/>
      <c r="R3730" s="382"/>
    </row>
    <row r="3731" spans="1:18" ht="12" customHeight="1" x14ac:dyDescent="0.25">
      <c r="A3731" s="5"/>
      <c r="Q3731" s="382"/>
      <c r="R3731" s="382"/>
    </row>
    <row r="3732" spans="1:18" ht="12" customHeight="1" x14ac:dyDescent="0.25">
      <c r="A3732" s="5"/>
      <c r="Q3732" s="382"/>
      <c r="R3732" s="382"/>
    </row>
    <row r="3733" spans="1:18" ht="12" customHeight="1" x14ac:dyDescent="0.25">
      <c r="A3733" s="5"/>
      <c r="Q3733" s="382"/>
      <c r="R3733" s="382"/>
    </row>
    <row r="3734" spans="1:18" ht="12" customHeight="1" x14ac:dyDescent="0.25">
      <c r="A3734" s="5"/>
      <c r="Q3734" s="382"/>
      <c r="R3734" s="382"/>
    </row>
    <row r="3735" spans="1:18" ht="12" customHeight="1" x14ac:dyDescent="0.25">
      <c r="A3735" s="5"/>
      <c r="Q3735" s="382"/>
      <c r="R3735" s="382"/>
    </row>
    <row r="3736" spans="1:18" ht="12" customHeight="1" x14ac:dyDescent="0.25">
      <c r="A3736" s="5"/>
      <c r="Q3736" s="382"/>
      <c r="R3736" s="382"/>
    </row>
    <row r="3737" spans="1:18" ht="12" customHeight="1" x14ac:dyDescent="0.25">
      <c r="A3737" s="5"/>
      <c r="Q3737" s="382"/>
      <c r="R3737" s="382"/>
    </row>
    <row r="3738" spans="1:18" ht="12" customHeight="1" x14ac:dyDescent="0.25">
      <c r="A3738" s="5"/>
      <c r="Q3738" s="382"/>
      <c r="R3738" s="382"/>
    </row>
    <row r="3739" spans="1:18" ht="12" customHeight="1" x14ac:dyDescent="0.25">
      <c r="A3739" s="5"/>
      <c r="Q3739" s="382"/>
      <c r="R3739" s="382"/>
    </row>
    <row r="3740" spans="1:18" ht="12" customHeight="1" x14ac:dyDescent="0.25">
      <c r="A3740" s="5"/>
      <c r="Q3740" s="382"/>
      <c r="R3740" s="382"/>
    </row>
    <row r="3741" spans="1:18" ht="12" customHeight="1" x14ac:dyDescent="0.25">
      <c r="A3741" s="5"/>
      <c r="Q3741" s="382"/>
      <c r="R3741" s="382"/>
    </row>
    <row r="3742" spans="1:18" ht="12" customHeight="1" x14ac:dyDescent="0.25">
      <c r="A3742" s="5"/>
      <c r="Q3742" s="382"/>
      <c r="R3742" s="382"/>
    </row>
    <row r="3743" spans="1:18" ht="12" customHeight="1" x14ac:dyDescent="0.25">
      <c r="A3743" s="5"/>
      <c r="Q3743" s="382"/>
      <c r="R3743" s="382"/>
    </row>
    <row r="3744" spans="1:18" ht="12" customHeight="1" x14ac:dyDescent="0.25">
      <c r="A3744" s="5"/>
      <c r="Q3744" s="382"/>
      <c r="R3744" s="382"/>
    </row>
    <row r="3745" spans="1:18" ht="12" customHeight="1" x14ac:dyDescent="0.25">
      <c r="A3745" s="5"/>
      <c r="Q3745" s="382"/>
      <c r="R3745" s="382"/>
    </row>
    <row r="3746" spans="1:18" ht="12" customHeight="1" x14ac:dyDescent="0.25">
      <c r="A3746" s="5"/>
      <c r="Q3746" s="382"/>
      <c r="R3746" s="382"/>
    </row>
    <row r="3747" spans="1:18" ht="12" customHeight="1" x14ac:dyDescent="0.25">
      <c r="A3747" s="5"/>
      <c r="Q3747" s="382"/>
      <c r="R3747" s="382"/>
    </row>
    <row r="3748" spans="1:18" ht="12" customHeight="1" x14ac:dyDescent="0.25">
      <c r="A3748" s="5"/>
      <c r="Q3748" s="382"/>
      <c r="R3748" s="382"/>
    </row>
    <row r="3749" spans="1:18" ht="12" customHeight="1" x14ac:dyDescent="0.25">
      <c r="A3749" s="5"/>
      <c r="Q3749" s="382"/>
      <c r="R3749" s="382"/>
    </row>
    <row r="3750" spans="1:18" ht="12" customHeight="1" x14ac:dyDescent="0.25">
      <c r="A3750" s="5"/>
      <c r="Q3750" s="382"/>
      <c r="R3750" s="382"/>
    </row>
    <row r="3751" spans="1:18" ht="12" customHeight="1" x14ac:dyDescent="0.25">
      <c r="A3751" s="5"/>
      <c r="Q3751" s="382"/>
      <c r="R3751" s="382"/>
    </row>
    <row r="3752" spans="1:18" ht="12" customHeight="1" x14ac:dyDescent="0.25">
      <c r="A3752" s="5"/>
      <c r="Q3752" s="382"/>
      <c r="R3752" s="382"/>
    </row>
    <row r="3753" spans="1:18" ht="12" customHeight="1" x14ac:dyDescent="0.25">
      <c r="A3753" s="5"/>
      <c r="Q3753" s="382"/>
      <c r="R3753" s="382"/>
    </row>
    <row r="3754" spans="1:18" ht="12" customHeight="1" x14ac:dyDescent="0.25">
      <c r="A3754" s="5"/>
      <c r="Q3754" s="382"/>
      <c r="R3754" s="382"/>
    </row>
    <row r="3755" spans="1:18" ht="12" customHeight="1" x14ac:dyDescent="0.25">
      <c r="A3755" s="5"/>
      <c r="Q3755" s="382"/>
      <c r="R3755" s="382"/>
    </row>
    <row r="3756" spans="1:18" ht="12" customHeight="1" x14ac:dyDescent="0.25">
      <c r="A3756" s="5"/>
      <c r="Q3756" s="382"/>
      <c r="R3756" s="382"/>
    </row>
    <row r="3757" spans="1:18" ht="12" customHeight="1" x14ac:dyDescent="0.25">
      <c r="A3757" s="5"/>
      <c r="Q3757" s="382"/>
      <c r="R3757" s="382"/>
    </row>
    <row r="3758" spans="1:18" ht="12" customHeight="1" x14ac:dyDescent="0.25">
      <c r="A3758" s="5"/>
      <c r="Q3758" s="382"/>
      <c r="R3758" s="382"/>
    </row>
    <row r="3759" spans="1:18" ht="12" customHeight="1" x14ac:dyDescent="0.25">
      <c r="A3759" s="5"/>
      <c r="Q3759" s="382"/>
      <c r="R3759" s="382"/>
    </row>
    <row r="3760" spans="1:18" ht="12" customHeight="1" x14ac:dyDescent="0.25">
      <c r="A3760" s="5"/>
      <c r="Q3760" s="382"/>
      <c r="R3760" s="382"/>
    </row>
    <row r="3761" spans="1:18" ht="12" customHeight="1" x14ac:dyDescent="0.25">
      <c r="A3761" s="5"/>
      <c r="Q3761" s="382"/>
      <c r="R3761" s="382"/>
    </row>
    <row r="3762" spans="1:18" ht="12" customHeight="1" x14ac:dyDescent="0.25">
      <c r="A3762" s="5"/>
      <c r="Q3762" s="382"/>
      <c r="R3762" s="382"/>
    </row>
    <row r="3763" spans="1:18" ht="12" customHeight="1" x14ac:dyDescent="0.25">
      <c r="A3763" s="5"/>
      <c r="Q3763" s="382"/>
      <c r="R3763" s="382"/>
    </row>
    <row r="3764" spans="1:18" ht="12" customHeight="1" x14ac:dyDescent="0.25">
      <c r="A3764" s="5"/>
      <c r="Q3764" s="382"/>
      <c r="R3764" s="382"/>
    </row>
    <row r="3765" spans="1:18" ht="12" customHeight="1" x14ac:dyDescent="0.25">
      <c r="A3765" s="5"/>
      <c r="Q3765" s="382"/>
      <c r="R3765" s="382"/>
    </row>
    <row r="3766" spans="1:18" ht="12" customHeight="1" x14ac:dyDescent="0.25">
      <c r="A3766" s="5"/>
      <c r="Q3766" s="382"/>
      <c r="R3766" s="382"/>
    </row>
    <row r="3767" spans="1:18" ht="12" customHeight="1" x14ac:dyDescent="0.25">
      <c r="A3767" s="5"/>
      <c r="Q3767" s="382"/>
      <c r="R3767" s="382"/>
    </row>
    <row r="3768" spans="1:18" ht="12" customHeight="1" x14ac:dyDescent="0.25">
      <c r="A3768" s="5"/>
      <c r="Q3768" s="382"/>
      <c r="R3768" s="382"/>
    </row>
    <row r="3769" spans="1:18" ht="12" customHeight="1" x14ac:dyDescent="0.25">
      <c r="A3769" s="5"/>
      <c r="Q3769" s="382"/>
      <c r="R3769" s="382"/>
    </row>
    <row r="3770" spans="1:18" ht="12" customHeight="1" x14ac:dyDescent="0.25">
      <c r="A3770" s="5"/>
      <c r="Q3770" s="382"/>
      <c r="R3770" s="382"/>
    </row>
    <row r="3771" spans="1:18" ht="12" customHeight="1" x14ac:dyDescent="0.25">
      <c r="A3771" s="5"/>
      <c r="Q3771" s="382"/>
      <c r="R3771" s="382"/>
    </row>
    <row r="3772" spans="1:18" ht="12" customHeight="1" x14ac:dyDescent="0.25">
      <c r="A3772" s="5"/>
      <c r="Q3772" s="382"/>
      <c r="R3772" s="382"/>
    </row>
    <row r="3773" spans="1:18" ht="12" customHeight="1" x14ac:dyDescent="0.25">
      <c r="A3773" s="5"/>
      <c r="Q3773" s="382"/>
      <c r="R3773" s="382"/>
    </row>
    <row r="3774" spans="1:18" ht="12" customHeight="1" x14ac:dyDescent="0.25">
      <c r="A3774" s="5"/>
      <c r="Q3774" s="382"/>
      <c r="R3774" s="382"/>
    </row>
    <row r="3775" spans="1:18" ht="12" customHeight="1" x14ac:dyDescent="0.25">
      <c r="A3775" s="5"/>
      <c r="Q3775" s="382"/>
      <c r="R3775" s="382"/>
    </row>
    <row r="3776" spans="1:18" ht="12" customHeight="1" x14ac:dyDescent="0.25">
      <c r="A3776" s="5"/>
      <c r="Q3776" s="382"/>
      <c r="R3776" s="382"/>
    </row>
    <row r="3777" spans="1:18" ht="12" customHeight="1" x14ac:dyDescent="0.25">
      <c r="A3777" s="5"/>
      <c r="Q3777" s="382"/>
      <c r="R3777" s="382"/>
    </row>
    <row r="3778" spans="1:18" ht="12" customHeight="1" x14ac:dyDescent="0.25">
      <c r="A3778" s="5"/>
      <c r="Q3778" s="382"/>
      <c r="R3778" s="382"/>
    </row>
    <row r="3779" spans="1:18" ht="12" customHeight="1" x14ac:dyDescent="0.25">
      <c r="A3779" s="5"/>
      <c r="Q3779" s="382"/>
      <c r="R3779" s="382"/>
    </row>
    <row r="3780" spans="1:18" ht="12" customHeight="1" x14ac:dyDescent="0.25">
      <c r="A3780" s="5"/>
      <c r="Q3780" s="382"/>
      <c r="R3780" s="382"/>
    </row>
    <row r="3781" spans="1:18" ht="12" customHeight="1" x14ac:dyDescent="0.25">
      <c r="A3781" s="5"/>
      <c r="Q3781" s="382"/>
      <c r="R3781" s="382"/>
    </row>
    <row r="3782" spans="1:18" ht="12" customHeight="1" x14ac:dyDescent="0.25">
      <c r="A3782" s="5"/>
      <c r="Q3782" s="382"/>
      <c r="R3782" s="382"/>
    </row>
    <row r="3783" spans="1:18" ht="12" customHeight="1" x14ac:dyDescent="0.25">
      <c r="A3783" s="5"/>
      <c r="Q3783" s="382"/>
      <c r="R3783" s="382"/>
    </row>
    <row r="3784" spans="1:18" ht="12" customHeight="1" x14ac:dyDescent="0.25">
      <c r="A3784" s="5"/>
      <c r="Q3784" s="382"/>
      <c r="R3784" s="382"/>
    </row>
    <row r="3785" spans="1:18" ht="12" customHeight="1" x14ac:dyDescent="0.25">
      <c r="A3785" s="5"/>
      <c r="Q3785" s="382"/>
      <c r="R3785" s="382"/>
    </row>
    <row r="3786" spans="1:18" ht="12" customHeight="1" x14ac:dyDescent="0.25">
      <c r="A3786" s="5"/>
      <c r="Q3786" s="382"/>
      <c r="R3786" s="382"/>
    </row>
    <row r="3787" spans="1:18" ht="12" customHeight="1" x14ac:dyDescent="0.25">
      <c r="A3787" s="5"/>
      <c r="Q3787" s="382"/>
      <c r="R3787" s="382"/>
    </row>
    <row r="3788" spans="1:18" ht="12" customHeight="1" x14ac:dyDescent="0.25">
      <c r="A3788" s="5"/>
      <c r="Q3788" s="382"/>
      <c r="R3788" s="382"/>
    </row>
    <row r="3789" spans="1:18" ht="12" customHeight="1" x14ac:dyDescent="0.25">
      <c r="A3789" s="5"/>
      <c r="Q3789" s="382"/>
      <c r="R3789" s="382"/>
    </row>
    <row r="3790" spans="1:18" ht="12" customHeight="1" x14ac:dyDescent="0.25">
      <c r="A3790" s="5"/>
      <c r="Q3790" s="382"/>
      <c r="R3790" s="382"/>
    </row>
    <row r="3791" spans="1:18" ht="12" customHeight="1" x14ac:dyDescent="0.25">
      <c r="A3791" s="5"/>
      <c r="Q3791" s="382"/>
      <c r="R3791" s="382"/>
    </row>
    <row r="3792" spans="1:18" ht="12" customHeight="1" x14ac:dyDescent="0.25">
      <c r="A3792" s="5"/>
      <c r="Q3792" s="382"/>
      <c r="R3792" s="382"/>
    </row>
    <row r="3793" spans="1:18" ht="12" customHeight="1" x14ac:dyDescent="0.25">
      <c r="A3793" s="5"/>
      <c r="Q3793" s="382"/>
      <c r="R3793" s="382"/>
    </row>
    <row r="3794" spans="1:18" ht="12" customHeight="1" x14ac:dyDescent="0.25">
      <c r="A3794" s="5"/>
      <c r="Q3794" s="382"/>
      <c r="R3794" s="382"/>
    </row>
    <row r="3795" spans="1:18" ht="12" customHeight="1" x14ac:dyDescent="0.25">
      <c r="A3795" s="5"/>
      <c r="Q3795" s="382"/>
      <c r="R3795" s="382"/>
    </row>
    <row r="3796" spans="1:18" ht="12" customHeight="1" x14ac:dyDescent="0.25">
      <c r="A3796" s="5"/>
      <c r="Q3796" s="382"/>
      <c r="R3796" s="382"/>
    </row>
    <row r="3797" spans="1:18" ht="12" customHeight="1" x14ac:dyDescent="0.25">
      <c r="A3797" s="5"/>
      <c r="Q3797" s="382"/>
      <c r="R3797" s="382"/>
    </row>
    <row r="3798" spans="1:18" ht="12" customHeight="1" x14ac:dyDescent="0.25">
      <c r="A3798" s="5"/>
      <c r="Q3798" s="382"/>
      <c r="R3798" s="382"/>
    </row>
    <row r="3799" spans="1:18" ht="12" customHeight="1" x14ac:dyDescent="0.25">
      <c r="A3799" s="5"/>
      <c r="Q3799" s="382"/>
      <c r="R3799" s="382"/>
    </row>
    <row r="3800" spans="1:18" ht="12" customHeight="1" x14ac:dyDescent="0.25">
      <c r="A3800" s="5"/>
      <c r="Q3800" s="382"/>
      <c r="R3800" s="382"/>
    </row>
    <row r="3801" spans="1:18" ht="12" customHeight="1" x14ac:dyDescent="0.25">
      <c r="A3801" s="5"/>
      <c r="Q3801" s="382"/>
      <c r="R3801" s="382"/>
    </row>
    <row r="3802" spans="1:18" ht="12" customHeight="1" x14ac:dyDescent="0.25">
      <c r="A3802" s="5"/>
      <c r="Q3802" s="382"/>
      <c r="R3802" s="382"/>
    </row>
    <row r="3803" spans="1:18" ht="12" customHeight="1" x14ac:dyDescent="0.25">
      <c r="A3803" s="5"/>
      <c r="Q3803" s="382"/>
      <c r="R3803" s="382"/>
    </row>
    <row r="3804" spans="1:18" ht="12" customHeight="1" x14ac:dyDescent="0.25">
      <c r="A3804" s="5"/>
      <c r="Q3804" s="382"/>
      <c r="R3804" s="382"/>
    </row>
    <row r="3805" spans="1:18" ht="12" customHeight="1" x14ac:dyDescent="0.25">
      <c r="A3805" s="5"/>
      <c r="Q3805" s="382"/>
      <c r="R3805" s="382"/>
    </row>
    <row r="3806" spans="1:18" ht="12" customHeight="1" x14ac:dyDescent="0.25">
      <c r="A3806" s="5"/>
      <c r="Q3806" s="382"/>
      <c r="R3806" s="382"/>
    </row>
    <row r="3807" spans="1:18" ht="12" customHeight="1" x14ac:dyDescent="0.25">
      <c r="A3807" s="5"/>
      <c r="Q3807" s="382"/>
      <c r="R3807" s="382"/>
    </row>
    <row r="3808" spans="1:18" ht="12" customHeight="1" x14ac:dyDescent="0.25">
      <c r="A3808" s="5"/>
      <c r="Q3808" s="382"/>
      <c r="R3808" s="382"/>
    </row>
    <row r="3809" spans="1:18" ht="12" customHeight="1" x14ac:dyDescent="0.25">
      <c r="A3809" s="5"/>
      <c r="Q3809" s="382"/>
      <c r="R3809" s="382"/>
    </row>
    <row r="3810" spans="1:18" ht="12" customHeight="1" x14ac:dyDescent="0.25">
      <c r="A3810" s="5"/>
      <c r="Q3810" s="382"/>
      <c r="R3810" s="382"/>
    </row>
    <row r="3811" spans="1:18" ht="12" customHeight="1" x14ac:dyDescent="0.25">
      <c r="A3811" s="5"/>
      <c r="Q3811" s="382"/>
      <c r="R3811" s="382"/>
    </row>
    <row r="3812" spans="1:18" ht="12" customHeight="1" x14ac:dyDescent="0.25">
      <c r="A3812" s="5"/>
      <c r="Q3812" s="382"/>
      <c r="R3812" s="382"/>
    </row>
    <row r="3813" spans="1:18" ht="12" customHeight="1" x14ac:dyDescent="0.25">
      <c r="A3813" s="5"/>
      <c r="Q3813" s="382"/>
      <c r="R3813" s="382"/>
    </row>
    <row r="3814" spans="1:18" ht="12" customHeight="1" x14ac:dyDescent="0.25">
      <c r="A3814" s="5"/>
      <c r="Q3814" s="382"/>
      <c r="R3814" s="382"/>
    </row>
    <row r="3815" spans="1:18" ht="12" customHeight="1" x14ac:dyDescent="0.25">
      <c r="A3815" s="5"/>
      <c r="Q3815" s="382"/>
      <c r="R3815" s="382"/>
    </row>
    <row r="3816" spans="1:18" ht="12" customHeight="1" x14ac:dyDescent="0.25">
      <c r="A3816" s="5"/>
      <c r="Q3816" s="382"/>
      <c r="R3816" s="382"/>
    </row>
    <row r="3817" spans="1:18" ht="12" customHeight="1" x14ac:dyDescent="0.25">
      <c r="A3817" s="5"/>
      <c r="Q3817" s="382"/>
      <c r="R3817" s="382"/>
    </row>
    <row r="3818" spans="1:18" ht="12" customHeight="1" x14ac:dyDescent="0.25">
      <c r="A3818" s="5"/>
      <c r="Q3818" s="382"/>
      <c r="R3818" s="382"/>
    </row>
    <row r="3819" spans="1:18" ht="12" customHeight="1" x14ac:dyDescent="0.25">
      <c r="A3819" s="5"/>
      <c r="Q3819" s="382"/>
      <c r="R3819" s="382"/>
    </row>
    <row r="3820" spans="1:18" ht="12" customHeight="1" x14ac:dyDescent="0.25">
      <c r="A3820" s="5"/>
      <c r="Q3820" s="382"/>
      <c r="R3820" s="382"/>
    </row>
    <row r="3821" spans="1:18" ht="12" customHeight="1" x14ac:dyDescent="0.25">
      <c r="A3821" s="5"/>
      <c r="Q3821" s="382"/>
      <c r="R3821" s="382"/>
    </row>
    <row r="3822" spans="1:18" ht="12" customHeight="1" x14ac:dyDescent="0.25">
      <c r="A3822" s="5"/>
      <c r="Q3822" s="382"/>
      <c r="R3822" s="382"/>
    </row>
    <row r="3823" spans="1:18" ht="12" customHeight="1" x14ac:dyDescent="0.25">
      <c r="A3823" s="5"/>
      <c r="Q3823" s="382"/>
      <c r="R3823" s="382"/>
    </row>
    <row r="3824" spans="1:18" ht="12" customHeight="1" x14ac:dyDescent="0.25">
      <c r="A3824" s="5"/>
      <c r="Q3824" s="382"/>
      <c r="R3824" s="382"/>
    </row>
    <row r="3825" spans="1:18" ht="12" customHeight="1" x14ac:dyDescent="0.25">
      <c r="A3825" s="5"/>
      <c r="Q3825" s="382"/>
      <c r="R3825" s="382"/>
    </row>
    <row r="3826" spans="1:18" ht="12" customHeight="1" x14ac:dyDescent="0.25">
      <c r="A3826" s="5"/>
      <c r="Q3826" s="382"/>
      <c r="R3826" s="382"/>
    </row>
    <row r="3827" spans="1:18" ht="12" customHeight="1" x14ac:dyDescent="0.25">
      <c r="A3827" s="5"/>
      <c r="Q3827" s="382"/>
      <c r="R3827" s="382"/>
    </row>
    <row r="3828" spans="1:18" ht="12" customHeight="1" x14ac:dyDescent="0.25">
      <c r="A3828" s="5"/>
      <c r="Q3828" s="382"/>
      <c r="R3828" s="382"/>
    </row>
    <row r="3829" spans="1:18" ht="12" customHeight="1" x14ac:dyDescent="0.25">
      <c r="A3829" s="5"/>
      <c r="Q3829" s="382"/>
      <c r="R3829" s="382"/>
    </row>
    <row r="3830" spans="1:18" ht="12" customHeight="1" x14ac:dyDescent="0.25">
      <c r="A3830" s="5"/>
      <c r="Q3830" s="382"/>
      <c r="R3830" s="382"/>
    </row>
    <row r="3831" spans="1:18" ht="12" customHeight="1" x14ac:dyDescent="0.25">
      <c r="A3831" s="5"/>
      <c r="Q3831" s="382"/>
      <c r="R3831" s="382"/>
    </row>
    <row r="3832" spans="1:18" ht="12" customHeight="1" x14ac:dyDescent="0.25">
      <c r="A3832" s="5"/>
      <c r="Q3832" s="382"/>
      <c r="R3832" s="382"/>
    </row>
    <row r="3833" spans="1:18" ht="12" customHeight="1" x14ac:dyDescent="0.25">
      <c r="A3833" s="5"/>
      <c r="Q3833" s="382"/>
      <c r="R3833" s="382"/>
    </row>
    <row r="3834" spans="1:18" ht="12" customHeight="1" x14ac:dyDescent="0.25">
      <c r="A3834" s="5"/>
      <c r="Q3834" s="382"/>
      <c r="R3834" s="382"/>
    </row>
    <row r="3835" spans="1:18" ht="12" customHeight="1" x14ac:dyDescent="0.25">
      <c r="A3835" s="5"/>
      <c r="Q3835" s="382"/>
      <c r="R3835" s="382"/>
    </row>
    <row r="3836" spans="1:18" ht="12" customHeight="1" x14ac:dyDescent="0.25">
      <c r="A3836" s="5"/>
      <c r="Q3836" s="382"/>
      <c r="R3836" s="382"/>
    </row>
    <row r="3837" spans="1:18" ht="12" customHeight="1" x14ac:dyDescent="0.25">
      <c r="A3837" s="5"/>
      <c r="Q3837" s="382"/>
      <c r="R3837" s="382"/>
    </row>
    <row r="3838" spans="1:18" ht="12" customHeight="1" x14ac:dyDescent="0.25">
      <c r="A3838" s="5"/>
      <c r="Q3838" s="382"/>
      <c r="R3838" s="382"/>
    </row>
    <row r="3839" spans="1:18" ht="12" customHeight="1" x14ac:dyDescent="0.25">
      <c r="A3839" s="5"/>
      <c r="Q3839" s="382"/>
      <c r="R3839" s="382"/>
    </row>
    <row r="3840" spans="1:18" ht="12" customHeight="1" x14ac:dyDescent="0.25">
      <c r="A3840" s="5"/>
      <c r="Q3840" s="382"/>
      <c r="R3840" s="382"/>
    </row>
    <row r="3841" spans="1:18" ht="12" customHeight="1" x14ac:dyDescent="0.25">
      <c r="A3841" s="5"/>
      <c r="Q3841" s="382"/>
      <c r="R3841" s="382"/>
    </row>
    <row r="3842" spans="1:18" ht="12" customHeight="1" x14ac:dyDescent="0.25">
      <c r="A3842" s="5"/>
      <c r="Q3842" s="382"/>
      <c r="R3842" s="382"/>
    </row>
    <row r="3843" spans="1:18" ht="12" customHeight="1" x14ac:dyDescent="0.25">
      <c r="A3843" s="5"/>
      <c r="Q3843" s="382"/>
      <c r="R3843" s="382"/>
    </row>
    <row r="3844" spans="1:18" ht="12" customHeight="1" x14ac:dyDescent="0.25">
      <c r="A3844" s="5"/>
      <c r="Q3844" s="382"/>
      <c r="R3844" s="382"/>
    </row>
    <row r="3845" spans="1:18" ht="12" customHeight="1" x14ac:dyDescent="0.25">
      <c r="A3845" s="5"/>
      <c r="Q3845" s="382"/>
      <c r="R3845" s="382"/>
    </row>
    <row r="3846" spans="1:18" ht="12" customHeight="1" x14ac:dyDescent="0.25">
      <c r="A3846" s="5"/>
      <c r="Q3846" s="382"/>
      <c r="R3846" s="382"/>
    </row>
    <row r="3847" spans="1:18" ht="12" customHeight="1" x14ac:dyDescent="0.25">
      <c r="A3847" s="5"/>
      <c r="Q3847" s="382"/>
      <c r="R3847" s="382"/>
    </row>
    <row r="3848" spans="1:18" ht="12" customHeight="1" x14ac:dyDescent="0.25">
      <c r="A3848" s="5"/>
      <c r="Q3848" s="382"/>
      <c r="R3848" s="382"/>
    </row>
    <row r="3849" spans="1:18" ht="12" customHeight="1" x14ac:dyDescent="0.25">
      <c r="A3849" s="5"/>
      <c r="Q3849" s="382"/>
      <c r="R3849" s="382"/>
    </row>
    <row r="3850" spans="1:18" ht="12" customHeight="1" x14ac:dyDescent="0.25">
      <c r="A3850" s="5"/>
      <c r="Q3850" s="382"/>
      <c r="R3850" s="382"/>
    </row>
    <row r="3851" spans="1:18" ht="12" customHeight="1" x14ac:dyDescent="0.25">
      <c r="A3851" s="5"/>
      <c r="Q3851" s="382"/>
      <c r="R3851" s="382"/>
    </row>
    <row r="3852" spans="1:18" ht="12" customHeight="1" x14ac:dyDescent="0.25">
      <c r="A3852" s="5"/>
      <c r="Q3852" s="382"/>
      <c r="R3852" s="382"/>
    </row>
    <row r="3853" spans="1:18" ht="12" customHeight="1" x14ac:dyDescent="0.25">
      <c r="A3853" s="5"/>
      <c r="Q3853" s="382"/>
      <c r="R3853" s="382"/>
    </row>
    <row r="3854" spans="1:18" ht="12" customHeight="1" x14ac:dyDescent="0.25">
      <c r="A3854" s="5"/>
      <c r="Q3854" s="382"/>
      <c r="R3854" s="382"/>
    </row>
    <row r="3855" spans="1:18" ht="12" customHeight="1" x14ac:dyDescent="0.25">
      <c r="A3855" s="5"/>
      <c r="Q3855" s="382"/>
      <c r="R3855" s="382"/>
    </row>
    <row r="3856" spans="1:18" ht="12" customHeight="1" x14ac:dyDescent="0.25">
      <c r="A3856" s="5"/>
      <c r="Q3856" s="382"/>
      <c r="R3856" s="382"/>
    </row>
    <row r="3857" spans="1:18" ht="12" customHeight="1" x14ac:dyDescent="0.25">
      <c r="A3857" s="5"/>
      <c r="Q3857" s="382"/>
      <c r="R3857" s="382"/>
    </row>
    <row r="3858" spans="1:18" ht="12" customHeight="1" x14ac:dyDescent="0.25">
      <c r="A3858" s="5"/>
      <c r="Q3858" s="382"/>
      <c r="R3858" s="382"/>
    </row>
    <row r="3859" spans="1:18" ht="12" customHeight="1" x14ac:dyDescent="0.25">
      <c r="A3859" s="5"/>
      <c r="Q3859" s="382"/>
      <c r="R3859" s="382"/>
    </row>
    <row r="3860" spans="1:18" ht="12" customHeight="1" x14ac:dyDescent="0.25">
      <c r="A3860" s="5"/>
      <c r="Q3860" s="382"/>
      <c r="R3860" s="382"/>
    </row>
    <row r="3861" spans="1:18" ht="12" customHeight="1" x14ac:dyDescent="0.25">
      <c r="A3861" s="5"/>
      <c r="Q3861" s="382"/>
      <c r="R3861" s="382"/>
    </row>
    <row r="3862" spans="1:18" ht="12" customHeight="1" x14ac:dyDescent="0.25">
      <c r="A3862" s="5"/>
      <c r="Q3862" s="382"/>
      <c r="R3862" s="382"/>
    </row>
    <row r="3863" spans="1:18" ht="12" customHeight="1" x14ac:dyDescent="0.25">
      <c r="A3863" s="5"/>
      <c r="Q3863" s="382"/>
      <c r="R3863" s="382"/>
    </row>
    <row r="3864" spans="1:18" ht="12" customHeight="1" x14ac:dyDescent="0.25">
      <c r="A3864" s="5"/>
      <c r="Q3864" s="382"/>
      <c r="R3864" s="382"/>
    </row>
    <row r="3865" spans="1:18" ht="12" customHeight="1" x14ac:dyDescent="0.25">
      <c r="A3865" s="5"/>
      <c r="Q3865" s="382"/>
      <c r="R3865" s="382"/>
    </row>
    <row r="3866" spans="1:18" ht="12" customHeight="1" x14ac:dyDescent="0.25">
      <c r="A3866" s="5"/>
      <c r="Q3866" s="382"/>
      <c r="R3866" s="382"/>
    </row>
    <row r="3867" spans="1:18" ht="12" customHeight="1" x14ac:dyDescent="0.25">
      <c r="A3867" s="5"/>
      <c r="Q3867" s="382"/>
      <c r="R3867" s="382"/>
    </row>
    <row r="3868" spans="1:18" ht="12" customHeight="1" x14ac:dyDescent="0.25">
      <c r="A3868" s="5"/>
      <c r="Q3868" s="382"/>
      <c r="R3868" s="382"/>
    </row>
    <row r="3869" spans="1:18" ht="12" customHeight="1" x14ac:dyDescent="0.25">
      <c r="A3869" s="5"/>
      <c r="Q3869" s="382"/>
      <c r="R3869" s="382"/>
    </row>
    <row r="3870" spans="1:18" ht="12" customHeight="1" x14ac:dyDescent="0.25">
      <c r="A3870" s="5"/>
      <c r="Q3870" s="382"/>
      <c r="R3870" s="382"/>
    </row>
    <row r="3871" spans="1:18" ht="12" customHeight="1" x14ac:dyDescent="0.25">
      <c r="A3871" s="5"/>
      <c r="Q3871" s="382"/>
      <c r="R3871" s="382"/>
    </row>
    <row r="3872" spans="1:18" ht="12" customHeight="1" x14ac:dyDescent="0.25">
      <c r="A3872" s="5"/>
      <c r="Q3872" s="382"/>
      <c r="R3872" s="382"/>
    </row>
    <row r="3873" spans="1:18" ht="12" customHeight="1" x14ac:dyDescent="0.25">
      <c r="A3873" s="5"/>
      <c r="Q3873" s="382"/>
      <c r="R3873" s="382"/>
    </row>
    <row r="3874" spans="1:18" ht="12" customHeight="1" x14ac:dyDescent="0.25">
      <c r="A3874" s="5"/>
      <c r="Q3874" s="382"/>
      <c r="R3874" s="382"/>
    </row>
    <row r="3875" spans="1:18" ht="12" customHeight="1" x14ac:dyDescent="0.25">
      <c r="A3875" s="5"/>
      <c r="Q3875" s="382"/>
      <c r="R3875" s="382"/>
    </row>
    <row r="3876" spans="1:18" ht="12" customHeight="1" x14ac:dyDescent="0.25">
      <c r="A3876" s="5"/>
      <c r="Q3876" s="382"/>
      <c r="R3876" s="382"/>
    </row>
    <row r="3877" spans="1:18" ht="12" customHeight="1" x14ac:dyDescent="0.25">
      <c r="A3877" s="5"/>
      <c r="Q3877" s="382"/>
      <c r="R3877" s="382"/>
    </row>
    <row r="3878" spans="1:18" ht="12" customHeight="1" x14ac:dyDescent="0.25">
      <c r="A3878" s="5"/>
      <c r="Q3878" s="382"/>
      <c r="R3878" s="382"/>
    </row>
    <row r="3879" spans="1:18" ht="12" customHeight="1" x14ac:dyDescent="0.25">
      <c r="A3879" s="5"/>
      <c r="Q3879" s="382"/>
      <c r="R3879" s="382"/>
    </row>
    <row r="3880" spans="1:18" ht="12" customHeight="1" x14ac:dyDescent="0.25">
      <c r="A3880" s="5"/>
      <c r="Q3880" s="382"/>
      <c r="R3880" s="382"/>
    </row>
    <row r="3881" spans="1:18" ht="12" customHeight="1" x14ac:dyDescent="0.25">
      <c r="A3881" s="5"/>
      <c r="Q3881" s="382"/>
      <c r="R3881" s="382"/>
    </row>
    <row r="3882" spans="1:18" ht="12" customHeight="1" x14ac:dyDescent="0.25">
      <c r="A3882" s="5"/>
      <c r="Q3882" s="382"/>
      <c r="R3882" s="382"/>
    </row>
    <row r="3883" spans="1:18" ht="12" customHeight="1" x14ac:dyDescent="0.25">
      <c r="A3883" s="5"/>
      <c r="Q3883" s="382"/>
      <c r="R3883" s="382"/>
    </row>
    <row r="3884" spans="1:18" ht="12" customHeight="1" x14ac:dyDescent="0.25">
      <c r="A3884" s="5"/>
      <c r="Q3884" s="382"/>
      <c r="R3884" s="382"/>
    </row>
    <row r="3885" spans="1:18" ht="12" customHeight="1" x14ac:dyDescent="0.25">
      <c r="A3885" s="5"/>
      <c r="Q3885" s="382"/>
      <c r="R3885" s="382"/>
    </row>
    <row r="3886" spans="1:18" ht="12" customHeight="1" x14ac:dyDescent="0.25">
      <c r="A3886" s="5"/>
      <c r="Q3886" s="382"/>
      <c r="R3886" s="382"/>
    </row>
    <row r="3887" spans="1:18" ht="12" customHeight="1" x14ac:dyDescent="0.25">
      <c r="A3887" s="5"/>
      <c r="Q3887" s="382"/>
      <c r="R3887" s="382"/>
    </row>
    <row r="3888" spans="1:18" ht="12" customHeight="1" x14ac:dyDescent="0.25">
      <c r="A3888" s="5"/>
      <c r="Q3888" s="382"/>
      <c r="R3888" s="382"/>
    </row>
    <row r="3889" spans="1:18" ht="12" customHeight="1" x14ac:dyDescent="0.25">
      <c r="A3889" s="5"/>
      <c r="Q3889" s="382"/>
      <c r="R3889" s="382"/>
    </row>
    <row r="3890" spans="1:18" ht="12" customHeight="1" x14ac:dyDescent="0.25">
      <c r="A3890" s="5"/>
      <c r="Q3890" s="382"/>
      <c r="R3890" s="382"/>
    </row>
    <row r="3891" spans="1:18" ht="12" customHeight="1" x14ac:dyDescent="0.25">
      <c r="A3891" s="5"/>
      <c r="Q3891" s="382"/>
      <c r="R3891" s="382"/>
    </row>
    <row r="3892" spans="1:18" ht="12" customHeight="1" x14ac:dyDescent="0.25">
      <c r="A3892" s="5"/>
      <c r="Q3892" s="382"/>
      <c r="R3892" s="382"/>
    </row>
    <row r="3893" spans="1:18" ht="12" customHeight="1" x14ac:dyDescent="0.25">
      <c r="A3893" s="5"/>
      <c r="Q3893" s="382"/>
      <c r="R3893" s="382"/>
    </row>
    <row r="3894" spans="1:18" ht="12" customHeight="1" x14ac:dyDescent="0.25">
      <c r="A3894" s="5"/>
      <c r="Q3894" s="382"/>
      <c r="R3894" s="382"/>
    </row>
    <row r="3895" spans="1:18" ht="12" customHeight="1" x14ac:dyDescent="0.25">
      <c r="A3895" s="5"/>
      <c r="Q3895" s="382"/>
      <c r="R3895" s="382"/>
    </row>
    <row r="3896" spans="1:18" ht="12" customHeight="1" x14ac:dyDescent="0.25">
      <c r="A3896" s="5"/>
      <c r="Q3896" s="382"/>
      <c r="R3896" s="382"/>
    </row>
    <row r="3897" spans="1:18" ht="12" customHeight="1" x14ac:dyDescent="0.25">
      <c r="A3897" s="5"/>
      <c r="Q3897" s="382"/>
      <c r="R3897" s="382"/>
    </row>
    <row r="3898" spans="1:18" ht="12" customHeight="1" x14ac:dyDescent="0.25">
      <c r="A3898" s="5"/>
      <c r="Q3898" s="382"/>
      <c r="R3898" s="382"/>
    </row>
    <row r="3899" spans="1:18" ht="12" customHeight="1" x14ac:dyDescent="0.25">
      <c r="A3899" s="5"/>
      <c r="Q3899" s="382"/>
      <c r="R3899" s="382"/>
    </row>
    <row r="3900" spans="1:18" ht="12" customHeight="1" x14ac:dyDescent="0.25">
      <c r="A3900" s="5"/>
      <c r="Q3900" s="382"/>
      <c r="R3900" s="382"/>
    </row>
    <row r="3901" spans="1:18" ht="12" customHeight="1" x14ac:dyDescent="0.25">
      <c r="A3901" s="5"/>
      <c r="Q3901" s="382"/>
      <c r="R3901" s="382"/>
    </row>
    <row r="3902" spans="1:18" ht="12" customHeight="1" x14ac:dyDescent="0.25">
      <c r="A3902" s="5"/>
      <c r="Q3902" s="382"/>
      <c r="R3902" s="382"/>
    </row>
    <row r="3903" spans="1:18" ht="12" customHeight="1" x14ac:dyDescent="0.25">
      <c r="A3903" s="5"/>
      <c r="Q3903" s="382"/>
      <c r="R3903" s="382"/>
    </row>
    <row r="3904" spans="1:18" ht="12" customHeight="1" x14ac:dyDescent="0.25">
      <c r="A3904" s="5"/>
      <c r="Q3904" s="382"/>
      <c r="R3904" s="382"/>
    </row>
    <row r="3905" spans="1:18" ht="12" customHeight="1" x14ac:dyDescent="0.25">
      <c r="A3905" s="5"/>
      <c r="Q3905" s="382"/>
      <c r="R3905" s="382"/>
    </row>
    <row r="3906" spans="1:18" ht="12" customHeight="1" x14ac:dyDescent="0.25">
      <c r="A3906" s="5"/>
      <c r="Q3906" s="382"/>
      <c r="R3906" s="382"/>
    </row>
    <row r="3907" spans="1:18" ht="12" customHeight="1" x14ac:dyDescent="0.25">
      <c r="A3907" s="5"/>
      <c r="Q3907" s="382"/>
      <c r="R3907" s="382"/>
    </row>
    <row r="3908" spans="1:18" ht="12" customHeight="1" x14ac:dyDescent="0.25">
      <c r="A3908" s="5"/>
      <c r="Q3908" s="382"/>
      <c r="R3908" s="382"/>
    </row>
    <row r="3909" spans="1:18" ht="12" customHeight="1" x14ac:dyDescent="0.25">
      <c r="A3909" s="5"/>
      <c r="Q3909" s="382"/>
      <c r="R3909" s="382"/>
    </row>
    <row r="3910" spans="1:18" ht="12" customHeight="1" x14ac:dyDescent="0.25">
      <c r="A3910" s="5"/>
      <c r="Q3910" s="382"/>
      <c r="R3910" s="382"/>
    </row>
    <row r="3911" spans="1:18" ht="12" customHeight="1" x14ac:dyDescent="0.25">
      <c r="A3911" s="5"/>
      <c r="Q3911" s="382"/>
      <c r="R3911" s="382"/>
    </row>
    <row r="3912" spans="1:18" ht="12" customHeight="1" x14ac:dyDescent="0.25">
      <c r="A3912" s="5"/>
      <c r="Q3912" s="382"/>
      <c r="R3912" s="382"/>
    </row>
    <row r="3913" spans="1:18" ht="12" customHeight="1" x14ac:dyDescent="0.25">
      <c r="A3913" s="5"/>
      <c r="Q3913" s="382"/>
      <c r="R3913" s="382"/>
    </row>
    <row r="3914" spans="1:18" ht="12" customHeight="1" x14ac:dyDescent="0.25">
      <c r="A3914" s="5"/>
      <c r="Q3914" s="382"/>
      <c r="R3914" s="382"/>
    </row>
    <row r="3915" spans="1:18" ht="12" customHeight="1" x14ac:dyDescent="0.25">
      <c r="A3915" s="5"/>
      <c r="Q3915" s="382"/>
      <c r="R3915" s="382"/>
    </row>
    <row r="3916" spans="1:18" ht="12" customHeight="1" x14ac:dyDescent="0.25">
      <c r="A3916" s="5"/>
      <c r="Q3916" s="382"/>
      <c r="R3916" s="382"/>
    </row>
    <row r="3917" spans="1:18" ht="12" customHeight="1" x14ac:dyDescent="0.25">
      <c r="A3917" s="5"/>
      <c r="Q3917" s="382"/>
      <c r="R3917" s="382"/>
    </row>
    <row r="3918" spans="1:18" ht="12" customHeight="1" x14ac:dyDescent="0.25">
      <c r="A3918" s="5"/>
      <c r="Q3918" s="382"/>
      <c r="R3918" s="382"/>
    </row>
    <row r="3919" spans="1:18" ht="12" customHeight="1" x14ac:dyDescent="0.25">
      <c r="A3919" s="5"/>
      <c r="Q3919" s="382"/>
      <c r="R3919" s="382"/>
    </row>
    <row r="3920" spans="1:18" ht="12" customHeight="1" x14ac:dyDescent="0.25">
      <c r="A3920" s="5"/>
      <c r="Q3920" s="382"/>
      <c r="R3920" s="382"/>
    </row>
    <row r="3921" spans="1:18" ht="12" customHeight="1" x14ac:dyDescent="0.25">
      <c r="A3921" s="5"/>
      <c r="Q3921" s="382"/>
      <c r="R3921" s="382"/>
    </row>
    <row r="3922" spans="1:18" ht="12" customHeight="1" x14ac:dyDescent="0.25">
      <c r="A3922" s="5"/>
      <c r="Q3922" s="382"/>
      <c r="R3922" s="382"/>
    </row>
    <row r="3923" spans="1:18" ht="12" customHeight="1" x14ac:dyDescent="0.25">
      <c r="A3923" s="5"/>
      <c r="Q3923" s="382"/>
      <c r="R3923" s="382"/>
    </row>
    <row r="3924" spans="1:18" ht="12" customHeight="1" x14ac:dyDescent="0.25">
      <c r="A3924" s="5"/>
      <c r="Q3924" s="382"/>
      <c r="R3924" s="382"/>
    </row>
    <row r="3925" spans="1:18" ht="12" customHeight="1" x14ac:dyDescent="0.25">
      <c r="A3925" s="5"/>
      <c r="Q3925" s="382"/>
      <c r="R3925" s="382"/>
    </row>
    <row r="3926" spans="1:18" ht="12" customHeight="1" x14ac:dyDescent="0.25">
      <c r="A3926" s="5"/>
      <c r="Q3926" s="382"/>
      <c r="R3926" s="382"/>
    </row>
    <row r="3927" spans="1:18" ht="12" customHeight="1" x14ac:dyDescent="0.25">
      <c r="A3927" s="5"/>
      <c r="Q3927" s="382"/>
      <c r="R3927" s="382"/>
    </row>
    <row r="3928" spans="1:18" ht="12" customHeight="1" x14ac:dyDescent="0.25">
      <c r="A3928" s="5"/>
      <c r="Q3928" s="382"/>
      <c r="R3928" s="382"/>
    </row>
    <row r="3929" spans="1:18" ht="12" customHeight="1" x14ac:dyDescent="0.25">
      <c r="A3929" s="5"/>
      <c r="Q3929" s="382"/>
      <c r="R3929" s="382"/>
    </row>
    <row r="3930" spans="1:18" ht="12" customHeight="1" x14ac:dyDescent="0.25">
      <c r="A3930" s="5"/>
      <c r="Q3930" s="382"/>
      <c r="R3930" s="382"/>
    </row>
    <row r="3931" spans="1:18" ht="12" customHeight="1" x14ac:dyDescent="0.25">
      <c r="A3931" s="5"/>
      <c r="Q3931" s="382"/>
      <c r="R3931" s="382"/>
    </row>
    <row r="3932" spans="1:18" ht="12" customHeight="1" x14ac:dyDescent="0.25">
      <c r="A3932" s="5"/>
      <c r="Q3932" s="382"/>
      <c r="R3932" s="382"/>
    </row>
    <row r="3933" spans="1:18" ht="12" customHeight="1" x14ac:dyDescent="0.25">
      <c r="A3933" s="5"/>
      <c r="Q3933" s="382"/>
      <c r="R3933" s="382"/>
    </row>
    <row r="3934" spans="1:18" ht="12" customHeight="1" x14ac:dyDescent="0.25">
      <c r="A3934" s="5"/>
      <c r="Q3934" s="382"/>
      <c r="R3934" s="382"/>
    </row>
    <row r="3935" spans="1:18" ht="12" customHeight="1" x14ac:dyDescent="0.25">
      <c r="A3935" s="5"/>
      <c r="Q3935" s="382"/>
      <c r="R3935" s="382"/>
    </row>
    <row r="3936" spans="1:18" ht="12" customHeight="1" x14ac:dyDescent="0.25">
      <c r="A3936" s="5"/>
      <c r="Q3936" s="382"/>
      <c r="R3936" s="382"/>
    </row>
    <row r="3937" spans="1:18" ht="12" customHeight="1" x14ac:dyDescent="0.25">
      <c r="A3937" s="5"/>
      <c r="Q3937" s="382"/>
      <c r="R3937" s="382"/>
    </row>
    <row r="3938" spans="1:18" ht="12" customHeight="1" x14ac:dyDescent="0.25">
      <c r="A3938" s="5"/>
      <c r="Q3938" s="382"/>
      <c r="R3938" s="382"/>
    </row>
    <row r="3939" spans="1:18" ht="12" customHeight="1" x14ac:dyDescent="0.25">
      <c r="A3939" s="5"/>
      <c r="Q3939" s="382"/>
      <c r="R3939" s="382"/>
    </row>
    <row r="3940" spans="1:18" ht="12" customHeight="1" x14ac:dyDescent="0.25">
      <c r="A3940" s="5"/>
      <c r="Q3940" s="382"/>
      <c r="R3940" s="382"/>
    </row>
    <row r="3941" spans="1:18" ht="12" customHeight="1" x14ac:dyDescent="0.25">
      <c r="A3941" s="5"/>
      <c r="Q3941" s="382"/>
      <c r="R3941" s="382"/>
    </row>
    <row r="3942" spans="1:18" ht="12" customHeight="1" x14ac:dyDescent="0.25">
      <c r="A3942" s="5"/>
      <c r="Q3942" s="382"/>
      <c r="R3942" s="382"/>
    </row>
    <row r="3943" spans="1:18" ht="12" customHeight="1" x14ac:dyDescent="0.25">
      <c r="A3943" s="5"/>
      <c r="Q3943" s="382"/>
      <c r="R3943" s="382"/>
    </row>
    <row r="3944" spans="1:18" ht="12" customHeight="1" x14ac:dyDescent="0.25">
      <c r="A3944" s="5"/>
      <c r="Q3944" s="382"/>
      <c r="R3944" s="382"/>
    </row>
    <row r="3945" spans="1:18" ht="12" customHeight="1" x14ac:dyDescent="0.25">
      <c r="A3945" s="5"/>
      <c r="Q3945" s="382"/>
      <c r="R3945" s="382"/>
    </row>
    <row r="3946" spans="1:18" ht="12" customHeight="1" x14ac:dyDescent="0.25">
      <c r="A3946" s="5"/>
      <c r="Q3946" s="382"/>
      <c r="R3946" s="382"/>
    </row>
    <row r="3947" spans="1:18" ht="12" customHeight="1" x14ac:dyDescent="0.25">
      <c r="A3947" s="5"/>
      <c r="Q3947" s="382"/>
      <c r="R3947" s="382"/>
    </row>
    <row r="3948" spans="1:18" ht="12" customHeight="1" x14ac:dyDescent="0.25">
      <c r="A3948" s="5"/>
      <c r="Q3948" s="382"/>
      <c r="R3948" s="382"/>
    </row>
    <row r="3949" spans="1:18" ht="12" customHeight="1" x14ac:dyDescent="0.25">
      <c r="A3949" s="5"/>
      <c r="Q3949" s="382"/>
      <c r="R3949" s="382"/>
    </row>
    <row r="3950" spans="1:18" ht="12" customHeight="1" x14ac:dyDescent="0.25">
      <c r="A3950" s="5"/>
      <c r="Q3950" s="382"/>
      <c r="R3950" s="382"/>
    </row>
    <row r="3951" spans="1:18" ht="12" customHeight="1" x14ac:dyDescent="0.25">
      <c r="A3951" s="5"/>
      <c r="Q3951" s="382"/>
      <c r="R3951" s="382"/>
    </row>
    <row r="3952" spans="1:18" ht="12" customHeight="1" x14ac:dyDescent="0.25">
      <c r="A3952" s="5"/>
      <c r="Q3952" s="382"/>
      <c r="R3952" s="382"/>
    </row>
    <row r="3953" spans="1:18" ht="12" customHeight="1" x14ac:dyDescent="0.25">
      <c r="A3953" s="5"/>
      <c r="Q3953" s="382"/>
      <c r="R3953" s="382"/>
    </row>
    <row r="3954" spans="1:18" ht="12" customHeight="1" x14ac:dyDescent="0.25">
      <c r="A3954" s="5"/>
      <c r="Q3954" s="382"/>
      <c r="R3954" s="382"/>
    </row>
    <row r="3955" spans="1:18" ht="12" customHeight="1" x14ac:dyDescent="0.25">
      <c r="A3955" s="5"/>
      <c r="Q3955" s="382"/>
      <c r="R3955" s="382"/>
    </row>
    <row r="3956" spans="1:18" ht="12" customHeight="1" x14ac:dyDescent="0.25">
      <c r="A3956" s="5"/>
      <c r="Q3956" s="382"/>
      <c r="R3956" s="382"/>
    </row>
    <row r="3957" spans="1:18" ht="12" customHeight="1" x14ac:dyDescent="0.25">
      <c r="A3957" s="5"/>
      <c r="Q3957" s="382"/>
      <c r="R3957" s="382"/>
    </row>
    <row r="3958" spans="1:18" ht="12" customHeight="1" x14ac:dyDescent="0.25">
      <c r="A3958" s="5"/>
      <c r="Q3958" s="382"/>
      <c r="R3958" s="382"/>
    </row>
    <row r="3959" spans="1:18" ht="12" customHeight="1" x14ac:dyDescent="0.25">
      <c r="A3959" s="5"/>
      <c r="Q3959" s="382"/>
      <c r="R3959" s="382"/>
    </row>
    <row r="3960" spans="1:18" ht="12" customHeight="1" x14ac:dyDescent="0.25">
      <c r="A3960" s="5"/>
      <c r="Q3960" s="382"/>
      <c r="R3960" s="382"/>
    </row>
    <row r="3961" spans="1:18" ht="12" customHeight="1" x14ac:dyDescent="0.25">
      <c r="A3961" s="5"/>
      <c r="Q3961" s="382"/>
      <c r="R3961" s="382"/>
    </row>
    <row r="3962" spans="1:18" ht="12" customHeight="1" x14ac:dyDescent="0.25">
      <c r="A3962" s="5"/>
      <c r="Q3962" s="382"/>
      <c r="R3962" s="382"/>
    </row>
    <row r="3963" spans="1:18" ht="12" customHeight="1" x14ac:dyDescent="0.25">
      <c r="A3963" s="5"/>
      <c r="Q3963" s="382"/>
      <c r="R3963" s="382"/>
    </row>
    <row r="3964" spans="1:18" ht="12" customHeight="1" x14ac:dyDescent="0.25">
      <c r="A3964" s="5"/>
      <c r="Q3964" s="382"/>
      <c r="R3964" s="382"/>
    </row>
    <row r="3965" spans="1:18" ht="12" customHeight="1" x14ac:dyDescent="0.25">
      <c r="A3965" s="5"/>
      <c r="Q3965" s="382"/>
      <c r="R3965" s="382"/>
    </row>
    <row r="3966" spans="1:18" ht="12" customHeight="1" x14ac:dyDescent="0.25">
      <c r="A3966" s="5"/>
      <c r="Q3966" s="382"/>
      <c r="R3966" s="382"/>
    </row>
    <row r="3967" spans="1:18" ht="12" customHeight="1" x14ac:dyDescent="0.25">
      <c r="A3967" s="5"/>
      <c r="Q3967" s="382"/>
      <c r="R3967" s="382"/>
    </row>
    <row r="3968" spans="1:18" ht="12" customHeight="1" x14ac:dyDescent="0.25">
      <c r="A3968" s="5"/>
      <c r="Q3968" s="382"/>
      <c r="R3968" s="382"/>
    </row>
    <row r="3969" spans="1:18" ht="12" customHeight="1" x14ac:dyDescent="0.25">
      <c r="A3969" s="5"/>
      <c r="Q3969" s="382"/>
      <c r="R3969" s="382"/>
    </row>
    <row r="3970" spans="1:18" ht="12" customHeight="1" x14ac:dyDescent="0.25">
      <c r="A3970" s="5"/>
      <c r="Q3970" s="382"/>
      <c r="R3970" s="382"/>
    </row>
    <row r="3971" spans="1:18" ht="12" customHeight="1" x14ac:dyDescent="0.25">
      <c r="A3971" s="5"/>
      <c r="Q3971" s="382"/>
      <c r="R3971" s="382"/>
    </row>
    <row r="3972" spans="1:18" ht="12" customHeight="1" x14ac:dyDescent="0.25">
      <c r="A3972" s="5"/>
      <c r="Q3972" s="382"/>
      <c r="R3972" s="382"/>
    </row>
    <row r="3973" spans="1:18" ht="12" customHeight="1" x14ac:dyDescent="0.25">
      <c r="A3973" s="5"/>
      <c r="Q3973" s="382"/>
      <c r="R3973" s="382"/>
    </row>
    <row r="3974" spans="1:18" ht="12" customHeight="1" x14ac:dyDescent="0.25">
      <c r="A3974" s="5"/>
      <c r="Q3974" s="382"/>
      <c r="R3974" s="382"/>
    </row>
    <row r="3975" spans="1:18" ht="12" customHeight="1" x14ac:dyDescent="0.25">
      <c r="A3975" s="5"/>
      <c r="Q3975" s="382"/>
      <c r="R3975" s="382"/>
    </row>
    <row r="3976" spans="1:18" ht="12" customHeight="1" x14ac:dyDescent="0.25">
      <c r="A3976" s="5"/>
      <c r="Q3976" s="382"/>
      <c r="R3976" s="382"/>
    </row>
    <row r="3977" spans="1:18" ht="12" customHeight="1" x14ac:dyDescent="0.25">
      <c r="A3977" s="5"/>
      <c r="Q3977" s="382"/>
      <c r="R3977" s="382"/>
    </row>
    <row r="3978" spans="1:18" ht="12" customHeight="1" x14ac:dyDescent="0.25">
      <c r="A3978" s="5"/>
      <c r="Q3978" s="382"/>
      <c r="R3978" s="382"/>
    </row>
    <row r="3979" spans="1:18" ht="12" customHeight="1" x14ac:dyDescent="0.25">
      <c r="A3979" s="5"/>
      <c r="Q3979" s="382"/>
      <c r="R3979" s="382"/>
    </row>
    <row r="3980" spans="1:18" ht="12" customHeight="1" x14ac:dyDescent="0.25">
      <c r="A3980" s="5"/>
      <c r="Q3980" s="382"/>
      <c r="R3980" s="382"/>
    </row>
    <row r="3981" spans="1:18" ht="12" customHeight="1" x14ac:dyDescent="0.25">
      <c r="A3981" s="5"/>
      <c r="Q3981" s="382"/>
      <c r="R3981" s="382"/>
    </row>
    <row r="3982" spans="1:18" ht="12" customHeight="1" x14ac:dyDescent="0.25">
      <c r="A3982" s="5"/>
      <c r="Q3982" s="382"/>
      <c r="R3982" s="382"/>
    </row>
    <row r="3983" spans="1:18" ht="12" customHeight="1" x14ac:dyDescent="0.25">
      <c r="A3983" s="5"/>
      <c r="Q3983" s="382"/>
      <c r="R3983" s="382"/>
    </row>
    <row r="3984" spans="1:18" ht="12" customHeight="1" x14ac:dyDescent="0.25">
      <c r="A3984" s="5"/>
      <c r="Q3984" s="382"/>
      <c r="R3984" s="382"/>
    </row>
    <row r="3985" spans="1:18" ht="12" customHeight="1" x14ac:dyDescent="0.25">
      <c r="A3985" s="5"/>
      <c r="Q3985" s="382"/>
      <c r="R3985" s="382"/>
    </row>
    <row r="3986" spans="1:18" ht="12" customHeight="1" x14ac:dyDescent="0.25">
      <c r="A3986" s="5"/>
      <c r="Q3986" s="382"/>
      <c r="R3986" s="382"/>
    </row>
    <row r="3987" spans="1:18" ht="12" customHeight="1" x14ac:dyDescent="0.25">
      <c r="A3987" s="5"/>
      <c r="Q3987" s="382"/>
      <c r="R3987" s="382"/>
    </row>
    <row r="3988" spans="1:18" ht="12" customHeight="1" x14ac:dyDescent="0.25">
      <c r="A3988" s="5"/>
      <c r="Q3988" s="382"/>
      <c r="R3988" s="382"/>
    </row>
    <row r="3989" spans="1:18" ht="12" customHeight="1" x14ac:dyDescent="0.25">
      <c r="A3989" s="5"/>
      <c r="Q3989" s="382"/>
      <c r="R3989" s="382"/>
    </row>
    <row r="3990" spans="1:18" ht="12" customHeight="1" x14ac:dyDescent="0.25">
      <c r="A3990" s="5"/>
      <c r="Q3990" s="382"/>
      <c r="R3990" s="382"/>
    </row>
    <row r="3991" spans="1:18" ht="12" customHeight="1" x14ac:dyDescent="0.25">
      <c r="A3991" s="5"/>
      <c r="Q3991" s="382"/>
      <c r="R3991" s="382"/>
    </row>
    <row r="3992" spans="1:18" ht="12" customHeight="1" x14ac:dyDescent="0.25">
      <c r="A3992" s="5"/>
      <c r="Q3992" s="382"/>
      <c r="R3992" s="382"/>
    </row>
    <row r="3993" spans="1:18" ht="12" customHeight="1" x14ac:dyDescent="0.25">
      <c r="A3993" s="5"/>
      <c r="Q3993" s="382"/>
      <c r="R3993" s="382"/>
    </row>
    <row r="3994" spans="1:18" ht="12" customHeight="1" x14ac:dyDescent="0.25">
      <c r="A3994" s="5"/>
      <c r="Q3994" s="382"/>
      <c r="R3994" s="382"/>
    </row>
    <row r="3995" spans="1:18" ht="12" customHeight="1" x14ac:dyDescent="0.25">
      <c r="A3995" s="5"/>
      <c r="Q3995" s="382"/>
      <c r="R3995" s="382"/>
    </row>
    <row r="3996" spans="1:18" ht="12" customHeight="1" x14ac:dyDescent="0.25">
      <c r="A3996" s="5"/>
      <c r="Q3996" s="382"/>
      <c r="R3996" s="382"/>
    </row>
    <row r="3997" spans="1:18" ht="12" customHeight="1" x14ac:dyDescent="0.25">
      <c r="A3997" s="5"/>
      <c r="Q3997" s="382"/>
      <c r="R3997" s="382"/>
    </row>
    <row r="3998" spans="1:18" ht="12" customHeight="1" x14ac:dyDescent="0.25">
      <c r="A3998" s="5"/>
      <c r="Q3998" s="382"/>
      <c r="R3998" s="382"/>
    </row>
    <row r="3999" spans="1:18" ht="12" customHeight="1" x14ac:dyDescent="0.25">
      <c r="A3999" s="5"/>
      <c r="Q3999" s="382"/>
      <c r="R3999" s="382"/>
    </row>
    <row r="4000" spans="1:18" ht="12" customHeight="1" x14ac:dyDescent="0.25">
      <c r="A4000" s="5"/>
      <c r="Q4000" s="382"/>
      <c r="R4000" s="382"/>
    </row>
    <row r="4001" spans="1:18" ht="12" customHeight="1" x14ac:dyDescent="0.25">
      <c r="A4001" s="5"/>
      <c r="Q4001" s="382"/>
      <c r="R4001" s="382"/>
    </row>
    <row r="4002" spans="1:18" ht="12" customHeight="1" x14ac:dyDescent="0.25">
      <c r="A4002" s="5"/>
      <c r="Q4002" s="382"/>
      <c r="R4002" s="382"/>
    </row>
    <row r="4003" spans="1:18" ht="12" customHeight="1" x14ac:dyDescent="0.25">
      <c r="A4003" s="5"/>
      <c r="Q4003" s="382"/>
      <c r="R4003" s="382"/>
    </row>
    <row r="4004" spans="1:18" ht="12" customHeight="1" x14ac:dyDescent="0.25">
      <c r="A4004" s="5"/>
      <c r="Q4004" s="382"/>
      <c r="R4004" s="382"/>
    </row>
    <row r="4005" spans="1:18" ht="12" customHeight="1" x14ac:dyDescent="0.25">
      <c r="A4005" s="5"/>
      <c r="Q4005" s="382"/>
      <c r="R4005" s="382"/>
    </row>
    <row r="4006" spans="1:18" ht="12" customHeight="1" x14ac:dyDescent="0.25">
      <c r="A4006" s="5"/>
      <c r="Q4006" s="382"/>
      <c r="R4006" s="382"/>
    </row>
    <row r="4007" spans="1:18" ht="12" customHeight="1" x14ac:dyDescent="0.25">
      <c r="A4007" s="5"/>
      <c r="Q4007" s="382"/>
      <c r="R4007" s="382"/>
    </row>
    <row r="4008" spans="1:18" ht="12" customHeight="1" x14ac:dyDescent="0.25">
      <c r="A4008" s="5"/>
      <c r="Q4008" s="382"/>
      <c r="R4008" s="382"/>
    </row>
    <row r="4009" spans="1:18" ht="12" customHeight="1" x14ac:dyDescent="0.25">
      <c r="A4009" s="5"/>
      <c r="Q4009" s="382"/>
      <c r="R4009" s="382"/>
    </row>
    <row r="4010" spans="1:18" ht="12" customHeight="1" x14ac:dyDescent="0.25">
      <c r="A4010" s="5"/>
      <c r="Q4010" s="382"/>
      <c r="R4010" s="382"/>
    </row>
    <row r="4011" spans="1:18" ht="12" customHeight="1" x14ac:dyDescent="0.25">
      <c r="A4011" s="5"/>
      <c r="Q4011" s="382"/>
      <c r="R4011" s="382"/>
    </row>
    <row r="4012" spans="1:18" ht="12" customHeight="1" x14ac:dyDescent="0.25">
      <c r="A4012" s="5"/>
      <c r="Q4012" s="382"/>
      <c r="R4012" s="382"/>
    </row>
    <row r="4013" spans="1:18" ht="12" customHeight="1" x14ac:dyDescent="0.25">
      <c r="A4013" s="5"/>
      <c r="Q4013" s="382"/>
      <c r="R4013" s="382"/>
    </row>
    <row r="4014" spans="1:18" ht="12" customHeight="1" x14ac:dyDescent="0.25">
      <c r="A4014" s="5"/>
      <c r="Q4014" s="382"/>
      <c r="R4014" s="382"/>
    </row>
    <row r="4015" spans="1:18" ht="12" customHeight="1" x14ac:dyDescent="0.25">
      <c r="A4015" s="5"/>
      <c r="Q4015" s="382"/>
      <c r="R4015" s="382"/>
    </row>
    <row r="4016" spans="1:18" ht="12" customHeight="1" x14ac:dyDescent="0.25">
      <c r="A4016" s="5"/>
      <c r="Q4016" s="382"/>
      <c r="R4016" s="382"/>
    </row>
    <row r="4017" spans="1:18" ht="12" customHeight="1" x14ac:dyDescent="0.25">
      <c r="A4017" s="5"/>
      <c r="Q4017" s="382"/>
      <c r="R4017" s="382"/>
    </row>
    <row r="4018" spans="1:18" ht="12" customHeight="1" x14ac:dyDescent="0.25">
      <c r="A4018" s="5"/>
      <c r="Q4018" s="382"/>
      <c r="R4018" s="382"/>
    </row>
    <row r="4019" spans="1:18" ht="12" customHeight="1" x14ac:dyDescent="0.25">
      <c r="A4019" s="5"/>
      <c r="Q4019" s="382"/>
      <c r="R4019" s="382"/>
    </row>
    <row r="4020" spans="1:18" ht="12" customHeight="1" x14ac:dyDescent="0.25">
      <c r="A4020" s="5"/>
      <c r="Q4020" s="382"/>
      <c r="R4020" s="382"/>
    </row>
    <row r="4021" spans="1:18" ht="12" customHeight="1" x14ac:dyDescent="0.25">
      <c r="A4021" s="5"/>
      <c r="Q4021" s="382"/>
      <c r="R4021" s="382"/>
    </row>
    <row r="4022" spans="1:18" ht="12" customHeight="1" x14ac:dyDescent="0.25">
      <c r="A4022" s="5"/>
      <c r="Q4022" s="382"/>
      <c r="R4022" s="382"/>
    </row>
    <row r="4023" spans="1:18" ht="12" customHeight="1" x14ac:dyDescent="0.25">
      <c r="A4023" s="5"/>
      <c r="Q4023" s="382"/>
      <c r="R4023" s="382"/>
    </row>
    <row r="4024" spans="1:18" ht="12" customHeight="1" x14ac:dyDescent="0.25">
      <c r="A4024" s="5"/>
      <c r="Q4024" s="382"/>
      <c r="R4024" s="382"/>
    </row>
    <row r="4025" spans="1:18" ht="12" customHeight="1" x14ac:dyDescent="0.25">
      <c r="A4025" s="5"/>
      <c r="Q4025" s="382"/>
      <c r="R4025" s="382"/>
    </row>
    <row r="4026" spans="1:18" ht="12" customHeight="1" x14ac:dyDescent="0.25">
      <c r="A4026" s="5"/>
      <c r="Q4026" s="382"/>
      <c r="R4026" s="382"/>
    </row>
    <row r="4027" spans="1:18" ht="12" customHeight="1" x14ac:dyDescent="0.25">
      <c r="A4027" s="5"/>
      <c r="Q4027" s="382"/>
      <c r="R4027" s="382"/>
    </row>
    <row r="4028" spans="1:18" ht="12" customHeight="1" x14ac:dyDescent="0.25">
      <c r="A4028" s="5"/>
      <c r="Q4028" s="382"/>
      <c r="R4028" s="382"/>
    </row>
    <row r="4029" spans="1:18" ht="12" customHeight="1" x14ac:dyDescent="0.25">
      <c r="A4029" s="5"/>
      <c r="Q4029" s="382"/>
      <c r="R4029" s="382"/>
    </row>
    <row r="4030" spans="1:18" ht="12" customHeight="1" x14ac:dyDescent="0.25">
      <c r="A4030" s="5"/>
      <c r="Q4030" s="382"/>
      <c r="R4030" s="382"/>
    </row>
    <row r="4031" spans="1:18" ht="12" customHeight="1" x14ac:dyDescent="0.25">
      <c r="A4031" s="5"/>
      <c r="Q4031" s="382"/>
      <c r="R4031" s="382"/>
    </row>
    <row r="4032" spans="1:18" ht="12" customHeight="1" x14ac:dyDescent="0.25">
      <c r="A4032" s="5"/>
      <c r="Q4032" s="382"/>
      <c r="R4032" s="382"/>
    </row>
    <row r="4033" spans="1:18" ht="12" customHeight="1" x14ac:dyDescent="0.25">
      <c r="A4033" s="5"/>
      <c r="Q4033" s="382"/>
      <c r="R4033" s="382"/>
    </row>
    <row r="4034" spans="1:18" ht="12" customHeight="1" x14ac:dyDescent="0.25">
      <c r="A4034" s="5"/>
      <c r="Q4034" s="382"/>
      <c r="R4034" s="382"/>
    </row>
    <row r="4035" spans="1:18" ht="12" customHeight="1" x14ac:dyDescent="0.25">
      <c r="A4035" s="5"/>
      <c r="Q4035" s="382"/>
      <c r="R4035" s="382"/>
    </row>
    <row r="4036" spans="1:18" ht="12" customHeight="1" x14ac:dyDescent="0.25">
      <c r="A4036" s="5"/>
      <c r="Q4036" s="382"/>
      <c r="R4036" s="382"/>
    </row>
    <row r="4037" spans="1:18" ht="12" customHeight="1" x14ac:dyDescent="0.25">
      <c r="A4037" s="5"/>
      <c r="Q4037" s="382"/>
      <c r="R4037" s="382"/>
    </row>
    <row r="4038" spans="1:18" ht="12" customHeight="1" x14ac:dyDescent="0.25">
      <c r="A4038" s="5"/>
      <c r="Q4038" s="382"/>
      <c r="R4038" s="382"/>
    </row>
    <row r="4039" spans="1:18" ht="12" customHeight="1" x14ac:dyDescent="0.25">
      <c r="A4039" s="5"/>
      <c r="Q4039" s="382"/>
      <c r="R4039" s="382"/>
    </row>
    <row r="4040" spans="1:18" ht="12" customHeight="1" x14ac:dyDescent="0.25">
      <c r="A4040" s="5"/>
      <c r="Q4040" s="382"/>
      <c r="R4040" s="382"/>
    </row>
    <row r="4041" spans="1:18" ht="12" customHeight="1" x14ac:dyDescent="0.25">
      <c r="A4041" s="5"/>
      <c r="Q4041" s="382"/>
      <c r="R4041" s="382"/>
    </row>
    <row r="4042" spans="1:18" ht="12" customHeight="1" x14ac:dyDescent="0.25">
      <c r="A4042" s="5"/>
      <c r="Q4042" s="382"/>
      <c r="R4042" s="382"/>
    </row>
    <row r="4043" spans="1:18" ht="12" customHeight="1" x14ac:dyDescent="0.25">
      <c r="A4043" s="5"/>
      <c r="Q4043" s="382"/>
      <c r="R4043" s="382"/>
    </row>
    <row r="4044" spans="1:18" ht="12" customHeight="1" x14ac:dyDescent="0.25">
      <c r="A4044" s="5"/>
      <c r="Q4044" s="382"/>
      <c r="R4044" s="382"/>
    </row>
    <row r="4045" spans="1:18" ht="12" customHeight="1" x14ac:dyDescent="0.25">
      <c r="A4045" s="5"/>
      <c r="Q4045" s="382"/>
      <c r="R4045" s="382"/>
    </row>
    <row r="4046" spans="1:18" ht="12" customHeight="1" x14ac:dyDescent="0.25">
      <c r="A4046" s="5"/>
      <c r="Q4046" s="382"/>
      <c r="R4046" s="382"/>
    </row>
    <row r="4047" spans="1:18" ht="12" customHeight="1" x14ac:dyDescent="0.25">
      <c r="A4047" s="5"/>
      <c r="Q4047" s="382"/>
      <c r="R4047" s="382"/>
    </row>
    <row r="4048" spans="1:18" ht="12" customHeight="1" x14ac:dyDescent="0.25">
      <c r="A4048" s="5"/>
      <c r="Q4048" s="382"/>
      <c r="R4048" s="382"/>
    </row>
    <row r="4049" spans="1:18" ht="12" customHeight="1" x14ac:dyDescent="0.25">
      <c r="A4049" s="5"/>
      <c r="Q4049" s="382"/>
      <c r="R4049" s="382"/>
    </row>
    <row r="4050" spans="1:18" ht="12" customHeight="1" x14ac:dyDescent="0.25">
      <c r="A4050" s="5"/>
      <c r="Q4050" s="382"/>
      <c r="R4050" s="382"/>
    </row>
    <row r="4051" spans="1:18" ht="12" customHeight="1" x14ac:dyDescent="0.25">
      <c r="A4051" s="5"/>
      <c r="Q4051" s="382"/>
      <c r="R4051" s="382"/>
    </row>
    <row r="4052" spans="1:18" ht="12" customHeight="1" x14ac:dyDescent="0.25">
      <c r="A4052" s="5"/>
      <c r="Q4052" s="382"/>
      <c r="R4052" s="382"/>
    </row>
    <row r="4053" spans="1:18" ht="12" customHeight="1" x14ac:dyDescent="0.25">
      <c r="A4053" s="5"/>
      <c r="Q4053" s="382"/>
      <c r="R4053" s="382"/>
    </row>
    <row r="4054" spans="1:18" ht="12" customHeight="1" x14ac:dyDescent="0.25">
      <c r="A4054" s="5"/>
      <c r="Q4054" s="382"/>
      <c r="R4054" s="382"/>
    </row>
    <row r="4055" spans="1:18" ht="12" customHeight="1" x14ac:dyDescent="0.25">
      <c r="A4055" s="5"/>
      <c r="Q4055" s="382"/>
      <c r="R4055" s="382"/>
    </row>
    <row r="4056" spans="1:18" ht="12" customHeight="1" x14ac:dyDescent="0.25">
      <c r="A4056" s="5"/>
      <c r="Q4056" s="382"/>
      <c r="R4056" s="382"/>
    </row>
    <row r="4057" spans="1:18" ht="12" customHeight="1" x14ac:dyDescent="0.25">
      <c r="A4057" s="5"/>
      <c r="Q4057" s="382"/>
      <c r="R4057" s="382"/>
    </row>
    <row r="4058" spans="1:18" ht="12" customHeight="1" x14ac:dyDescent="0.25">
      <c r="A4058" s="5"/>
      <c r="Q4058" s="382"/>
      <c r="R4058" s="382"/>
    </row>
    <row r="4059" spans="1:18" ht="12" customHeight="1" x14ac:dyDescent="0.25">
      <c r="A4059" s="5"/>
      <c r="Q4059" s="382"/>
      <c r="R4059" s="382"/>
    </row>
    <row r="4060" spans="1:18" ht="12" customHeight="1" x14ac:dyDescent="0.25">
      <c r="A4060" s="5"/>
      <c r="Q4060" s="382"/>
      <c r="R4060" s="382"/>
    </row>
    <row r="4061" spans="1:18" ht="12" customHeight="1" x14ac:dyDescent="0.25">
      <c r="A4061" s="5"/>
      <c r="Q4061" s="382"/>
      <c r="R4061" s="382"/>
    </row>
    <row r="4062" spans="1:18" ht="12" customHeight="1" x14ac:dyDescent="0.25">
      <c r="A4062" s="5"/>
      <c r="Q4062" s="382"/>
      <c r="R4062" s="382"/>
    </row>
    <row r="4063" spans="1:18" ht="12" customHeight="1" x14ac:dyDescent="0.25">
      <c r="A4063" s="5"/>
      <c r="Q4063" s="382"/>
      <c r="R4063" s="382"/>
    </row>
    <row r="4064" spans="1:18" ht="12" customHeight="1" x14ac:dyDescent="0.25">
      <c r="A4064" s="5"/>
      <c r="Q4064" s="382"/>
      <c r="R4064" s="382"/>
    </row>
    <row r="4065" spans="1:18" ht="12" customHeight="1" x14ac:dyDescent="0.25">
      <c r="A4065" s="5"/>
      <c r="Q4065" s="382"/>
      <c r="R4065" s="382"/>
    </row>
    <row r="4066" spans="1:18" ht="12" customHeight="1" x14ac:dyDescent="0.25">
      <c r="A4066" s="5"/>
      <c r="Q4066" s="382"/>
      <c r="R4066" s="382"/>
    </row>
    <row r="4067" spans="1:18" ht="12" customHeight="1" x14ac:dyDescent="0.25">
      <c r="A4067" s="5"/>
      <c r="Q4067" s="382"/>
      <c r="R4067" s="382"/>
    </row>
    <row r="4068" spans="1:18" ht="12" customHeight="1" x14ac:dyDescent="0.25">
      <c r="A4068" s="5"/>
      <c r="Q4068" s="382"/>
      <c r="R4068" s="382"/>
    </row>
    <row r="4069" spans="1:18" ht="12" customHeight="1" x14ac:dyDescent="0.25">
      <c r="A4069" s="5"/>
      <c r="Q4069" s="382"/>
      <c r="R4069" s="382"/>
    </row>
    <row r="4070" spans="1:18" ht="12" customHeight="1" x14ac:dyDescent="0.25">
      <c r="A4070" s="5"/>
      <c r="Q4070" s="382"/>
      <c r="R4070" s="382"/>
    </row>
    <row r="4071" spans="1:18" ht="12" customHeight="1" x14ac:dyDescent="0.25">
      <c r="A4071" s="5"/>
      <c r="Q4071" s="382"/>
      <c r="R4071" s="382"/>
    </row>
    <row r="4072" spans="1:18" ht="12" customHeight="1" x14ac:dyDescent="0.25">
      <c r="A4072" s="5"/>
      <c r="Q4072" s="382"/>
      <c r="R4072" s="382"/>
    </row>
    <row r="4073" spans="1:18" ht="12" customHeight="1" x14ac:dyDescent="0.25">
      <c r="A4073" s="5"/>
      <c r="Q4073" s="382"/>
      <c r="R4073" s="382"/>
    </row>
    <row r="4074" spans="1:18" ht="12" customHeight="1" x14ac:dyDescent="0.25">
      <c r="A4074" s="5"/>
      <c r="Q4074" s="382"/>
      <c r="R4074" s="382"/>
    </row>
    <row r="4075" spans="1:18" ht="12" customHeight="1" x14ac:dyDescent="0.25">
      <c r="A4075" s="5"/>
      <c r="Q4075" s="382"/>
      <c r="R4075" s="382"/>
    </row>
    <row r="4076" spans="1:18" ht="12" customHeight="1" x14ac:dyDescent="0.25">
      <c r="A4076" s="5"/>
      <c r="Q4076" s="382"/>
      <c r="R4076" s="382"/>
    </row>
    <row r="4077" spans="1:18" ht="12" customHeight="1" x14ac:dyDescent="0.25">
      <c r="A4077" s="5"/>
      <c r="Q4077" s="382"/>
      <c r="R4077" s="382"/>
    </row>
    <row r="4078" spans="1:18" ht="12" customHeight="1" x14ac:dyDescent="0.25">
      <c r="A4078" s="5"/>
      <c r="Q4078" s="382"/>
      <c r="R4078" s="382"/>
    </row>
    <row r="4079" spans="1:18" ht="12" customHeight="1" x14ac:dyDescent="0.25">
      <c r="A4079" s="5"/>
      <c r="Q4079" s="382"/>
      <c r="R4079" s="382"/>
    </row>
    <row r="4080" spans="1:18" ht="12" customHeight="1" x14ac:dyDescent="0.25">
      <c r="A4080" s="5"/>
      <c r="Q4080" s="382"/>
      <c r="R4080" s="382"/>
    </row>
    <row r="4081" spans="1:18" ht="12" customHeight="1" x14ac:dyDescent="0.25">
      <c r="A4081" s="5"/>
      <c r="Q4081" s="382"/>
      <c r="R4081" s="382"/>
    </row>
    <row r="4082" spans="1:18" ht="12" customHeight="1" x14ac:dyDescent="0.25">
      <c r="A4082" s="5"/>
      <c r="Q4082" s="382"/>
      <c r="R4082" s="382"/>
    </row>
    <row r="4083" spans="1:18" ht="12" customHeight="1" x14ac:dyDescent="0.25">
      <c r="A4083" s="5"/>
      <c r="Q4083" s="382"/>
      <c r="R4083" s="382"/>
    </row>
    <row r="4084" spans="1:18" ht="12" customHeight="1" x14ac:dyDescent="0.25">
      <c r="A4084" s="5"/>
      <c r="Q4084" s="382"/>
      <c r="R4084" s="382"/>
    </row>
    <row r="4085" spans="1:18" ht="12" customHeight="1" x14ac:dyDescent="0.25">
      <c r="A4085" s="5"/>
      <c r="Q4085" s="382"/>
      <c r="R4085" s="382"/>
    </row>
    <row r="4086" spans="1:18" ht="12" customHeight="1" x14ac:dyDescent="0.25">
      <c r="A4086" s="5"/>
      <c r="Q4086" s="382"/>
      <c r="R4086" s="382"/>
    </row>
    <row r="4087" spans="1:18" ht="12" customHeight="1" x14ac:dyDescent="0.25">
      <c r="A4087" s="5"/>
      <c r="Q4087" s="382"/>
      <c r="R4087" s="382"/>
    </row>
    <row r="4088" spans="1:18" ht="12" customHeight="1" x14ac:dyDescent="0.25">
      <c r="A4088" s="5"/>
      <c r="Q4088" s="382"/>
      <c r="R4088" s="382"/>
    </row>
    <row r="4089" spans="1:18" ht="12" customHeight="1" x14ac:dyDescent="0.25">
      <c r="A4089" s="5"/>
      <c r="Q4089" s="382"/>
      <c r="R4089" s="382"/>
    </row>
    <row r="4090" spans="1:18" ht="12" customHeight="1" x14ac:dyDescent="0.25">
      <c r="A4090" s="5"/>
      <c r="Q4090" s="382"/>
      <c r="R4090" s="382"/>
    </row>
    <row r="4091" spans="1:18" ht="12" customHeight="1" x14ac:dyDescent="0.25">
      <c r="A4091" s="5"/>
      <c r="Q4091" s="382"/>
      <c r="R4091" s="382"/>
    </row>
    <row r="4092" spans="1:18" ht="12" customHeight="1" x14ac:dyDescent="0.25">
      <c r="A4092" s="5"/>
      <c r="Q4092" s="382"/>
      <c r="R4092" s="382"/>
    </row>
    <row r="4093" spans="1:18" ht="12" customHeight="1" x14ac:dyDescent="0.25">
      <c r="A4093" s="5"/>
      <c r="Q4093" s="382"/>
      <c r="R4093" s="382"/>
    </row>
    <row r="4094" spans="1:18" ht="12" customHeight="1" x14ac:dyDescent="0.25">
      <c r="A4094" s="5"/>
      <c r="Q4094" s="382"/>
      <c r="R4094" s="382"/>
    </row>
    <row r="4095" spans="1:18" ht="12" customHeight="1" x14ac:dyDescent="0.25">
      <c r="A4095" s="5"/>
      <c r="Q4095" s="382"/>
      <c r="R4095" s="382"/>
    </row>
    <row r="4096" spans="1:18" ht="12" customHeight="1" x14ac:dyDescent="0.25">
      <c r="A4096" s="5"/>
      <c r="Q4096" s="382"/>
      <c r="R4096" s="382"/>
    </row>
    <row r="4097" spans="1:18" ht="12" customHeight="1" x14ac:dyDescent="0.25">
      <c r="A4097" s="5"/>
      <c r="Q4097" s="382"/>
      <c r="R4097" s="382"/>
    </row>
    <row r="4098" spans="1:18" ht="12" customHeight="1" x14ac:dyDescent="0.25">
      <c r="A4098" s="5"/>
      <c r="Q4098" s="382"/>
      <c r="R4098" s="382"/>
    </row>
    <row r="4099" spans="1:18" ht="12" customHeight="1" x14ac:dyDescent="0.25">
      <c r="A4099" s="5"/>
      <c r="Q4099" s="382"/>
      <c r="R4099" s="382"/>
    </row>
    <row r="4100" spans="1:18" ht="12" customHeight="1" x14ac:dyDescent="0.25">
      <c r="A4100" s="5"/>
      <c r="Q4100" s="382"/>
      <c r="R4100" s="382"/>
    </row>
    <row r="4101" spans="1:18" ht="12" customHeight="1" x14ac:dyDescent="0.25">
      <c r="A4101" s="5"/>
      <c r="Q4101" s="382"/>
      <c r="R4101" s="382"/>
    </row>
    <row r="4102" spans="1:18" ht="12" customHeight="1" x14ac:dyDescent="0.25">
      <c r="A4102" s="5"/>
      <c r="Q4102" s="382"/>
      <c r="R4102" s="382"/>
    </row>
    <row r="4103" spans="1:18" ht="12" customHeight="1" x14ac:dyDescent="0.25">
      <c r="A4103" s="5"/>
      <c r="Q4103" s="382"/>
      <c r="R4103" s="382"/>
    </row>
    <row r="4104" spans="1:18" ht="12" customHeight="1" x14ac:dyDescent="0.25">
      <c r="A4104" s="5"/>
      <c r="Q4104" s="382"/>
      <c r="R4104" s="382"/>
    </row>
    <row r="4105" spans="1:18" ht="12" customHeight="1" x14ac:dyDescent="0.25">
      <c r="A4105" s="5"/>
      <c r="Q4105" s="382"/>
      <c r="R4105" s="382"/>
    </row>
    <row r="4106" spans="1:18" ht="12" customHeight="1" x14ac:dyDescent="0.25">
      <c r="A4106" s="5"/>
      <c r="Q4106" s="382"/>
      <c r="R4106" s="382"/>
    </row>
    <row r="4107" spans="1:18" ht="12" customHeight="1" x14ac:dyDescent="0.25">
      <c r="A4107" s="5"/>
      <c r="Q4107" s="382"/>
      <c r="R4107" s="382"/>
    </row>
    <row r="4108" spans="1:18" ht="12" customHeight="1" x14ac:dyDescent="0.25">
      <c r="A4108" s="5"/>
      <c r="Q4108" s="382"/>
      <c r="R4108" s="382"/>
    </row>
    <row r="4109" spans="1:18" ht="12" customHeight="1" x14ac:dyDescent="0.25">
      <c r="A4109" s="5"/>
      <c r="Q4109" s="382"/>
      <c r="R4109" s="382"/>
    </row>
    <row r="4110" spans="1:18" ht="12" customHeight="1" x14ac:dyDescent="0.25">
      <c r="A4110" s="5"/>
      <c r="Q4110" s="382"/>
      <c r="R4110" s="382"/>
    </row>
    <row r="4111" spans="1:18" ht="12" customHeight="1" x14ac:dyDescent="0.25">
      <c r="A4111" s="5"/>
      <c r="Q4111" s="382"/>
      <c r="R4111" s="382"/>
    </row>
    <row r="4112" spans="1:18" ht="12" customHeight="1" x14ac:dyDescent="0.25">
      <c r="A4112" s="5"/>
      <c r="Q4112" s="382"/>
      <c r="R4112" s="382"/>
    </row>
    <row r="4113" spans="1:18" ht="12" customHeight="1" x14ac:dyDescent="0.25">
      <c r="A4113" s="5"/>
      <c r="Q4113" s="382"/>
      <c r="R4113" s="382"/>
    </row>
    <row r="4114" spans="1:18" ht="12" customHeight="1" x14ac:dyDescent="0.25">
      <c r="A4114" s="5"/>
      <c r="Q4114" s="382"/>
      <c r="R4114" s="382"/>
    </row>
    <row r="4115" spans="1:18" ht="12" customHeight="1" x14ac:dyDescent="0.25">
      <c r="A4115" s="5"/>
      <c r="Q4115" s="382"/>
      <c r="R4115" s="382"/>
    </row>
    <row r="4116" spans="1:18" ht="12" customHeight="1" x14ac:dyDescent="0.25">
      <c r="A4116" s="5"/>
      <c r="Q4116" s="382"/>
      <c r="R4116" s="382"/>
    </row>
    <row r="4117" spans="1:18" ht="12" customHeight="1" x14ac:dyDescent="0.25">
      <c r="A4117" s="5"/>
      <c r="Q4117" s="382"/>
      <c r="R4117" s="382"/>
    </row>
    <row r="4118" spans="1:18" ht="12" customHeight="1" x14ac:dyDescent="0.25">
      <c r="A4118" s="5"/>
      <c r="Q4118" s="382"/>
      <c r="R4118" s="382"/>
    </row>
    <row r="4119" spans="1:18" ht="12" customHeight="1" x14ac:dyDescent="0.25">
      <c r="A4119" s="5"/>
      <c r="Q4119" s="382"/>
      <c r="R4119" s="382"/>
    </row>
    <row r="4120" spans="1:18" ht="12" customHeight="1" x14ac:dyDescent="0.25">
      <c r="A4120" s="5"/>
      <c r="Q4120" s="382"/>
      <c r="R4120" s="382"/>
    </row>
    <row r="4121" spans="1:18" ht="12" customHeight="1" x14ac:dyDescent="0.25">
      <c r="A4121" s="5"/>
      <c r="Q4121" s="382"/>
      <c r="R4121" s="382"/>
    </row>
    <row r="4122" spans="1:18" ht="12" customHeight="1" x14ac:dyDescent="0.25">
      <c r="A4122" s="5"/>
      <c r="Q4122" s="382"/>
      <c r="R4122" s="382"/>
    </row>
    <row r="4123" spans="1:18" ht="12" customHeight="1" x14ac:dyDescent="0.25">
      <c r="A4123" s="5"/>
      <c r="Q4123" s="382"/>
      <c r="R4123" s="382"/>
    </row>
    <row r="4124" spans="1:18" ht="12" customHeight="1" x14ac:dyDescent="0.25">
      <c r="A4124" s="5"/>
      <c r="Q4124" s="382"/>
      <c r="R4124" s="382"/>
    </row>
    <row r="4125" spans="1:18" ht="12" customHeight="1" x14ac:dyDescent="0.25">
      <c r="A4125" s="5"/>
      <c r="Q4125" s="382"/>
      <c r="R4125" s="382"/>
    </row>
    <row r="4126" spans="1:18" ht="12" customHeight="1" x14ac:dyDescent="0.25">
      <c r="A4126" s="5"/>
      <c r="Q4126" s="382"/>
      <c r="R4126" s="382"/>
    </row>
    <row r="4127" spans="1:18" ht="12" customHeight="1" x14ac:dyDescent="0.25">
      <c r="A4127" s="5"/>
      <c r="Q4127" s="382"/>
      <c r="R4127" s="382"/>
    </row>
    <row r="4128" spans="1:18" ht="12" customHeight="1" x14ac:dyDescent="0.25">
      <c r="A4128" s="5"/>
      <c r="Q4128" s="382"/>
      <c r="R4128" s="382"/>
    </row>
    <row r="4129" spans="1:18" ht="12" customHeight="1" x14ac:dyDescent="0.25">
      <c r="A4129" s="5"/>
      <c r="Q4129" s="382"/>
      <c r="R4129" s="382"/>
    </row>
    <row r="4130" spans="1:18" ht="12" customHeight="1" x14ac:dyDescent="0.25">
      <c r="A4130" s="5"/>
      <c r="Q4130" s="382"/>
      <c r="R4130" s="382"/>
    </row>
    <row r="4131" spans="1:18" ht="12" customHeight="1" x14ac:dyDescent="0.25">
      <c r="A4131" s="5"/>
      <c r="Q4131" s="382"/>
      <c r="R4131" s="382"/>
    </row>
    <row r="4132" spans="1:18" ht="12" customHeight="1" x14ac:dyDescent="0.25">
      <c r="A4132" s="5"/>
      <c r="Q4132" s="382"/>
      <c r="R4132" s="382"/>
    </row>
    <row r="4133" spans="1:18" ht="12" customHeight="1" x14ac:dyDescent="0.25">
      <c r="A4133" s="5"/>
      <c r="Q4133" s="382"/>
      <c r="R4133" s="382"/>
    </row>
    <row r="4134" spans="1:18" ht="12" customHeight="1" x14ac:dyDescent="0.25">
      <c r="A4134" s="5"/>
      <c r="Q4134" s="382"/>
      <c r="R4134" s="382"/>
    </row>
    <row r="4135" spans="1:18" ht="12" customHeight="1" x14ac:dyDescent="0.25">
      <c r="A4135" s="5"/>
      <c r="Q4135" s="382"/>
      <c r="R4135" s="382"/>
    </row>
    <row r="4136" spans="1:18" ht="12" customHeight="1" x14ac:dyDescent="0.25">
      <c r="A4136" s="5"/>
      <c r="Q4136" s="382"/>
      <c r="R4136" s="382"/>
    </row>
    <row r="4137" spans="1:18" ht="12" customHeight="1" x14ac:dyDescent="0.25">
      <c r="A4137" s="5"/>
      <c r="Q4137" s="382"/>
      <c r="R4137" s="382"/>
    </row>
    <row r="4138" spans="1:18" ht="12" customHeight="1" x14ac:dyDescent="0.25">
      <c r="A4138" s="5"/>
      <c r="Q4138" s="382"/>
      <c r="R4138" s="382"/>
    </row>
    <row r="4139" spans="1:18" ht="12" customHeight="1" x14ac:dyDescent="0.25">
      <c r="A4139" s="5"/>
      <c r="Q4139" s="382"/>
      <c r="R4139" s="382"/>
    </row>
    <row r="4140" spans="1:18" ht="12" customHeight="1" x14ac:dyDescent="0.25">
      <c r="A4140" s="5"/>
      <c r="Q4140" s="382"/>
      <c r="R4140" s="382"/>
    </row>
    <row r="4141" spans="1:18" ht="12" customHeight="1" x14ac:dyDescent="0.25">
      <c r="A4141" s="5"/>
      <c r="Q4141" s="382"/>
      <c r="R4141" s="382"/>
    </row>
    <row r="4142" spans="1:18" ht="12" customHeight="1" x14ac:dyDescent="0.25">
      <c r="A4142" s="5"/>
      <c r="Q4142" s="382"/>
      <c r="R4142" s="382"/>
    </row>
    <row r="4143" spans="1:18" ht="12" customHeight="1" x14ac:dyDescent="0.25">
      <c r="A4143" s="5"/>
      <c r="Q4143" s="382"/>
      <c r="R4143" s="382"/>
    </row>
    <row r="4144" spans="1:18" ht="12" customHeight="1" x14ac:dyDescent="0.25">
      <c r="A4144" s="5"/>
      <c r="Q4144" s="382"/>
      <c r="R4144" s="382"/>
    </row>
    <row r="4145" spans="1:18" ht="12" customHeight="1" x14ac:dyDescent="0.25">
      <c r="A4145" s="5"/>
      <c r="Q4145" s="382"/>
      <c r="R4145" s="382"/>
    </row>
    <row r="4146" spans="1:18" ht="12" customHeight="1" x14ac:dyDescent="0.25">
      <c r="A4146" s="5"/>
      <c r="Q4146" s="382"/>
      <c r="R4146" s="382"/>
    </row>
    <row r="4147" spans="1:18" ht="12" customHeight="1" x14ac:dyDescent="0.25">
      <c r="A4147" s="5"/>
      <c r="Q4147" s="382"/>
      <c r="R4147" s="382"/>
    </row>
    <row r="4148" spans="1:18" ht="12" customHeight="1" x14ac:dyDescent="0.25">
      <c r="A4148" s="5"/>
      <c r="Q4148" s="382"/>
      <c r="R4148" s="382"/>
    </row>
    <row r="4149" spans="1:18" ht="12" customHeight="1" x14ac:dyDescent="0.25">
      <c r="A4149" s="5"/>
      <c r="Q4149" s="382"/>
      <c r="R4149" s="382"/>
    </row>
    <row r="4150" spans="1:18" ht="12" customHeight="1" x14ac:dyDescent="0.25">
      <c r="A4150" s="5"/>
      <c r="Q4150" s="382"/>
      <c r="R4150" s="382"/>
    </row>
    <row r="4151" spans="1:18" ht="12" customHeight="1" x14ac:dyDescent="0.25">
      <c r="A4151" s="5"/>
      <c r="Q4151" s="382"/>
      <c r="R4151" s="382"/>
    </row>
    <row r="4152" spans="1:18" ht="12" customHeight="1" x14ac:dyDescent="0.25">
      <c r="A4152" s="5"/>
      <c r="Q4152" s="382"/>
      <c r="R4152" s="382"/>
    </row>
    <row r="4153" spans="1:18" ht="12" customHeight="1" x14ac:dyDescent="0.25">
      <c r="A4153" s="5"/>
      <c r="Q4153" s="382"/>
      <c r="R4153" s="382"/>
    </row>
    <row r="4154" spans="1:18" ht="12" customHeight="1" x14ac:dyDescent="0.25">
      <c r="A4154" s="5"/>
      <c r="Q4154" s="382"/>
      <c r="R4154" s="382"/>
    </row>
    <row r="4155" spans="1:18" ht="12" customHeight="1" x14ac:dyDescent="0.25">
      <c r="A4155" s="5"/>
      <c r="Q4155" s="382"/>
      <c r="R4155" s="382"/>
    </row>
    <row r="4156" spans="1:18" ht="12" customHeight="1" x14ac:dyDescent="0.25">
      <c r="A4156" s="5"/>
      <c r="Q4156" s="382"/>
      <c r="R4156" s="382"/>
    </row>
    <row r="4157" spans="1:18" ht="12" customHeight="1" x14ac:dyDescent="0.25">
      <c r="A4157" s="5"/>
      <c r="Q4157" s="382"/>
      <c r="R4157" s="382"/>
    </row>
    <row r="4158" spans="1:18" ht="12" customHeight="1" x14ac:dyDescent="0.25">
      <c r="A4158" s="5"/>
      <c r="Q4158" s="382"/>
      <c r="R4158" s="382"/>
    </row>
    <row r="4159" spans="1:18" ht="12" customHeight="1" x14ac:dyDescent="0.25">
      <c r="A4159" s="5"/>
      <c r="Q4159" s="382"/>
      <c r="R4159" s="382"/>
    </row>
    <row r="4160" spans="1:18" ht="12" customHeight="1" x14ac:dyDescent="0.25">
      <c r="A4160" s="5"/>
      <c r="Q4160" s="382"/>
      <c r="R4160" s="382"/>
    </row>
    <row r="4161" spans="1:18" ht="12" customHeight="1" x14ac:dyDescent="0.25">
      <c r="A4161" s="5"/>
      <c r="Q4161" s="382"/>
      <c r="R4161" s="382"/>
    </row>
    <row r="4162" spans="1:18" ht="12" customHeight="1" x14ac:dyDescent="0.25">
      <c r="A4162" s="5"/>
      <c r="Q4162" s="382"/>
      <c r="R4162" s="382"/>
    </row>
    <row r="4163" spans="1:18" ht="12" customHeight="1" x14ac:dyDescent="0.25">
      <c r="A4163" s="5"/>
      <c r="Q4163" s="382"/>
      <c r="R4163" s="382"/>
    </row>
    <row r="4164" spans="1:18" ht="12" customHeight="1" x14ac:dyDescent="0.25">
      <c r="A4164" s="5"/>
      <c r="Q4164" s="382"/>
      <c r="R4164" s="382"/>
    </row>
    <row r="4165" spans="1:18" ht="12" customHeight="1" x14ac:dyDescent="0.25">
      <c r="A4165" s="5"/>
      <c r="Q4165" s="382"/>
      <c r="R4165" s="382"/>
    </row>
    <row r="4166" spans="1:18" ht="12" customHeight="1" x14ac:dyDescent="0.25">
      <c r="A4166" s="5"/>
      <c r="Q4166" s="382"/>
      <c r="R4166" s="382"/>
    </row>
    <row r="4167" spans="1:18" ht="12" customHeight="1" x14ac:dyDescent="0.25">
      <c r="A4167" s="5"/>
      <c r="Q4167" s="382"/>
      <c r="R4167" s="382"/>
    </row>
    <row r="4168" spans="1:18" ht="12" customHeight="1" x14ac:dyDescent="0.25">
      <c r="A4168" s="5"/>
      <c r="Q4168" s="382"/>
      <c r="R4168" s="382"/>
    </row>
    <row r="4169" spans="1:18" ht="12" customHeight="1" x14ac:dyDescent="0.25">
      <c r="A4169" s="5"/>
      <c r="Q4169" s="382"/>
      <c r="R4169" s="382"/>
    </row>
    <row r="4170" spans="1:18" ht="12" customHeight="1" x14ac:dyDescent="0.25">
      <c r="A4170" s="5"/>
      <c r="Q4170" s="382"/>
      <c r="R4170" s="382"/>
    </row>
    <row r="4171" spans="1:18" ht="12" customHeight="1" x14ac:dyDescent="0.25">
      <c r="A4171" s="5"/>
      <c r="Q4171" s="382"/>
      <c r="R4171" s="382"/>
    </row>
    <row r="4172" spans="1:18" ht="12" customHeight="1" x14ac:dyDescent="0.25">
      <c r="A4172" s="5"/>
      <c r="Q4172" s="382"/>
      <c r="R4172" s="382"/>
    </row>
    <row r="4173" spans="1:18" ht="12" customHeight="1" x14ac:dyDescent="0.25">
      <c r="A4173" s="5"/>
      <c r="Q4173" s="382"/>
      <c r="R4173" s="382"/>
    </row>
    <row r="4174" spans="1:18" ht="12" customHeight="1" x14ac:dyDescent="0.25">
      <c r="A4174" s="5"/>
      <c r="Q4174" s="382"/>
      <c r="R4174" s="382"/>
    </row>
    <row r="4175" spans="1:18" ht="12" customHeight="1" x14ac:dyDescent="0.25">
      <c r="A4175" s="5"/>
      <c r="Q4175" s="382"/>
      <c r="R4175" s="382"/>
    </row>
    <row r="4176" spans="1:18" ht="12" customHeight="1" x14ac:dyDescent="0.25">
      <c r="A4176" s="5"/>
      <c r="Q4176" s="382"/>
      <c r="R4176" s="382"/>
    </row>
    <row r="4177" spans="1:18" ht="12" customHeight="1" x14ac:dyDescent="0.25">
      <c r="A4177" s="5"/>
      <c r="Q4177" s="382"/>
      <c r="R4177" s="382"/>
    </row>
    <row r="4178" spans="1:18" ht="12" customHeight="1" x14ac:dyDescent="0.25">
      <c r="A4178" s="5"/>
      <c r="Q4178" s="382"/>
      <c r="R4178" s="382"/>
    </row>
    <row r="4179" spans="1:18" ht="12" customHeight="1" x14ac:dyDescent="0.25">
      <c r="A4179" s="5"/>
      <c r="Q4179" s="382"/>
      <c r="R4179" s="382"/>
    </row>
    <row r="4180" spans="1:18" ht="12" customHeight="1" x14ac:dyDescent="0.25">
      <c r="A4180" s="5"/>
      <c r="Q4180" s="382"/>
      <c r="R4180" s="382"/>
    </row>
    <row r="4181" spans="1:18" ht="12" customHeight="1" x14ac:dyDescent="0.25">
      <c r="A4181" s="5"/>
      <c r="Q4181" s="382"/>
      <c r="R4181" s="382"/>
    </row>
    <row r="4182" spans="1:18" ht="12" customHeight="1" x14ac:dyDescent="0.25">
      <c r="A4182" s="5"/>
      <c r="Q4182" s="382"/>
      <c r="R4182" s="382"/>
    </row>
    <row r="4183" spans="1:18" ht="12" customHeight="1" x14ac:dyDescent="0.25">
      <c r="A4183" s="5"/>
      <c r="Q4183" s="382"/>
      <c r="R4183" s="382"/>
    </row>
    <row r="4184" spans="1:18" ht="12" customHeight="1" x14ac:dyDescent="0.25">
      <c r="A4184" s="5"/>
      <c r="Q4184" s="382"/>
      <c r="R4184" s="382"/>
    </row>
    <row r="4185" spans="1:18" ht="12" customHeight="1" x14ac:dyDescent="0.25">
      <c r="A4185" s="5"/>
      <c r="Q4185" s="382"/>
      <c r="R4185" s="382"/>
    </row>
    <row r="4186" spans="1:18" ht="12" customHeight="1" x14ac:dyDescent="0.25">
      <c r="A4186" s="5"/>
      <c r="Q4186" s="382"/>
      <c r="R4186" s="382"/>
    </row>
    <row r="4187" spans="1:18" ht="12" customHeight="1" x14ac:dyDescent="0.25">
      <c r="A4187" s="5"/>
      <c r="Q4187" s="382"/>
      <c r="R4187" s="382"/>
    </row>
    <row r="4188" spans="1:18" ht="12" customHeight="1" x14ac:dyDescent="0.25">
      <c r="A4188" s="5"/>
      <c r="Q4188" s="382"/>
      <c r="R4188" s="382"/>
    </row>
    <row r="4189" spans="1:18" ht="12" customHeight="1" x14ac:dyDescent="0.25">
      <c r="A4189" s="5"/>
      <c r="Q4189" s="382"/>
      <c r="R4189" s="382"/>
    </row>
    <row r="4190" spans="1:18" ht="12" customHeight="1" x14ac:dyDescent="0.25">
      <c r="A4190" s="5"/>
      <c r="Q4190" s="382"/>
      <c r="R4190" s="382"/>
    </row>
    <row r="4191" spans="1:18" ht="12" customHeight="1" x14ac:dyDescent="0.25">
      <c r="A4191" s="5"/>
      <c r="Q4191" s="382"/>
      <c r="R4191" s="382"/>
    </row>
    <row r="4192" spans="1:18" ht="12" customHeight="1" x14ac:dyDescent="0.25">
      <c r="A4192" s="5"/>
      <c r="Q4192" s="382"/>
      <c r="R4192" s="382"/>
    </row>
    <row r="4193" spans="1:18" ht="12" customHeight="1" x14ac:dyDescent="0.25">
      <c r="A4193" s="5"/>
      <c r="Q4193" s="382"/>
      <c r="R4193" s="382"/>
    </row>
    <row r="4194" spans="1:18" ht="12" customHeight="1" x14ac:dyDescent="0.25">
      <c r="A4194" s="5"/>
      <c r="Q4194" s="382"/>
      <c r="R4194" s="382"/>
    </row>
    <row r="4195" spans="1:18" ht="12" customHeight="1" x14ac:dyDescent="0.25">
      <c r="A4195" s="5"/>
      <c r="Q4195" s="382"/>
      <c r="R4195" s="382"/>
    </row>
    <row r="4196" spans="1:18" ht="12" customHeight="1" x14ac:dyDescent="0.25">
      <c r="A4196" s="5"/>
      <c r="Q4196" s="382"/>
      <c r="R4196" s="382"/>
    </row>
    <row r="4197" spans="1:18" ht="12" customHeight="1" x14ac:dyDescent="0.25">
      <c r="A4197" s="5"/>
      <c r="Q4197" s="382"/>
      <c r="R4197" s="382"/>
    </row>
    <row r="4198" spans="1:18" ht="12" customHeight="1" x14ac:dyDescent="0.25">
      <c r="A4198" s="5"/>
      <c r="Q4198" s="382"/>
      <c r="R4198" s="382"/>
    </row>
    <row r="4199" spans="1:18" ht="12" customHeight="1" x14ac:dyDescent="0.25">
      <c r="A4199" s="5"/>
      <c r="Q4199" s="382"/>
      <c r="R4199" s="382"/>
    </row>
    <row r="4200" spans="1:18" ht="12" customHeight="1" x14ac:dyDescent="0.25">
      <c r="A4200" s="5"/>
      <c r="Q4200" s="382"/>
      <c r="R4200" s="382"/>
    </row>
    <row r="4201" spans="1:18" ht="12" customHeight="1" x14ac:dyDescent="0.25">
      <c r="A4201" s="5"/>
      <c r="Q4201" s="382"/>
      <c r="R4201" s="382"/>
    </row>
    <row r="4202" spans="1:18" ht="12" customHeight="1" x14ac:dyDescent="0.25">
      <c r="A4202" s="5"/>
      <c r="Q4202" s="382"/>
      <c r="R4202" s="382"/>
    </row>
    <row r="4203" spans="1:18" ht="12" customHeight="1" x14ac:dyDescent="0.25">
      <c r="A4203" s="5"/>
      <c r="Q4203" s="382"/>
      <c r="R4203" s="382"/>
    </row>
    <row r="4204" spans="1:18" ht="12" customHeight="1" x14ac:dyDescent="0.25">
      <c r="A4204" s="5"/>
      <c r="Q4204" s="382"/>
      <c r="R4204" s="382"/>
    </row>
    <row r="4205" spans="1:18" ht="12" customHeight="1" x14ac:dyDescent="0.25">
      <c r="A4205" s="5"/>
      <c r="Q4205" s="382"/>
      <c r="R4205" s="382"/>
    </row>
    <row r="4206" spans="1:18" ht="12" customHeight="1" x14ac:dyDescent="0.25">
      <c r="A4206" s="5"/>
      <c r="Q4206" s="382"/>
      <c r="R4206" s="382"/>
    </row>
    <row r="4207" spans="1:18" ht="12" customHeight="1" x14ac:dyDescent="0.25">
      <c r="A4207" s="5"/>
      <c r="Q4207" s="382"/>
      <c r="R4207" s="382"/>
    </row>
    <row r="4208" spans="1:18" ht="12" customHeight="1" x14ac:dyDescent="0.25">
      <c r="A4208" s="5"/>
      <c r="Q4208" s="382"/>
      <c r="R4208" s="382"/>
    </row>
    <row r="4209" spans="1:18" ht="12" customHeight="1" x14ac:dyDescent="0.25">
      <c r="A4209" s="5"/>
      <c r="Q4209" s="382"/>
      <c r="R4209" s="382"/>
    </row>
    <row r="4210" spans="1:18" ht="12" customHeight="1" x14ac:dyDescent="0.25">
      <c r="A4210" s="5"/>
      <c r="Q4210" s="382"/>
      <c r="R4210" s="382"/>
    </row>
    <row r="4211" spans="1:18" ht="12" customHeight="1" x14ac:dyDescent="0.25">
      <c r="A4211" s="5"/>
      <c r="Q4211" s="382"/>
      <c r="R4211" s="382"/>
    </row>
    <row r="4212" spans="1:18" ht="12" customHeight="1" x14ac:dyDescent="0.25">
      <c r="A4212" s="5"/>
      <c r="Q4212" s="382"/>
      <c r="R4212" s="382"/>
    </row>
    <row r="4213" spans="1:18" ht="12" customHeight="1" x14ac:dyDescent="0.25">
      <c r="A4213" s="5"/>
      <c r="Q4213" s="382"/>
      <c r="R4213" s="382"/>
    </row>
    <row r="4214" spans="1:18" ht="12" customHeight="1" x14ac:dyDescent="0.25">
      <c r="A4214" s="5"/>
      <c r="Q4214" s="382"/>
      <c r="R4214" s="382"/>
    </row>
    <row r="4215" spans="1:18" ht="12" customHeight="1" x14ac:dyDescent="0.25">
      <c r="A4215" s="5"/>
      <c r="Q4215" s="382"/>
      <c r="R4215" s="382"/>
    </row>
    <row r="4216" spans="1:18" ht="12" customHeight="1" x14ac:dyDescent="0.25">
      <c r="A4216" s="5"/>
      <c r="Q4216" s="382"/>
      <c r="R4216" s="382"/>
    </row>
    <row r="4217" spans="1:18" ht="12" customHeight="1" x14ac:dyDescent="0.25">
      <c r="A4217" s="5"/>
      <c r="Q4217" s="382"/>
      <c r="R4217" s="382"/>
    </row>
    <row r="4218" spans="1:18" ht="12" customHeight="1" x14ac:dyDescent="0.25">
      <c r="A4218" s="5"/>
      <c r="Q4218" s="382"/>
      <c r="R4218" s="382"/>
    </row>
    <row r="4219" spans="1:18" ht="12" customHeight="1" x14ac:dyDescent="0.25">
      <c r="A4219" s="5"/>
      <c r="Q4219" s="382"/>
      <c r="R4219" s="382"/>
    </row>
    <row r="4220" spans="1:18" ht="12" customHeight="1" x14ac:dyDescent="0.25">
      <c r="A4220" s="5"/>
      <c r="Q4220" s="382"/>
      <c r="R4220" s="382"/>
    </row>
    <row r="4221" spans="1:18" ht="12" customHeight="1" x14ac:dyDescent="0.25">
      <c r="A4221" s="5"/>
      <c r="Q4221" s="382"/>
      <c r="R4221" s="382"/>
    </row>
    <row r="4222" spans="1:18" ht="12" customHeight="1" x14ac:dyDescent="0.25">
      <c r="A4222" s="5"/>
      <c r="Q4222" s="382"/>
      <c r="R4222" s="382"/>
    </row>
    <row r="4223" spans="1:18" ht="12" customHeight="1" x14ac:dyDescent="0.25">
      <c r="A4223" s="5"/>
      <c r="Q4223" s="382"/>
      <c r="R4223" s="382"/>
    </row>
    <row r="4224" spans="1:18" ht="12" customHeight="1" x14ac:dyDescent="0.25">
      <c r="A4224" s="5"/>
      <c r="Q4224" s="382"/>
      <c r="R4224" s="382"/>
    </row>
    <row r="4225" spans="1:18" ht="12" customHeight="1" x14ac:dyDescent="0.25">
      <c r="A4225" s="5"/>
      <c r="Q4225" s="382"/>
      <c r="R4225" s="382"/>
    </row>
    <row r="4226" spans="1:18" ht="12" customHeight="1" x14ac:dyDescent="0.25">
      <c r="A4226" s="5"/>
      <c r="Q4226" s="382"/>
      <c r="R4226" s="382"/>
    </row>
    <row r="4227" spans="1:18" ht="12" customHeight="1" x14ac:dyDescent="0.25">
      <c r="A4227" s="5"/>
      <c r="Q4227" s="382"/>
      <c r="R4227" s="382"/>
    </row>
    <row r="4228" spans="1:18" ht="12" customHeight="1" x14ac:dyDescent="0.25">
      <c r="A4228" s="5"/>
      <c r="Q4228" s="382"/>
      <c r="R4228" s="382"/>
    </row>
    <row r="4229" spans="1:18" ht="12" customHeight="1" x14ac:dyDescent="0.25">
      <c r="A4229" s="5"/>
      <c r="Q4229" s="382"/>
      <c r="R4229" s="382"/>
    </row>
    <row r="4230" spans="1:18" ht="12" customHeight="1" x14ac:dyDescent="0.25">
      <c r="A4230" s="5"/>
      <c r="Q4230" s="382"/>
      <c r="R4230" s="382"/>
    </row>
    <row r="4231" spans="1:18" ht="12" customHeight="1" x14ac:dyDescent="0.25">
      <c r="A4231" s="5"/>
      <c r="Q4231" s="382"/>
      <c r="R4231" s="382"/>
    </row>
    <row r="4232" spans="1:18" ht="12" customHeight="1" x14ac:dyDescent="0.25">
      <c r="A4232" s="5"/>
      <c r="Q4232" s="382"/>
      <c r="R4232" s="382"/>
    </row>
    <row r="4233" spans="1:18" ht="12" customHeight="1" x14ac:dyDescent="0.25">
      <c r="A4233" s="5"/>
      <c r="Q4233" s="382"/>
      <c r="R4233" s="382"/>
    </row>
    <row r="4234" spans="1:18" ht="12" customHeight="1" x14ac:dyDescent="0.25">
      <c r="A4234" s="5"/>
      <c r="Q4234" s="382"/>
      <c r="R4234" s="382"/>
    </row>
    <row r="4235" spans="1:18" ht="12" customHeight="1" x14ac:dyDescent="0.25">
      <c r="A4235" s="5"/>
      <c r="Q4235" s="382"/>
      <c r="R4235" s="382"/>
    </row>
    <row r="4236" spans="1:18" ht="12" customHeight="1" x14ac:dyDescent="0.25">
      <c r="A4236" s="5"/>
      <c r="Q4236" s="382"/>
      <c r="R4236" s="382"/>
    </row>
    <row r="4237" spans="1:18" ht="12" customHeight="1" x14ac:dyDescent="0.25">
      <c r="A4237" s="5"/>
      <c r="Q4237" s="382"/>
      <c r="R4237" s="382"/>
    </row>
    <row r="4238" spans="1:18" ht="12" customHeight="1" x14ac:dyDescent="0.25">
      <c r="A4238" s="5"/>
      <c r="Q4238" s="382"/>
      <c r="R4238" s="382"/>
    </row>
    <row r="4239" spans="1:18" ht="12" customHeight="1" x14ac:dyDescent="0.25">
      <c r="A4239" s="5"/>
      <c r="Q4239" s="382"/>
      <c r="R4239" s="382"/>
    </row>
    <row r="4240" spans="1:18" ht="12" customHeight="1" x14ac:dyDescent="0.25">
      <c r="A4240" s="5"/>
      <c r="Q4240" s="382"/>
      <c r="R4240" s="382"/>
    </row>
    <row r="4241" spans="1:18" ht="12" customHeight="1" x14ac:dyDescent="0.25">
      <c r="A4241" s="5"/>
      <c r="Q4241" s="382"/>
      <c r="R4241" s="382"/>
    </row>
    <row r="4242" spans="1:18" ht="12" customHeight="1" x14ac:dyDescent="0.25">
      <c r="A4242" s="5"/>
      <c r="Q4242" s="382"/>
      <c r="R4242" s="382"/>
    </row>
    <row r="4243" spans="1:18" ht="12" customHeight="1" x14ac:dyDescent="0.25">
      <c r="A4243" s="5"/>
      <c r="Q4243" s="382"/>
      <c r="R4243" s="382"/>
    </row>
    <row r="4244" spans="1:18" ht="12" customHeight="1" x14ac:dyDescent="0.25">
      <c r="A4244" s="5"/>
      <c r="Q4244" s="382"/>
      <c r="R4244" s="382"/>
    </row>
    <row r="4245" spans="1:18" ht="12" customHeight="1" x14ac:dyDescent="0.25">
      <c r="A4245" s="5"/>
      <c r="Q4245" s="382"/>
      <c r="R4245" s="382"/>
    </row>
    <row r="4246" spans="1:18" ht="12" customHeight="1" x14ac:dyDescent="0.25">
      <c r="A4246" s="5"/>
      <c r="Q4246" s="382"/>
      <c r="R4246" s="382"/>
    </row>
    <row r="4247" spans="1:18" ht="12" customHeight="1" x14ac:dyDescent="0.25">
      <c r="A4247" s="5"/>
      <c r="Q4247" s="382"/>
      <c r="R4247" s="382"/>
    </row>
    <row r="4248" spans="1:18" ht="12" customHeight="1" x14ac:dyDescent="0.25">
      <c r="A4248" s="5"/>
      <c r="Q4248" s="382"/>
      <c r="R4248" s="382"/>
    </row>
    <row r="4249" spans="1:18" ht="12" customHeight="1" x14ac:dyDescent="0.25">
      <c r="A4249" s="5"/>
      <c r="Q4249" s="382"/>
      <c r="R4249" s="382"/>
    </row>
    <row r="4250" spans="1:18" ht="12" customHeight="1" x14ac:dyDescent="0.25">
      <c r="A4250" s="5"/>
      <c r="Q4250" s="382"/>
      <c r="R4250" s="382"/>
    </row>
    <row r="4251" spans="1:18" ht="12" customHeight="1" x14ac:dyDescent="0.25">
      <c r="A4251" s="5"/>
      <c r="Q4251" s="382"/>
      <c r="R4251" s="382"/>
    </row>
    <row r="4252" spans="1:18" ht="12" customHeight="1" x14ac:dyDescent="0.25">
      <c r="A4252" s="5"/>
      <c r="Q4252" s="382"/>
      <c r="R4252" s="382"/>
    </row>
    <row r="4253" spans="1:18" ht="12" customHeight="1" x14ac:dyDescent="0.25">
      <c r="A4253" s="5"/>
      <c r="Q4253" s="382"/>
      <c r="R4253" s="382"/>
    </row>
    <row r="4254" spans="1:18" ht="12" customHeight="1" x14ac:dyDescent="0.25">
      <c r="A4254" s="5"/>
      <c r="Q4254" s="382"/>
      <c r="R4254" s="382"/>
    </row>
    <row r="4255" spans="1:18" ht="12" customHeight="1" x14ac:dyDescent="0.25">
      <c r="A4255" s="5"/>
      <c r="Q4255" s="382"/>
      <c r="R4255" s="382"/>
    </row>
    <row r="4256" spans="1:18" ht="12" customHeight="1" x14ac:dyDescent="0.25">
      <c r="A4256" s="5"/>
      <c r="Q4256" s="382"/>
      <c r="R4256" s="382"/>
    </row>
    <row r="4257" spans="1:18" ht="12" customHeight="1" x14ac:dyDescent="0.25">
      <c r="A4257" s="5"/>
      <c r="Q4257" s="382"/>
      <c r="R4257" s="382"/>
    </row>
    <row r="4258" spans="1:18" ht="12" customHeight="1" x14ac:dyDescent="0.25">
      <c r="A4258" s="5"/>
      <c r="Q4258" s="382"/>
      <c r="R4258" s="382"/>
    </row>
    <row r="4259" spans="1:18" ht="12" customHeight="1" x14ac:dyDescent="0.25">
      <c r="A4259" s="5"/>
      <c r="Q4259" s="382"/>
      <c r="R4259" s="382"/>
    </row>
    <row r="4260" spans="1:18" ht="12" customHeight="1" x14ac:dyDescent="0.25">
      <c r="A4260" s="5"/>
      <c r="Q4260" s="382"/>
      <c r="R4260" s="382"/>
    </row>
    <row r="4261" spans="1:18" ht="12" customHeight="1" x14ac:dyDescent="0.25">
      <c r="A4261" s="5"/>
      <c r="Q4261" s="382"/>
      <c r="R4261" s="382"/>
    </row>
    <row r="4262" spans="1:18" ht="12" customHeight="1" x14ac:dyDescent="0.25">
      <c r="A4262" s="5"/>
      <c r="Q4262" s="382"/>
      <c r="R4262" s="382"/>
    </row>
    <row r="4263" spans="1:18" ht="12" customHeight="1" x14ac:dyDescent="0.25">
      <c r="A4263" s="5"/>
      <c r="Q4263" s="382"/>
      <c r="R4263" s="382"/>
    </row>
    <row r="4264" spans="1:18" ht="12" customHeight="1" x14ac:dyDescent="0.25">
      <c r="A4264" s="5"/>
      <c r="Q4264" s="382"/>
      <c r="R4264" s="382"/>
    </row>
    <row r="4265" spans="1:18" ht="12" customHeight="1" x14ac:dyDescent="0.25">
      <c r="A4265" s="5"/>
      <c r="Q4265" s="382"/>
      <c r="R4265" s="382"/>
    </row>
    <row r="4266" spans="1:18" ht="12" customHeight="1" x14ac:dyDescent="0.25">
      <c r="A4266" s="5"/>
      <c r="Q4266" s="382"/>
      <c r="R4266" s="382"/>
    </row>
    <row r="4267" spans="1:18" ht="12" customHeight="1" x14ac:dyDescent="0.25">
      <c r="A4267" s="5"/>
      <c r="Q4267" s="382"/>
      <c r="R4267" s="382"/>
    </row>
    <row r="4268" spans="1:18" ht="12" customHeight="1" x14ac:dyDescent="0.25">
      <c r="A4268" s="5"/>
      <c r="Q4268" s="382"/>
      <c r="R4268" s="382"/>
    </row>
    <row r="4269" spans="1:18" ht="12" customHeight="1" x14ac:dyDescent="0.25">
      <c r="A4269" s="5"/>
      <c r="Q4269" s="382"/>
      <c r="R4269" s="382"/>
    </row>
    <row r="4270" spans="1:18" ht="12" customHeight="1" x14ac:dyDescent="0.25">
      <c r="A4270" s="5"/>
      <c r="Q4270" s="382"/>
      <c r="R4270" s="382"/>
    </row>
    <row r="4271" spans="1:18" ht="12" customHeight="1" x14ac:dyDescent="0.25">
      <c r="A4271" s="5"/>
      <c r="Q4271" s="382"/>
      <c r="R4271" s="382"/>
    </row>
    <row r="4272" spans="1:18" ht="12" customHeight="1" x14ac:dyDescent="0.25">
      <c r="A4272" s="5"/>
      <c r="Q4272" s="382"/>
      <c r="R4272" s="382"/>
    </row>
    <row r="4273" spans="1:18" ht="12" customHeight="1" x14ac:dyDescent="0.25">
      <c r="A4273" s="5"/>
      <c r="Q4273" s="382"/>
      <c r="R4273" s="382"/>
    </row>
    <row r="4274" spans="1:18" ht="12" customHeight="1" x14ac:dyDescent="0.25">
      <c r="A4274" s="5"/>
      <c r="Q4274" s="382"/>
      <c r="R4274" s="382"/>
    </row>
    <row r="4275" spans="1:18" ht="12" customHeight="1" x14ac:dyDescent="0.25">
      <c r="A4275" s="5"/>
      <c r="Q4275" s="382"/>
      <c r="R4275" s="382"/>
    </row>
    <row r="4276" spans="1:18" ht="12" customHeight="1" x14ac:dyDescent="0.25">
      <c r="A4276" s="5"/>
      <c r="Q4276" s="382"/>
      <c r="R4276" s="382"/>
    </row>
    <row r="4277" spans="1:18" ht="12" customHeight="1" x14ac:dyDescent="0.25">
      <c r="A4277" s="5"/>
      <c r="Q4277" s="382"/>
      <c r="R4277" s="382"/>
    </row>
    <row r="4278" spans="1:18" ht="12" customHeight="1" x14ac:dyDescent="0.25">
      <c r="A4278" s="5"/>
      <c r="Q4278" s="382"/>
      <c r="R4278" s="382"/>
    </row>
    <row r="4279" spans="1:18" ht="12" customHeight="1" x14ac:dyDescent="0.25">
      <c r="A4279" s="5"/>
      <c r="Q4279" s="382"/>
      <c r="R4279" s="382"/>
    </row>
    <row r="4280" spans="1:18" ht="12" customHeight="1" x14ac:dyDescent="0.25">
      <c r="A4280" s="5"/>
      <c r="Q4280" s="382"/>
      <c r="R4280" s="382"/>
    </row>
    <row r="4281" spans="1:18" ht="12" customHeight="1" x14ac:dyDescent="0.25">
      <c r="A4281" s="5"/>
      <c r="Q4281" s="382"/>
      <c r="R4281" s="382"/>
    </row>
    <row r="4282" spans="1:18" ht="12" customHeight="1" x14ac:dyDescent="0.25">
      <c r="A4282" s="5"/>
      <c r="Q4282" s="382"/>
      <c r="R4282" s="382"/>
    </row>
    <row r="4283" spans="1:18" ht="12" customHeight="1" x14ac:dyDescent="0.25">
      <c r="A4283" s="5"/>
      <c r="Q4283" s="382"/>
      <c r="R4283" s="382"/>
    </row>
    <row r="4284" spans="1:18" ht="12" customHeight="1" x14ac:dyDescent="0.25">
      <c r="A4284" s="5"/>
      <c r="Q4284" s="382"/>
      <c r="R4284" s="382"/>
    </row>
    <row r="4285" spans="1:18" ht="12" customHeight="1" x14ac:dyDescent="0.25">
      <c r="A4285" s="5"/>
      <c r="Q4285" s="382"/>
      <c r="R4285" s="382"/>
    </row>
    <row r="4286" spans="1:18" ht="12" customHeight="1" x14ac:dyDescent="0.25">
      <c r="A4286" s="5"/>
      <c r="Q4286" s="382"/>
      <c r="R4286" s="382"/>
    </row>
    <row r="4287" spans="1:18" ht="12" customHeight="1" x14ac:dyDescent="0.25">
      <c r="A4287" s="5"/>
      <c r="Q4287" s="382"/>
      <c r="R4287" s="382"/>
    </row>
    <row r="4288" spans="1:18" ht="12" customHeight="1" x14ac:dyDescent="0.25">
      <c r="A4288" s="5"/>
      <c r="Q4288" s="382"/>
      <c r="R4288" s="382"/>
    </row>
    <row r="4289" spans="1:18" ht="12" customHeight="1" x14ac:dyDescent="0.25">
      <c r="A4289" s="5"/>
      <c r="Q4289" s="382"/>
      <c r="R4289" s="382"/>
    </row>
    <row r="4290" spans="1:18" ht="12" customHeight="1" x14ac:dyDescent="0.25">
      <c r="A4290" s="5"/>
      <c r="Q4290" s="382"/>
      <c r="R4290" s="382"/>
    </row>
    <row r="4291" spans="1:18" ht="12" customHeight="1" x14ac:dyDescent="0.25">
      <c r="A4291" s="5"/>
      <c r="Q4291" s="382"/>
      <c r="R4291" s="382"/>
    </row>
    <row r="4292" spans="1:18" ht="12" customHeight="1" x14ac:dyDescent="0.25">
      <c r="A4292" s="5"/>
      <c r="Q4292" s="382"/>
      <c r="R4292" s="382"/>
    </row>
    <row r="4293" spans="1:18" ht="12" customHeight="1" x14ac:dyDescent="0.25">
      <c r="A4293" s="5"/>
      <c r="Q4293" s="382"/>
      <c r="R4293" s="382"/>
    </row>
    <row r="4294" spans="1:18" ht="12" customHeight="1" x14ac:dyDescent="0.25">
      <c r="A4294" s="5"/>
      <c r="Q4294" s="382"/>
      <c r="R4294" s="382"/>
    </row>
    <row r="4295" spans="1:18" ht="12" customHeight="1" x14ac:dyDescent="0.25">
      <c r="A4295" s="5"/>
      <c r="Q4295" s="382"/>
      <c r="R4295" s="382"/>
    </row>
    <row r="4296" spans="1:18" ht="12" customHeight="1" x14ac:dyDescent="0.25">
      <c r="A4296" s="5"/>
      <c r="Q4296" s="382"/>
      <c r="R4296" s="382"/>
    </row>
    <row r="4297" spans="1:18" ht="12" customHeight="1" x14ac:dyDescent="0.25">
      <c r="A4297" s="5"/>
      <c r="Q4297" s="382"/>
      <c r="R4297" s="382"/>
    </row>
    <row r="4298" spans="1:18" ht="12" customHeight="1" x14ac:dyDescent="0.25">
      <c r="A4298" s="5"/>
      <c r="Q4298" s="382"/>
      <c r="R4298" s="382"/>
    </row>
    <row r="4299" spans="1:18" ht="12" customHeight="1" x14ac:dyDescent="0.25">
      <c r="A4299" s="5"/>
      <c r="Q4299" s="382"/>
      <c r="R4299" s="382"/>
    </row>
    <row r="4300" spans="1:18" ht="12" customHeight="1" x14ac:dyDescent="0.25">
      <c r="A4300" s="5"/>
      <c r="Q4300" s="382"/>
      <c r="R4300" s="382"/>
    </row>
    <row r="4301" spans="1:18" ht="12" customHeight="1" x14ac:dyDescent="0.25">
      <c r="A4301" s="5"/>
      <c r="Q4301" s="382"/>
      <c r="R4301" s="382"/>
    </row>
    <row r="4302" spans="1:18" ht="12" customHeight="1" x14ac:dyDescent="0.25">
      <c r="A4302" s="5"/>
      <c r="Q4302" s="382"/>
      <c r="R4302" s="382"/>
    </row>
    <row r="4303" spans="1:18" ht="12" customHeight="1" x14ac:dyDescent="0.25">
      <c r="A4303" s="5"/>
      <c r="Q4303" s="382"/>
      <c r="R4303" s="382"/>
    </row>
    <row r="4304" spans="1:18" ht="12" customHeight="1" x14ac:dyDescent="0.25">
      <c r="A4304" s="5"/>
      <c r="Q4304" s="382"/>
      <c r="R4304" s="382"/>
    </row>
    <row r="4305" spans="1:18" ht="12" customHeight="1" x14ac:dyDescent="0.25">
      <c r="A4305" s="5"/>
      <c r="Q4305" s="382"/>
      <c r="R4305" s="382"/>
    </row>
    <row r="4306" spans="1:18" ht="12" customHeight="1" x14ac:dyDescent="0.25">
      <c r="A4306" s="5"/>
      <c r="Q4306" s="382"/>
      <c r="R4306" s="382"/>
    </row>
    <row r="4307" spans="1:18" ht="12" customHeight="1" x14ac:dyDescent="0.25">
      <c r="A4307" s="5"/>
      <c r="Q4307" s="382"/>
      <c r="R4307" s="382"/>
    </row>
    <row r="4308" spans="1:18" ht="12" customHeight="1" x14ac:dyDescent="0.25">
      <c r="A4308" s="5"/>
      <c r="Q4308" s="382"/>
      <c r="R4308" s="382"/>
    </row>
    <row r="4309" spans="1:18" ht="12" customHeight="1" x14ac:dyDescent="0.25">
      <c r="A4309" s="5"/>
      <c r="Q4309" s="382"/>
      <c r="R4309" s="382"/>
    </row>
    <row r="4310" spans="1:18" ht="12" customHeight="1" x14ac:dyDescent="0.25">
      <c r="A4310" s="5"/>
      <c r="Q4310" s="382"/>
      <c r="R4310" s="382"/>
    </row>
    <row r="4311" spans="1:18" ht="12" customHeight="1" x14ac:dyDescent="0.25">
      <c r="A4311" s="5"/>
      <c r="Q4311" s="382"/>
      <c r="R4311" s="382"/>
    </row>
    <row r="4312" spans="1:18" ht="12" customHeight="1" x14ac:dyDescent="0.25">
      <c r="A4312" s="5"/>
      <c r="Q4312" s="382"/>
      <c r="R4312" s="382"/>
    </row>
    <row r="4313" spans="1:18" ht="12" customHeight="1" x14ac:dyDescent="0.25">
      <c r="A4313" s="5"/>
      <c r="Q4313" s="382"/>
      <c r="R4313" s="382"/>
    </row>
    <row r="4314" spans="1:18" ht="12" customHeight="1" x14ac:dyDescent="0.25">
      <c r="A4314" s="5"/>
      <c r="Q4314" s="382"/>
      <c r="R4314" s="382"/>
    </row>
    <row r="4315" spans="1:18" ht="12" customHeight="1" x14ac:dyDescent="0.25">
      <c r="A4315" s="5"/>
      <c r="Q4315" s="382"/>
      <c r="R4315" s="382"/>
    </row>
    <row r="4316" spans="1:18" ht="12" customHeight="1" x14ac:dyDescent="0.25">
      <c r="A4316" s="5"/>
      <c r="Q4316" s="382"/>
      <c r="R4316" s="382"/>
    </row>
    <row r="4317" spans="1:18" ht="12" customHeight="1" x14ac:dyDescent="0.25">
      <c r="A4317" s="5"/>
      <c r="Q4317" s="382"/>
      <c r="R4317" s="382"/>
    </row>
    <row r="4318" spans="1:18" ht="12" customHeight="1" x14ac:dyDescent="0.25">
      <c r="A4318" s="5"/>
      <c r="Q4318" s="382"/>
      <c r="R4318" s="382"/>
    </row>
    <row r="4319" spans="1:18" ht="12" customHeight="1" x14ac:dyDescent="0.25">
      <c r="A4319" s="5"/>
      <c r="Q4319" s="382"/>
      <c r="R4319" s="382"/>
    </row>
    <row r="4320" spans="1:18" ht="12" customHeight="1" x14ac:dyDescent="0.25">
      <c r="A4320" s="5"/>
      <c r="Q4320" s="382"/>
      <c r="R4320" s="382"/>
    </row>
    <row r="4321" spans="1:18" ht="12" customHeight="1" x14ac:dyDescent="0.25">
      <c r="A4321" s="5"/>
      <c r="Q4321" s="382"/>
      <c r="R4321" s="382"/>
    </row>
    <row r="4322" spans="1:18" ht="12" customHeight="1" x14ac:dyDescent="0.25">
      <c r="A4322" s="5"/>
      <c r="Q4322" s="382"/>
      <c r="R4322" s="382"/>
    </row>
    <row r="4323" spans="1:18" ht="12" customHeight="1" x14ac:dyDescent="0.25">
      <c r="A4323" s="5"/>
      <c r="Q4323" s="382"/>
      <c r="R4323" s="382"/>
    </row>
    <row r="4324" spans="1:18" ht="12" customHeight="1" x14ac:dyDescent="0.25">
      <c r="A4324" s="5"/>
      <c r="Q4324" s="382"/>
      <c r="R4324" s="382"/>
    </row>
    <row r="4325" spans="1:18" ht="12" customHeight="1" x14ac:dyDescent="0.25">
      <c r="A4325" s="5"/>
      <c r="Q4325" s="382"/>
      <c r="R4325" s="382"/>
    </row>
    <row r="4326" spans="1:18" ht="12" customHeight="1" x14ac:dyDescent="0.25">
      <c r="A4326" s="5"/>
      <c r="Q4326" s="382"/>
      <c r="R4326" s="382"/>
    </row>
    <row r="4327" spans="1:18" ht="12" customHeight="1" x14ac:dyDescent="0.25">
      <c r="A4327" s="5"/>
      <c r="Q4327" s="382"/>
      <c r="R4327" s="382"/>
    </row>
    <row r="4328" spans="1:18" ht="12" customHeight="1" x14ac:dyDescent="0.25">
      <c r="A4328" s="5"/>
      <c r="Q4328" s="382"/>
      <c r="R4328" s="382"/>
    </row>
    <row r="4329" spans="1:18" ht="12" customHeight="1" x14ac:dyDescent="0.25">
      <c r="A4329" s="5"/>
      <c r="Q4329" s="382"/>
      <c r="R4329" s="382"/>
    </row>
    <row r="4330" spans="1:18" ht="12" customHeight="1" x14ac:dyDescent="0.25">
      <c r="A4330" s="5"/>
      <c r="Q4330" s="382"/>
      <c r="R4330" s="382"/>
    </row>
    <row r="4331" spans="1:18" ht="12" customHeight="1" x14ac:dyDescent="0.25">
      <c r="A4331" s="5"/>
      <c r="Q4331" s="382"/>
      <c r="R4331" s="382"/>
    </row>
    <row r="4332" spans="1:18" ht="12" customHeight="1" x14ac:dyDescent="0.25">
      <c r="A4332" s="5"/>
      <c r="Q4332" s="382"/>
      <c r="R4332" s="382"/>
    </row>
    <row r="4333" spans="1:18" ht="12" customHeight="1" x14ac:dyDescent="0.25">
      <c r="A4333" s="5"/>
      <c r="Q4333" s="382"/>
      <c r="R4333" s="382"/>
    </row>
    <row r="4334" spans="1:18" ht="12" customHeight="1" x14ac:dyDescent="0.25">
      <c r="A4334" s="5"/>
      <c r="Q4334" s="382"/>
      <c r="R4334" s="382"/>
    </row>
    <row r="4335" spans="1:18" ht="12" customHeight="1" x14ac:dyDescent="0.25">
      <c r="A4335" s="5"/>
      <c r="Q4335" s="382"/>
      <c r="R4335" s="382"/>
    </row>
    <row r="4336" spans="1:18" ht="12" customHeight="1" x14ac:dyDescent="0.25">
      <c r="A4336" s="5"/>
      <c r="Q4336" s="382"/>
      <c r="R4336" s="382"/>
    </row>
    <row r="4337" spans="1:18" ht="12" customHeight="1" x14ac:dyDescent="0.25">
      <c r="A4337" s="5"/>
      <c r="Q4337" s="382"/>
      <c r="R4337" s="382"/>
    </row>
    <row r="4338" spans="1:18" ht="12" customHeight="1" x14ac:dyDescent="0.25">
      <c r="A4338" s="5"/>
      <c r="Q4338" s="382"/>
      <c r="R4338" s="382"/>
    </row>
    <row r="4339" spans="1:18" ht="12" customHeight="1" x14ac:dyDescent="0.25">
      <c r="A4339" s="5"/>
      <c r="Q4339" s="382"/>
      <c r="R4339" s="382"/>
    </row>
    <row r="4340" spans="1:18" ht="12" customHeight="1" x14ac:dyDescent="0.25">
      <c r="A4340" s="5"/>
      <c r="Q4340" s="382"/>
      <c r="R4340" s="382"/>
    </row>
    <row r="4341" spans="1:18" ht="12" customHeight="1" x14ac:dyDescent="0.25">
      <c r="A4341" s="5"/>
      <c r="Q4341" s="382"/>
      <c r="R4341" s="382"/>
    </row>
    <row r="4342" spans="1:18" ht="12" customHeight="1" x14ac:dyDescent="0.25">
      <c r="A4342" s="5"/>
      <c r="Q4342" s="382"/>
      <c r="R4342" s="382"/>
    </row>
    <row r="4343" spans="1:18" ht="12" customHeight="1" x14ac:dyDescent="0.25">
      <c r="A4343" s="5"/>
      <c r="Q4343" s="382"/>
      <c r="R4343" s="382"/>
    </row>
    <row r="4344" spans="1:18" ht="12" customHeight="1" x14ac:dyDescent="0.25">
      <c r="A4344" s="5"/>
      <c r="Q4344" s="382"/>
      <c r="R4344" s="382"/>
    </row>
    <row r="4345" spans="1:18" ht="12" customHeight="1" x14ac:dyDescent="0.25">
      <c r="A4345" s="5"/>
      <c r="Q4345" s="382"/>
      <c r="R4345" s="382"/>
    </row>
    <row r="4346" spans="1:18" ht="12" customHeight="1" x14ac:dyDescent="0.25">
      <c r="A4346" s="5"/>
      <c r="Q4346" s="382"/>
      <c r="R4346" s="382"/>
    </row>
    <row r="4347" spans="1:18" ht="12" customHeight="1" x14ac:dyDescent="0.25">
      <c r="A4347" s="5"/>
      <c r="Q4347" s="382"/>
      <c r="R4347" s="382"/>
    </row>
    <row r="4348" spans="1:18" ht="12" customHeight="1" x14ac:dyDescent="0.25">
      <c r="A4348" s="5"/>
      <c r="Q4348" s="382"/>
      <c r="R4348" s="382"/>
    </row>
    <row r="4349" spans="1:18" ht="12" customHeight="1" x14ac:dyDescent="0.25">
      <c r="A4349" s="5"/>
      <c r="Q4349" s="382"/>
      <c r="R4349" s="382"/>
    </row>
    <row r="4350" spans="1:18" ht="12" customHeight="1" x14ac:dyDescent="0.25">
      <c r="A4350" s="5"/>
      <c r="Q4350" s="382"/>
      <c r="R4350" s="382"/>
    </row>
    <row r="4351" spans="1:18" ht="12" customHeight="1" x14ac:dyDescent="0.25">
      <c r="A4351" s="5"/>
      <c r="Q4351" s="382"/>
      <c r="R4351" s="382"/>
    </row>
    <row r="4352" spans="1:18" ht="12" customHeight="1" x14ac:dyDescent="0.25">
      <c r="A4352" s="5"/>
      <c r="Q4352" s="382"/>
      <c r="R4352" s="382"/>
    </row>
    <row r="4353" spans="1:18" ht="12" customHeight="1" x14ac:dyDescent="0.25">
      <c r="A4353" s="5"/>
      <c r="Q4353" s="382"/>
      <c r="R4353" s="382"/>
    </row>
    <row r="4354" spans="1:18" ht="12" customHeight="1" x14ac:dyDescent="0.25">
      <c r="A4354" s="5"/>
      <c r="Q4354" s="382"/>
      <c r="R4354" s="382"/>
    </row>
    <row r="4355" spans="1:18" ht="12" customHeight="1" x14ac:dyDescent="0.25">
      <c r="A4355" s="5"/>
      <c r="Q4355" s="382"/>
      <c r="R4355" s="382"/>
    </row>
    <row r="4356" spans="1:18" ht="12" customHeight="1" x14ac:dyDescent="0.25">
      <c r="A4356" s="5"/>
      <c r="Q4356" s="382"/>
      <c r="R4356" s="382"/>
    </row>
    <row r="4357" spans="1:18" ht="12" customHeight="1" x14ac:dyDescent="0.25">
      <c r="A4357" s="5"/>
      <c r="Q4357" s="382"/>
      <c r="R4357" s="382"/>
    </row>
    <row r="4358" spans="1:18" ht="12" customHeight="1" x14ac:dyDescent="0.25">
      <c r="A4358" s="5"/>
      <c r="Q4358" s="382"/>
      <c r="R4358" s="382"/>
    </row>
    <row r="4359" spans="1:18" ht="12" customHeight="1" x14ac:dyDescent="0.25">
      <c r="A4359" s="5"/>
      <c r="Q4359" s="382"/>
      <c r="R4359" s="382"/>
    </row>
    <row r="4360" spans="1:18" ht="12" customHeight="1" x14ac:dyDescent="0.25">
      <c r="A4360" s="5"/>
      <c r="Q4360" s="382"/>
      <c r="R4360" s="382"/>
    </row>
    <row r="4361" spans="1:18" ht="12" customHeight="1" x14ac:dyDescent="0.25">
      <c r="A4361" s="5"/>
      <c r="Q4361" s="382"/>
      <c r="R4361" s="382"/>
    </row>
    <row r="4362" spans="1:18" ht="12" customHeight="1" x14ac:dyDescent="0.25">
      <c r="A4362" s="5"/>
      <c r="Q4362" s="382"/>
      <c r="R4362" s="382"/>
    </row>
    <row r="4363" spans="1:18" ht="12" customHeight="1" x14ac:dyDescent="0.25">
      <c r="A4363" s="5"/>
      <c r="Q4363" s="382"/>
      <c r="R4363" s="382"/>
    </row>
    <row r="4364" spans="1:18" ht="12" customHeight="1" x14ac:dyDescent="0.25">
      <c r="A4364" s="5"/>
      <c r="Q4364" s="382"/>
      <c r="R4364" s="382"/>
    </row>
    <row r="4365" spans="1:18" ht="12" customHeight="1" x14ac:dyDescent="0.25">
      <c r="A4365" s="5"/>
      <c r="Q4365" s="382"/>
      <c r="R4365" s="382"/>
    </row>
    <row r="4366" spans="1:18" ht="12" customHeight="1" x14ac:dyDescent="0.25">
      <c r="A4366" s="5"/>
      <c r="Q4366" s="382"/>
      <c r="R4366" s="382"/>
    </row>
    <row r="4367" spans="1:18" ht="12" customHeight="1" x14ac:dyDescent="0.25">
      <c r="A4367" s="5"/>
      <c r="Q4367" s="382"/>
      <c r="R4367" s="382"/>
    </row>
    <row r="4368" spans="1:18" ht="12" customHeight="1" x14ac:dyDescent="0.25">
      <c r="A4368" s="5"/>
      <c r="Q4368" s="382"/>
      <c r="R4368" s="382"/>
    </row>
    <row r="4369" spans="1:18" ht="12" customHeight="1" x14ac:dyDescent="0.25">
      <c r="A4369" s="5"/>
      <c r="Q4369" s="382"/>
      <c r="R4369" s="382"/>
    </row>
    <row r="4370" spans="1:18" ht="12" customHeight="1" x14ac:dyDescent="0.25">
      <c r="A4370" s="5"/>
      <c r="Q4370" s="382"/>
      <c r="R4370" s="382"/>
    </row>
    <row r="4371" spans="1:18" ht="12" customHeight="1" x14ac:dyDescent="0.25">
      <c r="A4371" s="5"/>
      <c r="Q4371" s="382"/>
      <c r="R4371" s="382"/>
    </row>
    <row r="4372" spans="1:18" ht="12" customHeight="1" x14ac:dyDescent="0.25">
      <c r="A4372" s="5"/>
      <c r="Q4372" s="382"/>
      <c r="R4372" s="382"/>
    </row>
    <row r="4373" spans="1:18" ht="12" customHeight="1" x14ac:dyDescent="0.25">
      <c r="A4373" s="5"/>
      <c r="Q4373" s="382"/>
      <c r="R4373" s="382"/>
    </row>
    <row r="4374" spans="1:18" ht="12" customHeight="1" x14ac:dyDescent="0.25">
      <c r="A4374" s="5"/>
      <c r="Q4374" s="382"/>
      <c r="R4374" s="382"/>
    </row>
    <row r="4375" spans="1:18" ht="12" customHeight="1" x14ac:dyDescent="0.25">
      <c r="A4375" s="5"/>
      <c r="Q4375" s="382"/>
      <c r="R4375" s="382"/>
    </row>
    <row r="4376" spans="1:18" ht="12" customHeight="1" x14ac:dyDescent="0.25">
      <c r="A4376" s="5"/>
      <c r="Q4376" s="382"/>
      <c r="R4376" s="382"/>
    </row>
    <row r="4377" spans="1:18" ht="12" customHeight="1" x14ac:dyDescent="0.25">
      <c r="A4377" s="5"/>
      <c r="Q4377" s="382"/>
      <c r="R4377" s="382"/>
    </row>
    <row r="4378" spans="1:18" ht="12" customHeight="1" x14ac:dyDescent="0.25">
      <c r="A4378" s="5"/>
      <c r="Q4378" s="382"/>
      <c r="R4378" s="382"/>
    </row>
    <row r="4379" spans="1:18" ht="12" customHeight="1" x14ac:dyDescent="0.25">
      <c r="A4379" s="5"/>
      <c r="Q4379" s="382"/>
      <c r="R4379" s="382"/>
    </row>
    <row r="4380" spans="1:18" ht="12" customHeight="1" x14ac:dyDescent="0.25">
      <c r="A4380" s="5"/>
      <c r="Q4380" s="382"/>
      <c r="R4380" s="382"/>
    </row>
    <row r="4381" spans="1:18" ht="12" customHeight="1" x14ac:dyDescent="0.25">
      <c r="A4381" s="5"/>
      <c r="Q4381" s="382"/>
      <c r="R4381" s="382"/>
    </row>
    <row r="4382" spans="1:18" ht="12" customHeight="1" x14ac:dyDescent="0.25">
      <c r="A4382" s="5"/>
      <c r="Q4382" s="382"/>
      <c r="R4382" s="382"/>
    </row>
    <row r="4383" spans="1:18" ht="12" customHeight="1" x14ac:dyDescent="0.25">
      <c r="A4383" s="5"/>
      <c r="Q4383" s="382"/>
      <c r="R4383" s="382"/>
    </row>
    <row r="4384" spans="1:18" ht="12" customHeight="1" x14ac:dyDescent="0.25">
      <c r="A4384" s="5"/>
      <c r="Q4384" s="382"/>
      <c r="R4384" s="382"/>
    </row>
    <row r="4385" spans="1:18" ht="12" customHeight="1" x14ac:dyDescent="0.25">
      <c r="A4385" s="5"/>
      <c r="Q4385" s="382"/>
      <c r="R4385" s="382"/>
    </row>
    <row r="4386" spans="1:18" ht="12" customHeight="1" x14ac:dyDescent="0.25">
      <c r="A4386" s="5"/>
      <c r="Q4386" s="382"/>
      <c r="R4386" s="382"/>
    </row>
    <row r="4387" spans="1:18" ht="12" customHeight="1" x14ac:dyDescent="0.25">
      <c r="A4387" s="5"/>
      <c r="Q4387" s="382"/>
      <c r="R4387" s="382"/>
    </row>
    <row r="4388" spans="1:18" ht="12" customHeight="1" x14ac:dyDescent="0.25">
      <c r="A4388" s="5"/>
      <c r="Q4388" s="382"/>
      <c r="R4388" s="382"/>
    </row>
    <row r="4389" spans="1:18" ht="12" customHeight="1" x14ac:dyDescent="0.25">
      <c r="A4389" s="5"/>
      <c r="Q4389" s="382"/>
      <c r="R4389" s="382"/>
    </row>
    <row r="4390" spans="1:18" ht="12" customHeight="1" x14ac:dyDescent="0.25">
      <c r="A4390" s="5"/>
      <c r="Q4390" s="382"/>
      <c r="R4390" s="382"/>
    </row>
    <row r="4391" spans="1:18" ht="12" customHeight="1" x14ac:dyDescent="0.25">
      <c r="A4391" s="5"/>
      <c r="Q4391" s="382"/>
      <c r="R4391" s="382"/>
    </row>
    <row r="4392" spans="1:18" ht="12" customHeight="1" x14ac:dyDescent="0.25">
      <c r="A4392" s="5"/>
      <c r="Q4392" s="382"/>
      <c r="R4392" s="382"/>
    </row>
    <row r="4393" spans="1:18" ht="12" customHeight="1" x14ac:dyDescent="0.25">
      <c r="A4393" s="5"/>
      <c r="Q4393" s="382"/>
      <c r="R4393" s="382"/>
    </row>
    <row r="4394" spans="1:18" ht="12" customHeight="1" x14ac:dyDescent="0.25">
      <c r="A4394" s="5"/>
      <c r="Q4394" s="382"/>
      <c r="R4394" s="382"/>
    </row>
    <row r="4395" spans="1:18" ht="12" customHeight="1" x14ac:dyDescent="0.25">
      <c r="A4395" s="5"/>
      <c r="Q4395" s="382"/>
      <c r="R4395" s="382"/>
    </row>
    <row r="4396" spans="1:18" ht="12" customHeight="1" x14ac:dyDescent="0.25">
      <c r="A4396" s="5"/>
      <c r="Q4396" s="382"/>
      <c r="R4396" s="382"/>
    </row>
    <row r="4397" spans="1:18" ht="12" customHeight="1" x14ac:dyDescent="0.25">
      <c r="A4397" s="5"/>
      <c r="Q4397" s="382"/>
      <c r="R4397" s="382"/>
    </row>
    <row r="4398" spans="1:18" ht="12" customHeight="1" x14ac:dyDescent="0.25">
      <c r="A4398" s="5"/>
      <c r="Q4398" s="382"/>
      <c r="R4398" s="382"/>
    </row>
    <row r="4399" spans="1:18" ht="12" customHeight="1" x14ac:dyDescent="0.25">
      <c r="A4399" s="5"/>
      <c r="Q4399" s="382"/>
      <c r="R4399" s="382"/>
    </row>
    <row r="4400" spans="1:18" ht="12" customHeight="1" x14ac:dyDescent="0.25">
      <c r="A4400" s="5"/>
      <c r="Q4400" s="382"/>
      <c r="R4400" s="382"/>
    </row>
    <row r="4401" spans="1:18" ht="12" customHeight="1" x14ac:dyDescent="0.25">
      <c r="A4401" s="5"/>
      <c r="Q4401" s="382"/>
      <c r="R4401" s="382"/>
    </row>
    <row r="4402" spans="1:18" ht="12" customHeight="1" x14ac:dyDescent="0.25">
      <c r="A4402" s="5"/>
      <c r="Q4402" s="382"/>
      <c r="R4402" s="382"/>
    </row>
    <row r="4403" spans="1:18" ht="12" customHeight="1" x14ac:dyDescent="0.25">
      <c r="A4403" s="5"/>
      <c r="Q4403" s="382"/>
      <c r="R4403" s="382"/>
    </row>
    <row r="4404" spans="1:18" ht="12" customHeight="1" x14ac:dyDescent="0.25">
      <c r="A4404" s="5"/>
      <c r="Q4404" s="382"/>
      <c r="R4404" s="382"/>
    </row>
    <row r="4405" spans="1:18" ht="12" customHeight="1" x14ac:dyDescent="0.25">
      <c r="A4405" s="5"/>
      <c r="Q4405" s="382"/>
      <c r="R4405" s="382"/>
    </row>
    <row r="4406" spans="1:18" ht="12" customHeight="1" x14ac:dyDescent="0.25">
      <c r="A4406" s="5"/>
      <c r="Q4406" s="382"/>
      <c r="R4406" s="382"/>
    </row>
    <row r="4407" spans="1:18" ht="12" customHeight="1" x14ac:dyDescent="0.25">
      <c r="A4407" s="5"/>
      <c r="Q4407" s="382"/>
      <c r="R4407" s="382"/>
    </row>
    <row r="4408" spans="1:18" ht="12" customHeight="1" x14ac:dyDescent="0.25">
      <c r="A4408" s="5"/>
      <c r="Q4408" s="382"/>
      <c r="R4408" s="382"/>
    </row>
    <row r="4409" spans="1:18" ht="12" customHeight="1" x14ac:dyDescent="0.25">
      <c r="A4409" s="5"/>
      <c r="Q4409" s="382"/>
      <c r="R4409" s="382"/>
    </row>
    <row r="4410" spans="1:18" ht="12" customHeight="1" x14ac:dyDescent="0.25">
      <c r="A4410" s="5"/>
      <c r="Q4410" s="382"/>
      <c r="R4410" s="382"/>
    </row>
    <row r="4411" spans="1:18" ht="12" customHeight="1" x14ac:dyDescent="0.25">
      <c r="A4411" s="5"/>
      <c r="Q4411" s="382"/>
      <c r="R4411" s="382"/>
    </row>
    <row r="4412" spans="1:18" ht="12" customHeight="1" x14ac:dyDescent="0.25">
      <c r="A4412" s="5"/>
      <c r="Q4412" s="382"/>
      <c r="R4412" s="382"/>
    </row>
    <row r="4413" spans="1:18" ht="12" customHeight="1" x14ac:dyDescent="0.25">
      <c r="A4413" s="5"/>
      <c r="Q4413" s="382"/>
      <c r="R4413" s="382"/>
    </row>
    <row r="4414" spans="1:18" ht="12" customHeight="1" x14ac:dyDescent="0.25">
      <c r="A4414" s="5"/>
      <c r="Q4414" s="382"/>
      <c r="R4414" s="382"/>
    </row>
    <row r="4415" spans="1:18" ht="12" customHeight="1" x14ac:dyDescent="0.25">
      <c r="A4415" s="5"/>
      <c r="Q4415" s="382"/>
      <c r="R4415" s="382"/>
    </row>
    <row r="4416" spans="1:18" ht="12" customHeight="1" x14ac:dyDescent="0.25">
      <c r="A4416" s="5"/>
      <c r="Q4416" s="382"/>
      <c r="R4416" s="382"/>
    </row>
    <row r="4417" spans="1:18" ht="12" customHeight="1" x14ac:dyDescent="0.25">
      <c r="A4417" s="5"/>
      <c r="Q4417" s="382"/>
      <c r="R4417" s="382"/>
    </row>
    <row r="4418" spans="1:18" ht="12" customHeight="1" x14ac:dyDescent="0.25">
      <c r="A4418" s="5"/>
      <c r="Q4418" s="382"/>
      <c r="R4418" s="382"/>
    </row>
    <row r="4419" spans="1:18" ht="12" customHeight="1" x14ac:dyDescent="0.25">
      <c r="A4419" s="5"/>
      <c r="Q4419" s="382"/>
      <c r="R4419" s="382"/>
    </row>
    <row r="4420" spans="1:18" ht="12" customHeight="1" x14ac:dyDescent="0.25">
      <c r="A4420" s="5"/>
      <c r="Q4420" s="382"/>
      <c r="R4420" s="382"/>
    </row>
    <row r="4421" spans="1:18" ht="12" customHeight="1" x14ac:dyDescent="0.25">
      <c r="A4421" s="5"/>
      <c r="Q4421" s="382"/>
      <c r="R4421" s="382"/>
    </row>
    <row r="4422" spans="1:18" ht="12" customHeight="1" x14ac:dyDescent="0.25">
      <c r="A4422" s="5"/>
      <c r="Q4422" s="382"/>
      <c r="R4422" s="382"/>
    </row>
    <row r="4423" spans="1:18" ht="12" customHeight="1" x14ac:dyDescent="0.25">
      <c r="A4423" s="5"/>
      <c r="Q4423" s="382"/>
      <c r="R4423" s="382"/>
    </row>
    <row r="4424" spans="1:18" ht="12" customHeight="1" x14ac:dyDescent="0.25">
      <c r="A4424" s="5"/>
      <c r="Q4424" s="382"/>
      <c r="R4424" s="382"/>
    </row>
    <row r="4425" spans="1:18" ht="12" customHeight="1" x14ac:dyDescent="0.25">
      <c r="A4425" s="5"/>
      <c r="Q4425" s="382"/>
      <c r="R4425" s="382"/>
    </row>
    <row r="4426" spans="1:18" ht="12" customHeight="1" x14ac:dyDescent="0.25">
      <c r="A4426" s="5"/>
      <c r="Q4426" s="382"/>
      <c r="R4426" s="382"/>
    </row>
    <row r="4427" spans="1:18" ht="12" customHeight="1" x14ac:dyDescent="0.25">
      <c r="A4427" s="5"/>
      <c r="Q4427" s="382"/>
      <c r="R4427" s="382"/>
    </row>
    <row r="4428" spans="1:18" ht="12" customHeight="1" x14ac:dyDescent="0.25">
      <c r="A4428" s="5"/>
      <c r="Q4428" s="382"/>
      <c r="R4428" s="382"/>
    </row>
    <row r="4429" spans="1:18" ht="12" customHeight="1" x14ac:dyDescent="0.25">
      <c r="A4429" s="5"/>
      <c r="Q4429" s="382"/>
      <c r="R4429" s="382"/>
    </row>
    <row r="4430" spans="1:18" ht="12" customHeight="1" x14ac:dyDescent="0.25">
      <c r="A4430" s="5"/>
      <c r="Q4430" s="382"/>
      <c r="R4430" s="382"/>
    </row>
    <row r="4431" spans="1:18" ht="12" customHeight="1" x14ac:dyDescent="0.25">
      <c r="A4431" s="5"/>
      <c r="Q4431" s="382"/>
      <c r="R4431" s="382"/>
    </row>
    <row r="4432" spans="1:18" ht="12" customHeight="1" x14ac:dyDescent="0.25">
      <c r="A4432" s="5"/>
      <c r="Q4432" s="382"/>
      <c r="R4432" s="382"/>
    </row>
    <row r="4433" spans="1:18" ht="12" customHeight="1" x14ac:dyDescent="0.25">
      <c r="A4433" s="5"/>
      <c r="Q4433" s="382"/>
      <c r="R4433" s="382"/>
    </row>
    <row r="4434" spans="1:18" ht="12" customHeight="1" x14ac:dyDescent="0.25">
      <c r="A4434" s="5"/>
      <c r="Q4434" s="382"/>
      <c r="R4434" s="382"/>
    </row>
    <row r="4435" spans="1:18" ht="12" customHeight="1" x14ac:dyDescent="0.25">
      <c r="A4435" s="5"/>
      <c r="Q4435" s="382"/>
      <c r="R4435" s="382"/>
    </row>
    <row r="4436" spans="1:18" ht="12" customHeight="1" x14ac:dyDescent="0.25">
      <c r="A4436" s="5"/>
      <c r="Q4436" s="382"/>
      <c r="R4436" s="382"/>
    </row>
    <row r="4437" spans="1:18" ht="12" customHeight="1" x14ac:dyDescent="0.25">
      <c r="A4437" s="5"/>
      <c r="Q4437" s="382"/>
      <c r="R4437" s="382"/>
    </row>
    <row r="4438" spans="1:18" ht="12" customHeight="1" x14ac:dyDescent="0.25">
      <c r="A4438" s="5"/>
      <c r="Q4438" s="382"/>
      <c r="R4438" s="382"/>
    </row>
    <row r="4439" spans="1:18" ht="12" customHeight="1" x14ac:dyDescent="0.25">
      <c r="A4439" s="5"/>
      <c r="Q4439" s="382"/>
      <c r="R4439" s="382"/>
    </row>
    <row r="4440" spans="1:18" ht="12" customHeight="1" x14ac:dyDescent="0.25">
      <c r="A4440" s="5"/>
      <c r="Q4440" s="382"/>
      <c r="R4440" s="382"/>
    </row>
    <row r="4441" spans="1:18" ht="12" customHeight="1" x14ac:dyDescent="0.25">
      <c r="A4441" s="5"/>
      <c r="Q4441" s="382"/>
      <c r="R4441" s="382"/>
    </row>
    <row r="4442" spans="1:18" ht="12" customHeight="1" x14ac:dyDescent="0.25">
      <c r="A4442" s="5"/>
      <c r="Q4442" s="382"/>
      <c r="R4442" s="382"/>
    </row>
    <row r="4443" spans="1:18" ht="12" customHeight="1" x14ac:dyDescent="0.25">
      <c r="A4443" s="5"/>
      <c r="Q4443" s="382"/>
      <c r="R4443" s="382"/>
    </row>
    <row r="4444" spans="1:18" ht="12" customHeight="1" x14ac:dyDescent="0.25">
      <c r="A4444" s="5"/>
      <c r="Q4444" s="382"/>
      <c r="R4444" s="382"/>
    </row>
    <row r="4445" spans="1:18" ht="12" customHeight="1" x14ac:dyDescent="0.25">
      <c r="A4445" s="5"/>
      <c r="Q4445" s="382"/>
      <c r="R4445" s="382"/>
    </row>
    <row r="4446" spans="1:18" ht="12" customHeight="1" x14ac:dyDescent="0.25">
      <c r="A4446" s="5"/>
      <c r="Q4446" s="382"/>
      <c r="R4446" s="382"/>
    </row>
    <row r="4447" spans="1:18" ht="12" customHeight="1" x14ac:dyDescent="0.25">
      <c r="A4447" s="5"/>
      <c r="Q4447" s="382"/>
      <c r="R4447" s="382"/>
    </row>
    <row r="4448" spans="1:18" ht="12" customHeight="1" x14ac:dyDescent="0.25">
      <c r="A4448" s="5"/>
      <c r="Q4448" s="382"/>
      <c r="R4448" s="382"/>
    </row>
    <row r="4449" spans="1:18" ht="12" customHeight="1" x14ac:dyDescent="0.25">
      <c r="A4449" s="5"/>
      <c r="Q4449" s="382"/>
      <c r="R4449" s="382"/>
    </row>
    <row r="4450" spans="1:18" ht="12" customHeight="1" x14ac:dyDescent="0.25">
      <c r="A4450" s="5"/>
      <c r="Q4450" s="382"/>
      <c r="R4450" s="382"/>
    </row>
    <row r="4451" spans="1:18" ht="12" customHeight="1" x14ac:dyDescent="0.25">
      <c r="A4451" s="5"/>
      <c r="Q4451" s="382"/>
      <c r="R4451" s="382"/>
    </row>
    <row r="4452" spans="1:18" ht="12" customHeight="1" x14ac:dyDescent="0.25">
      <c r="A4452" s="5"/>
      <c r="Q4452" s="382"/>
      <c r="R4452" s="382"/>
    </row>
    <row r="4453" spans="1:18" ht="12" customHeight="1" x14ac:dyDescent="0.25">
      <c r="A4453" s="5"/>
      <c r="Q4453" s="382"/>
      <c r="R4453" s="382"/>
    </row>
    <row r="4454" spans="1:18" ht="12" customHeight="1" x14ac:dyDescent="0.25">
      <c r="A4454" s="5"/>
      <c r="Q4454" s="382"/>
      <c r="R4454" s="382"/>
    </row>
    <row r="4455" spans="1:18" ht="12" customHeight="1" x14ac:dyDescent="0.25">
      <c r="A4455" s="5"/>
      <c r="Q4455" s="382"/>
      <c r="R4455" s="382"/>
    </row>
    <row r="4456" spans="1:18" ht="12" customHeight="1" x14ac:dyDescent="0.25">
      <c r="A4456" s="5"/>
      <c r="Q4456" s="382"/>
      <c r="R4456" s="382"/>
    </row>
    <row r="4457" spans="1:18" ht="12" customHeight="1" x14ac:dyDescent="0.25">
      <c r="A4457" s="5"/>
      <c r="Q4457" s="382"/>
      <c r="R4457" s="382"/>
    </row>
    <row r="4458" spans="1:18" ht="12" customHeight="1" x14ac:dyDescent="0.25">
      <c r="A4458" s="5"/>
      <c r="Q4458" s="382"/>
      <c r="R4458" s="382"/>
    </row>
    <row r="4459" spans="1:18" ht="12" customHeight="1" x14ac:dyDescent="0.25">
      <c r="A4459" s="5"/>
      <c r="Q4459" s="382"/>
      <c r="R4459" s="382"/>
    </row>
    <row r="4460" spans="1:18" ht="12" customHeight="1" x14ac:dyDescent="0.25">
      <c r="A4460" s="5"/>
      <c r="Q4460" s="382"/>
      <c r="R4460" s="382"/>
    </row>
    <row r="4461" spans="1:18" ht="12" customHeight="1" x14ac:dyDescent="0.25">
      <c r="A4461" s="5"/>
      <c r="Q4461" s="382"/>
      <c r="R4461" s="382"/>
    </row>
    <row r="4462" spans="1:18" ht="12" customHeight="1" x14ac:dyDescent="0.25">
      <c r="A4462" s="5"/>
      <c r="Q4462" s="382"/>
      <c r="R4462" s="382"/>
    </row>
    <row r="4463" spans="1:18" ht="12" customHeight="1" x14ac:dyDescent="0.25">
      <c r="A4463" s="5"/>
      <c r="Q4463" s="382"/>
      <c r="R4463" s="382"/>
    </row>
    <row r="4464" spans="1:18" ht="12" customHeight="1" x14ac:dyDescent="0.25">
      <c r="A4464" s="5"/>
      <c r="Q4464" s="382"/>
      <c r="R4464" s="382"/>
    </row>
    <row r="4465" spans="1:18" ht="12" customHeight="1" x14ac:dyDescent="0.25">
      <c r="A4465" s="5"/>
      <c r="Q4465" s="382"/>
      <c r="R4465" s="382"/>
    </row>
    <row r="4466" spans="1:18" ht="12" customHeight="1" x14ac:dyDescent="0.25">
      <c r="A4466" s="5"/>
      <c r="Q4466" s="382"/>
      <c r="R4466" s="382"/>
    </row>
    <row r="4467" spans="1:18" ht="12" customHeight="1" x14ac:dyDescent="0.25">
      <c r="A4467" s="5"/>
      <c r="Q4467" s="382"/>
      <c r="R4467" s="382"/>
    </row>
    <row r="4468" spans="1:18" ht="12" customHeight="1" x14ac:dyDescent="0.25">
      <c r="A4468" s="5"/>
      <c r="Q4468" s="382"/>
      <c r="R4468" s="382"/>
    </row>
    <row r="4469" spans="1:18" ht="12" customHeight="1" x14ac:dyDescent="0.25">
      <c r="A4469" s="5"/>
      <c r="Q4469" s="382"/>
      <c r="R4469" s="382"/>
    </row>
    <row r="4470" spans="1:18" ht="12" customHeight="1" x14ac:dyDescent="0.25">
      <c r="A4470" s="5"/>
      <c r="Q4470" s="382"/>
      <c r="R4470" s="382"/>
    </row>
    <row r="4471" spans="1:18" ht="12" customHeight="1" x14ac:dyDescent="0.25">
      <c r="A4471" s="5"/>
      <c r="Q4471" s="382"/>
      <c r="R4471" s="382"/>
    </row>
    <row r="4472" spans="1:18" ht="12" customHeight="1" x14ac:dyDescent="0.25">
      <c r="A4472" s="5"/>
      <c r="Q4472" s="382"/>
      <c r="R4472" s="382"/>
    </row>
    <row r="4473" spans="1:18" ht="12" customHeight="1" x14ac:dyDescent="0.25">
      <c r="A4473" s="5"/>
      <c r="Q4473" s="382"/>
      <c r="R4473" s="382"/>
    </row>
    <row r="4474" spans="1:18" ht="12" customHeight="1" x14ac:dyDescent="0.25">
      <c r="A4474" s="5"/>
      <c r="Q4474" s="382"/>
      <c r="R4474" s="382"/>
    </row>
    <row r="4475" spans="1:18" ht="12" customHeight="1" x14ac:dyDescent="0.25">
      <c r="A4475" s="5"/>
      <c r="Q4475" s="382"/>
      <c r="R4475" s="382"/>
    </row>
    <row r="4476" spans="1:18" ht="12" customHeight="1" x14ac:dyDescent="0.25">
      <c r="A4476" s="5"/>
      <c r="Q4476" s="382"/>
      <c r="R4476" s="382"/>
    </row>
    <row r="4477" spans="1:18" ht="12" customHeight="1" x14ac:dyDescent="0.25">
      <c r="A4477" s="5"/>
      <c r="Q4477" s="382"/>
      <c r="R4477" s="382"/>
    </row>
    <row r="4478" spans="1:18" ht="12" customHeight="1" x14ac:dyDescent="0.25">
      <c r="A4478" s="5"/>
      <c r="Q4478" s="382"/>
      <c r="R4478" s="382"/>
    </row>
    <row r="4479" spans="1:18" ht="12" customHeight="1" x14ac:dyDescent="0.25">
      <c r="A4479" s="5"/>
      <c r="Q4479" s="382"/>
      <c r="R4479" s="382"/>
    </row>
    <row r="4480" spans="1:18" ht="12" customHeight="1" x14ac:dyDescent="0.25">
      <c r="A4480" s="5"/>
      <c r="Q4480" s="382"/>
      <c r="R4480" s="382"/>
    </row>
    <row r="4481" spans="1:18" ht="12" customHeight="1" x14ac:dyDescent="0.25">
      <c r="A4481" s="5"/>
      <c r="Q4481" s="382"/>
      <c r="R4481" s="382"/>
    </row>
    <row r="4482" spans="1:18" ht="12" customHeight="1" x14ac:dyDescent="0.25">
      <c r="A4482" s="5"/>
      <c r="Q4482" s="382"/>
      <c r="R4482" s="382"/>
    </row>
    <row r="4483" spans="1:18" ht="12" customHeight="1" x14ac:dyDescent="0.25">
      <c r="A4483" s="5"/>
      <c r="Q4483" s="382"/>
      <c r="R4483" s="382"/>
    </row>
    <row r="4484" spans="1:18" ht="12" customHeight="1" x14ac:dyDescent="0.25">
      <c r="A4484" s="5"/>
      <c r="Q4484" s="382"/>
      <c r="R4484" s="382"/>
    </row>
    <row r="4485" spans="1:18" ht="12" customHeight="1" x14ac:dyDescent="0.25">
      <c r="A4485" s="5"/>
      <c r="Q4485" s="382"/>
      <c r="R4485" s="382"/>
    </row>
    <row r="4486" spans="1:18" ht="12" customHeight="1" x14ac:dyDescent="0.25">
      <c r="A4486" s="5"/>
      <c r="Q4486" s="382"/>
      <c r="R4486" s="382"/>
    </row>
    <row r="4487" spans="1:18" ht="12" customHeight="1" x14ac:dyDescent="0.25">
      <c r="A4487" s="5"/>
      <c r="Q4487" s="382"/>
      <c r="R4487" s="382"/>
    </row>
    <row r="4488" spans="1:18" ht="12" customHeight="1" x14ac:dyDescent="0.25">
      <c r="A4488" s="5"/>
      <c r="Q4488" s="382"/>
      <c r="R4488" s="382"/>
    </row>
    <row r="4489" spans="1:18" ht="12" customHeight="1" x14ac:dyDescent="0.25">
      <c r="A4489" s="5"/>
      <c r="Q4489" s="382"/>
      <c r="R4489" s="382"/>
    </row>
    <row r="4490" spans="1:18" ht="12" customHeight="1" x14ac:dyDescent="0.25">
      <c r="A4490" s="5"/>
      <c r="Q4490" s="382"/>
      <c r="R4490" s="382"/>
    </row>
    <row r="4491" spans="1:18" ht="12" customHeight="1" x14ac:dyDescent="0.25">
      <c r="A4491" s="5"/>
      <c r="Q4491" s="382"/>
      <c r="R4491" s="382"/>
    </row>
    <row r="4492" spans="1:18" ht="12" customHeight="1" x14ac:dyDescent="0.25">
      <c r="A4492" s="5"/>
      <c r="Q4492" s="382"/>
      <c r="R4492" s="382"/>
    </row>
    <row r="4493" spans="1:18" ht="12" customHeight="1" x14ac:dyDescent="0.25">
      <c r="A4493" s="5"/>
      <c r="Q4493" s="382"/>
      <c r="R4493" s="382"/>
    </row>
    <row r="4494" spans="1:18" ht="12" customHeight="1" x14ac:dyDescent="0.25">
      <c r="A4494" s="5"/>
      <c r="Q4494" s="382"/>
      <c r="R4494" s="382"/>
    </row>
    <row r="4495" spans="1:18" ht="12" customHeight="1" x14ac:dyDescent="0.25">
      <c r="A4495" s="5"/>
      <c r="Q4495" s="382"/>
      <c r="R4495" s="382"/>
    </row>
    <row r="4496" spans="1:18" ht="12" customHeight="1" x14ac:dyDescent="0.25">
      <c r="A4496" s="5"/>
      <c r="Q4496" s="382"/>
      <c r="R4496" s="382"/>
    </row>
    <row r="4497" spans="1:18" ht="12" customHeight="1" x14ac:dyDescent="0.25">
      <c r="A4497" s="5"/>
      <c r="Q4497" s="382"/>
      <c r="R4497" s="382"/>
    </row>
    <row r="4498" spans="1:18" ht="12" customHeight="1" x14ac:dyDescent="0.25">
      <c r="A4498" s="5"/>
      <c r="Q4498" s="382"/>
      <c r="R4498" s="382"/>
    </row>
    <row r="4499" spans="1:18" ht="12" customHeight="1" x14ac:dyDescent="0.25">
      <c r="A4499" s="5"/>
      <c r="Q4499" s="382"/>
      <c r="R4499" s="382"/>
    </row>
    <row r="4500" spans="1:18" ht="12" customHeight="1" x14ac:dyDescent="0.25">
      <c r="A4500" s="5"/>
      <c r="Q4500" s="382"/>
      <c r="R4500" s="382"/>
    </row>
    <row r="4501" spans="1:18" ht="12" customHeight="1" x14ac:dyDescent="0.25">
      <c r="A4501" s="5"/>
      <c r="Q4501" s="382"/>
      <c r="R4501" s="382"/>
    </row>
    <row r="4502" spans="1:18" ht="12" customHeight="1" x14ac:dyDescent="0.25">
      <c r="A4502" s="5"/>
      <c r="Q4502" s="382"/>
      <c r="R4502" s="382"/>
    </row>
    <row r="4503" spans="1:18" ht="12" customHeight="1" x14ac:dyDescent="0.25">
      <c r="A4503" s="5"/>
      <c r="Q4503" s="382"/>
      <c r="R4503" s="382"/>
    </row>
    <row r="4504" spans="1:18" ht="12" customHeight="1" x14ac:dyDescent="0.25">
      <c r="A4504" s="5"/>
      <c r="Q4504" s="382"/>
      <c r="R4504" s="382"/>
    </row>
    <row r="4505" spans="1:18" ht="12" customHeight="1" x14ac:dyDescent="0.25">
      <c r="A4505" s="5"/>
      <c r="Q4505" s="382"/>
      <c r="R4505" s="382"/>
    </row>
    <row r="4506" spans="1:18" ht="12" customHeight="1" x14ac:dyDescent="0.25">
      <c r="A4506" s="5"/>
      <c r="Q4506" s="382"/>
      <c r="R4506" s="382"/>
    </row>
    <row r="4507" spans="1:18" ht="12" customHeight="1" x14ac:dyDescent="0.25">
      <c r="A4507" s="5"/>
      <c r="Q4507" s="382"/>
      <c r="R4507" s="382"/>
    </row>
    <row r="4508" spans="1:18" ht="12" customHeight="1" x14ac:dyDescent="0.25">
      <c r="A4508" s="5"/>
      <c r="Q4508" s="382"/>
      <c r="R4508" s="382"/>
    </row>
    <row r="4509" spans="1:18" ht="12" customHeight="1" x14ac:dyDescent="0.25">
      <c r="A4509" s="5"/>
      <c r="Q4509" s="382"/>
      <c r="R4509" s="382"/>
    </row>
    <row r="4510" spans="1:18" ht="12" customHeight="1" x14ac:dyDescent="0.25">
      <c r="A4510" s="5"/>
      <c r="Q4510" s="382"/>
      <c r="R4510" s="382"/>
    </row>
    <row r="4511" spans="1:18" ht="12" customHeight="1" x14ac:dyDescent="0.25">
      <c r="A4511" s="5"/>
      <c r="Q4511" s="382"/>
      <c r="R4511" s="382"/>
    </row>
    <row r="4512" spans="1:18" ht="12" customHeight="1" x14ac:dyDescent="0.25">
      <c r="A4512" s="5"/>
      <c r="Q4512" s="382"/>
      <c r="R4512" s="382"/>
    </row>
    <row r="4513" spans="1:18" ht="12" customHeight="1" x14ac:dyDescent="0.25">
      <c r="A4513" s="5"/>
      <c r="Q4513" s="382"/>
      <c r="R4513" s="382"/>
    </row>
    <row r="4514" spans="1:18" ht="12" customHeight="1" x14ac:dyDescent="0.25">
      <c r="A4514" s="5"/>
      <c r="Q4514" s="382"/>
      <c r="R4514" s="382"/>
    </row>
    <row r="4515" spans="1:18" ht="12" customHeight="1" x14ac:dyDescent="0.25">
      <c r="A4515" s="5"/>
      <c r="Q4515" s="382"/>
      <c r="R4515" s="382"/>
    </row>
    <row r="4516" spans="1:18" ht="12" customHeight="1" x14ac:dyDescent="0.25">
      <c r="A4516" s="5"/>
      <c r="Q4516" s="382"/>
      <c r="R4516" s="382"/>
    </row>
    <row r="4517" spans="1:18" ht="12" customHeight="1" x14ac:dyDescent="0.25">
      <c r="A4517" s="5"/>
      <c r="Q4517" s="382"/>
      <c r="R4517" s="382"/>
    </row>
    <row r="4518" spans="1:18" ht="12" customHeight="1" x14ac:dyDescent="0.25">
      <c r="A4518" s="5"/>
      <c r="Q4518" s="382"/>
      <c r="R4518" s="382"/>
    </row>
    <row r="4519" spans="1:18" ht="12" customHeight="1" x14ac:dyDescent="0.25">
      <c r="A4519" s="5"/>
      <c r="Q4519" s="382"/>
      <c r="R4519" s="382"/>
    </row>
    <row r="4520" spans="1:18" ht="12" customHeight="1" x14ac:dyDescent="0.25">
      <c r="A4520" s="5"/>
      <c r="Q4520" s="382"/>
      <c r="R4520" s="382"/>
    </row>
    <row r="4521" spans="1:18" ht="12" customHeight="1" x14ac:dyDescent="0.25">
      <c r="A4521" s="5"/>
      <c r="Q4521" s="382"/>
      <c r="R4521" s="382"/>
    </row>
    <row r="4522" spans="1:18" ht="12" customHeight="1" x14ac:dyDescent="0.25">
      <c r="A4522" s="5"/>
      <c r="Q4522" s="382"/>
      <c r="R4522" s="382"/>
    </row>
    <row r="4523" spans="1:18" ht="12" customHeight="1" x14ac:dyDescent="0.25">
      <c r="A4523" s="5"/>
      <c r="Q4523" s="382"/>
      <c r="R4523" s="382"/>
    </row>
    <row r="4524" spans="1:18" ht="12" customHeight="1" x14ac:dyDescent="0.25">
      <c r="A4524" s="5"/>
      <c r="Q4524" s="382"/>
      <c r="R4524" s="382"/>
    </row>
    <row r="4525" spans="1:18" ht="12" customHeight="1" x14ac:dyDescent="0.25">
      <c r="A4525" s="5"/>
      <c r="Q4525" s="382"/>
      <c r="R4525" s="382"/>
    </row>
    <row r="4526" spans="1:18" ht="12" customHeight="1" x14ac:dyDescent="0.25">
      <c r="A4526" s="5"/>
      <c r="Q4526" s="382"/>
      <c r="R4526" s="382"/>
    </row>
    <row r="4527" spans="1:18" ht="12" customHeight="1" x14ac:dyDescent="0.25">
      <c r="A4527" s="5"/>
      <c r="Q4527" s="382"/>
      <c r="R4527" s="382"/>
    </row>
    <row r="4528" spans="1:18" ht="12" customHeight="1" x14ac:dyDescent="0.25">
      <c r="A4528" s="5"/>
      <c r="Q4528" s="382"/>
      <c r="R4528" s="382"/>
    </row>
    <row r="4529" spans="1:18" ht="12" customHeight="1" x14ac:dyDescent="0.25">
      <c r="A4529" s="5"/>
      <c r="Q4529" s="382"/>
      <c r="R4529" s="382"/>
    </row>
    <row r="4530" spans="1:18" ht="12" customHeight="1" x14ac:dyDescent="0.25">
      <c r="A4530" s="5"/>
      <c r="Q4530" s="382"/>
      <c r="R4530" s="382"/>
    </row>
    <row r="4531" spans="1:18" ht="12" customHeight="1" x14ac:dyDescent="0.25">
      <c r="A4531" s="5"/>
      <c r="Q4531" s="382"/>
      <c r="R4531" s="382"/>
    </row>
    <row r="4532" spans="1:18" ht="12" customHeight="1" x14ac:dyDescent="0.25">
      <c r="A4532" s="5"/>
      <c r="Q4532" s="382"/>
      <c r="R4532" s="382"/>
    </row>
    <row r="4533" spans="1:18" ht="12" customHeight="1" x14ac:dyDescent="0.25">
      <c r="A4533" s="5"/>
      <c r="Q4533" s="382"/>
      <c r="R4533" s="382"/>
    </row>
    <row r="4534" spans="1:18" ht="12" customHeight="1" x14ac:dyDescent="0.25">
      <c r="A4534" s="5"/>
      <c r="Q4534" s="382"/>
      <c r="R4534" s="382"/>
    </row>
    <row r="4535" spans="1:18" ht="12" customHeight="1" x14ac:dyDescent="0.25">
      <c r="A4535" s="5"/>
      <c r="Q4535" s="382"/>
      <c r="R4535" s="382"/>
    </row>
    <row r="4536" spans="1:18" ht="12" customHeight="1" x14ac:dyDescent="0.25">
      <c r="A4536" s="5"/>
      <c r="Q4536" s="382"/>
      <c r="R4536" s="382"/>
    </row>
    <row r="4537" spans="1:18" ht="12" customHeight="1" x14ac:dyDescent="0.25">
      <c r="A4537" s="5"/>
      <c r="Q4537" s="382"/>
      <c r="R4537" s="382"/>
    </row>
    <row r="4538" spans="1:18" ht="12" customHeight="1" x14ac:dyDescent="0.25">
      <c r="A4538" s="5"/>
      <c r="Q4538" s="382"/>
      <c r="R4538" s="382"/>
    </row>
    <row r="4539" spans="1:18" ht="12" customHeight="1" x14ac:dyDescent="0.25">
      <c r="A4539" s="5"/>
      <c r="Q4539" s="382"/>
      <c r="R4539" s="382"/>
    </row>
    <row r="4540" spans="1:18" ht="12" customHeight="1" x14ac:dyDescent="0.25">
      <c r="A4540" s="5"/>
      <c r="Q4540" s="382"/>
      <c r="R4540" s="382"/>
    </row>
    <row r="4541" spans="1:18" ht="12" customHeight="1" x14ac:dyDescent="0.25">
      <c r="A4541" s="5"/>
      <c r="Q4541" s="382"/>
      <c r="R4541" s="382"/>
    </row>
    <row r="4542" spans="1:18" ht="12" customHeight="1" x14ac:dyDescent="0.25">
      <c r="A4542" s="5"/>
      <c r="Q4542" s="382"/>
      <c r="R4542" s="382"/>
    </row>
    <row r="4543" spans="1:18" ht="12" customHeight="1" x14ac:dyDescent="0.25">
      <c r="A4543" s="5"/>
      <c r="Q4543" s="382"/>
      <c r="R4543" s="382"/>
    </row>
    <row r="4544" spans="1:18" ht="12" customHeight="1" x14ac:dyDescent="0.25">
      <c r="A4544" s="5"/>
      <c r="Q4544" s="382"/>
      <c r="R4544" s="382"/>
    </row>
    <row r="4545" spans="1:18" ht="12" customHeight="1" x14ac:dyDescent="0.25">
      <c r="A4545" s="5"/>
      <c r="Q4545" s="382"/>
      <c r="R4545" s="382"/>
    </row>
    <row r="4546" spans="1:18" ht="12" customHeight="1" x14ac:dyDescent="0.25">
      <c r="A4546" s="5"/>
      <c r="Q4546" s="382"/>
      <c r="R4546" s="382"/>
    </row>
    <row r="4547" spans="1:18" ht="12" customHeight="1" x14ac:dyDescent="0.25">
      <c r="A4547" s="5"/>
      <c r="Q4547" s="382"/>
      <c r="R4547" s="382"/>
    </row>
    <row r="4548" spans="1:18" ht="12" customHeight="1" x14ac:dyDescent="0.25">
      <c r="A4548" s="5"/>
      <c r="Q4548" s="382"/>
      <c r="R4548" s="382"/>
    </row>
    <row r="4549" spans="1:18" ht="12" customHeight="1" x14ac:dyDescent="0.25">
      <c r="A4549" s="5"/>
      <c r="Q4549" s="382"/>
      <c r="R4549" s="382"/>
    </row>
    <row r="4550" spans="1:18" ht="12" customHeight="1" x14ac:dyDescent="0.25">
      <c r="A4550" s="5"/>
      <c r="Q4550" s="382"/>
      <c r="R4550" s="382"/>
    </row>
    <row r="4551" spans="1:18" ht="12" customHeight="1" x14ac:dyDescent="0.25">
      <c r="A4551" s="5"/>
      <c r="Q4551" s="382"/>
      <c r="R4551" s="382"/>
    </row>
    <row r="4552" spans="1:18" ht="12" customHeight="1" x14ac:dyDescent="0.25">
      <c r="A4552" s="5"/>
      <c r="Q4552" s="382"/>
      <c r="R4552" s="382"/>
    </row>
    <row r="4553" spans="1:18" ht="12" customHeight="1" x14ac:dyDescent="0.25">
      <c r="A4553" s="5"/>
      <c r="Q4553" s="382"/>
      <c r="R4553" s="382"/>
    </row>
    <row r="4554" spans="1:18" ht="12" customHeight="1" x14ac:dyDescent="0.25">
      <c r="A4554" s="5"/>
      <c r="Q4554" s="382"/>
      <c r="R4554" s="382"/>
    </row>
    <row r="4555" spans="1:18" ht="12" customHeight="1" x14ac:dyDescent="0.25">
      <c r="A4555" s="5"/>
      <c r="Q4555" s="382"/>
      <c r="R4555" s="382"/>
    </row>
    <row r="4556" spans="1:18" ht="12" customHeight="1" x14ac:dyDescent="0.25">
      <c r="A4556" s="5"/>
      <c r="Q4556" s="382"/>
      <c r="R4556" s="382"/>
    </row>
    <row r="4557" spans="1:18" ht="12" customHeight="1" x14ac:dyDescent="0.25">
      <c r="A4557" s="5"/>
      <c r="Q4557" s="382"/>
      <c r="R4557" s="382"/>
    </row>
    <row r="4558" spans="1:18" ht="12" customHeight="1" x14ac:dyDescent="0.25">
      <c r="A4558" s="5"/>
      <c r="Q4558" s="382"/>
      <c r="R4558" s="382"/>
    </row>
    <row r="4559" spans="1:18" ht="12" customHeight="1" x14ac:dyDescent="0.25">
      <c r="A4559" s="5"/>
      <c r="Q4559" s="382"/>
      <c r="R4559" s="382"/>
    </row>
    <row r="4560" spans="1:18" ht="12" customHeight="1" x14ac:dyDescent="0.25">
      <c r="A4560" s="5"/>
      <c r="Q4560" s="382"/>
      <c r="R4560" s="382"/>
    </row>
    <row r="4561" spans="1:18" ht="12" customHeight="1" x14ac:dyDescent="0.25">
      <c r="A4561" s="5"/>
      <c r="Q4561" s="382"/>
      <c r="R4561" s="382"/>
    </row>
    <row r="4562" spans="1:18" ht="12" customHeight="1" x14ac:dyDescent="0.25">
      <c r="A4562" s="5"/>
      <c r="Q4562" s="382"/>
      <c r="R4562" s="382"/>
    </row>
    <row r="4563" spans="1:18" ht="12" customHeight="1" x14ac:dyDescent="0.25">
      <c r="A4563" s="5"/>
      <c r="Q4563" s="382"/>
      <c r="R4563" s="382"/>
    </row>
    <row r="4564" spans="1:18" ht="12" customHeight="1" x14ac:dyDescent="0.25">
      <c r="A4564" s="5"/>
      <c r="Q4564" s="382"/>
      <c r="R4564" s="382"/>
    </row>
    <row r="4565" spans="1:18" ht="12" customHeight="1" x14ac:dyDescent="0.25">
      <c r="A4565" s="5"/>
      <c r="Q4565" s="382"/>
      <c r="R4565" s="382"/>
    </row>
    <row r="4566" spans="1:18" ht="12" customHeight="1" x14ac:dyDescent="0.25">
      <c r="A4566" s="5"/>
      <c r="Q4566" s="382"/>
      <c r="R4566" s="382"/>
    </row>
    <row r="4567" spans="1:18" ht="12" customHeight="1" x14ac:dyDescent="0.25">
      <c r="A4567" s="5"/>
      <c r="Q4567" s="382"/>
      <c r="R4567" s="382"/>
    </row>
    <row r="4568" spans="1:18" ht="12" customHeight="1" x14ac:dyDescent="0.25">
      <c r="A4568" s="5"/>
      <c r="Q4568" s="382"/>
      <c r="R4568" s="382"/>
    </row>
    <row r="4569" spans="1:18" ht="12" customHeight="1" x14ac:dyDescent="0.25">
      <c r="A4569" s="5"/>
      <c r="Q4569" s="382"/>
      <c r="R4569" s="382"/>
    </row>
    <row r="4570" spans="1:18" ht="12" customHeight="1" x14ac:dyDescent="0.25">
      <c r="A4570" s="5"/>
      <c r="Q4570" s="382"/>
      <c r="R4570" s="382"/>
    </row>
    <row r="4571" spans="1:18" ht="12" customHeight="1" x14ac:dyDescent="0.25">
      <c r="A4571" s="5"/>
      <c r="Q4571" s="382"/>
      <c r="R4571" s="382"/>
    </row>
    <row r="4572" spans="1:18" ht="12" customHeight="1" x14ac:dyDescent="0.25">
      <c r="A4572" s="5"/>
      <c r="Q4572" s="382"/>
      <c r="R4572" s="382"/>
    </row>
    <row r="4573" spans="1:18" ht="12" customHeight="1" x14ac:dyDescent="0.25">
      <c r="A4573" s="5"/>
      <c r="Q4573" s="382"/>
      <c r="R4573" s="382"/>
    </row>
    <row r="4574" spans="1:18" ht="12" customHeight="1" x14ac:dyDescent="0.25">
      <c r="A4574" s="5"/>
      <c r="Q4574" s="382"/>
      <c r="R4574" s="382"/>
    </row>
    <row r="4575" spans="1:18" ht="12" customHeight="1" x14ac:dyDescent="0.25">
      <c r="A4575" s="5"/>
      <c r="Q4575" s="382"/>
      <c r="R4575" s="382"/>
    </row>
    <row r="4576" spans="1:18" ht="12" customHeight="1" x14ac:dyDescent="0.25">
      <c r="A4576" s="5"/>
      <c r="Q4576" s="382"/>
      <c r="R4576" s="382"/>
    </row>
    <row r="4577" spans="1:18" ht="12" customHeight="1" x14ac:dyDescent="0.25">
      <c r="A4577" s="5"/>
      <c r="Q4577" s="382"/>
      <c r="R4577" s="382"/>
    </row>
    <row r="4578" spans="1:18" ht="12" customHeight="1" x14ac:dyDescent="0.25">
      <c r="A4578" s="5"/>
      <c r="Q4578" s="382"/>
      <c r="R4578" s="382"/>
    </row>
    <row r="4579" spans="1:18" ht="12" customHeight="1" x14ac:dyDescent="0.25">
      <c r="A4579" s="5"/>
      <c r="Q4579" s="382"/>
      <c r="R4579" s="382"/>
    </row>
    <row r="4580" spans="1:18" ht="12" customHeight="1" x14ac:dyDescent="0.25">
      <c r="A4580" s="5"/>
      <c r="Q4580" s="382"/>
      <c r="R4580" s="382"/>
    </row>
    <row r="4581" spans="1:18" ht="12" customHeight="1" x14ac:dyDescent="0.25">
      <c r="A4581" s="5"/>
      <c r="Q4581" s="382"/>
      <c r="R4581" s="382"/>
    </row>
    <row r="4582" spans="1:18" ht="12" customHeight="1" x14ac:dyDescent="0.25">
      <c r="A4582" s="5"/>
      <c r="Q4582" s="382"/>
      <c r="R4582" s="382"/>
    </row>
    <row r="4583" spans="1:18" ht="12" customHeight="1" x14ac:dyDescent="0.25">
      <c r="A4583" s="5"/>
      <c r="Q4583" s="382"/>
      <c r="R4583" s="382"/>
    </row>
    <row r="4584" spans="1:18" ht="12" customHeight="1" x14ac:dyDescent="0.25">
      <c r="A4584" s="5"/>
      <c r="Q4584" s="382"/>
      <c r="R4584" s="382"/>
    </row>
    <row r="4585" spans="1:18" ht="12" customHeight="1" x14ac:dyDescent="0.25">
      <c r="A4585" s="5"/>
      <c r="Q4585" s="382"/>
      <c r="R4585" s="382"/>
    </row>
    <row r="4586" spans="1:18" ht="12" customHeight="1" x14ac:dyDescent="0.25">
      <c r="A4586" s="5"/>
      <c r="Q4586" s="382"/>
      <c r="R4586" s="382"/>
    </row>
    <row r="4587" spans="1:18" ht="12" customHeight="1" x14ac:dyDescent="0.25">
      <c r="A4587" s="5"/>
      <c r="Q4587" s="382"/>
      <c r="R4587" s="382"/>
    </row>
    <row r="4588" spans="1:18" ht="12" customHeight="1" x14ac:dyDescent="0.25">
      <c r="A4588" s="5"/>
      <c r="Q4588" s="382"/>
      <c r="R4588" s="382"/>
    </row>
    <row r="4589" spans="1:18" ht="12" customHeight="1" x14ac:dyDescent="0.25">
      <c r="A4589" s="5"/>
      <c r="Q4589" s="382"/>
      <c r="R4589" s="382"/>
    </row>
    <row r="4590" spans="1:18" ht="12" customHeight="1" x14ac:dyDescent="0.25">
      <c r="A4590" s="5"/>
      <c r="Q4590" s="382"/>
      <c r="R4590" s="382"/>
    </row>
    <row r="4591" spans="1:18" ht="12" customHeight="1" x14ac:dyDescent="0.25">
      <c r="A4591" s="5"/>
      <c r="Q4591" s="382"/>
      <c r="R4591" s="382"/>
    </row>
    <row r="4592" spans="1:18" ht="12" customHeight="1" x14ac:dyDescent="0.25">
      <c r="A4592" s="5"/>
      <c r="Q4592" s="382"/>
      <c r="R4592" s="382"/>
    </row>
    <row r="4593" spans="1:18" ht="12" customHeight="1" x14ac:dyDescent="0.25">
      <c r="A4593" s="5"/>
      <c r="Q4593" s="382"/>
      <c r="R4593" s="382"/>
    </row>
    <row r="4594" spans="1:18" ht="12" customHeight="1" x14ac:dyDescent="0.25">
      <c r="A4594" s="5"/>
      <c r="Q4594" s="382"/>
      <c r="R4594" s="382"/>
    </row>
    <row r="4595" spans="1:18" ht="12" customHeight="1" x14ac:dyDescent="0.25">
      <c r="A4595" s="5"/>
      <c r="Q4595" s="382"/>
      <c r="R4595" s="382"/>
    </row>
    <row r="4596" spans="1:18" ht="12" customHeight="1" x14ac:dyDescent="0.25">
      <c r="A4596" s="5"/>
      <c r="Q4596" s="382"/>
      <c r="R4596" s="382"/>
    </row>
    <row r="4597" spans="1:18" ht="12" customHeight="1" x14ac:dyDescent="0.25">
      <c r="A4597" s="5"/>
      <c r="Q4597" s="382"/>
      <c r="R4597" s="382"/>
    </row>
    <row r="4598" spans="1:18" ht="12" customHeight="1" x14ac:dyDescent="0.25">
      <c r="A4598" s="5"/>
      <c r="Q4598" s="382"/>
      <c r="R4598" s="382"/>
    </row>
    <row r="4599" spans="1:18" ht="12" customHeight="1" x14ac:dyDescent="0.25">
      <c r="A4599" s="5"/>
      <c r="Q4599" s="382"/>
      <c r="R4599" s="382"/>
    </row>
    <row r="4600" spans="1:18" ht="12" customHeight="1" x14ac:dyDescent="0.25">
      <c r="A4600" s="5"/>
      <c r="Q4600" s="382"/>
      <c r="R4600" s="382"/>
    </row>
    <row r="4601" spans="1:18" ht="12" customHeight="1" x14ac:dyDescent="0.25">
      <c r="A4601" s="5"/>
      <c r="Q4601" s="382"/>
      <c r="R4601" s="382"/>
    </row>
    <row r="4602" spans="1:18" ht="12" customHeight="1" x14ac:dyDescent="0.25">
      <c r="A4602" s="5"/>
      <c r="Q4602" s="382"/>
      <c r="R4602" s="382"/>
    </row>
    <row r="4603" spans="1:18" ht="12" customHeight="1" x14ac:dyDescent="0.25">
      <c r="A4603" s="5"/>
      <c r="Q4603" s="382"/>
      <c r="R4603" s="382"/>
    </row>
    <row r="4604" spans="1:18" ht="12" customHeight="1" x14ac:dyDescent="0.25">
      <c r="A4604" s="5"/>
      <c r="Q4604" s="382"/>
      <c r="R4604" s="382"/>
    </row>
    <row r="4605" spans="1:18" ht="12" customHeight="1" x14ac:dyDescent="0.25">
      <c r="A4605" s="5"/>
      <c r="Q4605" s="382"/>
      <c r="R4605" s="382"/>
    </row>
    <row r="4606" spans="1:18" ht="12" customHeight="1" x14ac:dyDescent="0.25">
      <c r="A4606" s="5"/>
      <c r="Q4606" s="382"/>
      <c r="R4606" s="382"/>
    </row>
    <row r="4607" spans="1:18" ht="12" customHeight="1" x14ac:dyDescent="0.25">
      <c r="A4607" s="5"/>
      <c r="Q4607" s="382"/>
      <c r="R4607" s="382"/>
    </row>
    <row r="4608" spans="1:18" ht="12" customHeight="1" x14ac:dyDescent="0.25">
      <c r="A4608" s="5"/>
      <c r="Q4608" s="382"/>
      <c r="R4608" s="382"/>
    </row>
    <row r="4609" spans="1:18" ht="12" customHeight="1" x14ac:dyDescent="0.25">
      <c r="A4609" s="5"/>
      <c r="Q4609" s="382"/>
      <c r="R4609" s="382"/>
    </row>
    <row r="4610" spans="1:18" ht="12" customHeight="1" x14ac:dyDescent="0.25">
      <c r="A4610" s="5"/>
      <c r="Q4610" s="382"/>
      <c r="R4610" s="382"/>
    </row>
    <row r="4611" spans="1:18" ht="12" customHeight="1" x14ac:dyDescent="0.25">
      <c r="A4611" s="5"/>
      <c r="Q4611" s="382"/>
      <c r="R4611" s="382"/>
    </row>
    <row r="4612" spans="1:18" ht="12" customHeight="1" x14ac:dyDescent="0.25">
      <c r="A4612" s="5"/>
      <c r="Q4612" s="382"/>
      <c r="R4612" s="382"/>
    </row>
    <row r="4613" spans="1:18" ht="12" customHeight="1" x14ac:dyDescent="0.25">
      <c r="A4613" s="5"/>
      <c r="Q4613" s="382"/>
      <c r="R4613" s="382"/>
    </row>
    <row r="4614" spans="1:18" ht="12" customHeight="1" x14ac:dyDescent="0.25">
      <c r="A4614" s="5"/>
      <c r="Q4614" s="382"/>
      <c r="R4614" s="382"/>
    </row>
    <row r="4615" spans="1:18" ht="12" customHeight="1" x14ac:dyDescent="0.25">
      <c r="A4615" s="5"/>
      <c r="Q4615" s="382"/>
      <c r="R4615" s="382"/>
    </row>
    <row r="4616" spans="1:18" ht="12" customHeight="1" x14ac:dyDescent="0.25">
      <c r="A4616" s="5"/>
      <c r="Q4616" s="382"/>
      <c r="R4616" s="382"/>
    </row>
    <row r="4617" spans="1:18" ht="12" customHeight="1" x14ac:dyDescent="0.25">
      <c r="A4617" s="5"/>
      <c r="Q4617" s="382"/>
      <c r="R4617" s="382"/>
    </row>
    <row r="4618" spans="1:18" ht="12" customHeight="1" x14ac:dyDescent="0.25">
      <c r="A4618" s="5"/>
      <c r="Q4618" s="382"/>
      <c r="R4618" s="382"/>
    </row>
    <row r="4619" spans="1:18" ht="12" customHeight="1" x14ac:dyDescent="0.25">
      <c r="A4619" s="5"/>
      <c r="Q4619" s="382"/>
      <c r="R4619" s="382"/>
    </row>
    <row r="4620" spans="1:18" ht="12" customHeight="1" x14ac:dyDescent="0.25">
      <c r="A4620" s="5"/>
      <c r="Q4620" s="382"/>
      <c r="R4620" s="382"/>
    </row>
    <row r="4621" spans="1:18" ht="12" customHeight="1" x14ac:dyDescent="0.25">
      <c r="A4621" s="5"/>
      <c r="Q4621" s="382"/>
      <c r="R4621" s="382"/>
    </row>
    <row r="4622" spans="1:18" ht="12" customHeight="1" x14ac:dyDescent="0.25">
      <c r="A4622" s="5"/>
      <c r="Q4622" s="382"/>
      <c r="R4622" s="382"/>
    </row>
    <row r="4623" spans="1:18" ht="12" customHeight="1" x14ac:dyDescent="0.25">
      <c r="A4623" s="5"/>
      <c r="Q4623" s="382"/>
      <c r="R4623" s="382"/>
    </row>
    <row r="4624" spans="1:18" ht="12" customHeight="1" x14ac:dyDescent="0.25">
      <c r="A4624" s="5"/>
      <c r="Q4624" s="382"/>
      <c r="R4624" s="382"/>
    </row>
    <row r="4625" spans="1:18" ht="12" customHeight="1" x14ac:dyDescent="0.25">
      <c r="A4625" s="5"/>
      <c r="Q4625" s="382"/>
      <c r="R4625" s="382"/>
    </row>
    <row r="4626" spans="1:18" ht="12" customHeight="1" x14ac:dyDescent="0.25">
      <c r="A4626" s="5"/>
      <c r="Q4626" s="382"/>
      <c r="R4626" s="382"/>
    </row>
    <row r="4627" spans="1:18" ht="12" customHeight="1" x14ac:dyDescent="0.25">
      <c r="A4627" s="5"/>
      <c r="Q4627" s="382"/>
      <c r="R4627" s="382"/>
    </row>
    <row r="4628" spans="1:18" ht="12" customHeight="1" x14ac:dyDescent="0.25">
      <c r="A4628" s="5"/>
      <c r="Q4628" s="382"/>
      <c r="R4628" s="382"/>
    </row>
    <row r="4629" spans="1:18" ht="12" customHeight="1" x14ac:dyDescent="0.25">
      <c r="A4629" s="5"/>
      <c r="Q4629" s="382"/>
      <c r="R4629" s="382"/>
    </row>
    <row r="4630" spans="1:18" ht="12" customHeight="1" x14ac:dyDescent="0.25">
      <c r="A4630" s="5"/>
      <c r="Q4630" s="382"/>
      <c r="R4630" s="382"/>
    </row>
    <row r="4631" spans="1:18" ht="12" customHeight="1" x14ac:dyDescent="0.25">
      <c r="A4631" s="5"/>
      <c r="Q4631" s="382"/>
      <c r="R4631" s="382"/>
    </row>
    <row r="4632" spans="1:18" ht="12" customHeight="1" x14ac:dyDescent="0.25">
      <c r="A4632" s="5"/>
      <c r="Q4632" s="382"/>
      <c r="R4632" s="382"/>
    </row>
    <row r="4633" spans="1:18" ht="12" customHeight="1" x14ac:dyDescent="0.25">
      <c r="A4633" s="5"/>
      <c r="Q4633" s="382"/>
      <c r="R4633" s="382"/>
    </row>
    <row r="4634" spans="1:18" ht="12" customHeight="1" x14ac:dyDescent="0.25">
      <c r="A4634" s="5"/>
      <c r="Q4634" s="382"/>
      <c r="R4634" s="382"/>
    </row>
    <row r="4635" spans="1:18" ht="12" customHeight="1" x14ac:dyDescent="0.25">
      <c r="A4635" s="5"/>
      <c r="Q4635" s="382"/>
      <c r="R4635" s="382"/>
    </row>
    <row r="4636" spans="1:18" ht="12" customHeight="1" x14ac:dyDescent="0.25">
      <c r="A4636" s="5"/>
      <c r="Q4636" s="382"/>
      <c r="R4636" s="382"/>
    </row>
    <row r="4637" spans="1:18" ht="12" customHeight="1" x14ac:dyDescent="0.25">
      <c r="A4637" s="5"/>
      <c r="Q4637" s="382"/>
      <c r="R4637" s="382"/>
    </row>
    <row r="4638" spans="1:18" ht="12" customHeight="1" x14ac:dyDescent="0.25">
      <c r="A4638" s="5"/>
      <c r="Q4638" s="382"/>
      <c r="R4638" s="382"/>
    </row>
    <row r="4639" spans="1:18" ht="12" customHeight="1" x14ac:dyDescent="0.25">
      <c r="A4639" s="5"/>
      <c r="Q4639" s="382"/>
      <c r="R4639" s="382"/>
    </row>
    <row r="4640" spans="1:18" ht="12" customHeight="1" x14ac:dyDescent="0.25">
      <c r="A4640" s="5"/>
      <c r="Q4640" s="382"/>
      <c r="R4640" s="382"/>
    </row>
    <row r="4641" spans="1:18" ht="12" customHeight="1" x14ac:dyDescent="0.25">
      <c r="A4641" s="5"/>
      <c r="Q4641" s="382"/>
      <c r="R4641" s="382"/>
    </row>
    <row r="4642" spans="1:18" ht="12" customHeight="1" x14ac:dyDescent="0.25">
      <c r="A4642" s="5"/>
      <c r="Q4642" s="382"/>
      <c r="R4642" s="382"/>
    </row>
    <row r="4643" spans="1:18" ht="12" customHeight="1" x14ac:dyDescent="0.25">
      <c r="A4643" s="5"/>
      <c r="Q4643" s="382"/>
      <c r="R4643" s="382"/>
    </row>
    <row r="4644" spans="1:18" ht="12" customHeight="1" x14ac:dyDescent="0.25">
      <c r="A4644" s="5"/>
      <c r="Q4644" s="382"/>
      <c r="R4644" s="382"/>
    </row>
    <row r="4645" spans="1:18" ht="12" customHeight="1" x14ac:dyDescent="0.25">
      <c r="A4645" s="5"/>
      <c r="Q4645" s="382"/>
      <c r="R4645" s="382"/>
    </row>
    <row r="4646" spans="1:18" ht="12" customHeight="1" x14ac:dyDescent="0.25">
      <c r="A4646" s="5"/>
      <c r="Q4646" s="382"/>
      <c r="R4646" s="382"/>
    </row>
    <row r="4647" spans="1:18" ht="12" customHeight="1" x14ac:dyDescent="0.25">
      <c r="A4647" s="5"/>
      <c r="Q4647" s="382"/>
      <c r="R4647" s="382"/>
    </row>
    <row r="4648" spans="1:18" ht="12" customHeight="1" x14ac:dyDescent="0.25">
      <c r="A4648" s="5"/>
      <c r="Q4648" s="382"/>
      <c r="R4648" s="382"/>
    </row>
    <row r="4649" spans="1:18" ht="12" customHeight="1" x14ac:dyDescent="0.25">
      <c r="A4649" s="5"/>
      <c r="Q4649" s="382"/>
      <c r="R4649" s="382"/>
    </row>
    <row r="4650" spans="1:18" ht="12" customHeight="1" x14ac:dyDescent="0.25">
      <c r="A4650" s="5"/>
      <c r="Q4650" s="382"/>
      <c r="R4650" s="382"/>
    </row>
    <row r="4651" spans="1:18" ht="12" customHeight="1" x14ac:dyDescent="0.25">
      <c r="A4651" s="5"/>
      <c r="Q4651" s="382"/>
      <c r="R4651" s="382"/>
    </row>
    <row r="4652" spans="1:18" ht="12" customHeight="1" x14ac:dyDescent="0.25">
      <c r="A4652" s="5"/>
      <c r="Q4652" s="382"/>
      <c r="R4652" s="382"/>
    </row>
    <row r="4653" spans="1:18" ht="12" customHeight="1" x14ac:dyDescent="0.25">
      <c r="A4653" s="5"/>
      <c r="Q4653" s="382"/>
      <c r="R4653" s="382"/>
    </row>
    <row r="4654" spans="1:18" ht="12" customHeight="1" x14ac:dyDescent="0.25">
      <c r="A4654" s="5"/>
      <c r="Q4654" s="382"/>
      <c r="R4654" s="382"/>
    </row>
    <row r="4655" spans="1:18" ht="12" customHeight="1" x14ac:dyDescent="0.25">
      <c r="A4655" s="5"/>
      <c r="Q4655" s="382"/>
      <c r="R4655" s="382"/>
    </row>
    <row r="4656" spans="1:18" ht="12" customHeight="1" x14ac:dyDescent="0.25">
      <c r="A4656" s="5"/>
      <c r="Q4656" s="382"/>
      <c r="R4656" s="382"/>
    </row>
    <row r="4657" spans="1:18" ht="12" customHeight="1" x14ac:dyDescent="0.25">
      <c r="A4657" s="5"/>
      <c r="Q4657" s="382"/>
      <c r="R4657" s="382"/>
    </row>
    <row r="4658" spans="1:18" ht="12" customHeight="1" x14ac:dyDescent="0.25">
      <c r="A4658" s="5"/>
      <c r="Q4658" s="382"/>
      <c r="R4658" s="382"/>
    </row>
    <row r="4659" spans="1:18" ht="12" customHeight="1" x14ac:dyDescent="0.25">
      <c r="A4659" s="5"/>
      <c r="Q4659" s="382"/>
      <c r="R4659" s="382"/>
    </row>
    <row r="4660" spans="1:18" ht="12" customHeight="1" x14ac:dyDescent="0.25">
      <c r="A4660" s="5"/>
      <c r="Q4660" s="382"/>
      <c r="R4660" s="382"/>
    </row>
    <row r="4661" spans="1:18" ht="12" customHeight="1" x14ac:dyDescent="0.25">
      <c r="A4661" s="5"/>
      <c r="Q4661" s="382"/>
      <c r="R4661" s="382"/>
    </row>
    <row r="4662" spans="1:18" ht="12" customHeight="1" x14ac:dyDescent="0.25">
      <c r="A4662" s="5"/>
      <c r="Q4662" s="382"/>
      <c r="R4662" s="382"/>
    </row>
    <row r="4663" spans="1:18" ht="12" customHeight="1" x14ac:dyDescent="0.25">
      <c r="A4663" s="5"/>
      <c r="Q4663" s="382"/>
      <c r="R4663" s="382"/>
    </row>
    <row r="4664" spans="1:18" ht="12" customHeight="1" x14ac:dyDescent="0.25">
      <c r="A4664" s="5"/>
      <c r="Q4664" s="382"/>
      <c r="R4664" s="382"/>
    </row>
    <row r="4665" spans="1:18" ht="12" customHeight="1" x14ac:dyDescent="0.25">
      <c r="A4665" s="5"/>
      <c r="Q4665" s="382"/>
      <c r="R4665" s="382"/>
    </row>
    <row r="4666" spans="1:18" ht="12" customHeight="1" x14ac:dyDescent="0.25">
      <c r="A4666" s="5"/>
      <c r="Q4666" s="382"/>
      <c r="R4666" s="382"/>
    </row>
    <row r="4667" spans="1:18" ht="12" customHeight="1" x14ac:dyDescent="0.25">
      <c r="A4667" s="5"/>
      <c r="Q4667" s="382"/>
      <c r="R4667" s="382"/>
    </row>
    <row r="4668" spans="1:18" ht="12" customHeight="1" x14ac:dyDescent="0.25">
      <c r="A4668" s="5"/>
      <c r="Q4668" s="382"/>
      <c r="R4668" s="382"/>
    </row>
    <row r="4669" spans="1:18" ht="12" customHeight="1" x14ac:dyDescent="0.25">
      <c r="A4669" s="5"/>
      <c r="Q4669" s="382"/>
      <c r="R4669" s="382"/>
    </row>
    <row r="4670" spans="1:18" ht="12" customHeight="1" x14ac:dyDescent="0.25">
      <c r="A4670" s="5"/>
      <c r="Q4670" s="382"/>
      <c r="R4670" s="382"/>
    </row>
    <row r="4671" spans="1:18" ht="12" customHeight="1" x14ac:dyDescent="0.25">
      <c r="A4671" s="5"/>
      <c r="Q4671" s="382"/>
      <c r="R4671" s="382"/>
    </row>
    <row r="4672" spans="1:18" ht="12" customHeight="1" x14ac:dyDescent="0.25">
      <c r="A4672" s="5"/>
      <c r="Q4672" s="382"/>
      <c r="R4672" s="382"/>
    </row>
    <row r="4673" spans="1:18" ht="12" customHeight="1" x14ac:dyDescent="0.25">
      <c r="A4673" s="5"/>
      <c r="Q4673" s="382"/>
      <c r="R4673" s="382"/>
    </row>
    <row r="4674" spans="1:18" ht="12" customHeight="1" x14ac:dyDescent="0.25">
      <c r="A4674" s="5"/>
      <c r="Q4674" s="382"/>
      <c r="R4674" s="382"/>
    </row>
    <row r="4675" spans="1:18" ht="12" customHeight="1" x14ac:dyDescent="0.25">
      <c r="A4675" s="5"/>
      <c r="Q4675" s="382"/>
      <c r="R4675" s="382"/>
    </row>
    <row r="4676" spans="1:18" ht="12" customHeight="1" x14ac:dyDescent="0.25">
      <c r="A4676" s="5"/>
      <c r="Q4676" s="382"/>
      <c r="R4676" s="382"/>
    </row>
    <row r="4677" spans="1:18" ht="12" customHeight="1" x14ac:dyDescent="0.25">
      <c r="A4677" s="5"/>
      <c r="Q4677" s="382"/>
      <c r="R4677" s="382"/>
    </row>
    <row r="4678" spans="1:18" ht="12" customHeight="1" x14ac:dyDescent="0.25">
      <c r="A4678" s="5"/>
      <c r="Q4678" s="382"/>
      <c r="R4678" s="382"/>
    </row>
    <row r="4679" spans="1:18" ht="12" customHeight="1" x14ac:dyDescent="0.25">
      <c r="A4679" s="5"/>
      <c r="Q4679" s="382"/>
      <c r="R4679" s="382"/>
    </row>
    <row r="4680" spans="1:18" ht="12" customHeight="1" x14ac:dyDescent="0.25">
      <c r="A4680" s="5"/>
      <c r="Q4680" s="382"/>
      <c r="R4680" s="382"/>
    </row>
    <row r="4681" spans="1:18" ht="12" customHeight="1" x14ac:dyDescent="0.25">
      <c r="A4681" s="5"/>
      <c r="Q4681" s="382"/>
      <c r="R4681" s="382"/>
    </row>
    <row r="4682" spans="1:18" ht="12" customHeight="1" x14ac:dyDescent="0.25">
      <c r="A4682" s="5"/>
      <c r="Q4682" s="382"/>
      <c r="R4682" s="382"/>
    </row>
    <row r="4683" spans="1:18" ht="12" customHeight="1" x14ac:dyDescent="0.25">
      <c r="A4683" s="5"/>
      <c r="Q4683" s="382"/>
      <c r="R4683" s="382"/>
    </row>
    <row r="4684" spans="1:18" ht="12" customHeight="1" x14ac:dyDescent="0.25">
      <c r="A4684" s="5"/>
      <c r="Q4684" s="382"/>
      <c r="R4684" s="382"/>
    </row>
    <row r="4685" spans="1:18" ht="12" customHeight="1" x14ac:dyDescent="0.25">
      <c r="A4685" s="5"/>
      <c r="Q4685" s="382"/>
      <c r="R4685" s="382"/>
    </row>
    <row r="4686" spans="1:18" ht="12" customHeight="1" x14ac:dyDescent="0.25">
      <c r="A4686" s="5"/>
      <c r="Q4686" s="382"/>
      <c r="R4686" s="382"/>
    </row>
    <row r="4687" spans="1:18" ht="12" customHeight="1" x14ac:dyDescent="0.25">
      <c r="A4687" s="5"/>
      <c r="Q4687" s="382"/>
      <c r="R4687" s="382"/>
    </row>
    <row r="4688" spans="1:18" ht="12" customHeight="1" x14ac:dyDescent="0.25">
      <c r="A4688" s="5"/>
      <c r="Q4688" s="382"/>
      <c r="R4688" s="382"/>
    </row>
    <row r="4689" spans="1:18" ht="12" customHeight="1" x14ac:dyDescent="0.25">
      <c r="A4689" s="5"/>
      <c r="Q4689" s="382"/>
      <c r="R4689" s="382"/>
    </row>
    <row r="4690" spans="1:18" ht="12" customHeight="1" x14ac:dyDescent="0.25">
      <c r="A4690" s="5"/>
      <c r="Q4690" s="382"/>
      <c r="R4690" s="382"/>
    </row>
    <row r="4691" spans="1:18" ht="12" customHeight="1" x14ac:dyDescent="0.25">
      <c r="A4691" s="5"/>
      <c r="Q4691" s="382"/>
      <c r="R4691" s="382"/>
    </row>
    <row r="4692" spans="1:18" ht="12" customHeight="1" x14ac:dyDescent="0.25">
      <c r="A4692" s="5"/>
      <c r="Q4692" s="382"/>
      <c r="R4692" s="382"/>
    </row>
    <row r="4693" spans="1:18" ht="12" customHeight="1" x14ac:dyDescent="0.25">
      <c r="A4693" s="5"/>
      <c r="Q4693" s="382"/>
      <c r="R4693" s="382"/>
    </row>
    <row r="4694" spans="1:18" ht="12" customHeight="1" x14ac:dyDescent="0.25">
      <c r="A4694" s="5"/>
      <c r="Q4694" s="382"/>
      <c r="R4694" s="382"/>
    </row>
    <row r="4695" spans="1:18" ht="12" customHeight="1" x14ac:dyDescent="0.25">
      <c r="A4695" s="5"/>
      <c r="Q4695" s="382"/>
      <c r="R4695" s="382"/>
    </row>
    <row r="4696" spans="1:18" ht="12" customHeight="1" x14ac:dyDescent="0.25">
      <c r="A4696" s="5"/>
      <c r="Q4696" s="382"/>
      <c r="R4696" s="382"/>
    </row>
    <row r="4697" spans="1:18" ht="12" customHeight="1" x14ac:dyDescent="0.25">
      <c r="A4697" s="5"/>
      <c r="Q4697" s="382"/>
      <c r="R4697" s="382"/>
    </row>
    <row r="4698" spans="1:18" ht="12" customHeight="1" x14ac:dyDescent="0.25">
      <c r="A4698" s="5"/>
      <c r="Q4698" s="382"/>
      <c r="R4698" s="382"/>
    </row>
    <row r="4699" spans="1:18" ht="12" customHeight="1" x14ac:dyDescent="0.25">
      <c r="A4699" s="5"/>
      <c r="Q4699" s="382"/>
      <c r="R4699" s="382"/>
    </row>
    <row r="4700" spans="1:18" ht="12" customHeight="1" x14ac:dyDescent="0.25">
      <c r="A4700" s="5"/>
      <c r="Q4700" s="382"/>
      <c r="R4700" s="382"/>
    </row>
    <row r="4701" spans="1:18" ht="12" customHeight="1" x14ac:dyDescent="0.25">
      <c r="A4701" s="5"/>
      <c r="Q4701" s="382"/>
      <c r="R4701" s="382"/>
    </row>
    <row r="4702" spans="1:18" ht="12" customHeight="1" x14ac:dyDescent="0.25">
      <c r="A4702" s="5"/>
      <c r="Q4702" s="382"/>
      <c r="R4702" s="382"/>
    </row>
    <row r="4703" spans="1:18" ht="12" customHeight="1" x14ac:dyDescent="0.25">
      <c r="A4703" s="5"/>
      <c r="Q4703" s="382"/>
      <c r="R4703" s="382"/>
    </row>
    <row r="4704" spans="1:18" ht="12" customHeight="1" x14ac:dyDescent="0.25">
      <c r="A4704" s="5"/>
      <c r="Q4704" s="382"/>
      <c r="R4704" s="382"/>
    </row>
    <row r="4705" spans="1:18" ht="12" customHeight="1" x14ac:dyDescent="0.25">
      <c r="A4705" s="5"/>
      <c r="Q4705" s="382"/>
      <c r="R4705" s="382"/>
    </row>
    <row r="4706" spans="1:18" ht="12" customHeight="1" x14ac:dyDescent="0.25">
      <c r="A4706" s="5"/>
      <c r="Q4706" s="382"/>
      <c r="R4706" s="382"/>
    </row>
    <row r="4707" spans="1:18" ht="12" customHeight="1" x14ac:dyDescent="0.25">
      <c r="A4707" s="5"/>
      <c r="Q4707" s="382"/>
      <c r="R4707" s="382"/>
    </row>
    <row r="4708" spans="1:18" ht="12" customHeight="1" x14ac:dyDescent="0.25">
      <c r="A4708" s="5"/>
      <c r="Q4708" s="382"/>
      <c r="R4708" s="382"/>
    </row>
    <row r="4709" spans="1:18" ht="12" customHeight="1" x14ac:dyDescent="0.25">
      <c r="A4709" s="5"/>
      <c r="Q4709" s="382"/>
      <c r="R4709" s="382"/>
    </row>
    <row r="4710" spans="1:18" ht="12" customHeight="1" x14ac:dyDescent="0.25">
      <c r="A4710" s="5"/>
      <c r="Q4710" s="382"/>
      <c r="R4710" s="382"/>
    </row>
    <row r="4711" spans="1:18" ht="12" customHeight="1" x14ac:dyDescent="0.25">
      <c r="A4711" s="5"/>
      <c r="Q4711" s="382"/>
      <c r="R4711" s="382"/>
    </row>
    <row r="4712" spans="1:18" ht="12" customHeight="1" x14ac:dyDescent="0.25">
      <c r="A4712" s="5"/>
      <c r="Q4712" s="382"/>
      <c r="R4712" s="382"/>
    </row>
    <row r="4713" spans="1:18" ht="12" customHeight="1" x14ac:dyDescent="0.25">
      <c r="A4713" s="5"/>
      <c r="Q4713" s="382"/>
      <c r="R4713" s="382"/>
    </row>
    <row r="4714" spans="1:18" ht="12" customHeight="1" x14ac:dyDescent="0.25">
      <c r="A4714" s="5"/>
      <c r="Q4714" s="382"/>
      <c r="R4714" s="382"/>
    </row>
    <row r="4715" spans="1:18" ht="12" customHeight="1" x14ac:dyDescent="0.25">
      <c r="A4715" s="5"/>
      <c r="Q4715" s="382"/>
      <c r="R4715" s="382"/>
    </row>
    <row r="4716" spans="1:18" ht="12" customHeight="1" x14ac:dyDescent="0.25">
      <c r="A4716" s="5"/>
      <c r="Q4716" s="382"/>
      <c r="R4716" s="382"/>
    </row>
    <row r="4717" spans="1:18" ht="12" customHeight="1" x14ac:dyDescent="0.25">
      <c r="A4717" s="5"/>
      <c r="Q4717" s="382"/>
      <c r="R4717" s="382"/>
    </row>
    <row r="4718" spans="1:18" ht="12" customHeight="1" x14ac:dyDescent="0.25">
      <c r="A4718" s="5"/>
      <c r="Q4718" s="382"/>
      <c r="R4718" s="382"/>
    </row>
    <row r="4719" spans="1:18" ht="12" customHeight="1" x14ac:dyDescent="0.25">
      <c r="A4719" s="5"/>
      <c r="Q4719" s="382"/>
      <c r="R4719" s="382"/>
    </row>
    <row r="4720" spans="1:18" ht="12" customHeight="1" x14ac:dyDescent="0.25">
      <c r="A4720" s="5"/>
      <c r="Q4720" s="382"/>
      <c r="R4720" s="382"/>
    </row>
    <row r="4721" spans="1:18" ht="12" customHeight="1" x14ac:dyDescent="0.25">
      <c r="A4721" s="5"/>
      <c r="Q4721" s="382"/>
      <c r="R4721" s="382"/>
    </row>
    <row r="4722" spans="1:18" ht="12" customHeight="1" x14ac:dyDescent="0.25">
      <c r="A4722" s="5"/>
      <c r="Q4722" s="382"/>
      <c r="R4722" s="382"/>
    </row>
    <row r="4723" spans="1:18" ht="12" customHeight="1" x14ac:dyDescent="0.25">
      <c r="A4723" s="5"/>
      <c r="Q4723" s="382"/>
      <c r="R4723" s="382"/>
    </row>
    <row r="4724" spans="1:18" ht="12" customHeight="1" x14ac:dyDescent="0.25">
      <c r="A4724" s="5"/>
      <c r="Q4724" s="382"/>
      <c r="R4724" s="382"/>
    </row>
    <row r="4725" spans="1:18" ht="12" customHeight="1" x14ac:dyDescent="0.25">
      <c r="A4725" s="5"/>
      <c r="Q4725" s="382"/>
      <c r="R4725" s="382"/>
    </row>
    <row r="4726" spans="1:18" ht="12" customHeight="1" x14ac:dyDescent="0.25">
      <c r="A4726" s="5"/>
      <c r="Q4726" s="382"/>
      <c r="R4726" s="382"/>
    </row>
    <row r="4727" spans="1:18" ht="12" customHeight="1" x14ac:dyDescent="0.25">
      <c r="A4727" s="5"/>
      <c r="Q4727" s="382"/>
      <c r="R4727" s="382"/>
    </row>
    <row r="4728" spans="1:18" ht="12" customHeight="1" x14ac:dyDescent="0.25">
      <c r="A4728" s="5"/>
      <c r="Q4728" s="382"/>
      <c r="R4728" s="382"/>
    </row>
    <row r="4729" spans="1:18" ht="12" customHeight="1" x14ac:dyDescent="0.25">
      <c r="A4729" s="5"/>
      <c r="Q4729" s="382"/>
      <c r="R4729" s="382"/>
    </row>
    <row r="4730" spans="1:18" ht="12" customHeight="1" x14ac:dyDescent="0.25">
      <c r="A4730" s="5"/>
      <c r="Q4730" s="382"/>
      <c r="R4730" s="382"/>
    </row>
    <row r="4731" spans="1:18" ht="12" customHeight="1" x14ac:dyDescent="0.25">
      <c r="A4731" s="5"/>
      <c r="Q4731" s="382"/>
      <c r="R4731" s="382"/>
    </row>
    <row r="4732" spans="1:18" ht="12" customHeight="1" x14ac:dyDescent="0.25">
      <c r="A4732" s="5"/>
      <c r="Q4732" s="382"/>
      <c r="R4732" s="382"/>
    </row>
    <row r="4733" spans="1:18" ht="12" customHeight="1" x14ac:dyDescent="0.25">
      <c r="A4733" s="5"/>
      <c r="Q4733" s="382"/>
      <c r="R4733" s="382"/>
    </row>
    <row r="4734" spans="1:18" ht="12" customHeight="1" x14ac:dyDescent="0.25">
      <c r="A4734" s="5"/>
      <c r="Q4734" s="382"/>
      <c r="R4734" s="382"/>
    </row>
    <row r="4735" spans="1:18" ht="12" customHeight="1" x14ac:dyDescent="0.25">
      <c r="A4735" s="5"/>
      <c r="Q4735" s="382"/>
      <c r="R4735" s="382"/>
    </row>
    <row r="4736" spans="1:18" ht="12" customHeight="1" x14ac:dyDescent="0.25">
      <c r="A4736" s="5"/>
      <c r="Q4736" s="382"/>
      <c r="R4736" s="382"/>
    </row>
    <row r="4737" spans="1:18" ht="12" customHeight="1" x14ac:dyDescent="0.25">
      <c r="A4737" s="5"/>
      <c r="Q4737" s="382"/>
      <c r="R4737" s="382"/>
    </row>
    <row r="4738" spans="1:18" ht="12" customHeight="1" x14ac:dyDescent="0.25">
      <c r="A4738" s="5"/>
      <c r="Q4738" s="382"/>
      <c r="R4738" s="382"/>
    </row>
    <row r="4739" spans="1:18" ht="12" customHeight="1" x14ac:dyDescent="0.25">
      <c r="A4739" s="5"/>
      <c r="Q4739" s="382"/>
      <c r="R4739" s="382"/>
    </row>
    <row r="4740" spans="1:18" ht="12" customHeight="1" x14ac:dyDescent="0.25">
      <c r="A4740" s="5"/>
      <c r="Q4740" s="382"/>
      <c r="R4740" s="382"/>
    </row>
    <row r="4741" spans="1:18" ht="12" customHeight="1" x14ac:dyDescent="0.25">
      <c r="A4741" s="5"/>
      <c r="Q4741" s="382"/>
      <c r="R4741" s="382"/>
    </row>
    <row r="4742" spans="1:18" ht="12" customHeight="1" x14ac:dyDescent="0.25">
      <c r="A4742" s="5"/>
      <c r="Q4742" s="382"/>
      <c r="R4742" s="382"/>
    </row>
    <row r="4743" spans="1:18" ht="12" customHeight="1" x14ac:dyDescent="0.25">
      <c r="A4743" s="5"/>
      <c r="Q4743" s="382"/>
      <c r="R4743" s="382"/>
    </row>
    <row r="4744" spans="1:18" ht="12" customHeight="1" x14ac:dyDescent="0.25">
      <c r="A4744" s="5"/>
      <c r="Q4744" s="382"/>
      <c r="R4744" s="382"/>
    </row>
    <row r="4745" spans="1:18" ht="12" customHeight="1" x14ac:dyDescent="0.25">
      <c r="A4745" s="5"/>
      <c r="Q4745" s="382"/>
      <c r="R4745" s="382"/>
    </row>
    <row r="4746" spans="1:18" ht="12" customHeight="1" x14ac:dyDescent="0.25">
      <c r="A4746" s="5"/>
      <c r="Q4746" s="382"/>
      <c r="R4746" s="382"/>
    </row>
    <row r="4747" spans="1:18" ht="12" customHeight="1" x14ac:dyDescent="0.25">
      <c r="A4747" s="5"/>
      <c r="Q4747" s="382"/>
      <c r="R4747" s="382"/>
    </row>
    <row r="4748" spans="1:18" ht="12" customHeight="1" x14ac:dyDescent="0.25">
      <c r="A4748" s="5"/>
      <c r="Q4748" s="382"/>
      <c r="R4748" s="382"/>
    </row>
    <row r="4749" spans="1:18" ht="12" customHeight="1" x14ac:dyDescent="0.25">
      <c r="A4749" s="5"/>
      <c r="Q4749" s="382"/>
      <c r="R4749" s="382"/>
    </row>
    <row r="4750" spans="1:18" ht="12" customHeight="1" x14ac:dyDescent="0.25">
      <c r="A4750" s="5"/>
      <c r="Q4750" s="382"/>
      <c r="R4750" s="382"/>
    </row>
    <row r="4751" spans="1:18" ht="12" customHeight="1" x14ac:dyDescent="0.25">
      <c r="A4751" s="5"/>
      <c r="Q4751" s="382"/>
      <c r="R4751" s="382"/>
    </row>
    <row r="4752" spans="1:18" ht="12" customHeight="1" x14ac:dyDescent="0.25">
      <c r="A4752" s="5"/>
      <c r="Q4752" s="382"/>
      <c r="R4752" s="382"/>
    </row>
    <row r="4753" spans="1:18" ht="12" customHeight="1" x14ac:dyDescent="0.25">
      <c r="A4753" s="5"/>
      <c r="Q4753" s="382"/>
      <c r="R4753" s="382"/>
    </row>
    <row r="4754" spans="1:18" ht="12" customHeight="1" x14ac:dyDescent="0.25">
      <c r="A4754" s="5"/>
      <c r="Q4754" s="382"/>
      <c r="R4754" s="382"/>
    </row>
    <row r="4755" spans="1:18" ht="12" customHeight="1" x14ac:dyDescent="0.25">
      <c r="A4755" s="5"/>
      <c r="Q4755" s="382"/>
      <c r="R4755" s="382"/>
    </row>
    <row r="4756" spans="1:18" ht="12" customHeight="1" x14ac:dyDescent="0.25">
      <c r="A4756" s="5"/>
      <c r="Q4756" s="382"/>
      <c r="R4756" s="382"/>
    </row>
    <row r="4757" spans="1:18" ht="12" customHeight="1" x14ac:dyDescent="0.25">
      <c r="A4757" s="5"/>
      <c r="Q4757" s="382"/>
      <c r="R4757" s="382"/>
    </row>
    <row r="4758" spans="1:18" ht="12" customHeight="1" x14ac:dyDescent="0.25">
      <c r="A4758" s="5"/>
      <c r="Q4758" s="382"/>
      <c r="R4758" s="382"/>
    </row>
    <row r="4759" spans="1:18" ht="12" customHeight="1" x14ac:dyDescent="0.25">
      <c r="A4759" s="5"/>
      <c r="Q4759" s="382"/>
      <c r="R4759" s="382"/>
    </row>
    <row r="4760" spans="1:18" ht="12" customHeight="1" x14ac:dyDescent="0.25">
      <c r="A4760" s="5"/>
      <c r="Q4760" s="382"/>
      <c r="R4760" s="382"/>
    </row>
    <row r="4761" spans="1:18" ht="12" customHeight="1" x14ac:dyDescent="0.25">
      <c r="A4761" s="5"/>
      <c r="Q4761" s="382"/>
      <c r="R4761" s="382"/>
    </row>
    <row r="4762" spans="1:18" ht="12" customHeight="1" x14ac:dyDescent="0.25">
      <c r="A4762" s="5"/>
      <c r="Q4762" s="382"/>
      <c r="R4762" s="382"/>
    </row>
    <row r="4763" spans="1:18" ht="12" customHeight="1" x14ac:dyDescent="0.25">
      <c r="A4763" s="5"/>
      <c r="Q4763" s="382"/>
      <c r="R4763" s="382"/>
    </row>
    <row r="4764" spans="1:18" ht="12" customHeight="1" x14ac:dyDescent="0.25">
      <c r="A4764" s="5"/>
      <c r="Q4764" s="382"/>
      <c r="R4764" s="382"/>
    </row>
    <row r="4765" spans="1:18" ht="12" customHeight="1" x14ac:dyDescent="0.25">
      <c r="A4765" s="5"/>
      <c r="Q4765" s="382"/>
      <c r="R4765" s="382"/>
    </row>
    <row r="4766" spans="1:18" ht="12" customHeight="1" x14ac:dyDescent="0.25">
      <c r="A4766" s="5"/>
      <c r="Q4766" s="382"/>
      <c r="R4766" s="382"/>
    </row>
    <row r="4767" spans="1:18" ht="12" customHeight="1" x14ac:dyDescent="0.25">
      <c r="A4767" s="5"/>
      <c r="Q4767" s="382"/>
      <c r="R4767" s="382"/>
    </row>
    <row r="4768" spans="1:18" ht="12" customHeight="1" x14ac:dyDescent="0.25">
      <c r="A4768" s="5"/>
      <c r="Q4768" s="382"/>
      <c r="R4768" s="382"/>
    </row>
    <row r="4769" spans="1:18" ht="12" customHeight="1" x14ac:dyDescent="0.25">
      <c r="A4769" s="5"/>
      <c r="Q4769" s="382"/>
      <c r="R4769" s="382"/>
    </row>
    <row r="4770" spans="1:18" ht="12" customHeight="1" x14ac:dyDescent="0.25">
      <c r="A4770" s="5"/>
      <c r="Q4770" s="382"/>
      <c r="R4770" s="382"/>
    </row>
    <row r="4771" spans="1:18" ht="12" customHeight="1" x14ac:dyDescent="0.25">
      <c r="A4771" s="5"/>
      <c r="Q4771" s="382"/>
      <c r="R4771" s="382"/>
    </row>
    <row r="4772" spans="1:18" ht="12" customHeight="1" x14ac:dyDescent="0.25">
      <c r="A4772" s="5"/>
      <c r="Q4772" s="382"/>
      <c r="R4772" s="382"/>
    </row>
    <row r="4773" spans="1:18" ht="12" customHeight="1" x14ac:dyDescent="0.25">
      <c r="A4773" s="5"/>
      <c r="Q4773" s="382"/>
      <c r="R4773" s="382"/>
    </row>
    <row r="4774" spans="1:18" ht="12" customHeight="1" x14ac:dyDescent="0.25">
      <c r="A4774" s="5"/>
      <c r="Q4774" s="382"/>
      <c r="R4774" s="382"/>
    </row>
    <row r="4775" spans="1:18" ht="12" customHeight="1" x14ac:dyDescent="0.25">
      <c r="A4775" s="5"/>
      <c r="Q4775" s="382"/>
      <c r="R4775" s="382"/>
    </row>
    <row r="4776" spans="1:18" ht="12" customHeight="1" x14ac:dyDescent="0.25">
      <c r="A4776" s="5"/>
      <c r="Q4776" s="382"/>
      <c r="R4776" s="382"/>
    </row>
    <row r="4777" spans="1:18" ht="12" customHeight="1" x14ac:dyDescent="0.25">
      <c r="A4777" s="5"/>
      <c r="Q4777" s="382"/>
      <c r="R4777" s="382"/>
    </row>
    <row r="4778" spans="1:18" ht="12" customHeight="1" x14ac:dyDescent="0.25">
      <c r="A4778" s="5"/>
      <c r="Q4778" s="382"/>
      <c r="R4778" s="382"/>
    </row>
    <row r="4779" spans="1:18" ht="12" customHeight="1" x14ac:dyDescent="0.25">
      <c r="A4779" s="5"/>
      <c r="Q4779" s="382"/>
      <c r="R4779" s="382"/>
    </row>
    <row r="4780" spans="1:18" ht="12" customHeight="1" x14ac:dyDescent="0.25">
      <c r="A4780" s="5"/>
      <c r="Q4780" s="382"/>
      <c r="R4780" s="382"/>
    </row>
    <row r="4781" spans="1:18" ht="12" customHeight="1" x14ac:dyDescent="0.25">
      <c r="A4781" s="5"/>
      <c r="Q4781" s="382"/>
      <c r="R4781" s="382"/>
    </row>
    <row r="4782" spans="1:18" ht="12" customHeight="1" x14ac:dyDescent="0.25">
      <c r="A4782" s="5"/>
      <c r="Q4782" s="382"/>
      <c r="R4782" s="382"/>
    </row>
    <row r="4783" spans="1:18" ht="12" customHeight="1" x14ac:dyDescent="0.25">
      <c r="A4783" s="5"/>
      <c r="Q4783" s="382"/>
      <c r="R4783" s="382"/>
    </row>
    <row r="4784" spans="1:18" ht="12" customHeight="1" x14ac:dyDescent="0.25">
      <c r="A4784" s="5"/>
      <c r="Q4784" s="382"/>
      <c r="R4784" s="382"/>
    </row>
    <row r="4785" spans="1:18" ht="12" customHeight="1" x14ac:dyDescent="0.25">
      <c r="A4785" s="5"/>
      <c r="Q4785" s="382"/>
      <c r="R4785" s="382"/>
    </row>
    <row r="4786" spans="1:18" ht="12" customHeight="1" x14ac:dyDescent="0.25">
      <c r="A4786" s="5"/>
      <c r="Q4786" s="382"/>
      <c r="R4786" s="382"/>
    </row>
    <row r="4787" spans="1:18" ht="12" customHeight="1" x14ac:dyDescent="0.25">
      <c r="A4787" s="5"/>
      <c r="Q4787" s="382"/>
      <c r="R4787" s="382"/>
    </row>
    <row r="4788" spans="1:18" ht="12" customHeight="1" x14ac:dyDescent="0.25">
      <c r="A4788" s="5"/>
      <c r="Q4788" s="382"/>
      <c r="R4788" s="382"/>
    </row>
    <row r="4789" spans="1:18" ht="12" customHeight="1" x14ac:dyDescent="0.25">
      <c r="A4789" s="5"/>
      <c r="Q4789" s="382"/>
      <c r="R4789" s="382"/>
    </row>
    <row r="4790" spans="1:18" ht="12" customHeight="1" x14ac:dyDescent="0.25">
      <c r="A4790" s="5"/>
      <c r="Q4790" s="382"/>
      <c r="R4790" s="382"/>
    </row>
    <row r="4791" spans="1:18" ht="12" customHeight="1" x14ac:dyDescent="0.25">
      <c r="A4791" s="5"/>
      <c r="Q4791" s="382"/>
      <c r="R4791" s="382"/>
    </row>
    <row r="4792" spans="1:18" ht="12" customHeight="1" x14ac:dyDescent="0.25">
      <c r="A4792" s="5"/>
      <c r="Q4792" s="382"/>
      <c r="R4792" s="382"/>
    </row>
    <row r="4793" spans="1:18" ht="12" customHeight="1" x14ac:dyDescent="0.25">
      <c r="A4793" s="5"/>
      <c r="Q4793" s="382"/>
      <c r="R4793" s="382"/>
    </row>
    <row r="4794" spans="1:18" ht="12" customHeight="1" x14ac:dyDescent="0.25">
      <c r="A4794" s="5"/>
      <c r="Q4794" s="382"/>
      <c r="R4794" s="382"/>
    </row>
    <row r="4795" spans="1:18" ht="12" customHeight="1" x14ac:dyDescent="0.25">
      <c r="A4795" s="5"/>
      <c r="Q4795" s="382"/>
      <c r="R4795" s="382"/>
    </row>
    <row r="4796" spans="1:18" ht="12" customHeight="1" x14ac:dyDescent="0.25">
      <c r="A4796" s="5"/>
      <c r="Q4796" s="382"/>
      <c r="R4796" s="382"/>
    </row>
    <row r="4797" spans="1:18" ht="12" customHeight="1" x14ac:dyDescent="0.25">
      <c r="A4797" s="5"/>
      <c r="Q4797" s="382"/>
      <c r="R4797" s="382"/>
    </row>
    <row r="4798" spans="1:18" ht="12" customHeight="1" x14ac:dyDescent="0.25">
      <c r="A4798" s="5"/>
      <c r="Q4798" s="382"/>
      <c r="R4798" s="382"/>
    </row>
    <row r="4799" spans="1:18" ht="12" customHeight="1" x14ac:dyDescent="0.25">
      <c r="A4799" s="5"/>
      <c r="Q4799" s="382"/>
      <c r="R4799" s="382"/>
    </row>
    <row r="4800" spans="1:18" ht="12" customHeight="1" x14ac:dyDescent="0.25">
      <c r="A4800" s="5"/>
      <c r="Q4800" s="382"/>
      <c r="R4800" s="382"/>
    </row>
    <row r="4801" spans="1:18" ht="12" customHeight="1" x14ac:dyDescent="0.25">
      <c r="A4801" s="5"/>
      <c r="Q4801" s="382"/>
      <c r="R4801" s="382"/>
    </row>
    <row r="4802" spans="1:18" ht="12" customHeight="1" x14ac:dyDescent="0.25">
      <c r="A4802" s="5"/>
      <c r="Q4802" s="382"/>
      <c r="R4802" s="382"/>
    </row>
    <row r="4803" spans="1:18" ht="12" customHeight="1" x14ac:dyDescent="0.25">
      <c r="A4803" s="5"/>
      <c r="Q4803" s="382"/>
      <c r="R4803" s="382"/>
    </row>
    <row r="4804" spans="1:18" ht="12" customHeight="1" x14ac:dyDescent="0.25">
      <c r="A4804" s="5"/>
      <c r="Q4804" s="382"/>
      <c r="R4804" s="382"/>
    </row>
    <row r="4805" spans="1:18" ht="12" customHeight="1" x14ac:dyDescent="0.25">
      <c r="A4805" s="5"/>
      <c r="Q4805" s="382"/>
      <c r="R4805" s="382"/>
    </row>
    <row r="4806" spans="1:18" ht="12" customHeight="1" x14ac:dyDescent="0.25">
      <c r="A4806" s="5"/>
      <c r="Q4806" s="382"/>
      <c r="R4806" s="382"/>
    </row>
    <row r="4807" spans="1:18" ht="12" customHeight="1" x14ac:dyDescent="0.25">
      <c r="A4807" s="5"/>
      <c r="Q4807" s="382"/>
      <c r="R4807" s="382"/>
    </row>
    <row r="4808" spans="1:18" ht="12" customHeight="1" x14ac:dyDescent="0.25">
      <c r="A4808" s="5"/>
      <c r="Q4808" s="382"/>
      <c r="R4808" s="382"/>
    </row>
    <row r="4809" spans="1:18" ht="12" customHeight="1" x14ac:dyDescent="0.25">
      <c r="A4809" s="5"/>
      <c r="Q4809" s="382"/>
      <c r="R4809" s="382"/>
    </row>
    <row r="4810" spans="1:18" ht="12" customHeight="1" x14ac:dyDescent="0.25">
      <c r="A4810" s="5"/>
      <c r="Q4810" s="382"/>
      <c r="R4810" s="382"/>
    </row>
    <row r="4811" spans="1:18" ht="12" customHeight="1" x14ac:dyDescent="0.25">
      <c r="A4811" s="5"/>
      <c r="Q4811" s="382"/>
      <c r="R4811" s="382"/>
    </row>
    <row r="4812" spans="1:18" ht="12" customHeight="1" x14ac:dyDescent="0.25">
      <c r="A4812" s="5"/>
      <c r="Q4812" s="382"/>
      <c r="R4812" s="382"/>
    </row>
    <row r="4813" spans="1:18" ht="12" customHeight="1" x14ac:dyDescent="0.25">
      <c r="A4813" s="5"/>
      <c r="Q4813" s="382"/>
      <c r="R4813" s="382"/>
    </row>
    <row r="4814" spans="1:18" ht="12" customHeight="1" x14ac:dyDescent="0.25">
      <c r="A4814" s="5"/>
      <c r="Q4814" s="382"/>
      <c r="R4814" s="382"/>
    </row>
    <row r="4815" spans="1:18" ht="12" customHeight="1" x14ac:dyDescent="0.25">
      <c r="A4815" s="5"/>
      <c r="Q4815" s="382"/>
      <c r="R4815" s="382"/>
    </row>
    <row r="4816" spans="1:18" ht="12" customHeight="1" x14ac:dyDescent="0.25">
      <c r="A4816" s="5"/>
      <c r="Q4816" s="382"/>
      <c r="R4816" s="382"/>
    </row>
    <row r="4817" spans="1:18" ht="12" customHeight="1" x14ac:dyDescent="0.25">
      <c r="A4817" s="5"/>
      <c r="Q4817" s="382"/>
      <c r="R4817" s="382"/>
    </row>
    <row r="4818" spans="1:18" ht="12" customHeight="1" x14ac:dyDescent="0.25">
      <c r="A4818" s="5"/>
      <c r="Q4818" s="382"/>
      <c r="R4818" s="382"/>
    </row>
    <row r="4819" spans="1:18" ht="12" customHeight="1" x14ac:dyDescent="0.25">
      <c r="A4819" s="5"/>
      <c r="Q4819" s="382"/>
      <c r="R4819" s="382"/>
    </row>
    <row r="4820" spans="1:18" ht="12" customHeight="1" x14ac:dyDescent="0.25">
      <c r="A4820" s="5"/>
      <c r="Q4820" s="382"/>
      <c r="R4820" s="382"/>
    </row>
    <row r="4821" spans="1:18" ht="12" customHeight="1" x14ac:dyDescent="0.25">
      <c r="A4821" s="5"/>
      <c r="Q4821" s="382"/>
      <c r="R4821" s="382"/>
    </row>
    <row r="4822" spans="1:18" ht="12" customHeight="1" x14ac:dyDescent="0.25">
      <c r="A4822" s="5"/>
      <c r="Q4822" s="382"/>
      <c r="R4822" s="382"/>
    </row>
    <row r="4823" spans="1:18" ht="12" customHeight="1" x14ac:dyDescent="0.25">
      <c r="A4823" s="5"/>
      <c r="Q4823" s="382"/>
      <c r="R4823" s="382"/>
    </row>
    <row r="4824" spans="1:18" ht="12" customHeight="1" x14ac:dyDescent="0.25">
      <c r="A4824" s="5"/>
      <c r="Q4824" s="382"/>
      <c r="R4824" s="382"/>
    </row>
    <row r="4825" spans="1:18" ht="12" customHeight="1" x14ac:dyDescent="0.25">
      <c r="A4825" s="5"/>
      <c r="Q4825" s="382"/>
      <c r="R4825" s="382"/>
    </row>
    <row r="4826" spans="1:18" ht="12" customHeight="1" x14ac:dyDescent="0.25">
      <c r="A4826" s="5"/>
      <c r="Q4826" s="382"/>
      <c r="R4826" s="382"/>
    </row>
    <row r="4827" spans="1:18" ht="12" customHeight="1" x14ac:dyDescent="0.25">
      <c r="A4827" s="5"/>
      <c r="Q4827" s="382"/>
      <c r="R4827" s="382"/>
    </row>
    <row r="4828" spans="1:18" ht="12" customHeight="1" x14ac:dyDescent="0.25">
      <c r="A4828" s="5"/>
      <c r="Q4828" s="382"/>
      <c r="R4828" s="382"/>
    </row>
    <row r="4829" spans="1:18" ht="12" customHeight="1" x14ac:dyDescent="0.25">
      <c r="A4829" s="5"/>
      <c r="Q4829" s="382"/>
      <c r="R4829" s="382"/>
    </row>
    <row r="4830" spans="1:18" ht="12" customHeight="1" x14ac:dyDescent="0.25">
      <c r="A4830" s="5"/>
      <c r="Q4830" s="382"/>
      <c r="R4830" s="382"/>
    </row>
    <row r="4831" spans="1:18" ht="12" customHeight="1" x14ac:dyDescent="0.25">
      <c r="A4831" s="5"/>
      <c r="Q4831" s="382"/>
      <c r="R4831" s="382"/>
    </row>
    <row r="4832" spans="1:18" ht="12" customHeight="1" x14ac:dyDescent="0.25">
      <c r="A4832" s="5"/>
      <c r="Q4832" s="382"/>
      <c r="R4832" s="382"/>
    </row>
    <row r="4833" spans="1:18" ht="12" customHeight="1" x14ac:dyDescent="0.25">
      <c r="A4833" s="5"/>
      <c r="Q4833" s="382"/>
      <c r="R4833" s="382"/>
    </row>
    <row r="4834" spans="1:18" ht="12" customHeight="1" x14ac:dyDescent="0.25">
      <c r="A4834" s="5"/>
      <c r="Q4834" s="382"/>
      <c r="R4834" s="382"/>
    </row>
    <row r="4835" spans="1:18" ht="12" customHeight="1" x14ac:dyDescent="0.25">
      <c r="A4835" s="5"/>
      <c r="Q4835" s="382"/>
      <c r="R4835" s="382"/>
    </row>
    <row r="4836" spans="1:18" ht="12" customHeight="1" x14ac:dyDescent="0.25">
      <c r="A4836" s="5"/>
      <c r="Q4836" s="382"/>
      <c r="R4836" s="382"/>
    </row>
    <row r="4837" spans="1:18" ht="12" customHeight="1" x14ac:dyDescent="0.25">
      <c r="A4837" s="5"/>
      <c r="Q4837" s="382"/>
      <c r="R4837" s="382"/>
    </row>
    <row r="4838" spans="1:18" ht="12" customHeight="1" x14ac:dyDescent="0.25">
      <c r="A4838" s="5"/>
      <c r="Q4838" s="382"/>
      <c r="R4838" s="382"/>
    </row>
    <row r="4839" spans="1:18" ht="12" customHeight="1" x14ac:dyDescent="0.25">
      <c r="A4839" s="5"/>
      <c r="Q4839" s="382"/>
      <c r="R4839" s="382"/>
    </row>
    <row r="4840" spans="1:18" ht="12" customHeight="1" x14ac:dyDescent="0.25">
      <c r="A4840" s="5"/>
      <c r="Q4840" s="382"/>
      <c r="R4840" s="382"/>
    </row>
    <row r="4841" spans="1:18" ht="12" customHeight="1" x14ac:dyDescent="0.25">
      <c r="A4841" s="5"/>
      <c r="Q4841" s="382"/>
      <c r="R4841" s="382"/>
    </row>
    <row r="4842" spans="1:18" ht="12" customHeight="1" x14ac:dyDescent="0.25">
      <c r="A4842" s="5"/>
      <c r="Q4842" s="382"/>
      <c r="R4842" s="382"/>
    </row>
    <row r="4843" spans="1:18" ht="12" customHeight="1" x14ac:dyDescent="0.25">
      <c r="A4843" s="5"/>
      <c r="Q4843" s="382"/>
      <c r="R4843" s="382"/>
    </row>
    <row r="4844" spans="1:18" ht="12" customHeight="1" x14ac:dyDescent="0.25">
      <c r="A4844" s="5"/>
      <c r="Q4844" s="382"/>
      <c r="R4844" s="382"/>
    </row>
    <row r="4845" spans="1:18" ht="12" customHeight="1" x14ac:dyDescent="0.25">
      <c r="A4845" s="5"/>
      <c r="Q4845" s="382"/>
      <c r="R4845" s="382"/>
    </row>
    <row r="4846" spans="1:18" ht="12" customHeight="1" x14ac:dyDescent="0.25">
      <c r="A4846" s="5"/>
      <c r="Q4846" s="382"/>
      <c r="R4846" s="382"/>
    </row>
    <row r="4847" spans="1:18" ht="12" customHeight="1" x14ac:dyDescent="0.25">
      <c r="A4847" s="5"/>
      <c r="Q4847" s="382"/>
      <c r="R4847" s="382"/>
    </row>
    <row r="4848" spans="1:18" ht="12" customHeight="1" x14ac:dyDescent="0.25">
      <c r="A4848" s="5"/>
      <c r="Q4848" s="382"/>
      <c r="R4848" s="382"/>
    </row>
    <row r="4849" spans="1:18" ht="12" customHeight="1" x14ac:dyDescent="0.25">
      <c r="A4849" s="5"/>
      <c r="Q4849" s="382"/>
      <c r="R4849" s="382"/>
    </row>
    <row r="4850" spans="1:18" ht="12" customHeight="1" x14ac:dyDescent="0.25">
      <c r="A4850" s="5"/>
      <c r="Q4850" s="382"/>
      <c r="R4850" s="382"/>
    </row>
    <row r="4851" spans="1:18" ht="12" customHeight="1" x14ac:dyDescent="0.25">
      <c r="A4851" s="5"/>
      <c r="Q4851" s="382"/>
      <c r="R4851" s="382"/>
    </row>
    <row r="4852" spans="1:18" ht="12" customHeight="1" x14ac:dyDescent="0.25">
      <c r="A4852" s="5"/>
      <c r="Q4852" s="382"/>
      <c r="R4852" s="382"/>
    </row>
    <row r="4853" spans="1:18" ht="12" customHeight="1" x14ac:dyDescent="0.25">
      <c r="A4853" s="5"/>
      <c r="Q4853" s="382"/>
      <c r="R4853" s="382"/>
    </row>
    <row r="4854" spans="1:18" ht="12" customHeight="1" x14ac:dyDescent="0.25">
      <c r="A4854" s="5"/>
      <c r="Q4854" s="382"/>
      <c r="R4854" s="382"/>
    </row>
    <row r="4855" spans="1:18" ht="12" customHeight="1" x14ac:dyDescent="0.25">
      <c r="A4855" s="5"/>
      <c r="Q4855" s="382"/>
      <c r="R4855" s="382"/>
    </row>
    <row r="4856" spans="1:18" ht="12" customHeight="1" x14ac:dyDescent="0.25">
      <c r="A4856" s="5"/>
      <c r="Q4856" s="382"/>
      <c r="R4856" s="382"/>
    </row>
    <row r="4857" spans="1:18" ht="12" customHeight="1" x14ac:dyDescent="0.25">
      <c r="A4857" s="5"/>
      <c r="Q4857" s="382"/>
      <c r="R4857" s="382"/>
    </row>
    <row r="4858" spans="1:18" ht="12" customHeight="1" x14ac:dyDescent="0.25">
      <c r="A4858" s="5"/>
      <c r="Q4858" s="382"/>
      <c r="R4858" s="382"/>
    </row>
    <row r="4859" spans="1:18" ht="12" customHeight="1" x14ac:dyDescent="0.25">
      <c r="A4859" s="5"/>
      <c r="Q4859" s="382"/>
      <c r="R4859" s="382"/>
    </row>
    <row r="4860" spans="1:18" ht="12" customHeight="1" x14ac:dyDescent="0.25">
      <c r="A4860" s="5"/>
      <c r="Q4860" s="382"/>
      <c r="R4860" s="382"/>
    </row>
    <row r="4861" spans="1:18" ht="12" customHeight="1" x14ac:dyDescent="0.25">
      <c r="A4861" s="5"/>
      <c r="Q4861" s="382"/>
      <c r="R4861" s="382"/>
    </row>
    <row r="4862" spans="1:18" ht="12" customHeight="1" x14ac:dyDescent="0.25">
      <c r="A4862" s="5"/>
      <c r="Q4862" s="382"/>
      <c r="R4862" s="382"/>
    </row>
    <row r="4863" spans="1:18" ht="12" customHeight="1" x14ac:dyDescent="0.25">
      <c r="A4863" s="5"/>
      <c r="Q4863" s="382"/>
      <c r="R4863" s="382"/>
    </row>
    <row r="4864" spans="1:18" ht="12" customHeight="1" x14ac:dyDescent="0.25">
      <c r="A4864" s="5"/>
      <c r="Q4864" s="382"/>
      <c r="R4864" s="382"/>
    </row>
    <row r="4865" spans="1:18" ht="12" customHeight="1" x14ac:dyDescent="0.25">
      <c r="A4865" s="5"/>
      <c r="Q4865" s="382"/>
      <c r="R4865" s="382"/>
    </row>
    <row r="4866" spans="1:18" ht="12" customHeight="1" x14ac:dyDescent="0.25">
      <c r="A4866" s="5"/>
      <c r="Q4866" s="382"/>
      <c r="R4866" s="382"/>
    </row>
    <row r="4867" spans="1:18" ht="12" customHeight="1" x14ac:dyDescent="0.25">
      <c r="A4867" s="5"/>
      <c r="Q4867" s="382"/>
      <c r="R4867" s="382"/>
    </row>
    <row r="4868" spans="1:18" ht="12" customHeight="1" x14ac:dyDescent="0.25">
      <c r="A4868" s="5"/>
      <c r="Q4868" s="382"/>
      <c r="R4868" s="382"/>
    </row>
    <row r="4869" spans="1:18" ht="12" customHeight="1" x14ac:dyDescent="0.25">
      <c r="A4869" s="5"/>
      <c r="Q4869" s="382"/>
      <c r="R4869" s="382"/>
    </row>
    <row r="4870" spans="1:18" ht="12" customHeight="1" x14ac:dyDescent="0.25">
      <c r="A4870" s="5"/>
      <c r="Q4870" s="382"/>
      <c r="R4870" s="382"/>
    </row>
    <row r="4871" spans="1:18" ht="12" customHeight="1" x14ac:dyDescent="0.25">
      <c r="A4871" s="5"/>
      <c r="Q4871" s="382"/>
      <c r="R4871" s="382"/>
    </row>
    <row r="4872" spans="1:18" ht="12" customHeight="1" x14ac:dyDescent="0.25">
      <c r="A4872" s="5"/>
      <c r="Q4872" s="382"/>
      <c r="R4872" s="382"/>
    </row>
    <row r="4873" spans="1:18" ht="12" customHeight="1" x14ac:dyDescent="0.25">
      <c r="A4873" s="5"/>
      <c r="Q4873" s="382"/>
      <c r="R4873" s="382"/>
    </row>
    <row r="4874" spans="1:18" ht="12" customHeight="1" x14ac:dyDescent="0.25">
      <c r="A4874" s="5"/>
      <c r="Q4874" s="382"/>
      <c r="R4874" s="382"/>
    </row>
    <row r="4875" spans="1:18" ht="12" customHeight="1" x14ac:dyDescent="0.25">
      <c r="A4875" s="5"/>
      <c r="Q4875" s="382"/>
      <c r="R4875" s="382"/>
    </row>
    <row r="4876" spans="1:18" ht="12" customHeight="1" x14ac:dyDescent="0.25">
      <c r="A4876" s="5"/>
      <c r="Q4876" s="382"/>
      <c r="R4876" s="382"/>
    </row>
    <row r="4877" spans="1:18" ht="12" customHeight="1" x14ac:dyDescent="0.25">
      <c r="A4877" s="5"/>
      <c r="Q4877" s="382"/>
      <c r="R4877" s="382"/>
    </row>
    <row r="4878" spans="1:18" ht="12" customHeight="1" x14ac:dyDescent="0.25">
      <c r="A4878" s="5"/>
      <c r="Q4878" s="382"/>
      <c r="R4878" s="382"/>
    </row>
    <row r="4879" spans="1:18" ht="12" customHeight="1" x14ac:dyDescent="0.25">
      <c r="A4879" s="5"/>
      <c r="Q4879" s="382"/>
      <c r="R4879" s="382"/>
    </row>
    <row r="4880" spans="1:18" ht="12" customHeight="1" x14ac:dyDescent="0.25">
      <c r="A4880" s="5"/>
      <c r="Q4880" s="382"/>
      <c r="R4880" s="382"/>
    </row>
    <row r="4881" spans="1:18" ht="12" customHeight="1" x14ac:dyDescent="0.25">
      <c r="A4881" s="5"/>
      <c r="Q4881" s="382"/>
      <c r="R4881" s="382"/>
    </row>
    <row r="4882" spans="1:18" ht="12" customHeight="1" x14ac:dyDescent="0.25">
      <c r="A4882" s="5"/>
      <c r="Q4882" s="382"/>
      <c r="R4882" s="382"/>
    </row>
    <row r="4883" spans="1:18" ht="12" customHeight="1" x14ac:dyDescent="0.25">
      <c r="A4883" s="5"/>
      <c r="Q4883" s="382"/>
      <c r="R4883" s="382"/>
    </row>
    <row r="4884" spans="1:18" ht="12" customHeight="1" x14ac:dyDescent="0.25">
      <c r="A4884" s="5"/>
      <c r="Q4884" s="382"/>
      <c r="R4884" s="382"/>
    </row>
    <row r="4885" spans="1:18" ht="12" customHeight="1" x14ac:dyDescent="0.25">
      <c r="A4885" s="5"/>
      <c r="Q4885" s="382"/>
      <c r="R4885" s="382"/>
    </row>
    <row r="4886" spans="1:18" ht="12" customHeight="1" x14ac:dyDescent="0.25">
      <c r="A4886" s="5"/>
      <c r="Q4886" s="382"/>
      <c r="R4886" s="382"/>
    </row>
    <row r="4887" spans="1:18" ht="12" customHeight="1" x14ac:dyDescent="0.25">
      <c r="A4887" s="5"/>
      <c r="Q4887" s="382"/>
      <c r="R4887" s="382"/>
    </row>
    <row r="4888" spans="1:18" ht="12" customHeight="1" x14ac:dyDescent="0.25">
      <c r="A4888" s="5"/>
      <c r="Q4888" s="382"/>
      <c r="R4888" s="382"/>
    </row>
    <row r="4889" spans="1:18" ht="12" customHeight="1" x14ac:dyDescent="0.25">
      <c r="A4889" s="5"/>
      <c r="Q4889" s="382"/>
      <c r="R4889" s="382"/>
    </row>
    <row r="4890" spans="1:18" ht="12" customHeight="1" x14ac:dyDescent="0.25">
      <c r="A4890" s="5"/>
      <c r="Q4890" s="382"/>
      <c r="R4890" s="382"/>
    </row>
    <row r="4891" spans="1:18" ht="12" customHeight="1" x14ac:dyDescent="0.25">
      <c r="A4891" s="5"/>
      <c r="Q4891" s="382"/>
      <c r="R4891" s="382"/>
    </row>
    <row r="4892" spans="1:18" ht="12" customHeight="1" x14ac:dyDescent="0.25">
      <c r="A4892" s="5"/>
      <c r="Q4892" s="382"/>
      <c r="R4892" s="382"/>
    </row>
    <row r="4893" spans="1:18" ht="12" customHeight="1" x14ac:dyDescent="0.25">
      <c r="A4893" s="5"/>
      <c r="Q4893" s="382"/>
      <c r="R4893" s="382"/>
    </row>
    <row r="4894" spans="1:18" ht="12" customHeight="1" x14ac:dyDescent="0.25">
      <c r="A4894" s="5"/>
      <c r="Q4894" s="382"/>
      <c r="R4894" s="382"/>
    </row>
    <row r="4895" spans="1:18" ht="12" customHeight="1" x14ac:dyDescent="0.25">
      <c r="A4895" s="5"/>
      <c r="Q4895" s="382"/>
      <c r="R4895" s="382"/>
    </row>
    <row r="4896" spans="1:18" ht="12" customHeight="1" x14ac:dyDescent="0.25">
      <c r="A4896" s="5"/>
      <c r="Q4896" s="382"/>
      <c r="R4896" s="382"/>
    </row>
    <row r="4897" spans="1:18" ht="12" customHeight="1" x14ac:dyDescent="0.25">
      <c r="A4897" s="5"/>
      <c r="Q4897" s="382"/>
      <c r="R4897" s="382"/>
    </row>
    <row r="4898" spans="1:18" ht="12" customHeight="1" x14ac:dyDescent="0.25">
      <c r="A4898" s="5"/>
      <c r="Q4898" s="382"/>
      <c r="R4898" s="382"/>
    </row>
    <row r="4899" spans="1:18" ht="12" customHeight="1" x14ac:dyDescent="0.25">
      <c r="A4899" s="5"/>
      <c r="Q4899" s="382"/>
      <c r="R4899" s="382"/>
    </row>
    <row r="4900" spans="1:18" ht="12" customHeight="1" x14ac:dyDescent="0.25">
      <c r="A4900" s="5"/>
      <c r="Q4900" s="382"/>
      <c r="R4900" s="382"/>
    </row>
    <row r="4901" spans="1:18" ht="12" customHeight="1" x14ac:dyDescent="0.25">
      <c r="A4901" s="5"/>
      <c r="Q4901" s="382"/>
      <c r="R4901" s="382"/>
    </row>
    <row r="4902" spans="1:18" ht="12" customHeight="1" x14ac:dyDescent="0.25">
      <c r="A4902" s="5"/>
      <c r="Q4902" s="382"/>
      <c r="R4902" s="382"/>
    </row>
    <row r="4903" spans="1:18" ht="12" customHeight="1" x14ac:dyDescent="0.25">
      <c r="A4903" s="5"/>
      <c r="Q4903" s="382"/>
      <c r="R4903" s="382"/>
    </row>
    <row r="4904" spans="1:18" ht="12" customHeight="1" x14ac:dyDescent="0.25">
      <c r="A4904" s="5"/>
      <c r="Q4904" s="382"/>
      <c r="R4904" s="382"/>
    </row>
    <row r="4905" spans="1:18" ht="12" customHeight="1" x14ac:dyDescent="0.25">
      <c r="A4905" s="5"/>
      <c r="Q4905" s="382"/>
      <c r="R4905" s="382"/>
    </row>
    <row r="4906" spans="1:18" ht="12" customHeight="1" x14ac:dyDescent="0.25">
      <c r="A4906" s="5"/>
      <c r="Q4906" s="382"/>
      <c r="R4906" s="382"/>
    </row>
    <row r="4907" spans="1:18" ht="12" customHeight="1" x14ac:dyDescent="0.25">
      <c r="A4907" s="5"/>
      <c r="Q4907" s="382"/>
      <c r="R4907" s="382"/>
    </row>
    <row r="4908" spans="1:18" ht="12" customHeight="1" x14ac:dyDescent="0.25">
      <c r="A4908" s="5"/>
      <c r="Q4908" s="382"/>
      <c r="R4908" s="382"/>
    </row>
    <row r="4909" spans="1:18" ht="12" customHeight="1" x14ac:dyDescent="0.25">
      <c r="A4909" s="5"/>
      <c r="Q4909" s="382"/>
      <c r="R4909" s="382"/>
    </row>
    <row r="4910" spans="1:18" ht="12" customHeight="1" x14ac:dyDescent="0.25">
      <c r="A4910" s="5"/>
      <c r="Q4910" s="382"/>
      <c r="R4910" s="382"/>
    </row>
    <row r="4911" spans="1:18" ht="12" customHeight="1" x14ac:dyDescent="0.25">
      <c r="A4911" s="5"/>
      <c r="Q4911" s="382"/>
      <c r="R4911" s="382"/>
    </row>
    <row r="4912" spans="1:18" ht="12" customHeight="1" x14ac:dyDescent="0.25">
      <c r="A4912" s="5"/>
      <c r="Q4912" s="382"/>
      <c r="R4912" s="382"/>
    </row>
    <row r="4913" spans="1:18" ht="12" customHeight="1" x14ac:dyDescent="0.25">
      <c r="A4913" s="5"/>
      <c r="Q4913" s="382"/>
      <c r="R4913" s="382"/>
    </row>
    <row r="4914" spans="1:18" ht="12" customHeight="1" x14ac:dyDescent="0.25">
      <c r="A4914" s="5"/>
      <c r="Q4914" s="382"/>
      <c r="R4914" s="382"/>
    </row>
    <row r="4915" spans="1:18" ht="12" customHeight="1" x14ac:dyDescent="0.25">
      <c r="A4915" s="5"/>
      <c r="Q4915" s="382"/>
      <c r="R4915" s="382"/>
    </row>
    <row r="4916" spans="1:18" ht="12" customHeight="1" x14ac:dyDescent="0.25">
      <c r="A4916" s="5"/>
      <c r="Q4916" s="382"/>
      <c r="R4916" s="382"/>
    </row>
    <row r="4917" spans="1:18" ht="12" customHeight="1" x14ac:dyDescent="0.25">
      <c r="A4917" s="5"/>
      <c r="Q4917" s="382"/>
      <c r="R4917" s="382"/>
    </row>
    <row r="4918" spans="1:18" ht="12" customHeight="1" x14ac:dyDescent="0.25">
      <c r="A4918" s="5"/>
      <c r="Q4918" s="382"/>
      <c r="R4918" s="382"/>
    </row>
    <row r="4919" spans="1:18" ht="12" customHeight="1" x14ac:dyDescent="0.25">
      <c r="A4919" s="5"/>
      <c r="Q4919" s="382"/>
      <c r="R4919" s="382"/>
    </row>
    <row r="4920" spans="1:18" ht="12" customHeight="1" x14ac:dyDescent="0.25">
      <c r="A4920" s="5"/>
      <c r="Q4920" s="382"/>
      <c r="R4920" s="382"/>
    </row>
    <row r="4921" spans="1:18" ht="12" customHeight="1" x14ac:dyDescent="0.25">
      <c r="A4921" s="5"/>
      <c r="Q4921" s="382"/>
      <c r="R4921" s="382"/>
    </row>
    <row r="4922" spans="1:18" ht="12" customHeight="1" x14ac:dyDescent="0.25">
      <c r="A4922" s="5"/>
      <c r="Q4922" s="382"/>
      <c r="R4922" s="382"/>
    </row>
    <row r="4923" spans="1:18" ht="12" customHeight="1" x14ac:dyDescent="0.25">
      <c r="A4923" s="5"/>
      <c r="Q4923" s="382"/>
      <c r="R4923" s="382"/>
    </row>
    <row r="4924" spans="1:18" ht="12" customHeight="1" x14ac:dyDescent="0.25">
      <c r="A4924" s="5"/>
      <c r="Q4924" s="382"/>
      <c r="R4924" s="382"/>
    </row>
    <row r="4925" spans="1:18" ht="12" customHeight="1" x14ac:dyDescent="0.25">
      <c r="A4925" s="5"/>
      <c r="Q4925" s="382"/>
      <c r="R4925" s="382"/>
    </row>
    <row r="4926" spans="1:18" ht="12" customHeight="1" x14ac:dyDescent="0.25">
      <c r="A4926" s="5"/>
      <c r="Q4926" s="382"/>
      <c r="R4926" s="382"/>
    </row>
    <row r="4927" spans="1:18" ht="12" customHeight="1" x14ac:dyDescent="0.25">
      <c r="A4927" s="5"/>
      <c r="Q4927" s="382"/>
      <c r="R4927" s="382"/>
    </row>
    <row r="4928" spans="1:18" ht="12" customHeight="1" x14ac:dyDescent="0.25">
      <c r="A4928" s="5"/>
      <c r="Q4928" s="382"/>
      <c r="R4928" s="382"/>
    </row>
    <row r="4929" spans="1:18" ht="12" customHeight="1" x14ac:dyDescent="0.25">
      <c r="A4929" s="5"/>
      <c r="Q4929" s="382"/>
      <c r="R4929" s="382"/>
    </row>
    <row r="4930" spans="1:18" ht="12" customHeight="1" x14ac:dyDescent="0.25">
      <c r="A4930" s="5"/>
      <c r="Q4930" s="382"/>
      <c r="R4930" s="382"/>
    </row>
    <row r="4931" spans="1:18" ht="12" customHeight="1" x14ac:dyDescent="0.25">
      <c r="A4931" s="5"/>
      <c r="Q4931" s="382"/>
      <c r="R4931" s="382"/>
    </row>
    <row r="4932" spans="1:18" ht="12" customHeight="1" x14ac:dyDescent="0.25">
      <c r="A4932" s="5"/>
      <c r="Q4932" s="382"/>
      <c r="R4932" s="382"/>
    </row>
    <row r="4933" spans="1:18" ht="12" customHeight="1" x14ac:dyDescent="0.25">
      <c r="A4933" s="5"/>
      <c r="Q4933" s="382"/>
      <c r="R4933" s="382"/>
    </row>
    <row r="4934" spans="1:18" ht="12" customHeight="1" x14ac:dyDescent="0.25">
      <c r="A4934" s="5"/>
      <c r="Q4934" s="382"/>
      <c r="R4934" s="382"/>
    </row>
    <row r="4935" spans="1:18" ht="12" customHeight="1" x14ac:dyDescent="0.25">
      <c r="A4935" s="5"/>
      <c r="Q4935" s="382"/>
      <c r="R4935" s="382"/>
    </row>
    <row r="4936" spans="1:18" ht="12" customHeight="1" x14ac:dyDescent="0.25">
      <c r="A4936" s="5"/>
      <c r="Q4936" s="382"/>
      <c r="R4936" s="382"/>
    </row>
    <row r="4937" spans="1:18" ht="12" customHeight="1" x14ac:dyDescent="0.25">
      <c r="A4937" s="5"/>
      <c r="Q4937" s="382"/>
      <c r="R4937" s="382"/>
    </row>
    <row r="4938" spans="1:18" ht="12" customHeight="1" x14ac:dyDescent="0.25">
      <c r="A4938" s="5"/>
      <c r="Q4938" s="382"/>
      <c r="R4938" s="382"/>
    </row>
    <row r="4939" spans="1:18" ht="12" customHeight="1" x14ac:dyDescent="0.25">
      <c r="A4939" s="5"/>
      <c r="Q4939" s="382"/>
      <c r="R4939" s="382"/>
    </row>
    <row r="4940" spans="1:18" ht="12" customHeight="1" x14ac:dyDescent="0.25">
      <c r="A4940" s="5"/>
      <c r="Q4940" s="382"/>
      <c r="R4940" s="382"/>
    </row>
    <row r="4941" spans="1:18" ht="12" customHeight="1" x14ac:dyDescent="0.25">
      <c r="A4941" s="5"/>
      <c r="Q4941" s="382"/>
      <c r="R4941" s="382"/>
    </row>
    <row r="4942" spans="1:18" ht="12" customHeight="1" x14ac:dyDescent="0.25">
      <c r="A4942" s="5"/>
      <c r="Q4942" s="382"/>
      <c r="R4942" s="382"/>
    </row>
    <row r="4943" spans="1:18" ht="12" customHeight="1" x14ac:dyDescent="0.25">
      <c r="A4943" s="5"/>
      <c r="Q4943" s="382"/>
      <c r="R4943" s="382"/>
    </row>
    <row r="4944" spans="1:18" ht="12" customHeight="1" x14ac:dyDescent="0.25">
      <c r="A4944" s="5"/>
      <c r="Q4944" s="382"/>
      <c r="R4944" s="382"/>
    </row>
    <row r="4945" spans="1:18" ht="12" customHeight="1" x14ac:dyDescent="0.25">
      <c r="A4945" s="5"/>
      <c r="Q4945" s="382"/>
      <c r="R4945" s="382"/>
    </row>
    <row r="4946" spans="1:18" ht="12" customHeight="1" x14ac:dyDescent="0.25">
      <c r="A4946" s="5"/>
      <c r="Q4946" s="382"/>
      <c r="R4946" s="382"/>
    </row>
    <row r="4947" spans="1:18" ht="12" customHeight="1" x14ac:dyDescent="0.25">
      <c r="A4947" s="5"/>
      <c r="Q4947" s="382"/>
      <c r="R4947" s="382"/>
    </row>
    <row r="4948" spans="1:18" ht="12" customHeight="1" x14ac:dyDescent="0.25">
      <c r="A4948" s="5"/>
      <c r="Q4948" s="382"/>
      <c r="R4948" s="382"/>
    </row>
    <row r="4949" spans="1:18" ht="12" customHeight="1" x14ac:dyDescent="0.25">
      <c r="A4949" s="5"/>
      <c r="Q4949" s="382"/>
      <c r="R4949" s="382"/>
    </row>
    <row r="4950" spans="1:18" ht="12" customHeight="1" x14ac:dyDescent="0.25">
      <c r="A4950" s="5"/>
      <c r="Q4950" s="382"/>
      <c r="R4950" s="382"/>
    </row>
    <row r="4951" spans="1:18" ht="12" customHeight="1" x14ac:dyDescent="0.25">
      <c r="A4951" s="5"/>
      <c r="Q4951" s="382"/>
      <c r="R4951" s="382"/>
    </row>
    <row r="4952" spans="1:18" ht="12" customHeight="1" x14ac:dyDescent="0.25">
      <c r="A4952" s="5"/>
      <c r="Q4952" s="382"/>
      <c r="R4952" s="382"/>
    </row>
    <row r="4953" spans="1:18" ht="12" customHeight="1" x14ac:dyDescent="0.25">
      <c r="A4953" s="5"/>
      <c r="Q4953" s="382"/>
      <c r="R4953" s="382"/>
    </row>
    <row r="4954" spans="1:18" ht="12" customHeight="1" x14ac:dyDescent="0.25">
      <c r="A4954" s="5"/>
      <c r="Q4954" s="382"/>
      <c r="R4954" s="382"/>
    </row>
    <row r="4955" spans="1:18" ht="12" customHeight="1" x14ac:dyDescent="0.25">
      <c r="A4955" s="5"/>
      <c r="Q4955" s="382"/>
      <c r="R4955" s="382"/>
    </row>
    <row r="4956" spans="1:18" ht="12" customHeight="1" x14ac:dyDescent="0.25">
      <c r="A4956" s="5"/>
      <c r="Q4956" s="382"/>
      <c r="R4956" s="382"/>
    </row>
    <row r="4957" spans="1:18" ht="12" customHeight="1" x14ac:dyDescent="0.25">
      <c r="A4957" s="5"/>
      <c r="Q4957" s="382"/>
      <c r="R4957" s="382"/>
    </row>
    <row r="4958" spans="1:18" ht="12" customHeight="1" x14ac:dyDescent="0.25">
      <c r="A4958" s="5"/>
      <c r="Q4958" s="382"/>
      <c r="R4958" s="382"/>
    </row>
    <row r="4959" spans="1:18" ht="12" customHeight="1" x14ac:dyDescent="0.25">
      <c r="A4959" s="5"/>
      <c r="Q4959" s="382"/>
      <c r="R4959" s="382"/>
    </row>
    <row r="4960" spans="1:18" ht="12" customHeight="1" x14ac:dyDescent="0.25">
      <c r="A4960" s="5"/>
      <c r="Q4960" s="382"/>
      <c r="R4960" s="382"/>
    </row>
    <row r="4961" spans="1:18" ht="12" customHeight="1" x14ac:dyDescent="0.25">
      <c r="A4961" s="5"/>
      <c r="Q4961" s="382"/>
      <c r="R4961" s="382"/>
    </row>
    <row r="4962" spans="1:18" ht="12" customHeight="1" x14ac:dyDescent="0.25">
      <c r="A4962" s="5"/>
      <c r="Q4962" s="382"/>
      <c r="R4962" s="382"/>
    </row>
    <row r="4963" spans="1:18" ht="12" customHeight="1" x14ac:dyDescent="0.25">
      <c r="A4963" s="5"/>
      <c r="Q4963" s="382"/>
      <c r="R4963" s="382"/>
    </row>
    <row r="4964" spans="1:18" ht="12" customHeight="1" x14ac:dyDescent="0.25">
      <c r="A4964" s="5"/>
      <c r="Q4964" s="382"/>
      <c r="R4964" s="382"/>
    </row>
    <row r="4965" spans="1:18" ht="12" customHeight="1" x14ac:dyDescent="0.25">
      <c r="A4965" s="5"/>
      <c r="Q4965" s="382"/>
      <c r="R4965" s="382"/>
    </row>
    <row r="4966" spans="1:18" ht="12" customHeight="1" x14ac:dyDescent="0.25">
      <c r="A4966" s="5"/>
      <c r="Q4966" s="382"/>
      <c r="R4966" s="382"/>
    </row>
    <row r="4967" spans="1:18" ht="12" customHeight="1" x14ac:dyDescent="0.25">
      <c r="A4967" s="5"/>
      <c r="Q4967" s="382"/>
      <c r="R4967" s="382"/>
    </row>
    <row r="4968" spans="1:18" ht="12" customHeight="1" x14ac:dyDescent="0.25">
      <c r="A4968" s="5"/>
      <c r="Q4968" s="382"/>
      <c r="R4968" s="382"/>
    </row>
    <row r="4969" spans="1:18" ht="12" customHeight="1" x14ac:dyDescent="0.25">
      <c r="A4969" s="5"/>
      <c r="Q4969" s="382"/>
      <c r="R4969" s="382"/>
    </row>
    <row r="4970" spans="1:18" ht="12" customHeight="1" x14ac:dyDescent="0.25">
      <c r="A4970" s="5"/>
      <c r="Q4970" s="382"/>
      <c r="R4970" s="382"/>
    </row>
    <row r="4971" spans="1:18" ht="12" customHeight="1" x14ac:dyDescent="0.25">
      <c r="A4971" s="5"/>
      <c r="Q4971" s="382"/>
      <c r="R4971" s="382"/>
    </row>
    <row r="4972" spans="1:18" ht="12" customHeight="1" x14ac:dyDescent="0.25">
      <c r="A4972" s="5"/>
      <c r="Q4972" s="382"/>
      <c r="R4972" s="382"/>
    </row>
    <row r="4973" spans="1:18" ht="12" customHeight="1" x14ac:dyDescent="0.25">
      <c r="A4973" s="5"/>
      <c r="Q4973" s="382"/>
      <c r="R4973" s="382"/>
    </row>
    <row r="4974" spans="1:18" ht="12" customHeight="1" x14ac:dyDescent="0.25">
      <c r="A4974" s="5"/>
      <c r="Q4974" s="382"/>
      <c r="R4974" s="382"/>
    </row>
    <row r="4975" spans="1:18" ht="12" customHeight="1" x14ac:dyDescent="0.25">
      <c r="A4975" s="5"/>
      <c r="Q4975" s="382"/>
      <c r="R4975" s="382"/>
    </row>
    <row r="4976" spans="1:18" ht="12" customHeight="1" x14ac:dyDescent="0.25">
      <c r="A4976" s="5"/>
      <c r="Q4976" s="382"/>
      <c r="R4976" s="382"/>
    </row>
    <row r="4977" spans="1:18" ht="12" customHeight="1" x14ac:dyDescent="0.25">
      <c r="A4977" s="5"/>
      <c r="Q4977" s="382"/>
      <c r="R4977" s="382"/>
    </row>
    <row r="4978" spans="1:18" ht="12" customHeight="1" x14ac:dyDescent="0.25">
      <c r="A4978" s="5"/>
      <c r="Q4978" s="382"/>
      <c r="R4978" s="382"/>
    </row>
    <row r="4979" spans="1:18" ht="12" customHeight="1" x14ac:dyDescent="0.25">
      <c r="A4979" s="5"/>
      <c r="Q4979" s="382"/>
      <c r="R4979" s="382"/>
    </row>
    <row r="4980" spans="1:18" ht="12" customHeight="1" x14ac:dyDescent="0.25">
      <c r="A4980" s="5"/>
      <c r="Q4980" s="382"/>
      <c r="R4980" s="382"/>
    </row>
    <row r="4981" spans="1:18" ht="12" customHeight="1" x14ac:dyDescent="0.25">
      <c r="A4981" s="5"/>
      <c r="Q4981" s="382"/>
      <c r="R4981" s="382"/>
    </row>
    <row r="4982" spans="1:18" ht="12" customHeight="1" x14ac:dyDescent="0.25">
      <c r="A4982" s="5"/>
      <c r="Q4982" s="382"/>
      <c r="R4982" s="382"/>
    </row>
    <row r="4983" spans="1:18" ht="12" customHeight="1" x14ac:dyDescent="0.25">
      <c r="A4983" s="5"/>
      <c r="Q4983" s="382"/>
      <c r="R4983" s="382"/>
    </row>
    <row r="4984" spans="1:18" ht="12" customHeight="1" x14ac:dyDescent="0.25">
      <c r="A4984" s="5"/>
      <c r="Q4984" s="382"/>
      <c r="R4984" s="382"/>
    </row>
    <row r="4985" spans="1:18" ht="12" customHeight="1" x14ac:dyDescent="0.25">
      <c r="A4985" s="5"/>
      <c r="Q4985" s="382"/>
      <c r="R4985" s="382"/>
    </row>
    <row r="4986" spans="1:18" ht="12" customHeight="1" x14ac:dyDescent="0.25">
      <c r="A4986" s="5"/>
      <c r="Q4986" s="382"/>
      <c r="R4986" s="382"/>
    </row>
    <row r="4987" spans="1:18" ht="12" customHeight="1" x14ac:dyDescent="0.25">
      <c r="A4987" s="5"/>
      <c r="Q4987" s="382"/>
      <c r="R4987" s="382"/>
    </row>
    <row r="4988" spans="1:18" ht="12" customHeight="1" x14ac:dyDescent="0.25">
      <c r="A4988" s="5"/>
      <c r="Q4988" s="382"/>
      <c r="R4988" s="382"/>
    </row>
    <row r="4989" spans="1:18" ht="12" customHeight="1" x14ac:dyDescent="0.25">
      <c r="A4989" s="5"/>
      <c r="Q4989" s="382"/>
      <c r="R4989" s="382"/>
    </row>
    <row r="4990" spans="1:18" ht="12" customHeight="1" x14ac:dyDescent="0.25">
      <c r="A4990" s="5"/>
      <c r="Q4990" s="382"/>
      <c r="R4990" s="382"/>
    </row>
    <row r="4991" spans="1:18" ht="12" customHeight="1" x14ac:dyDescent="0.25">
      <c r="A4991" s="5"/>
      <c r="Q4991" s="382"/>
      <c r="R4991" s="382"/>
    </row>
    <row r="4992" spans="1:18" ht="12" customHeight="1" x14ac:dyDescent="0.25">
      <c r="A4992" s="5"/>
      <c r="Q4992" s="382"/>
      <c r="R4992" s="382"/>
    </row>
    <row r="4993" spans="1:18" ht="12" customHeight="1" x14ac:dyDescent="0.25">
      <c r="A4993" s="5"/>
      <c r="Q4993" s="382"/>
      <c r="R4993" s="382"/>
    </row>
    <row r="4994" spans="1:18" ht="12" customHeight="1" x14ac:dyDescent="0.25">
      <c r="A4994" s="5"/>
      <c r="Q4994" s="382"/>
      <c r="R4994" s="382"/>
    </row>
    <row r="4995" spans="1:18" ht="12" customHeight="1" x14ac:dyDescent="0.25">
      <c r="A4995" s="5"/>
      <c r="Q4995" s="382"/>
      <c r="R4995" s="382"/>
    </row>
    <row r="4996" spans="1:18" ht="12" customHeight="1" x14ac:dyDescent="0.25">
      <c r="A4996" s="5"/>
      <c r="Q4996" s="382"/>
      <c r="R4996" s="382"/>
    </row>
    <row r="4997" spans="1:18" ht="12" customHeight="1" x14ac:dyDescent="0.25">
      <c r="A4997" s="5"/>
      <c r="Q4997" s="382"/>
      <c r="R4997" s="382"/>
    </row>
    <row r="4998" spans="1:18" ht="12" customHeight="1" x14ac:dyDescent="0.25">
      <c r="A4998" s="5"/>
      <c r="Q4998" s="382"/>
      <c r="R4998" s="382"/>
    </row>
    <row r="4999" spans="1:18" ht="12" customHeight="1" x14ac:dyDescent="0.25">
      <c r="A4999" s="5"/>
      <c r="Q4999" s="382"/>
      <c r="R4999" s="382"/>
    </row>
    <row r="5000" spans="1:18" ht="12" customHeight="1" x14ac:dyDescent="0.25">
      <c r="A5000" s="5"/>
      <c r="Q5000" s="382"/>
      <c r="R5000" s="382"/>
    </row>
    <row r="5001" spans="1:18" ht="12" customHeight="1" x14ac:dyDescent="0.25">
      <c r="A5001" s="5"/>
      <c r="Q5001" s="382"/>
      <c r="R5001" s="382"/>
    </row>
    <row r="5002" spans="1:18" ht="12" customHeight="1" x14ac:dyDescent="0.25">
      <c r="A5002" s="5"/>
      <c r="Q5002" s="382"/>
      <c r="R5002" s="382"/>
    </row>
    <row r="5003" spans="1:18" ht="12" customHeight="1" x14ac:dyDescent="0.25">
      <c r="A5003" s="5"/>
      <c r="Q5003" s="382"/>
      <c r="R5003" s="382"/>
    </row>
    <row r="5004" spans="1:18" ht="12" customHeight="1" x14ac:dyDescent="0.25">
      <c r="A5004" s="5"/>
      <c r="Q5004" s="382"/>
      <c r="R5004" s="382"/>
    </row>
    <row r="5005" spans="1:18" ht="12" customHeight="1" x14ac:dyDescent="0.25">
      <c r="A5005" s="5"/>
      <c r="Q5005" s="382"/>
      <c r="R5005" s="382"/>
    </row>
    <row r="5006" spans="1:18" ht="12" customHeight="1" x14ac:dyDescent="0.25">
      <c r="A5006" s="5"/>
      <c r="Q5006" s="382"/>
      <c r="R5006" s="382"/>
    </row>
    <row r="5007" spans="1:18" ht="12" customHeight="1" x14ac:dyDescent="0.25">
      <c r="A5007" s="5"/>
      <c r="Q5007" s="382"/>
      <c r="R5007" s="382"/>
    </row>
    <row r="5008" spans="1:18" ht="12" customHeight="1" x14ac:dyDescent="0.25">
      <c r="A5008" s="5"/>
      <c r="Q5008" s="382"/>
      <c r="R5008" s="382"/>
    </row>
    <row r="5009" spans="1:18" ht="12" customHeight="1" x14ac:dyDescent="0.25">
      <c r="A5009" s="5"/>
      <c r="Q5009" s="382"/>
      <c r="R5009" s="382"/>
    </row>
    <row r="5010" spans="1:18" ht="12" customHeight="1" x14ac:dyDescent="0.25">
      <c r="A5010" s="5"/>
      <c r="Q5010" s="382"/>
      <c r="R5010" s="382"/>
    </row>
    <row r="5011" spans="1:18" ht="12" customHeight="1" x14ac:dyDescent="0.25">
      <c r="A5011" s="5"/>
      <c r="Q5011" s="382"/>
      <c r="R5011" s="382"/>
    </row>
    <row r="5012" spans="1:18" ht="12" customHeight="1" x14ac:dyDescent="0.25">
      <c r="A5012" s="5"/>
      <c r="Q5012" s="382"/>
      <c r="R5012" s="382"/>
    </row>
    <row r="5013" spans="1:18" ht="12" customHeight="1" x14ac:dyDescent="0.25">
      <c r="A5013" s="5"/>
      <c r="Q5013" s="382"/>
      <c r="R5013" s="382"/>
    </row>
    <row r="5014" spans="1:18" ht="12" customHeight="1" x14ac:dyDescent="0.25">
      <c r="A5014" s="5"/>
      <c r="Q5014" s="382"/>
      <c r="R5014" s="382"/>
    </row>
    <row r="5015" spans="1:18" ht="12" customHeight="1" x14ac:dyDescent="0.25">
      <c r="A5015" s="5"/>
      <c r="Q5015" s="382"/>
      <c r="R5015" s="382"/>
    </row>
    <row r="5016" spans="1:18" ht="12" customHeight="1" x14ac:dyDescent="0.25">
      <c r="A5016" s="5"/>
      <c r="Q5016" s="382"/>
      <c r="R5016" s="382"/>
    </row>
    <row r="5017" spans="1:18" ht="12" customHeight="1" x14ac:dyDescent="0.25">
      <c r="A5017" s="5"/>
      <c r="Q5017" s="382"/>
      <c r="R5017" s="382"/>
    </row>
    <row r="5018" spans="1:18" ht="12" customHeight="1" x14ac:dyDescent="0.25">
      <c r="A5018" s="5"/>
      <c r="Q5018" s="382"/>
      <c r="R5018" s="382"/>
    </row>
    <row r="5019" spans="1:18" ht="12" customHeight="1" x14ac:dyDescent="0.25">
      <c r="A5019" s="5"/>
      <c r="Q5019" s="382"/>
      <c r="R5019" s="382"/>
    </row>
    <row r="5020" spans="1:18" ht="12" customHeight="1" x14ac:dyDescent="0.25">
      <c r="A5020" s="5"/>
      <c r="Q5020" s="382"/>
      <c r="R5020" s="382"/>
    </row>
    <row r="5021" spans="1:18" ht="12" customHeight="1" x14ac:dyDescent="0.25">
      <c r="A5021" s="5"/>
      <c r="Q5021" s="382"/>
      <c r="R5021" s="382"/>
    </row>
    <row r="5022" spans="1:18" ht="12" customHeight="1" x14ac:dyDescent="0.25">
      <c r="A5022" s="5"/>
      <c r="Q5022" s="382"/>
      <c r="R5022" s="382"/>
    </row>
    <row r="5023" spans="1:18" ht="12" customHeight="1" x14ac:dyDescent="0.25">
      <c r="A5023" s="5"/>
      <c r="Q5023" s="382"/>
      <c r="R5023" s="382"/>
    </row>
    <row r="5024" spans="1:18" ht="12" customHeight="1" x14ac:dyDescent="0.25">
      <c r="A5024" s="5"/>
      <c r="Q5024" s="382"/>
      <c r="R5024" s="382"/>
    </row>
    <row r="5025" spans="1:18" ht="12" customHeight="1" x14ac:dyDescent="0.25">
      <c r="A5025" s="5"/>
      <c r="Q5025" s="382"/>
      <c r="R5025" s="382"/>
    </row>
    <row r="5026" spans="1:18" ht="12" customHeight="1" x14ac:dyDescent="0.25">
      <c r="A5026" s="5"/>
      <c r="Q5026" s="382"/>
      <c r="R5026" s="382"/>
    </row>
    <row r="5027" spans="1:18" ht="12" customHeight="1" x14ac:dyDescent="0.25">
      <c r="A5027" s="5"/>
      <c r="Q5027" s="382"/>
      <c r="R5027" s="382"/>
    </row>
    <row r="5028" spans="1:18" ht="12" customHeight="1" x14ac:dyDescent="0.25">
      <c r="A5028" s="5"/>
      <c r="Q5028" s="382"/>
      <c r="R5028" s="382"/>
    </row>
    <row r="5029" spans="1:18" ht="12" customHeight="1" x14ac:dyDescent="0.25">
      <c r="A5029" s="5"/>
      <c r="Q5029" s="382"/>
      <c r="R5029" s="382"/>
    </row>
    <row r="5030" spans="1:18" ht="12" customHeight="1" x14ac:dyDescent="0.25">
      <c r="A5030" s="5"/>
      <c r="Q5030" s="382"/>
      <c r="R5030" s="382"/>
    </row>
    <row r="5031" spans="1:18" ht="12" customHeight="1" x14ac:dyDescent="0.25">
      <c r="A5031" s="5"/>
      <c r="Q5031" s="382"/>
      <c r="R5031" s="382"/>
    </row>
    <row r="5032" spans="1:18" ht="12" customHeight="1" x14ac:dyDescent="0.25">
      <c r="A5032" s="5"/>
      <c r="Q5032" s="382"/>
      <c r="R5032" s="382"/>
    </row>
    <row r="5033" spans="1:18" ht="12" customHeight="1" x14ac:dyDescent="0.25">
      <c r="A5033" s="5"/>
      <c r="Q5033" s="382"/>
      <c r="R5033" s="382"/>
    </row>
    <row r="5034" spans="1:18" ht="12" customHeight="1" x14ac:dyDescent="0.25">
      <c r="A5034" s="5"/>
      <c r="Q5034" s="382"/>
      <c r="R5034" s="382"/>
    </row>
    <row r="5035" spans="1:18" ht="12" customHeight="1" x14ac:dyDescent="0.25">
      <c r="A5035" s="5"/>
      <c r="Q5035" s="382"/>
      <c r="R5035" s="382"/>
    </row>
    <row r="5036" spans="1:18" ht="12" customHeight="1" x14ac:dyDescent="0.25">
      <c r="A5036" s="5"/>
      <c r="Q5036" s="382"/>
      <c r="R5036" s="382"/>
    </row>
    <row r="5037" spans="1:18" ht="12" customHeight="1" x14ac:dyDescent="0.25">
      <c r="A5037" s="5"/>
      <c r="Q5037" s="382"/>
      <c r="R5037" s="382"/>
    </row>
    <row r="5038" spans="1:18" ht="12" customHeight="1" x14ac:dyDescent="0.25">
      <c r="A5038" s="5"/>
      <c r="Q5038" s="382"/>
      <c r="R5038" s="382"/>
    </row>
    <row r="5039" spans="1:18" ht="12" customHeight="1" x14ac:dyDescent="0.25">
      <c r="A5039" s="5"/>
      <c r="Q5039" s="382"/>
      <c r="R5039" s="382"/>
    </row>
    <row r="5040" spans="1:18" ht="12" customHeight="1" x14ac:dyDescent="0.25">
      <c r="A5040" s="5"/>
      <c r="Q5040" s="382"/>
      <c r="R5040" s="382"/>
    </row>
    <row r="5041" spans="1:18" ht="12" customHeight="1" x14ac:dyDescent="0.25">
      <c r="A5041" s="5"/>
      <c r="Q5041" s="382"/>
      <c r="R5041" s="382"/>
    </row>
    <row r="5042" spans="1:18" ht="12" customHeight="1" x14ac:dyDescent="0.25">
      <c r="A5042" s="5"/>
      <c r="Q5042" s="382"/>
      <c r="R5042" s="382"/>
    </row>
    <row r="5043" spans="1:18" ht="12" customHeight="1" x14ac:dyDescent="0.25">
      <c r="A5043" s="5"/>
      <c r="Q5043" s="382"/>
      <c r="R5043" s="382"/>
    </row>
    <row r="5044" spans="1:18" ht="12" customHeight="1" x14ac:dyDescent="0.25">
      <c r="A5044" s="5"/>
      <c r="Q5044" s="382"/>
      <c r="R5044" s="382"/>
    </row>
    <row r="5045" spans="1:18" ht="12" customHeight="1" x14ac:dyDescent="0.25">
      <c r="A5045" s="5"/>
      <c r="Q5045" s="382"/>
      <c r="R5045" s="382"/>
    </row>
    <row r="5046" spans="1:18" ht="12" customHeight="1" x14ac:dyDescent="0.25">
      <c r="A5046" s="5"/>
      <c r="Q5046" s="382"/>
      <c r="R5046" s="382"/>
    </row>
    <row r="5047" spans="1:18" ht="12" customHeight="1" x14ac:dyDescent="0.25">
      <c r="A5047" s="5"/>
      <c r="Q5047" s="382"/>
      <c r="R5047" s="382"/>
    </row>
    <row r="5048" spans="1:18" ht="12" customHeight="1" x14ac:dyDescent="0.25">
      <c r="A5048" s="5"/>
      <c r="Q5048" s="382"/>
      <c r="R5048" s="382"/>
    </row>
    <row r="5049" spans="1:18" ht="12" customHeight="1" x14ac:dyDescent="0.25">
      <c r="A5049" s="5"/>
      <c r="Q5049" s="382"/>
      <c r="R5049" s="382"/>
    </row>
    <row r="5050" spans="1:18" ht="12" customHeight="1" x14ac:dyDescent="0.25">
      <c r="A5050" s="5"/>
      <c r="Q5050" s="382"/>
      <c r="R5050" s="382"/>
    </row>
    <row r="5051" spans="1:18" ht="12" customHeight="1" x14ac:dyDescent="0.25">
      <c r="A5051" s="5"/>
      <c r="Q5051" s="382"/>
      <c r="R5051" s="382"/>
    </row>
    <row r="5052" spans="1:18" ht="12" customHeight="1" x14ac:dyDescent="0.25">
      <c r="A5052" s="5"/>
      <c r="Q5052" s="382"/>
      <c r="R5052" s="382"/>
    </row>
    <row r="5053" spans="1:18" ht="12" customHeight="1" x14ac:dyDescent="0.25">
      <c r="A5053" s="5"/>
      <c r="Q5053" s="382"/>
      <c r="R5053" s="382"/>
    </row>
    <row r="5054" spans="1:18" ht="12" customHeight="1" x14ac:dyDescent="0.25">
      <c r="A5054" s="5"/>
      <c r="Q5054" s="382"/>
      <c r="R5054" s="382"/>
    </row>
    <row r="5055" spans="1:18" ht="12" customHeight="1" x14ac:dyDescent="0.25">
      <c r="A5055" s="5"/>
      <c r="Q5055" s="382"/>
      <c r="R5055" s="382"/>
    </row>
    <row r="5056" spans="1:18" ht="12" customHeight="1" x14ac:dyDescent="0.25">
      <c r="A5056" s="5"/>
      <c r="Q5056" s="382"/>
      <c r="R5056" s="382"/>
    </row>
    <row r="5057" spans="1:18" ht="12" customHeight="1" x14ac:dyDescent="0.25">
      <c r="A5057" s="5"/>
      <c r="Q5057" s="382"/>
      <c r="R5057" s="382"/>
    </row>
    <row r="5058" spans="1:18" ht="12" customHeight="1" x14ac:dyDescent="0.25">
      <c r="A5058" s="5"/>
      <c r="Q5058" s="382"/>
      <c r="R5058" s="382"/>
    </row>
    <row r="5059" spans="1:18" ht="12" customHeight="1" x14ac:dyDescent="0.25">
      <c r="A5059" s="5"/>
      <c r="Q5059" s="382"/>
      <c r="R5059" s="382"/>
    </row>
    <row r="5060" spans="1:18" ht="12" customHeight="1" x14ac:dyDescent="0.25">
      <c r="A5060" s="5"/>
      <c r="Q5060" s="382"/>
      <c r="R5060" s="382"/>
    </row>
    <row r="5061" spans="1:18" ht="12" customHeight="1" x14ac:dyDescent="0.25">
      <c r="A5061" s="5"/>
      <c r="Q5061" s="382"/>
      <c r="R5061" s="382"/>
    </row>
    <row r="5062" spans="1:18" ht="12" customHeight="1" x14ac:dyDescent="0.25">
      <c r="A5062" s="5"/>
      <c r="Q5062" s="382"/>
      <c r="R5062" s="382"/>
    </row>
    <row r="5063" spans="1:18" ht="12" customHeight="1" x14ac:dyDescent="0.25">
      <c r="A5063" s="5"/>
      <c r="Q5063" s="382"/>
      <c r="R5063" s="382"/>
    </row>
    <row r="5064" spans="1:18" ht="12" customHeight="1" x14ac:dyDescent="0.25">
      <c r="A5064" s="5"/>
      <c r="Q5064" s="382"/>
      <c r="R5064" s="382"/>
    </row>
    <row r="5065" spans="1:18" ht="12" customHeight="1" x14ac:dyDescent="0.25">
      <c r="A5065" s="5"/>
      <c r="Q5065" s="382"/>
      <c r="R5065" s="382"/>
    </row>
    <row r="5066" spans="1:18" ht="12" customHeight="1" x14ac:dyDescent="0.25">
      <c r="A5066" s="5"/>
      <c r="Q5066" s="382"/>
      <c r="R5066" s="382"/>
    </row>
    <row r="5067" spans="1:18" ht="12" customHeight="1" x14ac:dyDescent="0.25">
      <c r="A5067" s="5"/>
      <c r="Q5067" s="382"/>
      <c r="R5067" s="382"/>
    </row>
    <row r="5068" spans="1:18" ht="12" customHeight="1" x14ac:dyDescent="0.25">
      <c r="A5068" s="5"/>
      <c r="Q5068" s="382"/>
      <c r="R5068" s="382"/>
    </row>
    <row r="5069" spans="1:18" ht="12" customHeight="1" x14ac:dyDescent="0.25">
      <c r="A5069" s="5"/>
      <c r="Q5069" s="382"/>
      <c r="R5069" s="382"/>
    </row>
    <row r="5070" spans="1:18" ht="12" customHeight="1" x14ac:dyDescent="0.25">
      <c r="A5070" s="5"/>
      <c r="Q5070" s="382"/>
      <c r="R5070" s="382"/>
    </row>
    <row r="5071" spans="1:18" ht="12" customHeight="1" x14ac:dyDescent="0.25">
      <c r="A5071" s="5"/>
      <c r="Q5071" s="382"/>
      <c r="R5071" s="382"/>
    </row>
    <row r="5072" spans="1:18" ht="12" customHeight="1" x14ac:dyDescent="0.25">
      <c r="A5072" s="5"/>
      <c r="Q5072" s="382"/>
      <c r="R5072" s="382"/>
    </row>
    <row r="5073" spans="1:18" ht="12" customHeight="1" x14ac:dyDescent="0.25">
      <c r="A5073" s="5"/>
      <c r="Q5073" s="382"/>
      <c r="R5073" s="382"/>
    </row>
    <row r="5074" spans="1:18" ht="12" customHeight="1" x14ac:dyDescent="0.25">
      <c r="A5074" s="5"/>
      <c r="Q5074" s="382"/>
      <c r="R5074" s="382"/>
    </row>
    <row r="5075" spans="1:18" ht="12" customHeight="1" x14ac:dyDescent="0.25">
      <c r="A5075" s="5"/>
      <c r="Q5075" s="382"/>
      <c r="R5075" s="382"/>
    </row>
    <row r="5076" spans="1:18" ht="12" customHeight="1" x14ac:dyDescent="0.25">
      <c r="A5076" s="5"/>
      <c r="Q5076" s="382"/>
      <c r="R5076" s="382"/>
    </row>
    <row r="5077" spans="1:18" ht="12" customHeight="1" x14ac:dyDescent="0.25">
      <c r="A5077" s="5"/>
      <c r="Q5077" s="382"/>
      <c r="R5077" s="382"/>
    </row>
    <row r="5078" spans="1:18" ht="12" customHeight="1" x14ac:dyDescent="0.25">
      <c r="A5078" s="5"/>
      <c r="Q5078" s="382"/>
      <c r="R5078" s="382"/>
    </row>
    <row r="5079" spans="1:18" ht="12" customHeight="1" x14ac:dyDescent="0.25">
      <c r="A5079" s="5"/>
      <c r="Q5079" s="382"/>
      <c r="R5079" s="382"/>
    </row>
    <row r="5080" spans="1:18" ht="12" customHeight="1" x14ac:dyDescent="0.25">
      <c r="A5080" s="5"/>
      <c r="Q5080" s="382"/>
      <c r="R5080" s="382"/>
    </row>
    <row r="5081" spans="1:18" ht="12" customHeight="1" x14ac:dyDescent="0.25">
      <c r="A5081" s="5"/>
      <c r="Q5081" s="382"/>
      <c r="R5081" s="382"/>
    </row>
    <row r="5082" spans="1:18" ht="12" customHeight="1" x14ac:dyDescent="0.25">
      <c r="A5082" s="5"/>
      <c r="Q5082" s="382"/>
      <c r="R5082" s="382"/>
    </row>
    <row r="5083" spans="1:18" ht="12" customHeight="1" x14ac:dyDescent="0.25">
      <c r="A5083" s="5"/>
      <c r="Q5083" s="382"/>
      <c r="R5083" s="382"/>
    </row>
    <row r="5084" spans="1:18" ht="12" customHeight="1" x14ac:dyDescent="0.25">
      <c r="A5084" s="5"/>
      <c r="Q5084" s="382"/>
      <c r="R5084" s="382"/>
    </row>
    <row r="5085" spans="1:18" ht="12" customHeight="1" x14ac:dyDescent="0.25">
      <c r="A5085" s="5"/>
      <c r="Q5085" s="382"/>
      <c r="R5085" s="382"/>
    </row>
    <row r="5086" spans="1:18" ht="12" customHeight="1" x14ac:dyDescent="0.25">
      <c r="A5086" s="5"/>
      <c r="Q5086" s="382"/>
      <c r="R5086" s="382"/>
    </row>
    <row r="5087" spans="1:18" ht="12" customHeight="1" x14ac:dyDescent="0.25">
      <c r="A5087" s="5"/>
      <c r="Q5087" s="382"/>
      <c r="R5087" s="382"/>
    </row>
    <row r="5088" spans="1:18" ht="12" customHeight="1" x14ac:dyDescent="0.25">
      <c r="A5088" s="5"/>
      <c r="Q5088" s="382"/>
      <c r="R5088" s="382"/>
    </row>
    <row r="5089" spans="1:18" ht="12" customHeight="1" x14ac:dyDescent="0.25">
      <c r="A5089" s="5"/>
      <c r="Q5089" s="382"/>
      <c r="R5089" s="382"/>
    </row>
    <row r="5090" spans="1:18" ht="12" customHeight="1" x14ac:dyDescent="0.25">
      <c r="A5090" s="5"/>
      <c r="Q5090" s="382"/>
      <c r="R5090" s="382"/>
    </row>
    <row r="5091" spans="1:18" ht="12" customHeight="1" x14ac:dyDescent="0.25">
      <c r="A5091" s="5"/>
      <c r="Q5091" s="382"/>
      <c r="R5091" s="382"/>
    </row>
    <row r="5092" spans="1:18" ht="12" customHeight="1" x14ac:dyDescent="0.25">
      <c r="A5092" s="5"/>
      <c r="Q5092" s="382"/>
      <c r="R5092" s="382"/>
    </row>
    <row r="5093" spans="1:18" ht="12" customHeight="1" x14ac:dyDescent="0.25">
      <c r="A5093" s="5"/>
      <c r="Q5093" s="382"/>
      <c r="R5093" s="382"/>
    </row>
    <row r="5094" spans="1:18" ht="12" customHeight="1" x14ac:dyDescent="0.25">
      <c r="A5094" s="5"/>
      <c r="Q5094" s="382"/>
      <c r="R5094" s="382"/>
    </row>
    <row r="5095" spans="1:18" ht="12" customHeight="1" x14ac:dyDescent="0.25">
      <c r="A5095" s="5"/>
      <c r="Q5095" s="382"/>
      <c r="R5095" s="382"/>
    </row>
    <row r="5096" spans="1:18" ht="12" customHeight="1" x14ac:dyDescent="0.25">
      <c r="A5096" s="5"/>
      <c r="Q5096" s="382"/>
      <c r="R5096" s="382"/>
    </row>
    <row r="5097" spans="1:18" ht="12" customHeight="1" x14ac:dyDescent="0.25">
      <c r="A5097" s="5"/>
      <c r="Q5097" s="382"/>
      <c r="R5097" s="382"/>
    </row>
    <row r="5098" spans="1:18" ht="12" customHeight="1" x14ac:dyDescent="0.25">
      <c r="A5098" s="5"/>
      <c r="Q5098" s="382"/>
      <c r="R5098" s="382"/>
    </row>
    <row r="5099" spans="1:18" ht="12" customHeight="1" x14ac:dyDescent="0.25">
      <c r="A5099" s="5"/>
      <c r="Q5099" s="382"/>
      <c r="R5099" s="382"/>
    </row>
    <row r="5100" spans="1:18" ht="12" customHeight="1" x14ac:dyDescent="0.25">
      <c r="A5100" s="5"/>
      <c r="Q5100" s="382"/>
      <c r="R5100" s="382"/>
    </row>
    <row r="5101" spans="1:18" ht="12" customHeight="1" x14ac:dyDescent="0.25">
      <c r="A5101" s="5"/>
      <c r="Q5101" s="382"/>
      <c r="R5101" s="382"/>
    </row>
    <row r="5102" spans="1:18" ht="12" customHeight="1" x14ac:dyDescent="0.25">
      <c r="A5102" s="5"/>
      <c r="Q5102" s="382"/>
      <c r="R5102" s="382"/>
    </row>
    <row r="5103" spans="1:18" ht="12" customHeight="1" x14ac:dyDescent="0.25">
      <c r="A5103" s="5"/>
      <c r="Q5103" s="382"/>
      <c r="R5103" s="382"/>
    </row>
    <row r="5104" spans="1:18" ht="12" customHeight="1" x14ac:dyDescent="0.25">
      <c r="A5104" s="5"/>
      <c r="Q5104" s="382"/>
      <c r="R5104" s="382"/>
    </row>
    <row r="5105" spans="1:18" ht="12" customHeight="1" x14ac:dyDescent="0.25">
      <c r="A5105" s="5"/>
      <c r="Q5105" s="382"/>
      <c r="R5105" s="382"/>
    </row>
    <row r="5106" spans="1:18" ht="12" customHeight="1" x14ac:dyDescent="0.25">
      <c r="A5106" s="5"/>
      <c r="Q5106" s="382"/>
      <c r="R5106" s="382"/>
    </row>
    <row r="5107" spans="1:18" ht="12" customHeight="1" x14ac:dyDescent="0.25">
      <c r="A5107" s="5"/>
      <c r="Q5107" s="382"/>
      <c r="R5107" s="382"/>
    </row>
    <row r="5108" spans="1:18" ht="12" customHeight="1" x14ac:dyDescent="0.25">
      <c r="A5108" s="5"/>
      <c r="Q5108" s="382"/>
      <c r="R5108" s="382"/>
    </row>
    <row r="5109" spans="1:18" ht="12" customHeight="1" x14ac:dyDescent="0.25">
      <c r="A5109" s="5"/>
      <c r="Q5109" s="382"/>
      <c r="R5109" s="382"/>
    </row>
    <row r="5110" spans="1:18" ht="12" customHeight="1" x14ac:dyDescent="0.25">
      <c r="A5110" s="5"/>
      <c r="Q5110" s="382"/>
      <c r="R5110" s="382"/>
    </row>
    <row r="5111" spans="1:18" ht="12" customHeight="1" x14ac:dyDescent="0.25">
      <c r="A5111" s="5"/>
      <c r="Q5111" s="382"/>
      <c r="R5111" s="382"/>
    </row>
    <row r="5112" spans="1:18" ht="12" customHeight="1" x14ac:dyDescent="0.25">
      <c r="A5112" s="5"/>
      <c r="Q5112" s="382"/>
      <c r="R5112" s="382"/>
    </row>
    <row r="5113" spans="1:18" ht="12" customHeight="1" x14ac:dyDescent="0.25">
      <c r="A5113" s="5"/>
      <c r="Q5113" s="382"/>
      <c r="R5113" s="382"/>
    </row>
    <row r="5114" spans="1:18" ht="12" customHeight="1" x14ac:dyDescent="0.25">
      <c r="A5114" s="5"/>
      <c r="Q5114" s="382"/>
      <c r="R5114" s="382"/>
    </row>
    <row r="5115" spans="1:18" ht="12" customHeight="1" x14ac:dyDescent="0.25">
      <c r="A5115" s="5"/>
      <c r="Q5115" s="382"/>
      <c r="R5115" s="382"/>
    </row>
    <row r="5116" spans="1:18" ht="12" customHeight="1" x14ac:dyDescent="0.25">
      <c r="A5116" s="5"/>
      <c r="Q5116" s="382"/>
      <c r="R5116" s="382"/>
    </row>
    <row r="5117" spans="1:18" ht="12" customHeight="1" x14ac:dyDescent="0.25">
      <c r="A5117" s="5"/>
      <c r="Q5117" s="382"/>
      <c r="R5117" s="382"/>
    </row>
    <row r="5118" spans="1:18" ht="12" customHeight="1" x14ac:dyDescent="0.25">
      <c r="A5118" s="5"/>
      <c r="Q5118" s="382"/>
      <c r="R5118" s="382"/>
    </row>
    <row r="5119" spans="1:18" ht="12" customHeight="1" x14ac:dyDescent="0.25">
      <c r="A5119" s="5"/>
      <c r="Q5119" s="382"/>
      <c r="R5119" s="382"/>
    </row>
    <row r="5120" spans="1:18" ht="12" customHeight="1" x14ac:dyDescent="0.25">
      <c r="A5120" s="5"/>
      <c r="Q5120" s="382"/>
      <c r="R5120" s="382"/>
    </row>
    <row r="5121" spans="1:18" ht="12" customHeight="1" x14ac:dyDescent="0.25">
      <c r="A5121" s="5"/>
      <c r="Q5121" s="382"/>
      <c r="R5121" s="382"/>
    </row>
    <row r="5122" spans="1:18" ht="12" customHeight="1" x14ac:dyDescent="0.25">
      <c r="A5122" s="5"/>
      <c r="Q5122" s="382"/>
      <c r="R5122" s="382"/>
    </row>
    <row r="5123" spans="1:18" ht="12" customHeight="1" x14ac:dyDescent="0.25">
      <c r="A5123" s="5"/>
      <c r="Q5123" s="382"/>
      <c r="R5123" s="382"/>
    </row>
    <row r="5124" spans="1:18" ht="12" customHeight="1" x14ac:dyDescent="0.25">
      <c r="A5124" s="5"/>
      <c r="Q5124" s="382"/>
      <c r="R5124" s="382"/>
    </row>
    <row r="5125" spans="1:18" ht="12" customHeight="1" x14ac:dyDescent="0.25">
      <c r="A5125" s="5"/>
      <c r="Q5125" s="382"/>
      <c r="R5125" s="382"/>
    </row>
    <row r="5126" spans="1:18" ht="12" customHeight="1" x14ac:dyDescent="0.25">
      <c r="A5126" s="5"/>
      <c r="Q5126" s="382"/>
      <c r="R5126" s="382"/>
    </row>
    <row r="5127" spans="1:18" ht="12" customHeight="1" x14ac:dyDescent="0.25">
      <c r="A5127" s="5"/>
      <c r="Q5127" s="382"/>
      <c r="R5127" s="382"/>
    </row>
    <row r="5128" spans="1:18" ht="12" customHeight="1" x14ac:dyDescent="0.25">
      <c r="A5128" s="5"/>
      <c r="Q5128" s="382"/>
      <c r="R5128" s="382"/>
    </row>
    <row r="5129" spans="1:18" ht="12" customHeight="1" x14ac:dyDescent="0.25">
      <c r="A5129" s="5"/>
      <c r="Q5129" s="382"/>
      <c r="R5129" s="382"/>
    </row>
    <row r="5130" spans="1:18" ht="12" customHeight="1" x14ac:dyDescent="0.25">
      <c r="A5130" s="5"/>
      <c r="Q5130" s="382"/>
      <c r="R5130" s="382"/>
    </row>
    <row r="5131" spans="1:18" ht="12" customHeight="1" x14ac:dyDescent="0.25">
      <c r="A5131" s="5"/>
      <c r="Q5131" s="382"/>
      <c r="R5131" s="382"/>
    </row>
    <row r="5132" spans="1:18" ht="12" customHeight="1" x14ac:dyDescent="0.25">
      <c r="A5132" s="5"/>
      <c r="Q5132" s="382"/>
      <c r="R5132" s="382"/>
    </row>
    <row r="5133" spans="1:18" ht="12" customHeight="1" x14ac:dyDescent="0.25">
      <c r="A5133" s="5"/>
      <c r="Q5133" s="382"/>
      <c r="R5133" s="382"/>
    </row>
    <row r="5134" spans="1:18" ht="12" customHeight="1" x14ac:dyDescent="0.25">
      <c r="A5134" s="5"/>
      <c r="Q5134" s="382"/>
      <c r="R5134" s="382"/>
    </row>
    <row r="5135" spans="1:18" ht="12" customHeight="1" x14ac:dyDescent="0.25">
      <c r="A5135" s="5"/>
      <c r="Q5135" s="382"/>
      <c r="R5135" s="382"/>
    </row>
    <row r="5136" spans="1:18" ht="12" customHeight="1" x14ac:dyDescent="0.25">
      <c r="A5136" s="5"/>
      <c r="Q5136" s="382"/>
      <c r="R5136" s="382"/>
    </row>
    <row r="5137" spans="1:18" ht="12" customHeight="1" x14ac:dyDescent="0.25">
      <c r="A5137" s="5"/>
      <c r="Q5137" s="382"/>
      <c r="R5137" s="382"/>
    </row>
    <row r="5138" spans="1:18" ht="12" customHeight="1" x14ac:dyDescent="0.25">
      <c r="A5138" s="5"/>
      <c r="Q5138" s="382"/>
      <c r="R5138" s="382"/>
    </row>
    <row r="5139" spans="1:18" ht="12" customHeight="1" x14ac:dyDescent="0.25">
      <c r="A5139" s="5"/>
      <c r="Q5139" s="382"/>
      <c r="R5139" s="382"/>
    </row>
    <row r="5140" spans="1:18" ht="12" customHeight="1" x14ac:dyDescent="0.25">
      <c r="A5140" s="5"/>
      <c r="Q5140" s="382"/>
      <c r="R5140" s="382"/>
    </row>
    <row r="5141" spans="1:18" ht="12" customHeight="1" x14ac:dyDescent="0.25">
      <c r="A5141" s="5"/>
      <c r="Q5141" s="382"/>
      <c r="R5141" s="382"/>
    </row>
    <row r="5142" spans="1:18" ht="12" customHeight="1" x14ac:dyDescent="0.25">
      <c r="A5142" s="5"/>
      <c r="Q5142" s="382"/>
      <c r="R5142" s="382"/>
    </row>
    <row r="5143" spans="1:18" ht="12" customHeight="1" x14ac:dyDescent="0.25">
      <c r="A5143" s="5"/>
      <c r="Q5143" s="382"/>
      <c r="R5143" s="382"/>
    </row>
    <row r="5144" spans="1:18" ht="12" customHeight="1" x14ac:dyDescent="0.25">
      <c r="A5144" s="5"/>
      <c r="Q5144" s="382"/>
      <c r="R5144" s="382"/>
    </row>
    <row r="5145" spans="1:18" ht="12" customHeight="1" x14ac:dyDescent="0.25">
      <c r="A5145" s="5"/>
      <c r="Q5145" s="382"/>
      <c r="R5145" s="382"/>
    </row>
    <row r="5146" spans="1:18" ht="12" customHeight="1" x14ac:dyDescent="0.25">
      <c r="A5146" s="5"/>
      <c r="Q5146" s="382"/>
      <c r="R5146" s="382"/>
    </row>
    <row r="5147" spans="1:18" ht="12" customHeight="1" x14ac:dyDescent="0.25">
      <c r="A5147" s="5"/>
      <c r="Q5147" s="382"/>
      <c r="R5147" s="382"/>
    </row>
    <row r="5148" spans="1:18" ht="12" customHeight="1" x14ac:dyDescent="0.25">
      <c r="A5148" s="5"/>
      <c r="Q5148" s="382"/>
      <c r="R5148" s="382"/>
    </row>
    <row r="5149" spans="1:18" ht="12" customHeight="1" x14ac:dyDescent="0.25">
      <c r="A5149" s="5"/>
      <c r="Q5149" s="382"/>
      <c r="R5149" s="382"/>
    </row>
    <row r="5150" spans="1:18" ht="12" customHeight="1" x14ac:dyDescent="0.25">
      <c r="A5150" s="5"/>
      <c r="Q5150" s="382"/>
      <c r="R5150" s="382"/>
    </row>
    <row r="5151" spans="1:18" ht="12" customHeight="1" x14ac:dyDescent="0.25">
      <c r="A5151" s="5"/>
      <c r="Q5151" s="382"/>
      <c r="R5151" s="382"/>
    </row>
    <row r="5152" spans="1:18" ht="12" customHeight="1" x14ac:dyDescent="0.25">
      <c r="A5152" s="5"/>
      <c r="Q5152" s="382"/>
      <c r="R5152" s="382"/>
    </row>
    <row r="5153" spans="1:18" ht="12" customHeight="1" x14ac:dyDescent="0.25">
      <c r="A5153" s="5"/>
      <c r="Q5153" s="382"/>
      <c r="R5153" s="382"/>
    </row>
    <row r="5154" spans="1:18" ht="12" customHeight="1" x14ac:dyDescent="0.25">
      <c r="A5154" s="5"/>
      <c r="Q5154" s="382"/>
      <c r="R5154" s="382"/>
    </row>
    <row r="5155" spans="1:18" ht="12" customHeight="1" x14ac:dyDescent="0.25">
      <c r="A5155" s="5"/>
      <c r="Q5155" s="382"/>
      <c r="R5155" s="382"/>
    </row>
    <row r="5156" spans="1:18" ht="12" customHeight="1" x14ac:dyDescent="0.25">
      <c r="A5156" s="5"/>
      <c r="Q5156" s="382"/>
      <c r="R5156" s="382"/>
    </row>
    <row r="5157" spans="1:18" ht="12" customHeight="1" x14ac:dyDescent="0.25">
      <c r="A5157" s="5"/>
      <c r="Q5157" s="382"/>
      <c r="R5157" s="382"/>
    </row>
    <row r="5158" spans="1:18" ht="12" customHeight="1" x14ac:dyDescent="0.25">
      <c r="A5158" s="5"/>
      <c r="Q5158" s="382"/>
      <c r="R5158" s="382"/>
    </row>
    <row r="5159" spans="1:18" ht="12" customHeight="1" x14ac:dyDescent="0.25">
      <c r="A5159" s="5"/>
      <c r="Q5159" s="382"/>
      <c r="R5159" s="382"/>
    </row>
    <row r="5160" spans="1:18" ht="12" customHeight="1" x14ac:dyDescent="0.25">
      <c r="A5160" s="5"/>
      <c r="Q5160" s="382"/>
      <c r="R5160" s="382"/>
    </row>
    <row r="5161" spans="1:18" ht="12" customHeight="1" x14ac:dyDescent="0.25">
      <c r="A5161" s="5"/>
      <c r="Q5161" s="382"/>
      <c r="R5161" s="382"/>
    </row>
    <row r="5162" spans="1:18" ht="12" customHeight="1" x14ac:dyDescent="0.25">
      <c r="A5162" s="5"/>
      <c r="Q5162" s="382"/>
      <c r="R5162" s="382"/>
    </row>
    <row r="5163" spans="1:18" ht="12" customHeight="1" x14ac:dyDescent="0.25">
      <c r="A5163" s="5"/>
      <c r="Q5163" s="382"/>
      <c r="R5163" s="382"/>
    </row>
    <row r="5164" spans="1:18" ht="12" customHeight="1" x14ac:dyDescent="0.25">
      <c r="A5164" s="5"/>
      <c r="Q5164" s="382"/>
      <c r="R5164" s="382"/>
    </row>
    <row r="5165" spans="1:18" ht="12" customHeight="1" x14ac:dyDescent="0.25">
      <c r="A5165" s="5"/>
      <c r="Q5165" s="382"/>
      <c r="R5165" s="382"/>
    </row>
    <row r="5166" spans="1:18" ht="12" customHeight="1" x14ac:dyDescent="0.25">
      <c r="A5166" s="5"/>
      <c r="Q5166" s="382"/>
      <c r="R5166" s="382"/>
    </row>
    <row r="5167" spans="1:18" ht="12" customHeight="1" x14ac:dyDescent="0.25">
      <c r="A5167" s="5"/>
      <c r="Q5167" s="382"/>
      <c r="R5167" s="382"/>
    </row>
    <row r="5168" spans="1:18" ht="12" customHeight="1" x14ac:dyDescent="0.25">
      <c r="A5168" s="5"/>
      <c r="Q5168" s="382"/>
      <c r="R5168" s="382"/>
    </row>
    <row r="5169" spans="1:18" ht="12" customHeight="1" x14ac:dyDescent="0.25">
      <c r="A5169" s="5"/>
      <c r="Q5169" s="382"/>
      <c r="R5169" s="382"/>
    </row>
    <row r="5170" spans="1:18" ht="12" customHeight="1" x14ac:dyDescent="0.25">
      <c r="A5170" s="5"/>
      <c r="Q5170" s="382"/>
      <c r="R5170" s="382"/>
    </row>
    <row r="5171" spans="1:18" ht="12" customHeight="1" x14ac:dyDescent="0.25">
      <c r="A5171" s="5"/>
      <c r="Q5171" s="382"/>
      <c r="R5171" s="382"/>
    </row>
    <row r="5172" spans="1:18" ht="12" customHeight="1" x14ac:dyDescent="0.25">
      <c r="A5172" s="5"/>
      <c r="Q5172" s="382"/>
      <c r="R5172" s="382"/>
    </row>
    <row r="5173" spans="1:18" ht="12" customHeight="1" x14ac:dyDescent="0.25">
      <c r="A5173" s="5"/>
      <c r="Q5173" s="382"/>
      <c r="R5173" s="382"/>
    </row>
    <row r="5174" spans="1:18" ht="12" customHeight="1" x14ac:dyDescent="0.25">
      <c r="A5174" s="5"/>
      <c r="Q5174" s="382"/>
      <c r="R5174" s="382"/>
    </row>
    <row r="5175" spans="1:18" ht="12" customHeight="1" x14ac:dyDescent="0.25">
      <c r="A5175" s="5"/>
      <c r="Q5175" s="382"/>
      <c r="R5175" s="382"/>
    </row>
    <row r="5176" spans="1:18" ht="12" customHeight="1" x14ac:dyDescent="0.25">
      <c r="A5176" s="5"/>
      <c r="Q5176" s="382"/>
      <c r="R5176" s="382"/>
    </row>
    <row r="5177" spans="1:18" ht="12" customHeight="1" x14ac:dyDescent="0.25">
      <c r="A5177" s="5"/>
      <c r="Q5177" s="382"/>
      <c r="R5177" s="382"/>
    </row>
    <row r="5178" spans="1:18" ht="12" customHeight="1" x14ac:dyDescent="0.25">
      <c r="A5178" s="5"/>
      <c r="Q5178" s="382"/>
      <c r="R5178" s="382"/>
    </row>
    <row r="5179" spans="1:18" ht="12" customHeight="1" x14ac:dyDescent="0.25">
      <c r="A5179" s="5"/>
      <c r="Q5179" s="382"/>
      <c r="R5179" s="382"/>
    </row>
    <row r="5180" spans="1:18" ht="12" customHeight="1" x14ac:dyDescent="0.25">
      <c r="A5180" s="5"/>
      <c r="Q5180" s="382"/>
      <c r="R5180" s="382"/>
    </row>
    <row r="5181" spans="1:18" ht="12" customHeight="1" x14ac:dyDescent="0.25">
      <c r="A5181" s="5"/>
      <c r="Q5181" s="382"/>
      <c r="R5181" s="382"/>
    </row>
    <row r="5182" spans="1:18" ht="12" customHeight="1" x14ac:dyDescent="0.25">
      <c r="A5182" s="5"/>
      <c r="Q5182" s="382"/>
      <c r="R5182" s="382"/>
    </row>
    <row r="5183" spans="1:18" ht="12" customHeight="1" x14ac:dyDescent="0.25">
      <c r="A5183" s="5"/>
      <c r="Q5183" s="382"/>
      <c r="R5183" s="382"/>
    </row>
    <row r="5184" spans="1:18" ht="12" customHeight="1" x14ac:dyDescent="0.25">
      <c r="A5184" s="5"/>
      <c r="Q5184" s="382"/>
      <c r="R5184" s="382"/>
    </row>
    <row r="5185" spans="1:18" ht="12" customHeight="1" x14ac:dyDescent="0.25">
      <c r="A5185" s="5"/>
      <c r="Q5185" s="382"/>
      <c r="R5185" s="382"/>
    </row>
    <row r="5186" spans="1:18" ht="12" customHeight="1" x14ac:dyDescent="0.25">
      <c r="A5186" s="5"/>
      <c r="Q5186" s="382"/>
      <c r="R5186" s="382"/>
    </row>
    <row r="5187" spans="1:18" ht="12" customHeight="1" x14ac:dyDescent="0.25">
      <c r="A5187" s="5"/>
      <c r="Q5187" s="382"/>
      <c r="R5187" s="382"/>
    </row>
    <row r="5188" spans="1:18" ht="12" customHeight="1" x14ac:dyDescent="0.25">
      <c r="A5188" s="5"/>
      <c r="Q5188" s="382"/>
      <c r="R5188" s="382"/>
    </row>
    <row r="5189" spans="1:18" ht="12" customHeight="1" x14ac:dyDescent="0.25">
      <c r="A5189" s="5"/>
      <c r="Q5189" s="382"/>
      <c r="R5189" s="382"/>
    </row>
    <row r="5190" spans="1:18" ht="12" customHeight="1" x14ac:dyDescent="0.25">
      <c r="A5190" s="5"/>
      <c r="Q5190" s="382"/>
      <c r="R5190" s="382"/>
    </row>
    <row r="5191" spans="1:18" ht="12" customHeight="1" x14ac:dyDescent="0.25">
      <c r="A5191" s="5"/>
      <c r="Q5191" s="382"/>
      <c r="R5191" s="382"/>
    </row>
    <row r="5192" spans="1:18" ht="12" customHeight="1" x14ac:dyDescent="0.25">
      <c r="A5192" s="5"/>
      <c r="Q5192" s="382"/>
      <c r="R5192" s="382"/>
    </row>
    <row r="5193" spans="1:18" ht="12" customHeight="1" x14ac:dyDescent="0.25">
      <c r="A5193" s="5"/>
      <c r="Q5193" s="382"/>
      <c r="R5193" s="382"/>
    </row>
    <row r="5194" spans="1:18" ht="12" customHeight="1" x14ac:dyDescent="0.25">
      <c r="A5194" s="5"/>
      <c r="Q5194" s="382"/>
      <c r="R5194" s="382"/>
    </row>
    <row r="5195" spans="1:18" ht="12" customHeight="1" x14ac:dyDescent="0.25">
      <c r="A5195" s="5"/>
      <c r="Q5195" s="382"/>
      <c r="R5195" s="382"/>
    </row>
    <row r="5196" spans="1:18" ht="12" customHeight="1" x14ac:dyDescent="0.25">
      <c r="A5196" s="5"/>
      <c r="Q5196" s="382"/>
      <c r="R5196" s="382"/>
    </row>
    <row r="5197" spans="1:18" ht="12" customHeight="1" x14ac:dyDescent="0.25">
      <c r="A5197" s="5"/>
      <c r="Q5197" s="382"/>
      <c r="R5197" s="382"/>
    </row>
    <row r="5198" spans="1:18" ht="12" customHeight="1" x14ac:dyDescent="0.25">
      <c r="A5198" s="5"/>
      <c r="Q5198" s="382"/>
      <c r="R5198" s="382"/>
    </row>
    <row r="5199" spans="1:18" ht="12" customHeight="1" x14ac:dyDescent="0.25">
      <c r="A5199" s="5"/>
      <c r="Q5199" s="382"/>
      <c r="R5199" s="382"/>
    </row>
    <row r="5200" spans="1:18" ht="12" customHeight="1" x14ac:dyDescent="0.25">
      <c r="A5200" s="5"/>
      <c r="Q5200" s="382"/>
      <c r="R5200" s="382"/>
    </row>
    <row r="5201" spans="1:18" ht="12" customHeight="1" x14ac:dyDescent="0.25">
      <c r="A5201" s="5"/>
      <c r="Q5201" s="382"/>
      <c r="R5201" s="382"/>
    </row>
    <row r="5202" spans="1:18" ht="12" customHeight="1" x14ac:dyDescent="0.25">
      <c r="A5202" s="5"/>
      <c r="Q5202" s="382"/>
      <c r="R5202" s="382"/>
    </row>
    <row r="5203" spans="1:18" ht="12" customHeight="1" x14ac:dyDescent="0.25">
      <c r="A5203" s="5"/>
      <c r="Q5203" s="382"/>
      <c r="R5203" s="382"/>
    </row>
    <row r="5204" spans="1:18" ht="12" customHeight="1" x14ac:dyDescent="0.25">
      <c r="A5204" s="5"/>
      <c r="Q5204" s="382"/>
      <c r="R5204" s="382"/>
    </row>
    <row r="5205" spans="1:18" ht="12" customHeight="1" x14ac:dyDescent="0.25">
      <c r="A5205" s="5"/>
      <c r="Q5205" s="382"/>
      <c r="R5205" s="382"/>
    </row>
    <row r="5206" spans="1:18" ht="12" customHeight="1" x14ac:dyDescent="0.25">
      <c r="A5206" s="5"/>
      <c r="Q5206" s="382"/>
      <c r="R5206" s="382"/>
    </row>
    <row r="5207" spans="1:18" ht="12" customHeight="1" x14ac:dyDescent="0.25">
      <c r="A5207" s="5"/>
      <c r="Q5207" s="382"/>
      <c r="R5207" s="382"/>
    </row>
    <row r="5208" spans="1:18" ht="12" customHeight="1" x14ac:dyDescent="0.25">
      <c r="A5208" s="5"/>
      <c r="Q5208" s="382"/>
      <c r="R5208" s="382"/>
    </row>
    <row r="5209" spans="1:18" ht="12" customHeight="1" x14ac:dyDescent="0.25">
      <c r="A5209" s="5"/>
      <c r="Q5209" s="382"/>
      <c r="R5209" s="382"/>
    </row>
    <row r="5210" spans="1:18" ht="12" customHeight="1" x14ac:dyDescent="0.25">
      <c r="A5210" s="5"/>
      <c r="Q5210" s="382"/>
      <c r="R5210" s="382"/>
    </row>
    <row r="5211" spans="1:18" ht="12" customHeight="1" x14ac:dyDescent="0.25">
      <c r="A5211" s="5"/>
      <c r="Q5211" s="382"/>
      <c r="R5211" s="382"/>
    </row>
    <row r="5212" spans="1:18" ht="12" customHeight="1" x14ac:dyDescent="0.25">
      <c r="A5212" s="5"/>
      <c r="Q5212" s="382"/>
      <c r="R5212" s="382"/>
    </row>
    <row r="5213" spans="1:18" ht="12" customHeight="1" x14ac:dyDescent="0.25">
      <c r="A5213" s="5"/>
      <c r="Q5213" s="382"/>
      <c r="R5213" s="382"/>
    </row>
    <row r="5214" spans="1:18" ht="12" customHeight="1" x14ac:dyDescent="0.25">
      <c r="A5214" s="5"/>
      <c r="Q5214" s="382"/>
      <c r="R5214" s="382"/>
    </row>
    <row r="5215" spans="1:18" ht="12" customHeight="1" x14ac:dyDescent="0.25">
      <c r="A5215" s="5"/>
      <c r="Q5215" s="382"/>
      <c r="R5215" s="382"/>
    </row>
    <row r="5216" spans="1:18" ht="12" customHeight="1" x14ac:dyDescent="0.25">
      <c r="A5216" s="5"/>
      <c r="Q5216" s="382"/>
      <c r="R5216" s="382"/>
    </row>
    <row r="5217" spans="1:18" ht="12" customHeight="1" x14ac:dyDescent="0.25">
      <c r="A5217" s="5"/>
      <c r="Q5217" s="382"/>
      <c r="R5217" s="382"/>
    </row>
    <row r="5218" spans="1:18" ht="12" customHeight="1" x14ac:dyDescent="0.25">
      <c r="A5218" s="5"/>
      <c r="Q5218" s="382"/>
      <c r="R5218" s="382"/>
    </row>
    <row r="5219" spans="1:18" ht="12" customHeight="1" x14ac:dyDescent="0.25">
      <c r="A5219" s="5"/>
      <c r="Q5219" s="382"/>
      <c r="R5219" s="382"/>
    </row>
    <row r="5220" spans="1:18" ht="12" customHeight="1" x14ac:dyDescent="0.25">
      <c r="A5220" s="5"/>
      <c r="Q5220" s="382"/>
      <c r="R5220" s="382"/>
    </row>
    <row r="5221" spans="1:18" ht="12" customHeight="1" x14ac:dyDescent="0.25">
      <c r="A5221" s="5"/>
      <c r="Q5221" s="382"/>
      <c r="R5221" s="382"/>
    </row>
    <row r="5222" spans="1:18" ht="12" customHeight="1" x14ac:dyDescent="0.25">
      <c r="A5222" s="5"/>
      <c r="Q5222" s="382"/>
      <c r="R5222" s="382"/>
    </row>
    <row r="5223" spans="1:18" ht="12" customHeight="1" x14ac:dyDescent="0.25">
      <c r="A5223" s="5"/>
      <c r="Q5223" s="382"/>
      <c r="R5223" s="382"/>
    </row>
    <row r="5224" spans="1:18" ht="12" customHeight="1" x14ac:dyDescent="0.25">
      <c r="A5224" s="5"/>
      <c r="Q5224" s="382"/>
      <c r="R5224" s="382"/>
    </row>
    <row r="5225" spans="1:18" ht="12" customHeight="1" x14ac:dyDescent="0.25">
      <c r="A5225" s="5"/>
      <c r="Q5225" s="382"/>
      <c r="R5225" s="382"/>
    </row>
    <row r="5226" spans="1:18" ht="12" customHeight="1" x14ac:dyDescent="0.25">
      <c r="A5226" s="5"/>
      <c r="Q5226" s="382"/>
      <c r="R5226" s="382"/>
    </row>
    <row r="5227" spans="1:18" ht="12" customHeight="1" x14ac:dyDescent="0.25">
      <c r="A5227" s="5"/>
      <c r="Q5227" s="382"/>
      <c r="R5227" s="382"/>
    </row>
    <row r="5228" spans="1:18" ht="12" customHeight="1" x14ac:dyDescent="0.25">
      <c r="A5228" s="5"/>
      <c r="Q5228" s="382"/>
      <c r="R5228" s="382"/>
    </row>
    <row r="5229" spans="1:18" ht="12" customHeight="1" x14ac:dyDescent="0.25">
      <c r="A5229" s="5"/>
      <c r="Q5229" s="382"/>
      <c r="R5229" s="382"/>
    </row>
    <row r="5230" spans="1:18" ht="12" customHeight="1" x14ac:dyDescent="0.25">
      <c r="A5230" s="5"/>
      <c r="Q5230" s="382"/>
      <c r="R5230" s="382"/>
    </row>
    <row r="5231" spans="1:18" ht="12" customHeight="1" x14ac:dyDescent="0.25">
      <c r="A5231" s="5"/>
      <c r="Q5231" s="382"/>
      <c r="R5231" s="382"/>
    </row>
    <row r="5232" spans="1:18" ht="12" customHeight="1" x14ac:dyDescent="0.25">
      <c r="A5232" s="5"/>
      <c r="Q5232" s="382"/>
      <c r="R5232" s="382"/>
    </row>
    <row r="5233" spans="1:18" ht="12" customHeight="1" x14ac:dyDescent="0.25">
      <c r="A5233" s="5"/>
      <c r="Q5233" s="382"/>
      <c r="R5233" s="382"/>
    </row>
    <row r="5234" spans="1:18" ht="12" customHeight="1" x14ac:dyDescent="0.25">
      <c r="A5234" s="5"/>
      <c r="Q5234" s="382"/>
      <c r="R5234" s="382"/>
    </row>
    <row r="5235" spans="1:18" ht="12" customHeight="1" x14ac:dyDescent="0.25">
      <c r="A5235" s="5"/>
      <c r="Q5235" s="382"/>
      <c r="R5235" s="382"/>
    </row>
    <row r="5236" spans="1:18" ht="12" customHeight="1" x14ac:dyDescent="0.25">
      <c r="A5236" s="5"/>
      <c r="Q5236" s="382"/>
      <c r="R5236" s="382"/>
    </row>
    <row r="5237" spans="1:18" ht="12" customHeight="1" x14ac:dyDescent="0.25">
      <c r="A5237" s="5"/>
      <c r="Q5237" s="382"/>
      <c r="R5237" s="382"/>
    </row>
    <row r="5238" spans="1:18" ht="12" customHeight="1" x14ac:dyDescent="0.25">
      <c r="A5238" s="5"/>
      <c r="Q5238" s="382"/>
      <c r="R5238" s="382"/>
    </row>
    <row r="5239" spans="1:18" ht="12" customHeight="1" x14ac:dyDescent="0.25">
      <c r="A5239" s="5"/>
      <c r="Q5239" s="382"/>
      <c r="R5239" s="382"/>
    </row>
    <row r="5240" spans="1:18" ht="12" customHeight="1" x14ac:dyDescent="0.25">
      <c r="A5240" s="5"/>
      <c r="Q5240" s="382"/>
      <c r="R5240" s="382"/>
    </row>
    <row r="5241" spans="1:18" ht="12" customHeight="1" x14ac:dyDescent="0.25">
      <c r="A5241" s="5"/>
      <c r="Q5241" s="382"/>
      <c r="R5241" s="382"/>
    </row>
    <row r="5242" spans="1:18" ht="12" customHeight="1" x14ac:dyDescent="0.25">
      <c r="A5242" s="5"/>
      <c r="Q5242" s="382"/>
      <c r="R5242" s="382"/>
    </row>
    <row r="5243" spans="1:18" ht="12" customHeight="1" x14ac:dyDescent="0.25">
      <c r="A5243" s="5"/>
      <c r="Q5243" s="382"/>
      <c r="R5243" s="382"/>
    </row>
    <row r="5244" spans="1:18" ht="12" customHeight="1" x14ac:dyDescent="0.25">
      <c r="A5244" s="5"/>
      <c r="Q5244" s="382"/>
      <c r="R5244" s="382"/>
    </row>
    <row r="5245" spans="1:18" ht="12" customHeight="1" x14ac:dyDescent="0.25">
      <c r="A5245" s="5"/>
      <c r="Q5245" s="382"/>
      <c r="R5245" s="382"/>
    </row>
    <row r="5246" spans="1:18" ht="12" customHeight="1" x14ac:dyDescent="0.25">
      <c r="A5246" s="5"/>
      <c r="Q5246" s="382"/>
      <c r="R5246" s="382"/>
    </row>
    <row r="5247" spans="1:18" ht="12" customHeight="1" x14ac:dyDescent="0.25">
      <c r="A5247" s="5"/>
      <c r="Q5247" s="382"/>
      <c r="R5247" s="382"/>
    </row>
    <row r="5248" spans="1:18" ht="12" customHeight="1" x14ac:dyDescent="0.25">
      <c r="A5248" s="5"/>
      <c r="Q5248" s="382"/>
      <c r="R5248" s="382"/>
    </row>
    <row r="5249" spans="1:18" ht="12" customHeight="1" x14ac:dyDescent="0.25">
      <c r="A5249" s="5"/>
      <c r="Q5249" s="382"/>
      <c r="R5249" s="382"/>
    </row>
    <row r="5250" spans="1:18" ht="12" customHeight="1" x14ac:dyDescent="0.25">
      <c r="A5250" s="5"/>
      <c r="Q5250" s="382"/>
      <c r="R5250" s="382"/>
    </row>
    <row r="5251" spans="1:18" ht="12" customHeight="1" x14ac:dyDescent="0.25">
      <c r="A5251" s="5"/>
      <c r="Q5251" s="382"/>
      <c r="R5251" s="382"/>
    </row>
    <row r="5252" spans="1:18" ht="12" customHeight="1" x14ac:dyDescent="0.25">
      <c r="A5252" s="5"/>
      <c r="Q5252" s="382"/>
      <c r="R5252" s="382"/>
    </row>
    <row r="5253" spans="1:18" ht="12" customHeight="1" x14ac:dyDescent="0.25">
      <c r="A5253" s="5"/>
      <c r="Q5253" s="382"/>
      <c r="R5253" s="382"/>
    </row>
    <row r="5254" spans="1:18" ht="12" customHeight="1" x14ac:dyDescent="0.25">
      <c r="A5254" s="5"/>
      <c r="Q5254" s="382"/>
      <c r="R5254" s="382"/>
    </row>
    <row r="5255" spans="1:18" ht="12" customHeight="1" x14ac:dyDescent="0.25">
      <c r="A5255" s="5"/>
      <c r="Q5255" s="382"/>
      <c r="R5255" s="382"/>
    </row>
    <row r="5256" spans="1:18" ht="12" customHeight="1" x14ac:dyDescent="0.25">
      <c r="A5256" s="5"/>
      <c r="Q5256" s="382"/>
      <c r="R5256" s="382"/>
    </row>
    <row r="5257" spans="1:18" ht="12" customHeight="1" x14ac:dyDescent="0.25">
      <c r="A5257" s="5"/>
      <c r="Q5257" s="382"/>
      <c r="R5257" s="382"/>
    </row>
    <row r="5258" spans="1:18" ht="12" customHeight="1" x14ac:dyDescent="0.25">
      <c r="A5258" s="5"/>
      <c r="Q5258" s="382"/>
      <c r="R5258" s="382"/>
    </row>
    <row r="5259" spans="1:18" ht="12" customHeight="1" x14ac:dyDescent="0.25">
      <c r="A5259" s="5"/>
      <c r="Q5259" s="382"/>
      <c r="R5259" s="382"/>
    </row>
    <row r="5260" spans="1:18" ht="12" customHeight="1" x14ac:dyDescent="0.25">
      <c r="A5260" s="5"/>
      <c r="Q5260" s="382"/>
      <c r="R5260" s="382"/>
    </row>
    <row r="5261" spans="1:18" ht="12" customHeight="1" x14ac:dyDescent="0.25">
      <c r="A5261" s="5"/>
      <c r="Q5261" s="382"/>
      <c r="R5261" s="382"/>
    </row>
    <row r="5262" spans="1:18" ht="12" customHeight="1" x14ac:dyDescent="0.25">
      <c r="A5262" s="5"/>
      <c r="Q5262" s="382"/>
      <c r="R5262" s="382"/>
    </row>
    <row r="5263" spans="1:18" ht="12" customHeight="1" x14ac:dyDescent="0.25">
      <c r="A5263" s="5"/>
      <c r="Q5263" s="382"/>
      <c r="R5263" s="382"/>
    </row>
    <row r="5264" spans="1:18" ht="12" customHeight="1" x14ac:dyDescent="0.25">
      <c r="A5264" s="5"/>
      <c r="Q5264" s="382"/>
      <c r="R5264" s="382"/>
    </row>
    <row r="5265" spans="1:18" ht="12" customHeight="1" x14ac:dyDescent="0.25">
      <c r="A5265" s="5"/>
      <c r="Q5265" s="382"/>
      <c r="R5265" s="382"/>
    </row>
    <row r="5266" spans="1:18" ht="12" customHeight="1" x14ac:dyDescent="0.25">
      <c r="A5266" s="5"/>
      <c r="Q5266" s="382"/>
      <c r="R5266" s="382"/>
    </row>
    <row r="5267" spans="1:18" ht="12" customHeight="1" x14ac:dyDescent="0.25">
      <c r="A5267" s="5"/>
      <c r="Q5267" s="382"/>
      <c r="R5267" s="382"/>
    </row>
    <row r="5268" spans="1:18" ht="12" customHeight="1" x14ac:dyDescent="0.25">
      <c r="A5268" s="5"/>
      <c r="Q5268" s="382"/>
      <c r="R5268" s="382"/>
    </row>
    <row r="5269" spans="1:18" ht="12" customHeight="1" x14ac:dyDescent="0.25">
      <c r="A5269" s="5"/>
      <c r="Q5269" s="382"/>
      <c r="R5269" s="382"/>
    </row>
    <row r="5270" spans="1:18" ht="12" customHeight="1" x14ac:dyDescent="0.25">
      <c r="A5270" s="5"/>
      <c r="Q5270" s="382"/>
      <c r="R5270" s="382"/>
    </row>
    <row r="5271" spans="1:18" ht="12" customHeight="1" x14ac:dyDescent="0.25">
      <c r="A5271" s="5"/>
      <c r="Q5271" s="382"/>
      <c r="R5271" s="382"/>
    </row>
    <row r="5272" spans="1:18" ht="12" customHeight="1" x14ac:dyDescent="0.25">
      <c r="A5272" s="5"/>
      <c r="Q5272" s="382"/>
      <c r="R5272" s="382"/>
    </row>
    <row r="5273" spans="1:18" ht="12" customHeight="1" x14ac:dyDescent="0.25">
      <c r="A5273" s="5"/>
      <c r="Q5273" s="382"/>
      <c r="R5273" s="382"/>
    </row>
    <row r="5274" spans="1:18" ht="12" customHeight="1" x14ac:dyDescent="0.25">
      <c r="A5274" s="5"/>
      <c r="Q5274" s="382"/>
      <c r="R5274" s="382"/>
    </row>
    <row r="5275" spans="1:18" ht="12" customHeight="1" x14ac:dyDescent="0.25">
      <c r="A5275" s="5"/>
      <c r="Q5275" s="382"/>
      <c r="R5275" s="382"/>
    </row>
    <row r="5276" spans="1:18" ht="12" customHeight="1" x14ac:dyDescent="0.25">
      <c r="A5276" s="5"/>
      <c r="Q5276" s="382"/>
      <c r="R5276" s="382"/>
    </row>
    <row r="5277" spans="1:18" ht="12" customHeight="1" x14ac:dyDescent="0.25">
      <c r="A5277" s="5"/>
      <c r="Q5277" s="382"/>
      <c r="R5277" s="382"/>
    </row>
    <row r="5278" spans="1:18" ht="12" customHeight="1" x14ac:dyDescent="0.25">
      <c r="A5278" s="5"/>
      <c r="Q5278" s="382"/>
      <c r="R5278" s="382"/>
    </row>
    <row r="5279" spans="1:18" ht="12" customHeight="1" x14ac:dyDescent="0.25">
      <c r="A5279" s="5"/>
      <c r="Q5279" s="382"/>
      <c r="R5279" s="382"/>
    </row>
    <row r="5280" spans="1:18" ht="12" customHeight="1" x14ac:dyDescent="0.25">
      <c r="A5280" s="5"/>
      <c r="Q5280" s="382"/>
      <c r="R5280" s="382"/>
    </row>
    <row r="5281" spans="1:18" ht="12" customHeight="1" x14ac:dyDescent="0.25">
      <c r="A5281" s="5"/>
      <c r="Q5281" s="382"/>
      <c r="R5281" s="382"/>
    </row>
    <row r="5282" spans="1:18" ht="12" customHeight="1" x14ac:dyDescent="0.25">
      <c r="A5282" s="5"/>
      <c r="Q5282" s="382"/>
      <c r="R5282" s="382"/>
    </row>
    <row r="5283" spans="1:18" ht="12" customHeight="1" x14ac:dyDescent="0.25">
      <c r="A5283" s="5"/>
      <c r="Q5283" s="382"/>
      <c r="R5283" s="382"/>
    </row>
    <row r="5284" spans="1:18" ht="12" customHeight="1" x14ac:dyDescent="0.25">
      <c r="A5284" s="5"/>
      <c r="Q5284" s="382"/>
      <c r="R5284" s="382"/>
    </row>
    <row r="5285" spans="1:18" ht="12" customHeight="1" x14ac:dyDescent="0.25">
      <c r="A5285" s="5"/>
      <c r="Q5285" s="382"/>
      <c r="R5285" s="382"/>
    </row>
    <row r="5286" spans="1:18" ht="12" customHeight="1" x14ac:dyDescent="0.25">
      <c r="A5286" s="5"/>
      <c r="Q5286" s="382"/>
      <c r="R5286" s="382"/>
    </row>
    <row r="5287" spans="1:18" ht="12" customHeight="1" x14ac:dyDescent="0.25">
      <c r="A5287" s="5"/>
      <c r="Q5287" s="382"/>
      <c r="R5287" s="382"/>
    </row>
    <row r="5288" spans="1:18" ht="12" customHeight="1" x14ac:dyDescent="0.25">
      <c r="A5288" s="5"/>
      <c r="Q5288" s="382"/>
      <c r="R5288" s="382"/>
    </row>
    <row r="5289" spans="1:18" ht="12" customHeight="1" x14ac:dyDescent="0.25">
      <c r="A5289" s="5"/>
      <c r="Q5289" s="382"/>
      <c r="R5289" s="382"/>
    </row>
    <row r="5290" spans="1:18" ht="12" customHeight="1" x14ac:dyDescent="0.25">
      <c r="A5290" s="5"/>
      <c r="Q5290" s="382"/>
      <c r="R5290" s="382"/>
    </row>
    <row r="5291" spans="1:18" ht="12" customHeight="1" x14ac:dyDescent="0.25">
      <c r="A5291" s="5"/>
      <c r="Q5291" s="382"/>
      <c r="R5291" s="382"/>
    </row>
    <row r="5292" spans="1:18" ht="12" customHeight="1" x14ac:dyDescent="0.25">
      <c r="A5292" s="5"/>
      <c r="Q5292" s="382"/>
      <c r="R5292" s="382"/>
    </row>
    <row r="5293" spans="1:18" ht="12" customHeight="1" x14ac:dyDescent="0.25">
      <c r="A5293" s="5"/>
      <c r="Q5293" s="382"/>
      <c r="R5293" s="382"/>
    </row>
    <row r="5294" spans="1:18" ht="12" customHeight="1" x14ac:dyDescent="0.25">
      <c r="A5294" s="5"/>
      <c r="Q5294" s="382"/>
      <c r="R5294" s="382"/>
    </row>
    <row r="5295" spans="1:18" ht="12" customHeight="1" x14ac:dyDescent="0.25">
      <c r="A5295" s="5"/>
      <c r="Q5295" s="382"/>
      <c r="R5295" s="382"/>
    </row>
    <row r="5296" spans="1:18" ht="12" customHeight="1" x14ac:dyDescent="0.25">
      <c r="A5296" s="5"/>
      <c r="Q5296" s="382"/>
      <c r="R5296" s="382"/>
    </row>
    <row r="5297" spans="1:18" ht="12" customHeight="1" x14ac:dyDescent="0.25">
      <c r="A5297" s="5"/>
      <c r="Q5297" s="382"/>
      <c r="R5297" s="382"/>
    </row>
    <row r="5298" spans="1:18" ht="12" customHeight="1" x14ac:dyDescent="0.25">
      <c r="A5298" s="5"/>
      <c r="Q5298" s="382"/>
      <c r="R5298" s="382"/>
    </row>
    <row r="5299" spans="1:18" ht="12" customHeight="1" x14ac:dyDescent="0.25">
      <c r="A5299" s="5"/>
      <c r="Q5299" s="382"/>
      <c r="R5299" s="382"/>
    </row>
    <row r="5300" spans="1:18" ht="12" customHeight="1" x14ac:dyDescent="0.25">
      <c r="A5300" s="5"/>
      <c r="Q5300" s="382"/>
      <c r="R5300" s="382"/>
    </row>
    <row r="5301" spans="1:18" ht="12" customHeight="1" x14ac:dyDescent="0.25">
      <c r="A5301" s="5"/>
      <c r="Q5301" s="382"/>
      <c r="R5301" s="382"/>
    </row>
    <row r="5302" spans="1:18" ht="12" customHeight="1" x14ac:dyDescent="0.25">
      <c r="A5302" s="5"/>
      <c r="Q5302" s="382"/>
      <c r="R5302" s="382"/>
    </row>
    <row r="5303" spans="1:18" ht="12" customHeight="1" x14ac:dyDescent="0.25">
      <c r="A5303" s="5"/>
      <c r="Q5303" s="382"/>
      <c r="R5303" s="382"/>
    </row>
    <row r="5304" spans="1:18" ht="12" customHeight="1" x14ac:dyDescent="0.25">
      <c r="A5304" s="5"/>
      <c r="Q5304" s="382"/>
      <c r="R5304" s="382"/>
    </row>
    <row r="5305" spans="1:18" ht="12" customHeight="1" x14ac:dyDescent="0.25">
      <c r="A5305" s="5"/>
      <c r="Q5305" s="382"/>
      <c r="R5305" s="382"/>
    </row>
    <row r="5306" spans="1:18" ht="12" customHeight="1" x14ac:dyDescent="0.25">
      <c r="A5306" s="5"/>
      <c r="Q5306" s="382"/>
      <c r="R5306" s="382"/>
    </row>
    <row r="5307" spans="1:18" ht="12" customHeight="1" x14ac:dyDescent="0.25">
      <c r="A5307" s="5"/>
      <c r="Q5307" s="382"/>
      <c r="R5307" s="382"/>
    </row>
    <row r="5308" spans="1:18" ht="12" customHeight="1" x14ac:dyDescent="0.25">
      <c r="A5308" s="5"/>
      <c r="Q5308" s="382"/>
      <c r="R5308" s="382"/>
    </row>
    <row r="5309" spans="1:18" ht="12" customHeight="1" x14ac:dyDescent="0.25">
      <c r="A5309" s="5"/>
      <c r="Q5309" s="382"/>
      <c r="R5309" s="382"/>
    </row>
    <row r="5310" spans="1:18" ht="12" customHeight="1" x14ac:dyDescent="0.25">
      <c r="A5310" s="5"/>
      <c r="Q5310" s="382"/>
      <c r="R5310" s="382"/>
    </row>
    <row r="5311" spans="1:18" ht="12" customHeight="1" x14ac:dyDescent="0.25">
      <c r="A5311" s="5"/>
      <c r="Q5311" s="382"/>
      <c r="R5311" s="382"/>
    </row>
    <row r="5312" spans="1:18" ht="12" customHeight="1" x14ac:dyDescent="0.25">
      <c r="A5312" s="5"/>
      <c r="Q5312" s="382"/>
      <c r="R5312" s="382"/>
    </row>
    <row r="5313" spans="1:18" ht="12" customHeight="1" x14ac:dyDescent="0.25">
      <c r="A5313" s="5"/>
      <c r="Q5313" s="382"/>
      <c r="R5313" s="382"/>
    </row>
    <row r="5314" spans="1:18" ht="12" customHeight="1" x14ac:dyDescent="0.25">
      <c r="A5314" s="5"/>
      <c r="Q5314" s="382"/>
      <c r="R5314" s="382"/>
    </row>
    <row r="5315" spans="1:18" ht="12" customHeight="1" x14ac:dyDescent="0.25">
      <c r="A5315" s="5"/>
      <c r="Q5315" s="382"/>
      <c r="R5315" s="382"/>
    </row>
    <row r="5316" spans="1:18" ht="12" customHeight="1" x14ac:dyDescent="0.25">
      <c r="A5316" s="5"/>
      <c r="Q5316" s="382"/>
      <c r="R5316" s="382"/>
    </row>
    <row r="5317" spans="1:18" ht="12" customHeight="1" x14ac:dyDescent="0.25">
      <c r="A5317" s="5"/>
      <c r="Q5317" s="382"/>
      <c r="R5317" s="382"/>
    </row>
    <row r="5318" spans="1:18" ht="12" customHeight="1" x14ac:dyDescent="0.25">
      <c r="A5318" s="5"/>
      <c r="Q5318" s="382"/>
      <c r="R5318" s="382"/>
    </row>
    <row r="5319" spans="1:18" ht="12" customHeight="1" x14ac:dyDescent="0.25">
      <c r="A5319" s="5"/>
      <c r="Q5319" s="382"/>
      <c r="R5319" s="382"/>
    </row>
    <row r="5320" spans="1:18" ht="12" customHeight="1" x14ac:dyDescent="0.25">
      <c r="A5320" s="5"/>
      <c r="Q5320" s="382"/>
      <c r="R5320" s="382"/>
    </row>
    <row r="5321" spans="1:18" ht="12" customHeight="1" x14ac:dyDescent="0.25">
      <c r="A5321" s="5"/>
      <c r="Q5321" s="382"/>
      <c r="R5321" s="382"/>
    </row>
    <row r="5322" spans="1:18" ht="12" customHeight="1" x14ac:dyDescent="0.25">
      <c r="A5322" s="5"/>
      <c r="Q5322" s="382"/>
      <c r="R5322" s="382"/>
    </row>
    <row r="5323" spans="1:18" ht="12" customHeight="1" x14ac:dyDescent="0.25">
      <c r="A5323" s="5"/>
      <c r="Q5323" s="382"/>
      <c r="R5323" s="382"/>
    </row>
    <row r="5324" spans="1:18" ht="12" customHeight="1" x14ac:dyDescent="0.25">
      <c r="A5324" s="5"/>
      <c r="Q5324" s="382"/>
      <c r="R5324" s="382"/>
    </row>
    <row r="5325" spans="1:18" ht="12" customHeight="1" x14ac:dyDescent="0.25">
      <c r="A5325" s="5"/>
      <c r="Q5325" s="382"/>
      <c r="R5325" s="382"/>
    </row>
    <row r="5326" spans="1:18" ht="12" customHeight="1" x14ac:dyDescent="0.25">
      <c r="A5326" s="5"/>
      <c r="Q5326" s="382"/>
      <c r="R5326" s="382"/>
    </row>
    <row r="5327" spans="1:18" ht="12" customHeight="1" x14ac:dyDescent="0.25">
      <c r="A5327" s="5"/>
      <c r="Q5327" s="382"/>
      <c r="R5327" s="382"/>
    </row>
    <row r="5328" spans="1:18" ht="12" customHeight="1" x14ac:dyDescent="0.25">
      <c r="A5328" s="5"/>
      <c r="Q5328" s="382"/>
      <c r="R5328" s="382"/>
    </row>
    <row r="5329" spans="1:18" ht="12" customHeight="1" x14ac:dyDescent="0.25">
      <c r="A5329" s="5"/>
      <c r="Q5329" s="382"/>
      <c r="R5329" s="382"/>
    </row>
    <row r="5330" spans="1:18" ht="12" customHeight="1" x14ac:dyDescent="0.25">
      <c r="A5330" s="5"/>
      <c r="Q5330" s="382"/>
      <c r="R5330" s="382"/>
    </row>
    <row r="5331" spans="1:18" ht="12" customHeight="1" x14ac:dyDescent="0.25">
      <c r="A5331" s="5"/>
      <c r="Q5331" s="382"/>
      <c r="R5331" s="382"/>
    </row>
    <row r="5332" spans="1:18" ht="12" customHeight="1" x14ac:dyDescent="0.25">
      <c r="A5332" s="5"/>
      <c r="Q5332" s="382"/>
      <c r="R5332" s="382"/>
    </row>
    <row r="5333" spans="1:18" ht="12" customHeight="1" x14ac:dyDescent="0.25">
      <c r="A5333" s="5"/>
      <c r="Q5333" s="382"/>
      <c r="R5333" s="382"/>
    </row>
    <row r="5334" spans="1:18" ht="12" customHeight="1" x14ac:dyDescent="0.25">
      <c r="A5334" s="5"/>
      <c r="Q5334" s="382"/>
      <c r="R5334" s="382"/>
    </row>
    <row r="5335" spans="1:18" ht="12" customHeight="1" x14ac:dyDescent="0.25">
      <c r="A5335" s="5"/>
      <c r="Q5335" s="382"/>
      <c r="R5335" s="382"/>
    </row>
    <row r="5336" spans="1:18" ht="12" customHeight="1" x14ac:dyDescent="0.25">
      <c r="A5336" s="5"/>
      <c r="Q5336" s="382"/>
      <c r="R5336" s="382"/>
    </row>
    <row r="5337" spans="1:18" ht="12" customHeight="1" x14ac:dyDescent="0.25">
      <c r="A5337" s="5"/>
      <c r="Q5337" s="382"/>
      <c r="R5337" s="382"/>
    </row>
    <row r="5338" spans="1:18" ht="12" customHeight="1" x14ac:dyDescent="0.25">
      <c r="A5338" s="5"/>
      <c r="Q5338" s="382"/>
      <c r="R5338" s="382"/>
    </row>
    <row r="5339" spans="1:18" ht="12" customHeight="1" x14ac:dyDescent="0.25">
      <c r="A5339" s="5"/>
      <c r="Q5339" s="382"/>
      <c r="R5339" s="382"/>
    </row>
    <row r="5340" spans="1:18" ht="12" customHeight="1" x14ac:dyDescent="0.25">
      <c r="A5340" s="5"/>
      <c r="Q5340" s="382"/>
      <c r="R5340" s="382"/>
    </row>
    <row r="5341" spans="1:18" ht="12" customHeight="1" x14ac:dyDescent="0.25">
      <c r="A5341" s="5"/>
      <c r="Q5341" s="382"/>
      <c r="R5341" s="382"/>
    </row>
    <row r="5342" spans="1:18" ht="12" customHeight="1" x14ac:dyDescent="0.25">
      <c r="A5342" s="5"/>
      <c r="Q5342" s="382"/>
      <c r="R5342" s="382"/>
    </row>
    <row r="5343" spans="1:18" ht="12" customHeight="1" x14ac:dyDescent="0.25">
      <c r="A5343" s="5"/>
      <c r="Q5343" s="382"/>
      <c r="R5343" s="382"/>
    </row>
    <row r="5344" spans="1:18" ht="12" customHeight="1" x14ac:dyDescent="0.25">
      <c r="A5344" s="5"/>
      <c r="Q5344" s="382"/>
      <c r="R5344" s="382"/>
    </row>
    <row r="5345" spans="1:18" ht="12" customHeight="1" x14ac:dyDescent="0.25">
      <c r="A5345" s="5"/>
      <c r="Q5345" s="382"/>
      <c r="R5345" s="382"/>
    </row>
    <row r="5346" spans="1:18" ht="12" customHeight="1" x14ac:dyDescent="0.25">
      <c r="A5346" s="5"/>
      <c r="Q5346" s="382"/>
      <c r="R5346" s="382"/>
    </row>
    <row r="5347" spans="1:18" ht="12" customHeight="1" x14ac:dyDescent="0.25">
      <c r="A5347" s="5"/>
      <c r="Q5347" s="382"/>
      <c r="R5347" s="382"/>
    </row>
    <row r="5348" spans="1:18" ht="12" customHeight="1" x14ac:dyDescent="0.25">
      <c r="A5348" s="5"/>
      <c r="Q5348" s="382"/>
      <c r="R5348" s="382"/>
    </row>
    <row r="5349" spans="1:18" ht="12" customHeight="1" x14ac:dyDescent="0.25">
      <c r="A5349" s="5"/>
      <c r="Q5349" s="382"/>
      <c r="R5349" s="382"/>
    </row>
    <row r="5350" spans="1:18" ht="12" customHeight="1" x14ac:dyDescent="0.25">
      <c r="A5350" s="5"/>
      <c r="Q5350" s="382"/>
      <c r="R5350" s="382"/>
    </row>
    <row r="5351" spans="1:18" ht="12" customHeight="1" x14ac:dyDescent="0.25">
      <c r="A5351" s="5"/>
      <c r="Q5351" s="382"/>
      <c r="R5351" s="382"/>
    </row>
    <row r="5352" spans="1:18" ht="12" customHeight="1" x14ac:dyDescent="0.25">
      <c r="A5352" s="5"/>
      <c r="Q5352" s="382"/>
      <c r="R5352" s="382"/>
    </row>
    <row r="5353" spans="1:18" ht="12" customHeight="1" x14ac:dyDescent="0.25">
      <c r="A5353" s="5"/>
      <c r="Q5353" s="382"/>
      <c r="R5353" s="382"/>
    </row>
    <row r="5354" spans="1:18" ht="12" customHeight="1" x14ac:dyDescent="0.25">
      <c r="A5354" s="5"/>
      <c r="Q5354" s="382"/>
      <c r="R5354" s="382"/>
    </row>
    <row r="5355" spans="1:18" ht="12" customHeight="1" x14ac:dyDescent="0.25">
      <c r="A5355" s="5"/>
      <c r="Q5355" s="382"/>
      <c r="R5355" s="382"/>
    </row>
    <row r="5356" spans="1:18" ht="12" customHeight="1" x14ac:dyDescent="0.25">
      <c r="A5356" s="5"/>
      <c r="Q5356" s="382"/>
      <c r="R5356" s="382"/>
    </row>
    <row r="5357" spans="1:18" ht="12" customHeight="1" x14ac:dyDescent="0.25">
      <c r="A5357" s="5"/>
      <c r="Q5357" s="382"/>
      <c r="R5357" s="382"/>
    </row>
    <row r="5358" spans="1:18" ht="12" customHeight="1" x14ac:dyDescent="0.25">
      <c r="A5358" s="5"/>
      <c r="Q5358" s="382"/>
      <c r="R5358" s="382"/>
    </row>
    <row r="5359" spans="1:18" ht="12" customHeight="1" x14ac:dyDescent="0.25">
      <c r="A5359" s="5"/>
      <c r="Q5359" s="382"/>
      <c r="R5359" s="382"/>
    </row>
    <row r="5360" spans="1:18" ht="12" customHeight="1" x14ac:dyDescent="0.25">
      <c r="A5360" s="5"/>
      <c r="Q5360" s="382"/>
      <c r="R5360" s="382"/>
    </row>
    <row r="5361" spans="1:18" ht="12" customHeight="1" x14ac:dyDescent="0.25">
      <c r="A5361" s="5"/>
      <c r="Q5361" s="382"/>
      <c r="R5361" s="382"/>
    </row>
    <row r="5362" spans="1:18" ht="12" customHeight="1" x14ac:dyDescent="0.25">
      <c r="A5362" s="5"/>
      <c r="Q5362" s="382"/>
      <c r="R5362" s="382"/>
    </row>
    <row r="5363" spans="1:18" ht="12" customHeight="1" x14ac:dyDescent="0.25">
      <c r="A5363" s="5"/>
      <c r="Q5363" s="382"/>
      <c r="R5363" s="382"/>
    </row>
    <row r="5364" spans="1:18" ht="12" customHeight="1" x14ac:dyDescent="0.25">
      <c r="A5364" s="5"/>
      <c r="Q5364" s="382"/>
      <c r="R5364" s="382"/>
    </row>
    <row r="5365" spans="1:18" ht="12" customHeight="1" x14ac:dyDescent="0.25">
      <c r="A5365" s="5"/>
      <c r="Q5365" s="382"/>
      <c r="R5365" s="382"/>
    </row>
    <row r="5366" spans="1:18" ht="12" customHeight="1" x14ac:dyDescent="0.25">
      <c r="A5366" s="5"/>
      <c r="Q5366" s="382"/>
      <c r="R5366" s="382"/>
    </row>
    <row r="5367" spans="1:18" ht="12" customHeight="1" x14ac:dyDescent="0.25">
      <c r="A5367" s="5"/>
      <c r="Q5367" s="382"/>
      <c r="R5367" s="382"/>
    </row>
    <row r="5368" spans="1:18" ht="12" customHeight="1" x14ac:dyDescent="0.25">
      <c r="A5368" s="5"/>
      <c r="Q5368" s="382"/>
      <c r="R5368" s="382"/>
    </row>
    <row r="5369" spans="1:18" ht="12" customHeight="1" x14ac:dyDescent="0.25">
      <c r="A5369" s="5"/>
      <c r="Q5369" s="382"/>
      <c r="R5369" s="382"/>
    </row>
    <row r="5370" spans="1:18" ht="12" customHeight="1" x14ac:dyDescent="0.25">
      <c r="A5370" s="5"/>
      <c r="Q5370" s="382"/>
      <c r="R5370" s="382"/>
    </row>
    <row r="5371" spans="1:18" ht="12" customHeight="1" x14ac:dyDescent="0.25">
      <c r="A5371" s="5"/>
      <c r="Q5371" s="382"/>
      <c r="R5371" s="382"/>
    </row>
    <row r="5372" spans="1:18" ht="12" customHeight="1" x14ac:dyDescent="0.25">
      <c r="A5372" s="5"/>
      <c r="Q5372" s="382"/>
      <c r="R5372" s="382"/>
    </row>
    <row r="5373" spans="1:18" ht="12" customHeight="1" x14ac:dyDescent="0.25">
      <c r="A5373" s="5"/>
      <c r="Q5373" s="382"/>
      <c r="R5373" s="382"/>
    </row>
    <row r="5374" spans="1:18" ht="12" customHeight="1" x14ac:dyDescent="0.25">
      <c r="A5374" s="5"/>
      <c r="Q5374" s="382"/>
      <c r="R5374" s="382"/>
    </row>
    <row r="5375" spans="1:18" ht="12" customHeight="1" x14ac:dyDescent="0.25">
      <c r="A5375" s="5"/>
      <c r="Q5375" s="382"/>
      <c r="R5375" s="382"/>
    </row>
    <row r="5376" spans="1:18" ht="12" customHeight="1" x14ac:dyDescent="0.25">
      <c r="A5376" s="5"/>
      <c r="Q5376" s="382"/>
      <c r="R5376" s="382"/>
    </row>
    <row r="5377" spans="1:18" ht="12" customHeight="1" x14ac:dyDescent="0.25">
      <c r="A5377" s="5"/>
      <c r="Q5377" s="382"/>
      <c r="R5377" s="382"/>
    </row>
    <row r="5378" spans="1:18" ht="12" customHeight="1" x14ac:dyDescent="0.25">
      <c r="A5378" s="5"/>
      <c r="Q5378" s="382"/>
      <c r="R5378" s="382"/>
    </row>
    <row r="5379" spans="1:18" ht="12" customHeight="1" x14ac:dyDescent="0.25">
      <c r="A5379" s="5"/>
      <c r="Q5379" s="382"/>
      <c r="R5379" s="382"/>
    </row>
    <row r="5380" spans="1:18" ht="12" customHeight="1" x14ac:dyDescent="0.25">
      <c r="A5380" s="5"/>
      <c r="Q5380" s="382"/>
      <c r="R5380" s="382"/>
    </row>
    <row r="5381" spans="1:18" ht="12" customHeight="1" x14ac:dyDescent="0.25">
      <c r="A5381" s="5"/>
      <c r="Q5381" s="382"/>
      <c r="R5381" s="382"/>
    </row>
    <row r="5382" spans="1:18" ht="12" customHeight="1" x14ac:dyDescent="0.25">
      <c r="A5382" s="5"/>
      <c r="Q5382" s="382"/>
      <c r="R5382" s="382"/>
    </row>
    <row r="5383" spans="1:18" ht="12" customHeight="1" x14ac:dyDescent="0.25">
      <c r="A5383" s="5"/>
      <c r="Q5383" s="382"/>
      <c r="R5383" s="382"/>
    </row>
    <row r="5384" spans="1:18" ht="12" customHeight="1" x14ac:dyDescent="0.25">
      <c r="A5384" s="5"/>
      <c r="Q5384" s="382"/>
      <c r="R5384" s="382"/>
    </row>
    <row r="5385" spans="1:18" ht="12" customHeight="1" x14ac:dyDescent="0.25">
      <c r="A5385" s="5"/>
      <c r="Q5385" s="382"/>
      <c r="R5385" s="382"/>
    </row>
    <row r="5386" spans="1:18" ht="12" customHeight="1" x14ac:dyDescent="0.25">
      <c r="A5386" s="5"/>
      <c r="Q5386" s="382"/>
      <c r="R5386" s="382"/>
    </row>
    <row r="5387" spans="1:18" ht="12" customHeight="1" x14ac:dyDescent="0.25">
      <c r="A5387" s="5"/>
      <c r="Q5387" s="382"/>
      <c r="R5387" s="382"/>
    </row>
    <row r="5388" spans="1:18" ht="12" customHeight="1" x14ac:dyDescent="0.25">
      <c r="A5388" s="5"/>
      <c r="Q5388" s="382"/>
      <c r="R5388" s="382"/>
    </row>
    <row r="5389" spans="1:18" ht="12" customHeight="1" x14ac:dyDescent="0.25">
      <c r="A5389" s="5"/>
      <c r="Q5389" s="382"/>
      <c r="R5389" s="382"/>
    </row>
    <row r="5390" spans="1:18" ht="12" customHeight="1" x14ac:dyDescent="0.25">
      <c r="A5390" s="5"/>
      <c r="Q5390" s="382"/>
      <c r="R5390" s="382"/>
    </row>
    <row r="5391" spans="1:18" ht="12" customHeight="1" x14ac:dyDescent="0.25">
      <c r="A5391" s="5"/>
      <c r="Q5391" s="382"/>
      <c r="R5391" s="382"/>
    </row>
    <row r="5392" spans="1:18" ht="12" customHeight="1" x14ac:dyDescent="0.25">
      <c r="A5392" s="5"/>
      <c r="Q5392" s="382"/>
      <c r="R5392" s="382"/>
    </row>
    <row r="5393" spans="1:18" ht="12" customHeight="1" x14ac:dyDescent="0.25">
      <c r="A5393" s="5"/>
      <c r="Q5393" s="382"/>
      <c r="R5393" s="382"/>
    </row>
    <row r="5394" spans="1:18" ht="12" customHeight="1" x14ac:dyDescent="0.25">
      <c r="A5394" s="5"/>
      <c r="Q5394" s="382"/>
      <c r="R5394" s="382"/>
    </row>
    <row r="5395" spans="1:18" ht="12" customHeight="1" x14ac:dyDescent="0.25">
      <c r="A5395" s="5"/>
      <c r="Q5395" s="382"/>
      <c r="R5395" s="382"/>
    </row>
    <row r="5396" spans="1:18" ht="12" customHeight="1" x14ac:dyDescent="0.25">
      <c r="A5396" s="5"/>
      <c r="Q5396" s="382"/>
      <c r="R5396" s="382"/>
    </row>
    <row r="5397" spans="1:18" ht="12" customHeight="1" x14ac:dyDescent="0.25">
      <c r="A5397" s="5"/>
      <c r="Q5397" s="382"/>
      <c r="R5397" s="382"/>
    </row>
    <row r="5398" spans="1:18" ht="12" customHeight="1" x14ac:dyDescent="0.25">
      <c r="A5398" s="5"/>
      <c r="Q5398" s="382"/>
      <c r="R5398" s="382"/>
    </row>
    <row r="5399" spans="1:18" ht="12" customHeight="1" x14ac:dyDescent="0.25">
      <c r="A5399" s="5"/>
      <c r="Q5399" s="382"/>
      <c r="R5399" s="382"/>
    </row>
    <row r="5400" spans="1:18" ht="12" customHeight="1" x14ac:dyDescent="0.25">
      <c r="A5400" s="5"/>
      <c r="Q5400" s="382"/>
      <c r="R5400" s="382"/>
    </row>
    <row r="5401" spans="1:18" ht="12" customHeight="1" x14ac:dyDescent="0.25">
      <c r="A5401" s="5"/>
      <c r="Q5401" s="382"/>
      <c r="R5401" s="382"/>
    </row>
    <row r="5402" spans="1:18" ht="12" customHeight="1" x14ac:dyDescent="0.25">
      <c r="A5402" s="5"/>
      <c r="Q5402" s="382"/>
      <c r="R5402" s="382"/>
    </row>
    <row r="5403" spans="1:18" ht="12" customHeight="1" x14ac:dyDescent="0.25">
      <c r="A5403" s="5"/>
      <c r="Q5403" s="382"/>
      <c r="R5403" s="382"/>
    </row>
    <row r="5404" spans="1:18" ht="12" customHeight="1" x14ac:dyDescent="0.25">
      <c r="A5404" s="5"/>
      <c r="Q5404" s="382"/>
      <c r="R5404" s="382"/>
    </row>
    <row r="5405" spans="1:18" ht="12" customHeight="1" x14ac:dyDescent="0.25">
      <c r="A5405" s="5"/>
      <c r="Q5405" s="382"/>
      <c r="R5405" s="382"/>
    </row>
    <row r="5406" spans="1:18" ht="12" customHeight="1" x14ac:dyDescent="0.25">
      <c r="A5406" s="5"/>
      <c r="Q5406" s="382"/>
      <c r="R5406" s="382"/>
    </row>
    <row r="5407" spans="1:18" ht="12" customHeight="1" x14ac:dyDescent="0.25">
      <c r="A5407" s="5"/>
      <c r="Q5407" s="382"/>
      <c r="R5407" s="382"/>
    </row>
    <row r="5408" spans="1:18" ht="12" customHeight="1" x14ac:dyDescent="0.25">
      <c r="A5408" s="5"/>
      <c r="Q5408" s="382"/>
      <c r="R5408" s="382"/>
    </row>
    <row r="5409" spans="1:18" ht="12" customHeight="1" x14ac:dyDescent="0.25">
      <c r="A5409" s="5"/>
      <c r="Q5409" s="382"/>
      <c r="R5409" s="382"/>
    </row>
    <row r="5410" spans="1:18" ht="12" customHeight="1" x14ac:dyDescent="0.25">
      <c r="A5410" s="5"/>
      <c r="Q5410" s="382"/>
      <c r="R5410" s="382"/>
    </row>
    <row r="5411" spans="1:18" ht="12" customHeight="1" x14ac:dyDescent="0.25">
      <c r="A5411" s="5"/>
      <c r="Q5411" s="382"/>
      <c r="R5411" s="382"/>
    </row>
    <row r="5412" spans="1:18" ht="12" customHeight="1" x14ac:dyDescent="0.25">
      <c r="A5412" s="5"/>
      <c r="Q5412" s="382"/>
      <c r="R5412" s="382"/>
    </row>
    <row r="5413" spans="1:18" ht="12" customHeight="1" x14ac:dyDescent="0.25">
      <c r="A5413" s="5"/>
      <c r="Q5413" s="382"/>
      <c r="R5413" s="382"/>
    </row>
    <row r="5414" spans="1:18" ht="12" customHeight="1" x14ac:dyDescent="0.25">
      <c r="A5414" s="5"/>
      <c r="Q5414" s="382"/>
      <c r="R5414" s="382"/>
    </row>
    <row r="5415" spans="1:18" ht="12" customHeight="1" x14ac:dyDescent="0.25">
      <c r="A5415" s="5"/>
      <c r="Q5415" s="382"/>
      <c r="R5415" s="382"/>
    </row>
    <row r="5416" spans="1:18" ht="12" customHeight="1" x14ac:dyDescent="0.25">
      <c r="A5416" s="5"/>
      <c r="Q5416" s="382"/>
      <c r="R5416" s="382"/>
    </row>
    <row r="5417" spans="1:18" ht="12" customHeight="1" x14ac:dyDescent="0.25">
      <c r="A5417" s="5"/>
      <c r="Q5417" s="382"/>
      <c r="R5417" s="382"/>
    </row>
    <row r="5418" spans="1:18" ht="12" customHeight="1" x14ac:dyDescent="0.25">
      <c r="A5418" s="5"/>
      <c r="Q5418" s="382"/>
      <c r="R5418" s="382"/>
    </row>
    <row r="5419" spans="1:18" ht="12" customHeight="1" x14ac:dyDescent="0.25">
      <c r="A5419" s="5"/>
      <c r="Q5419" s="382"/>
      <c r="R5419" s="382"/>
    </row>
    <row r="5420" spans="1:18" ht="12" customHeight="1" x14ac:dyDescent="0.25">
      <c r="A5420" s="5"/>
      <c r="Q5420" s="382"/>
      <c r="R5420" s="382"/>
    </row>
    <row r="5421" spans="1:18" ht="12" customHeight="1" x14ac:dyDescent="0.25">
      <c r="A5421" s="5"/>
      <c r="Q5421" s="382"/>
      <c r="R5421" s="382"/>
    </row>
    <row r="5422" spans="1:18" ht="12" customHeight="1" x14ac:dyDescent="0.25">
      <c r="A5422" s="5"/>
      <c r="Q5422" s="382"/>
      <c r="R5422" s="382"/>
    </row>
    <row r="5423" spans="1:18" ht="12" customHeight="1" x14ac:dyDescent="0.25">
      <c r="A5423" s="5"/>
      <c r="Q5423" s="382"/>
      <c r="R5423" s="382"/>
    </row>
    <row r="5424" spans="1:18" ht="12" customHeight="1" x14ac:dyDescent="0.25">
      <c r="A5424" s="5"/>
      <c r="Q5424" s="382"/>
      <c r="R5424" s="382"/>
    </row>
    <row r="5425" spans="1:18" ht="12" customHeight="1" x14ac:dyDescent="0.25">
      <c r="A5425" s="5"/>
      <c r="Q5425" s="382"/>
      <c r="R5425" s="382"/>
    </row>
    <row r="5426" spans="1:18" ht="12" customHeight="1" x14ac:dyDescent="0.25">
      <c r="A5426" s="5"/>
      <c r="Q5426" s="382"/>
      <c r="R5426" s="382"/>
    </row>
    <row r="5427" spans="1:18" ht="12" customHeight="1" x14ac:dyDescent="0.25">
      <c r="A5427" s="5"/>
      <c r="Q5427" s="382"/>
      <c r="R5427" s="382"/>
    </row>
    <row r="5428" spans="1:18" ht="12" customHeight="1" x14ac:dyDescent="0.25">
      <c r="A5428" s="5"/>
      <c r="Q5428" s="382"/>
      <c r="R5428" s="382"/>
    </row>
    <row r="5429" spans="1:18" ht="12" customHeight="1" x14ac:dyDescent="0.25">
      <c r="A5429" s="5"/>
      <c r="Q5429" s="382"/>
      <c r="R5429" s="382"/>
    </row>
    <row r="5430" spans="1:18" ht="12" customHeight="1" x14ac:dyDescent="0.25">
      <c r="A5430" s="5"/>
      <c r="Q5430" s="382"/>
      <c r="R5430" s="382"/>
    </row>
    <row r="5431" spans="1:18" ht="12" customHeight="1" x14ac:dyDescent="0.25">
      <c r="A5431" s="5"/>
      <c r="Q5431" s="382"/>
      <c r="R5431" s="382"/>
    </row>
    <row r="5432" spans="1:18" ht="12" customHeight="1" x14ac:dyDescent="0.25">
      <c r="A5432" s="5"/>
      <c r="Q5432" s="382"/>
      <c r="R5432" s="382"/>
    </row>
    <row r="5433" spans="1:18" ht="12" customHeight="1" x14ac:dyDescent="0.25">
      <c r="A5433" s="5"/>
      <c r="Q5433" s="382"/>
      <c r="R5433" s="382"/>
    </row>
    <row r="5434" spans="1:18" ht="12" customHeight="1" x14ac:dyDescent="0.25">
      <c r="A5434" s="5"/>
      <c r="Q5434" s="382"/>
      <c r="R5434" s="382"/>
    </row>
    <row r="5435" spans="1:18" ht="12" customHeight="1" x14ac:dyDescent="0.25">
      <c r="A5435" s="5"/>
      <c r="Q5435" s="382"/>
      <c r="R5435" s="382"/>
    </row>
    <row r="5436" spans="1:18" ht="12" customHeight="1" x14ac:dyDescent="0.25">
      <c r="A5436" s="5"/>
      <c r="Q5436" s="382"/>
      <c r="R5436" s="382"/>
    </row>
    <row r="5437" spans="1:18" ht="12" customHeight="1" x14ac:dyDescent="0.25">
      <c r="A5437" s="5"/>
      <c r="Q5437" s="382"/>
      <c r="R5437" s="382"/>
    </row>
    <row r="5438" spans="1:18" ht="12" customHeight="1" x14ac:dyDescent="0.25">
      <c r="A5438" s="5"/>
      <c r="Q5438" s="382"/>
      <c r="R5438" s="382"/>
    </row>
    <row r="5439" spans="1:18" ht="12" customHeight="1" x14ac:dyDescent="0.25">
      <c r="A5439" s="5"/>
      <c r="Q5439" s="382"/>
      <c r="R5439" s="382"/>
    </row>
    <row r="5440" spans="1:18" ht="12" customHeight="1" x14ac:dyDescent="0.25">
      <c r="A5440" s="5"/>
      <c r="Q5440" s="382"/>
      <c r="R5440" s="382"/>
    </row>
    <row r="5441" spans="1:18" ht="12" customHeight="1" x14ac:dyDescent="0.25">
      <c r="A5441" s="5"/>
      <c r="Q5441" s="382"/>
      <c r="R5441" s="382"/>
    </row>
    <row r="5442" spans="1:18" ht="12" customHeight="1" x14ac:dyDescent="0.25">
      <c r="A5442" s="5"/>
      <c r="Q5442" s="382"/>
      <c r="R5442" s="382"/>
    </row>
    <row r="5443" spans="1:18" ht="12" customHeight="1" x14ac:dyDescent="0.25">
      <c r="A5443" s="5"/>
      <c r="Q5443" s="382"/>
      <c r="R5443" s="382"/>
    </row>
    <row r="5444" spans="1:18" ht="12" customHeight="1" x14ac:dyDescent="0.25">
      <c r="A5444" s="5"/>
      <c r="Q5444" s="382"/>
      <c r="R5444" s="382"/>
    </row>
    <row r="5445" spans="1:18" ht="12" customHeight="1" x14ac:dyDescent="0.25">
      <c r="A5445" s="5"/>
      <c r="Q5445" s="382"/>
      <c r="R5445" s="382"/>
    </row>
    <row r="5446" spans="1:18" ht="12" customHeight="1" x14ac:dyDescent="0.25">
      <c r="A5446" s="5"/>
      <c r="Q5446" s="382"/>
      <c r="R5446" s="382"/>
    </row>
    <row r="5447" spans="1:18" ht="12" customHeight="1" x14ac:dyDescent="0.25">
      <c r="A5447" s="5"/>
      <c r="Q5447" s="382"/>
      <c r="R5447" s="382"/>
    </row>
    <row r="5448" spans="1:18" ht="12" customHeight="1" x14ac:dyDescent="0.25">
      <c r="A5448" s="5"/>
      <c r="Q5448" s="382"/>
      <c r="R5448" s="382"/>
    </row>
    <row r="5449" spans="1:18" ht="12" customHeight="1" x14ac:dyDescent="0.25">
      <c r="A5449" s="5"/>
      <c r="Q5449" s="382"/>
      <c r="R5449" s="382"/>
    </row>
    <row r="5450" spans="1:18" ht="12" customHeight="1" x14ac:dyDescent="0.25">
      <c r="A5450" s="5"/>
      <c r="Q5450" s="382"/>
      <c r="R5450" s="382"/>
    </row>
    <row r="5451" spans="1:18" ht="12" customHeight="1" x14ac:dyDescent="0.25">
      <c r="A5451" s="5"/>
      <c r="Q5451" s="382"/>
      <c r="R5451" s="382"/>
    </row>
    <row r="5452" spans="1:18" ht="12" customHeight="1" x14ac:dyDescent="0.25">
      <c r="A5452" s="5"/>
      <c r="Q5452" s="382"/>
      <c r="R5452" s="382"/>
    </row>
    <row r="5453" spans="1:18" ht="12" customHeight="1" x14ac:dyDescent="0.25">
      <c r="A5453" s="5"/>
      <c r="Q5453" s="382"/>
      <c r="R5453" s="382"/>
    </row>
    <row r="5454" spans="1:18" ht="12" customHeight="1" x14ac:dyDescent="0.25">
      <c r="A5454" s="5"/>
      <c r="Q5454" s="382"/>
      <c r="R5454" s="382"/>
    </row>
    <row r="5455" spans="1:18" ht="12" customHeight="1" x14ac:dyDescent="0.25">
      <c r="A5455" s="5"/>
      <c r="Q5455" s="382"/>
      <c r="R5455" s="382"/>
    </row>
    <row r="5456" spans="1:18" ht="12" customHeight="1" x14ac:dyDescent="0.25">
      <c r="A5456" s="5"/>
      <c r="Q5456" s="382"/>
      <c r="R5456" s="382"/>
    </row>
    <row r="5457" spans="1:18" ht="12" customHeight="1" x14ac:dyDescent="0.25">
      <c r="A5457" s="5"/>
      <c r="Q5457" s="382"/>
      <c r="R5457" s="382"/>
    </row>
    <row r="5458" spans="1:18" ht="12" customHeight="1" x14ac:dyDescent="0.25">
      <c r="A5458" s="5"/>
      <c r="Q5458" s="382"/>
      <c r="R5458" s="382"/>
    </row>
    <row r="5459" spans="1:18" ht="12" customHeight="1" x14ac:dyDescent="0.25">
      <c r="A5459" s="5"/>
      <c r="Q5459" s="382"/>
      <c r="R5459" s="382"/>
    </row>
    <row r="5460" spans="1:18" ht="12" customHeight="1" x14ac:dyDescent="0.25">
      <c r="A5460" s="5"/>
      <c r="Q5460" s="382"/>
      <c r="R5460" s="382"/>
    </row>
    <row r="5461" spans="1:18" ht="12" customHeight="1" x14ac:dyDescent="0.25">
      <c r="A5461" s="5"/>
      <c r="Q5461" s="382"/>
      <c r="R5461" s="382"/>
    </row>
    <row r="5462" spans="1:18" ht="12" customHeight="1" x14ac:dyDescent="0.25">
      <c r="A5462" s="5"/>
      <c r="Q5462" s="382"/>
      <c r="R5462" s="382"/>
    </row>
    <row r="5463" spans="1:18" ht="12" customHeight="1" x14ac:dyDescent="0.25">
      <c r="A5463" s="5"/>
      <c r="Q5463" s="382"/>
      <c r="R5463" s="382"/>
    </row>
    <row r="5464" spans="1:18" ht="12" customHeight="1" x14ac:dyDescent="0.25">
      <c r="A5464" s="5"/>
      <c r="Q5464" s="382"/>
      <c r="R5464" s="382"/>
    </row>
    <row r="5465" spans="1:18" ht="12" customHeight="1" x14ac:dyDescent="0.25">
      <c r="A5465" s="5"/>
      <c r="Q5465" s="382"/>
      <c r="R5465" s="382"/>
    </row>
    <row r="5466" spans="1:18" ht="12" customHeight="1" x14ac:dyDescent="0.25">
      <c r="A5466" s="5"/>
      <c r="Q5466" s="382"/>
      <c r="R5466" s="382"/>
    </row>
    <row r="5467" spans="1:18" ht="12" customHeight="1" x14ac:dyDescent="0.25">
      <c r="A5467" s="5"/>
      <c r="Q5467" s="382"/>
      <c r="R5467" s="382"/>
    </row>
    <row r="5468" spans="1:18" ht="12" customHeight="1" x14ac:dyDescent="0.25">
      <c r="A5468" s="5"/>
      <c r="Q5468" s="382"/>
      <c r="R5468" s="382"/>
    </row>
    <row r="5469" spans="1:18" ht="12" customHeight="1" x14ac:dyDescent="0.25">
      <c r="A5469" s="5"/>
      <c r="Q5469" s="382"/>
      <c r="R5469" s="382"/>
    </row>
    <row r="5470" spans="1:18" ht="12" customHeight="1" x14ac:dyDescent="0.25">
      <c r="A5470" s="5"/>
      <c r="Q5470" s="382"/>
      <c r="R5470" s="382"/>
    </row>
    <row r="5471" spans="1:18" ht="12" customHeight="1" x14ac:dyDescent="0.25">
      <c r="A5471" s="5"/>
      <c r="Q5471" s="382"/>
      <c r="R5471" s="382"/>
    </row>
    <row r="5472" spans="1:18" ht="12" customHeight="1" x14ac:dyDescent="0.25">
      <c r="A5472" s="5"/>
      <c r="Q5472" s="382"/>
      <c r="R5472" s="382"/>
    </row>
    <row r="5473" spans="1:18" ht="12" customHeight="1" x14ac:dyDescent="0.25">
      <c r="A5473" s="5"/>
      <c r="Q5473" s="382"/>
      <c r="R5473" s="382"/>
    </row>
    <row r="5474" spans="1:18" ht="12" customHeight="1" x14ac:dyDescent="0.25">
      <c r="A5474" s="5"/>
      <c r="Q5474" s="382"/>
      <c r="R5474" s="382"/>
    </row>
    <row r="5475" spans="1:18" ht="12" customHeight="1" x14ac:dyDescent="0.25">
      <c r="A5475" s="5"/>
      <c r="Q5475" s="382"/>
      <c r="R5475" s="382"/>
    </row>
    <row r="5476" spans="1:18" ht="12" customHeight="1" x14ac:dyDescent="0.25">
      <c r="A5476" s="5"/>
      <c r="Q5476" s="382"/>
      <c r="R5476" s="382"/>
    </row>
    <row r="5477" spans="1:18" ht="12" customHeight="1" x14ac:dyDescent="0.25">
      <c r="A5477" s="5"/>
      <c r="Q5477" s="382"/>
      <c r="R5477" s="382"/>
    </row>
    <row r="5478" spans="1:18" ht="12" customHeight="1" x14ac:dyDescent="0.25">
      <c r="A5478" s="5"/>
      <c r="Q5478" s="382"/>
      <c r="R5478" s="382"/>
    </row>
    <row r="5479" spans="1:18" ht="12" customHeight="1" x14ac:dyDescent="0.25">
      <c r="A5479" s="5"/>
      <c r="Q5479" s="382"/>
      <c r="R5479" s="382"/>
    </row>
    <row r="5480" spans="1:18" ht="12" customHeight="1" x14ac:dyDescent="0.25">
      <c r="A5480" s="5"/>
      <c r="Q5480" s="382"/>
      <c r="R5480" s="382"/>
    </row>
    <row r="5481" spans="1:18" ht="12" customHeight="1" x14ac:dyDescent="0.25">
      <c r="A5481" s="5"/>
      <c r="Q5481" s="382"/>
      <c r="R5481" s="382"/>
    </row>
    <row r="5482" spans="1:18" ht="12" customHeight="1" x14ac:dyDescent="0.25">
      <c r="A5482" s="5"/>
      <c r="Q5482" s="382"/>
      <c r="R5482" s="382"/>
    </row>
    <row r="5483" spans="1:18" ht="12" customHeight="1" x14ac:dyDescent="0.25">
      <c r="A5483" s="5"/>
      <c r="Q5483" s="382"/>
      <c r="R5483" s="382"/>
    </row>
    <row r="5484" spans="1:18" ht="12" customHeight="1" x14ac:dyDescent="0.25">
      <c r="A5484" s="5"/>
      <c r="Q5484" s="382"/>
      <c r="R5484" s="382"/>
    </row>
    <row r="5485" spans="1:18" ht="12" customHeight="1" x14ac:dyDescent="0.25">
      <c r="A5485" s="5"/>
      <c r="Q5485" s="382"/>
      <c r="R5485" s="382"/>
    </row>
    <row r="5486" spans="1:18" ht="12" customHeight="1" x14ac:dyDescent="0.25">
      <c r="A5486" s="5"/>
      <c r="Q5486" s="382"/>
      <c r="R5486" s="382"/>
    </row>
    <row r="5487" spans="1:18" ht="12" customHeight="1" x14ac:dyDescent="0.25">
      <c r="A5487" s="5"/>
      <c r="Q5487" s="382"/>
      <c r="R5487" s="382"/>
    </row>
    <row r="5488" spans="1:18" ht="12" customHeight="1" x14ac:dyDescent="0.25">
      <c r="A5488" s="5"/>
      <c r="Q5488" s="382"/>
      <c r="R5488" s="382"/>
    </row>
    <row r="5489" spans="1:18" ht="12" customHeight="1" x14ac:dyDescent="0.25">
      <c r="A5489" s="5"/>
      <c r="Q5489" s="382"/>
      <c r="R5489" s="382"/>
    </row>
    <row r="5490" spans="1:18" ht="12" customHeight="1" x14ac:dyDescent="0.25">
      <c r="A5490" s="5"/>
      <c r="Q5490" s="382"/>
      <c r="R5490" s="382"/>
    </row>
    <row r="5491" spans="1:18" ht="12" customHeight="1" x14ac:dyDescent="0.25">
      <c r="A5491" s="5"/>
      <c r="Q5491" s="382"/>
      <c r="R5491" s="382"/>
    </row>
    <row r="5492" spans="1:18" ht="12" customHeight="1" x14ac:dyDescent="0.25">
      <c r="A5492" s="5"/>
      <c r="Q5492" s="382"/>
      <c r="R5492" s="382"/>
    </row>
    <row r="5493" spans="1:18" ht="12" customHeight="1" x14ac:dyDescent="0.25">
      <c r="A5493" s="5"/>
      <c r="Q5493" s="382"/>
      <c r="R5493" s="382"/>
    </row>
    <row r="5494" spans="1:18" ht="12" customHeight="1" x14ac:dyDescent="0.25">
      <c r="A5494" s="5"/>
      <c r="Q5494" s="382"/>
      <c r="R5494" s="382"/>
    </row>
    <row r="5495" spans="1:18" ht="12" customHeight="1" x14ac:dyDescent="0.25">
      <c r="A5495" s="5"/>
      <c r="Q5495" s="382"/>
      <c r="R5495" s="382"/>
    </row>
    <row r="5496" spans="1:18" ht="12" customHeight="1" x14ac:dyDescent="0.25">
      <c r="A5496" s="5"/>
      <c r="Q5496" s="382"/>
      <c r="R5496" s="382"/>
    </row>
    <row r="5497" spans="1:18" ht="12" customHeight="1" x14ac:dyDescent="0.25">
      <c r="A5497" s="5"/>
      <c r="Q5497" s="382"/>
      <c r="R5497" s="382"/>
    </row>
    <row r="5498" spans="1:18" ht="12" customHeight="1" x14ac:dyDescent="0.25">
      <c r="A5498" s="5"/>
      <c r="Q5498" s="382"/>
      <c r="R5498" s="382"/>
    </row>
    <row r="5499" spans="1:18" ht="12" customHeight="1" x14ac:dyDescent="0.25">
      <c r="A5499" s="5"/>
      <c r="Q5499" s="382"/>
      <c r="R5499" s="382"/>
    </row>
    <row r="5500" spans="1:18" ht="12" customHeight="1" x14ac:dyDescent="0.25">
      <c r="A5500" s="5"/>
      <c r="Q5500" s="382"/>
      <c r="R5500" s="382"/>
    </row>
    <row r="5501" spans="1:18" ht="12" customHeight="1" x14ac:dyDescent="0.25">
      <c r="A5501" s="5"/>
      <c r="Q5501" s="382"/>
      <c r="R5501" s="382"/>
    </row>
    <row r="5502" spans="1:18" ht="12" customHeight="1" x14ac:dyDescent="0.25">
      <c r="A5502" s="5"/>
      <c r="Q5502" s="382"/>
      <c r="R5502" s="382"/>
    </row>
    <row r="5503" spans="1:18" ht="12" customHeight="1" x14ac:dyDescent="0.25">
      <c r="A5503" s="5"/>
      <c r="Q5503" s="382"/>
      <c r="R5503" s="382"/>
    </row>
    <row r="5504" spans="1:18" ht="12" customHeight="1" x14ac:dyDescent="0.25">
      <c r="A5504" s="5"/>
      <c r="Q5504" s="382"/>
      <c r="R5504" s="382"/>
    </row>
    <row r="5505" spans="1:18" ht="12" customHeight="1" x14ac:dyDescent="0.25">
      <c r="A5505" s="5"/>
      <c r="Q5505" s="382"/>
      <c r="R5505" s="382"/>
    </row>
    <row r="5506" spans="1:18" ht="12" customHeight="1" x14ac:dyDescent="0.25">
      <c r="A5506" s="5"/>
      <c r="Q5506" s="382"/>
      <c r="R5506" s="382"/>
    </row>
    <row r="5507" spans="1:18" ht="12" customHeight="1" x14ac:dyDescent="0.25">
      <c r="A5507" s="5"/>
      <c r="Q5507" s="382"/>
      <c r="R5507" s="382"/>
    </row>
    <row r="5508" spans="1:18" ht="12" customHeight="1" x14ac:dyDescent="0.25">
      <c r="A5508" s="5"/>
      <c r="Q5508" s="382"/>
      <c r="R5508" s="382"/>
    </row>
    <row r="5509" spans="1:18" ht="12" customHeight="1" x14ac:dyDescent="0.25">
      <c r="A5509" s="5"/>
      <c r="Q5509" s="382"/>
      <c r="R5509" s="382"/>
    </row>
    <row r="5510" spans="1:18" ht="12" customHeight="1" x14ac:dyDescent="0.25">
      <c r="A5510" s="5"/>
      <c r="Q5510" s="382"/>
      <c r="R5510" s="382"/>
    </row>
    <row r="5511" spans="1:18" ht="12" customHeight="1" x14ac:dyDescent="0.25">
      <c r="A5511" s="5"/>
      <c r="Q5511" s="382"/>
      <c r="R5511" s="382"/>
    </row>
    <row r="5512" spans="1:18" ht="12" customHeight="1" x14ac:dyDescent="0.25">
      <c r="A5512" s="5"/>
      <c r="Q5512" s="382"/>
      <c r="R5512" s="382"/>
    </row>
    <row r="5513" spans="1:18" ht="12" customHeight="1" x14ac:dyDescent="0.25">
      <c r="A5513" s="5"/>
      <c r="Q5513" s="382"/>
      <c r="R5513" s="382"/>
    </row>
    <row r="5514" spans="1:18" ht="12" customHeight="1" x14ac:dyDescent="0.25">
      <c r="A5514" s="5"/>
      <c r="Q5514" s="382"/>
      <c r="R5514" s="382"/>
    </row>
    <row r="5515" spans="1:18" ht="12" customHeight="1" x14ac:dyDescent="0.25">
      <c r="A5515" s="5"/>
      <c r="Q5515" s="382"/>
      <c r="R5515" s="382"/>
    </row>
    <row r="5516" spans="1:18" ht="12" customHeight="1" x14ac:dyDescent="0.25">
      <c r="A5516" s="5"/>
      <c r="Q5516" s="382"/>
      <c r="R5516" s="382"/>
    </row>
    <row r="5517" spans="1:18" ht="12" customHeight="1" x14ac:dyDescent="0.25">
      <c r="A5517" s="5"/>
      <c r="Q5517" s="382"/>
      <c r="R5517" s="382"/>
    </row>
    <row r="5518" spans="1:18" ht="12" customHeight="1" x14ac:dyDescent="0.25">
      <c r="A5518" s="5"/>
      <c r="Q5518" s="382"/>
      <c r="R5518" s="382"/>
    </row>
    <row r="5519" spans="1:18" ht="12" customHeight="1" x14ac:dyDescent="0.25">
      <c r="A5519" s="5"/>
      <c r="Q5519" s="382"/>
      <c r="R5519" s="382"/>
    </row>
    <row r="5520" spans="1:18" ht="12" customHeight="1" x14ac:dyDescent="0.25">
      <c r="A5520" s="5"/>
      <c r="Q5520" s="382"/>
      <c r="R5520" s="382"/>
    </row>
    <row r="5521" spans="1:18" ht="12" customHeight="1" x14ac:dyDescent="0.25">
      <c r="A5521" s="5"/>
      <c r="Q5521" s="382"/>
      <c r="R5521" s="382"/>
    </row>
    <row r="5522" spans="1:18" ht="12" customHeight="1" x14ac:dyDescent="0.25">
      <c r="A5522" s="5"/>
      <c r="Q5522" s="382"/>
      <c r="R5522" s="382"/>
    </row>
    <row r="5523" spans="1:18" ht="12" customHeight="1" x14ac:dyDescent="0.25">
      <c r="A5523" s="5"/>
      <c r="Q5523" s="382"/>
      <c r="R5523" s="382"/>
    </row>
    <row r="5524" spans="1:18" ht="12" customHeight="1" x14ac:dyDescent="0.25">
      <c r="A5524" s="5"/>
      <c r="Q5524" s="382"/>
      <c r="R5524" s="382"/>
    </row>
    <row r="5525" spans="1:18" ht="12" customHeight="1" x14ac:dyDescent="0.25">
      <c r="A5525" s="5"/>
      <c r="Q5525" s="382"/>
      <c r="R5525" s="382"/>
    </row>
    <row r="5526" spans="1:18" ht="12" customHeight="1" x14ac:dyDescent="0.25">
      <c r="A5526" s="5"/>
      <c r="Q5526" s="382"/>
      <c r="R5526" s="382"/>
    </row>
    <row r="5527" spans="1:18" ht="12" customHeight="1" x14ac:dyDescent="0.25">
      <c r="A5527" s="5"/>
      <c r="Q5527" s="382"/>
      <c r="R5527" s="382"/>
    </row>
    <row r="5528" spans="1:18" ht="12" customHeight="1" x14ac:dyDescent="0.25">
      <c r="A5528" s="5"/>
      <c r="Q5528" s="382"/>
      <c r="R5528" s="382"/>
    </row>
    <row r="5529" spans="1:18" ht="12" customHeight="1" x14ac:dyDescent="0.25">
      <c r="A5529" s="5"/>
      <c r="Q5529" s="382"/>
      <c r="R5529" s="382"/>
    </row>
    <row r="5530" spans="1:18" ht="12" customHeight="1" x14ac:dyDescent="0.25">
      <c r="A5530" s="5"/>
      <c r="Q5530" s="382"/>
      <c r="R5530" s="382"/>
    </row>
    <row r="5531" spans="1:18" ht="12" customHeight="1" x14ac:dyDescent="0.25">
      <c r="A5531" s="5"/>
      <c r="Q5531" s="382"/>
      <c r="R5531" s="382"/>
    </row>
    <row r="5532" spans="1:18" ht="12" customHeight="1" x14ac:dyDescent="0.25">
      <c r="A5532" s="5"/>
      <c r="Q5532" s="382"/>
      <c r="R5532" s="382"/>
    </row>
    <row r="5533" spans="1:18" ht="12" customHeight="1" x14ac:dyDescent="0.25">
      <c r="A5533" s="5"/>
      <c r="Q5533" s="382"/>
      <c r="R5533" s="382"/>
    </row>
    <row r="5534" spans="1:18" ht="12" customHeight="1" x14ac:dyDescent="0.25">
      <c r="A5534" s="5"/>
      <c r="Q5534" s="382"/>
      <c r="R5534" s="382"/>
    </row>
    <row r="5535" spans="1:18" ht="12" customHeight="1" x14ac:dyDescent="0.25">
      <c r="A5535" s="5"/>
      <c r="Q5535" s="382"/>
      <c r="R5535" s="382"/>
    </row>
    <row r="5536" spans="1:18" ht="12" customHeight="1" x14ac:dyDescent="0.25">
      <c r="A5536" s="5"/>
      <c r="Q5536" s="382"/>
      <c r="R5536" s="382"/>
    </row>
    <row r="5537" spans="1:18" ht="12" customHeight="1" x14ac:dyDescent="0.25">
      <c r="A5537" s="5"/>
      <c r="Q5537" s="382"/>
      <c r="R5537" s="382"/>
    </row>
    <row r="5538" spans="1:18" ht="12" customHeight="1" x14ac:dyDescent="0.25">
      <c r="A5538" s="5"/>
      <c r="Q5538" s="382"/>
      <c r="R5538" s="382"/>
    </row>
    <row r="5539" spans="1:18" ht="12" customHeight="1" x14ac:dyDescent="0.25">
      <c r="A5539" s="5"/>
      <c r="Q5539" s="382"/>
      <c r="R5539" s="382"/>
    </row>
    <row r="5540" spans="1:18" ht="12" customHeight="1" x14ac:dyDescent="0.25">
      <c r="A5540" s="5"/>
      <c r="Q5540" s="382"/>
      <c r="R5540" s="382"/>
    </row>
    <row r="5541" spans="1:18" ht="12" customHeight="1" x14ac:dyDescent="0.25">
      <c r="A5541" s="5"/>
      <c r="Q5541" s="382"/>
      <c r="R5541" s="382"/>
    </row>
    <row r="5542" spans="1:18" ht="12" customHeight="1" x14ac:dyDescent="0.25">
      <c r="A5542" s="5"/>
      <c r="Q5542" s="382"/>
      <c r="R5542" s="382"/>
    </row>
    <row r="5543" spans="1:18" ht="12" customHeight="1" x14ac:dyDescent="0.25">
      <c r="A5543" s="5"/>
      <c r="Q5543" s="382"/>
      <c r="R5543" s="382"/>
    </row>
    <row r="5544" spans="1:18" ht="12" customHeight="1" x14ac:dyDescent="0.25">
      <c r="A5544" s="5"/>
      <c r="Q5544" s="382"/>
      <c r="R5544" s="382"/>
    </row>
    <row r="5545" spans="1:18" ht="12" customHeight="1" x14ac:dyDescent="0.25">
      <c r="A5545" s="5"/>
      <c r="Q5545" s="382"/>
      <c r="R5545" s="382"/>
    </row>
    <row r="5546" spans="1:18" ht="12" customHeight="1" x14ac:dyDescent="0.25">
      <c r="A5546" s="5"/>
      <c r="Q5546" s="382"/>
      <c r="R5546" s="382"/>
    </row>
    <row r="5547" spans="1:18" ht="12" customHeight="1" x14ac:dyDescent="0.25">
      <c r="A5547" s="5"/>
      <c r="Q5547" s="382"/>
      <c r="R5547" s="382"/>
    </row>
    <row r="5548" spans="1:18" ht="12" customHeight="1" x14ac:dyDescent="0.25">
      <c r="A5548" s="5"/>
      <c r="Q5548" s="382"/>
      <c r="R5548" s="382"/>
    </row>
    <row r="5549" spans="1:18" ht="12" customHeight="1" x14ac:dyDescent="0.25">
      <c r="A5549" s="5"/>
      <c r="Q5549" s="382"/>
      <c r="R5549" s="382"/>
    </row>
    <row r="5550" spans="1:18" ht="12" customHeight="1" x14ac:dyDescent="0.25">
      <c r="A5550" s="5"/>
      <c r="Q5550" s="382"/>
      <c r="R5550" s="382"/>
    </row>
    <row r="5551" spans="1:18" ht="12" customHeight="1" x14ac:dyDescent="0.25">
      <c r="A5551" s="5"/>
      <c r="Q5551" s="382"/>
      <c r="R5551" s="382"/>
    </row>
    <row r="5552" spans="1:18" ht="12" customHeight="1" x14ac:dyDescent="0.25">
      <c r="A5552" s="5"/>
      <c r="Q5552" s="382"/>
      <c r="R5552" s="382"/>
    </row>
    <row r="5553" spans="1:18" ht="12" customHeight="1" x14ac:dyDescent="0.25">
      <c r="A5553" s="5"/>
      <c r="Q5553" s="382"/>
      <c r="R5553" s="382"/>
    </row>
    <row r="5554" spans="1:18" ht="12" customHeight="1" x14ac:dyDescent="0.25">
      <c r="A5554" s="5"/>
      <c r="Q5554" s="382"/>
      <c r="R5554" s="382"/>
    </row>
    <row r="5555" spans="1:18" ht="12" customHeight="1" x14ac:dyDescent="0.25">
      <c r="A5555" s="5"/>
      <c r="Q5555" s="382"/>
      <c r="R5555" s="382"/>
    </row>
    <row r="5556" spans="1:18" ht="12" customHeight="1" x14ac:dyDescent="0.25">
      <c r="A5556" s="5"/>
      <c r="Q5556" s="382"/>
      <c r="R5556" s="382"/>
    </row>
    <row r="5557" spans="1:18" ht="12" customHeight="1" x14ac:dyDescent="0.25">
      <c r="A5557" s="5"/>
      <c r="Q5557" s="382"/>
      <c r="R5557" s="382"/>
    </row>
    <row r="5558" spans="1:18" ht="12" customHeight="1" x14ac:dyDescent="0.25">
      <c r="A5558" s="5"/>
      <c r="Q5558" s="382"/>
      <c r="R5558" s="382"/>
    </row>
    <row r="5559" spans="1:18" ht="12" customHeight="1" x14ac:dyDescent="0.25">
      <c r="A5559" s="5"/>
      <c r="Q5559" s="382"/>
      <c r="R5559" s="382"/>
    </row>
    <row r="5560" spans="1:18" ht="12" customHeight="1" x14ac:dyDescent="0.25">
      <c r="A5560" s="5"/>
      <c r="Q5560" s="382"/>
      <c r="R5560" s="382"/>
    </row>
    <row r="5561" spans="1:18" ht="12" customHeight="1" x14ac:dyDescent="0.25">
      <c r="A5561" s="5"/>
      <c r="Q5561" s="382"/>
      <c r="R5561" s="382"/>
    </row>
    <row r="5562" spans="1:18" ht="12" customHeight="1" x14ac:dyDescent="0.25">
      <c r="A5562" s="5"/>
      <c r="Q5562" s="382"/>
      <c r="R5562" s="382"/>
    </row>
    <row r="5563" spans="1:18" ht="12" customHeight="1" x14ac:dyDescent="0.25">
      <c r="A5563" s="5"/>
      <c r="Q5563" s="382"/>
      <c r="R5563" s="382"/>
    </row>
    <row r="5564" spans="1:18" ht="12" customHeight="1" x14ac:dyDescent="0.25">
      <c r="A5564" s="5"/>
      <c r="Q5564" s="382"/>
      <c r="R5564" s="382"/>
    </row>
    <row r="5565" spans="1:18" ht="12" customHeight="1" x14ac:dyDescent="0.25">
      <c r="A5565" s="5"/>
      <c r="Q5565" s="382"/>
      <c r="R5565" s="382"/>
    </row>
    <row r="5566" spans="1:18" ht="12" customHeight="1" x14ac:dyDescent="0.25">
      <c r="A5566" s="5"/>
      <c r="Q5566" s="382"/>
      <c r="R5566" s="382"/>
    </row>
    <row r="5567" spans="1:18" ht="12" customHeight="1" x14ac:dyDescent="0.25">
      <c r="A5567" s="5"/>
      <c r="Q5567" s="382"/>
      <c r="R5567" s="382"/>
    </row>
    <row r="5568" spans="1:18" ht="12" customHeight="1" x14ac:dyDescent="0.25">
      <c r="A5568" s="5"/>
      <c r="Q5568" s="382"/>
      <c r="R5568" s="382"/>
    </row>
    <row r="5569" spans="1:18" ht="12" customHeight="1" x14ac:dyDescent="0.25">
      <c r="A5569" s="5"/>
      <c r="Q5569" s="382"/>
      <c r="R5569" s="382"/>
    </row>
    <row r="5570" spans="1:18" ht="12" customHeight="1" x14ac:dyDescent="0.25">
      <c r="A5570" s="5"/>
      <c r="Q5570" s="382"/>
      <c r="R5570" s="382"/>
    </row>
    <row r="5571" spans="1:18" ht="12" customHeight="1" x14ac:dyDescent="0.25">
      <c r="A5571" s="5"/>
      <c r="Q5571" s="382"/>
      <c r="R5571" s="382"/>
    </row>
    <row r="5572" spans="1:18" ht="12" customHeight="1" x14ac:dyDescent="0.25">
      <c r="A5572" s="5"/>
      <c r="Q5572" s="382"/>
      <c r="R5572" s="382"/>
    </row>
    <row r="5573" spans="1:18" ht="12" customHeight="1" x14ac:dyDescent="0.25">
      <c r="A5573" s="5"/>
      <c r="Q5573" s="382"/>
      <c r="R5573" s="382"/>
    </row>
    <row r="5574" spans="1:18" ht="12" customHeight="1" x14ac:dyDescent="0.25">
      <c r="A5574" s="5"/>
      <c r="Q5574" s="382"/>
      <c r="R5574" s="382"/>
    </row>
    <row r="5575" spans="1:18" ht="12" customHeight="1" x14ac:dyDescent="0.25">
      <c r="A5575" s="5"/>
      <c r="Q5575" s="382"/>
      <c r="R5575" s="382"/>
    </row>
    <row r="5576" spans="1:18" ht="12" customHeight="1" x14ac:dyDescent="0.25">
      <c r="A5576" s="5"/>
      <c r="Q5576" s="382"/>
      <c r="R5576" s="382"/>
    </row>
    <row r="5577" spans="1:18" ht="12" customHeight="1" x14ac:dyDescent="0.25">
      <c r="A5577" s="5"/>
      <c r="Q5577" s="382"/>
      <c r="R5577" s="382"/>
    </row>
    <row r="5578" spans="1:18" ht="12" customHeight="1" x14ac:dyDescent="0.25">
      <c r="A5578" s="5"/>
      <c r="Q5578" s="382"/>
      <c r="R5578" s="382"/>
    </row>
    <row r="5579" spans="1:18" ht="12" customHeight="1" x14ac:dyDescent="0.25">
      <c r="A5579" s="5"/>
      <c r="Q5579" s="382"/>
      <c r="R5579" s="382"/>
    </row>
    <row r="5580" spans="1:18" ht="12" customHeight="1" x14ac:dyDescent="0.25">
      <c r="A5580" s="5"/>
      <c r="Q5580" s="382"/>
      <c r="R5580" s="382"/>
    </row>
    <row r="5581" spans="1:18" ht="12" customHeight="1" x14ac:dyDescent="0.25">
      <c r="A5581" s="5"/>
      <c r="Q5581" s="382"/>
      <c r="R5581" s="382"/>
    </row>
    <row r="5582" spans="1:18" ht="12" customHeight="1" x14ac:dyDescent="0.25">
      <c r="A5582" s="5"/>
      <c r="Q5582" s="382"/>
      <c r="R5582" s="382"/>
    </row>
    <row r="5583" spans="1:18" ht="12" customHeight="1" x14ac:dyDescent="0.25">
      <c r="A5583" s="5"/>
      <c r="Q5583" s="382"/>
      <c r="R5583" s="382"/>
    </row>
    <row r="5584" spans="1:18" ht="12" customHeight="1" x14ac:dyDescent="0.25">
      <c r="A5584" s="5"/>
      <c r="Q5584" s="382"/>
      <c r="R5584" s="382"/>
    </row>
    <row r="5585" spans="1:18" ht="12" customHeight="1" x14ac:dyDescent="0.25">
      <c r="A5585" s="5"/>
      <c r="Q5585" s="382"/>
      <c r="R5585" s="382"/>
    </row>
    <row r="5586" spans="1:18" ht="12" customHeight="1" x14ac:dyDescent="0.25">
      <c r="A5586" s="5"/>
      <c r="Q5586" s="382"/>
      <c r="R5586" s="382"/>
    </row>
    <row r="5587" spans="1:18" ht="12" customHeight="1" x14ac:dyDescent="0.25">
      <c r="A5587" s="5"/>
      <c r="Q5587" s="382"/>
      <c r="R5587" s="382"/>
    </row>
    <row r="5588" spans="1:18" ht="12" customHeight="1" x14ac:dyDescent="0.25">
      <c r="A5588" s="5"/>
      <c r="Q5588" s="382"/>
      <c r="R5588" s="382"/>
    </row>
    <row r="5589" spans="1:18" ht="12" customHeight="1" x14ac:dyDescent="0.25">
      <c r="A5589" s="5"/>
      <c r="Q5589" s="382"/>
      <c r="R5589" s="382"/>
    </row>
    <row r="5590" spans="1:18" ht="12" customHeight="1" x14ac:dyDescent="0.25">
      <c r="A5590" s="5"/>
      <c r="Q5590" s="382"/>
      <c r="R5590" s="382"/>
    </row>
    <row r="5591" spans="1:18" ht="12" customHeight="1" x14ac:dyDescent="0.25">
      <c r="A5591" s="5"/>
      <c r="Q5591" s="382"/>
      <c r="R5591" s="382"/>
    </row>
    <row r="5592" spans="1:18" ht="12" customHeight="1" x14ac:dyDescent="0.25">
      <c r="A5592" s="5"/>
      <c r="Q5592" s="382"/>
      <c r="R5592" s="382"/>
    </row>
    <row r="5593" spans="1:18" ht="12" customHeight="1" x14ac:dyDescent="0.25">
      <c r="A5593" s="5"/>
      <c r="Q5593" s="382"/>
      <c r="R5593" s="382"/>
    </row>
    <row r="5594" spans="1:18" ht="12" customHeight="1" x14ac:dyDescent="0.25">
      <c r="A5594" s="5"/>
      <c r="Q5594" s="382"/>
      <c r="R5594" s="382"/>
    </row>
    <row r="5595" spans="1:18" ht="12" customHeight="1" x14ac:dyDescent="0.25">
      <c r="A5595" s="5"/>
      <c r="Q5595" s="382"/>
      <c r="R5595" s="382"/>
    </row>
    <row r="5596" spans="1:18" ht="12" customHeight="1" x14ac:dyDescent="0.25">
      <c r="A5596" s="5"/>
      <c r="Q5596" s="382"/>
      <c r="R5596" s="382"/>
    </row>
    <row r="5597" spans="1:18" ht="12" customHeight="1" x14ac:dyDescent="0.25">
      <c r="A5597" s="5"/>
      <c r="Q5597" s="382"/>
      <c r="R5597" s="382"/>
    </row>
    <row r="5598" spans="1:18" ht="12" customHeight="1" x14ac:dyDescent="0.25">
      <c r="A5598" s="5"/>
      <c r="Q5598" s="382"/>
      <c r="R5598" s="382"/>
    </row>
    <row r="5599" spans="1:18" ht="12" customHeight="1" x14ac:dyDescent="0.25">
      <c r="A5599" s="5"/>
      <c r="Q5599" s="382"/>
      <c r="R5599" s="382"/>
    </row>
    <row r="5600" spans="1:18" ht="12" customHeight="1" x14ac:dyDescent="0.25">
      <c r="A5600" s="5"/>
      <c r="Q5600" s="382"/>
      <c r="R5600" s="382"/>
    </row>
    <row r="5601" spans="1:18" ht="12" customHeight="1" x14ac:dyDescent="0.25">
      <c r="A5601" s="5"/>
      <c r="Q5601" s="382"/>
      <c r="R5601" s="382"/>
    </row>
    <row r="5602" spans="1:18" ht="12" customHeight="1" x14ac:dyDescent="0.25">
      <c r="A5602" s="5"/>
      <c r="Q5602" s="382"/>
      <c r="R5602" s="382"/>
    </row>
    <row r="5603" spans="1:18" ht="12" customHeight="1" x14ac:dyDescent="0.25">
      <c r="A5603" s="5"/>
      <c r="Q5603" s="382"/>
      <c r="R5603" s="382"/>
    </row>
    <row r="5604" spans="1:18" ht="12" customHeight="1" x14ac:dyDescent="0.25">
      <c r="A5604" s="5"/>
      <c r="Q5604" s="382"/>
      <c r="R5604" s="382"/>
    </row>
    <row r="5605" spans="1:18" ht="12" customHeight="1" x14ac:dyDescent="0.25">
      <c r="A5605" s="5"/>
      <c r="Q5605" s="382"/>
      <c r="R5605" s="382"/>
    </row>
    <row r="5606" spans="1:18" ht="12" customHeight="1" x14ac:dyDescent="0.25">
      <c r="A5606" s="5"/>
      <c r="Q5606" s="382"/>
      <c r="R5606" s="382"/>
    </row>
    <row r="5607" spans="1:18" ht="12" customHeight="1" x14ac:dyDescent="0.25">
      <c r="A5607" s="5"/>
      <c r="Q5607" s="382"/>
      <c r="R5607" s="382"/>
    </row>
    <row r="5608" spans="1:18" ht="12" customHeight="1" x14ac:dyDescent="0.25">
      <c r="A5608" s="5"/>
      <c r="Q5608" s="382"/>
      <c r="R5608" s="382"/>
    </row>
    <row r="5609" spans="1:18" ht="12" customHeight="1" x14ac:dyDescent="0.25">
      <c r="A5609" s="5"/>
      <c r="Q5609" s="382"/>
      <c r="R5609" s="382"/>
    </row>
    <row r="5610" spans="1:18" ht="12" customHeight="1" x14ac:dyDescent="0.25">
      <c r="A5610" s="5"/>
      <c r="Q5610" s="382"/>
      <c r="R5610" s="382"/>
    </row>
    <row r="5611" spans="1:18" ht="12" customHeight="1" x14ac:dyDescent="0.25">
      <c r="A5611" s="5"/>
      <c r="Q5611" s="382"/>
      <c r="R5611" s="382"/>
    </row>
    <row r="5612" spans="1:18" ht="12" customHeight="1" x14ac:dyDescent="0.25">
      <c r="A5612" s="5"/>
      <c r="Q5612" s="382"/>
      <c r="R5612" s="382"/>
    </row>
    <row r="5613" spans="1:18" ht="12" customHeight="1" x14ac:dyDescent="0.25">
      <c r="A5613" s="5"/>
      <c r="Q5613" s="382"/>
      <c r="R5613" s="382"/>
    </row>
    <row r="5614" spans="1:18" ht="12" customHeight="1" x14ac:dyDescent="0.25">
      <c r="A5614" s="5"/>
      <c r="Q5614" s="382"/>
      <c r="R5614" s="382"/>
    </row>
    <row r="5615" spans="1:18" ht="12" customHeight="1" x14ac:dyDescent="0.25">
      <c r="A5615" s="5"/>
      <c r="Q5615" s="382"/>
      <c r="R5615" s="382"/>
    </row>
    <row r="5616" spans="1:18" ht="12" customHeight="1" x14ac:dyDescent="0.25">
      <c r="A5616" s="5"/>
      <c r="Q5616" s="382"/>
      <c r="R5616" s="382"/>
    </row>
    <row r="5617" spans="1:18" ht="12" customHeight="1" x14ac:dyDescent="0.25">
      <c r="A5617" s="5"/>
      <c r="Q5617" s="382"/>
      <c r="R5617" s="382"/>
    </row>
    <row r="5618" spans="1:18" ht="12" customHeight="1" x14ac:dyDescent="0.25">
      <c r="A5618" s="5"/>
      <c r="Q5618" s="382"/>
      <c r="R5618" s="382"/>
    </row>
    <row r="5619" spans="1:18" ht="12" customHeight="1" x14ac:dyDescent="0.25">
      <c r="A5619" s="5"/>
      <c r="Q5619" s="382"/>
      <c r="R5619" s="382"/>
    </row>
    <row r="5620" spans="1:18" ht="12" customHeight="1" x14ac:dyDescent="0.25">
      <c r="A5620" s="5"/>
      <c r="Q5620" s="382"/>
      <c r="R5620" s="382"/>
    </row>
    <row r="5621" spans="1:18" ht="12" customHeight="1" x14ac:dyDescent="0.25">
      <c r="A5621" s="5"/>
      <c r="Q5621" s="382"/>
      <c r="R5621" s="382"/>
    </row>
    <row r="5622" spans="1:18" ht="12" customHeight="1" x14ac:dyDescent="0.25">
      <c r="A5622" s="5"/>
      <c r="Q5622" s="382"/>
      <c r="R5622" s="382"/>
    </row>
    <row r="5623" spans="1:18" ht="12" customHeight="1" x14ac:dyDescent="0.25">
      <c r="A5623" s="5"/>
      <c r="Q5623" s="382"/>
      <c r="R5623" s="382"/>
    </row>
    <row r="5624" spans="1:18" ht="12" customHeight="1" x14ac:dyDescent="0.25">
      <c r="A5624" s="5"/>
      <c r="Q5624" s="382"/>
      <c r="R5624" s="382"/>
    </row>
    <row r="5625" spans="1:18" ht="12" customHeight="1" x14ac:dyDescent="0.25">
      <c r="A5625" s="5"/>
      <c r="Q5625" s="382"/>
      <c r="R5625" s="382"/>
    </row>
    <row r="5626" spans="1:18" ht="12" customHeight="1" x14ac:dyDescent="0.25">
      <c r="A5626" s="5"/>
      <c r="Q5626" s="382"/>
      <c r="R5626" s="382"/>
    </row>
    <row r="5627" spans="1:18" ht="12" customHeight="1" x14ac:dyDescent="0.25">
      <c r="A5627" s="5"/>
      <c r="Q5627" s="382"/>
      <c r="R5627" s="382"/>
    </row>
    <row r="5628" spans="1:18" ht="12" customHeight="1" x14ac:dyDescent="0.25">
      <c r="A5628" s="5"/>
      <c r="Q5628" s="382"/>
      <c r="R5628" s="382"/>
    </row>
    <row r="5629" spans="1:18" ht="12" customHeight="1" x14ac:dyDescent="0.25">
      <c r="A5629" s="5"/>
      <c r="Q5629" s="382"/>
      <c r="R5629" s="382"/>
    </row>
    <row r="5630" spans="1:18" ht="12" customHeight="1" x14ac:dyDescent="0.25">
      <c r="A5630" s="5"/>
      <c r="Q5630" s="382"/>
      <c r="R5630" s="382"/>
    </row>
    <row r="5631" spans="1:18" ht="12" customHeight="1" x14ac:dyDescent="0.25">
      <c r="A5631" s="5"/>
      <c r="Q5631" s="382"/>
      <c r="R5631" s="382"/>
    </row>
    <row r="5632" spans="1:18" ht="12" customHeight="1" x14ac:dyDescent="0.25">
      <c r="A5632" s="5"/>
      <c r="Q5632" s="382"/>
      <c r="R5632" s="382"/>
    </row>
    <row r="5633" spans="1:18" ht="12" customHeight="1" x14ac:dyDescent="0.25">
      <c r="A5633" s="5"/>
      <c r="Q5633" s="382"/>
      <c r="R5633" s="382"/>
    </row>
    <row r="5634" spans="1:18" ht="12" customHeight="1" x14ac:dyDescent="0.25">
      <c r="A5634" s="5"/>
      <c r="Q5634" s="382"/>
      <c r="R5634" s="382"/>
    </row>
    <row r="5635" spans="1:18" ht="12" customHeight="1" x14ac:dyDescent="0.25">
      <c r="A5635" s="5"/>
      <c r="Q5635" s="382"/>
      <c r="R5635" s="382"/>
    </row>
    <row r="5636" spans="1:18" ht="12" customHeight="1" x14ac:dyDescent="0.25">
      <c r="A5636" s="5"/>
      <c r="Q5636" s="382"/>
      <c r="R5636" s="382"/>
    </row>
    <row r="5637" spans="1:18" ht="12" customHeight="1" x14ac:dyDescent="0.25">
      <c r="A5637" s="5"/>
      <c r="Q5637" s="382"/>
      <c r="R5637" s="382"/>
    </row>
    <row r="5638" spans="1:18" ht="12" customHeight="1" x14ac:dyDescent="0.25">
      <c r="A5638" s="5"/>
      <c r="Q5638" s="382"/>
      <c r="R5638" s="382"/>
    </row>
    <row r="5639" spans="1:18" ht="12" customHeight="1" x14ac:dyDescent="0.25">
      <c r="A5639" s="5"/>
      <c r="Q5639" s="382"/>
      <c r="R5639" s="382"/>
    </row>
    <row r="5640" spans="1:18" ht="12" customHeight="1" x14ac:dyDescent="0.25">
      <c r="A5640" s="5"/>
      <c r="Q5640" s="382"/>
      <c r="R5640" s="382"/>
    </row>
    <row r="5641" spans="1:18" ht="12" customHeight="1" x14ac:dyDescent="0.25">
      <c r="A5641" s="5"/>
      <c r="Q5641" s="382"/>
      <c r="R5641" s="382"/>
    </row>
    <row r="5642" spans="1:18" ht="12" customHeight="1" x14ac:dyDescent="0.25">
      <c r="A5642" s="5"/>
      <c r="Q5642" s="382"/>
      <c r="R5642" s="382"/>
    </row>
    <row r="5643" spans="1:18" ht="12" customHeight="1" x14ac:dyDescent="0.25">
      <c r="A5643" s="5"/>
      <c r="Q5643" s="382"/>
      <c r="R5643" s="382"/>
    </row>
    <row r="5644" spans="1:18" ht="12" customHeight="1" x14ac:dyDescent="0.25">
      <c r="A5644" s="5"/>
      <c r="Q5644" s="382"/>
      <c r="R5644" s="382"/>
    </row>
    <row r="5645" spans="1:18" ht="12" customHeight="1" x14ac:dyDescent="0.25">
      <c r="A5645" s="5"/>
      <c r="Q5645" s="382"/>
      <c r="R5645" s="382"/>
    </row>
    <row r="5646" spans="1:18" ht="12" customHeight="1" x14ac:dyDescent="0.25">
      <c r="A5646" s="5"/>
      <c r="Q5646" s="382"/>
      <c r="R5646" s="382"/>
    </row>
    <row r="5647" spans="1:18" ht="12" customHeight="1" x14ac:dyDescent="0.25">
      <c r="A5647" s="5"/>
      <c r="Q5647" s="382"/>
      <c r="R5647" s="382"/>
    </row>
    <row r="5648" spans="1:18" ht="12" customHeight="1" x14ac:dyDescent="0.25">
      <c r="A5648" s="5"/>
      <c r="Q5648" s="382"/>
      <c r="R5648" s="382"/>
    </row>
    <row r="5649" spans="1:18" ht="12" customHeight="1" x14ac:dyDescent="0.25">
      <c r="A5649" s="5"/>
      <c r="Q5649" s="382"/>
      <c r="R5649" s="382"/>
    </row>
    <row r="5650" spans="1:18" ht="12" customHeight="1" x14ac:dyDescent="0.25">
      <c r="A5650" s="5"/>
      <c r="Q5650" s="382"/>
      <c r="R5650" s="382"/>
    </row>
    <row r="5651" spans="1:18" ht="12" customHeight="1" x14ac:dyDescent="0.25">
      <c r="A5651" s="5"/>
      <c r="Q5651" s="382"/>
      <c r="R5651" s="382"/>
    </row>
    <row r="5652" spans="1:18" ht="12" customHeight="1" x14ac:dyDescent="0.25">
      <c r="A5652" s="5"/>
      <c r="Q5652" s="382"/>
      <c r="R5652" s="382"/>
    </row>
    <row r="5653" spans="1:18" ht="12" customHeight="1" x14ac:dyDescent="0.25">
      <c r="A5653" s="5"/>
      <c r="Q5653" s="382"/>
      <c r="R5653" s="382"/>
    </row>
    <row r="5654" spans="1:18" ht="12" customHeight="1" x14ac:dyDescent="0.25">
      <c r="A5654" s="5"/>
      <c r="Q5654" s="382"/>
      <c r="R5654" s="382"/>
    </row>
    <row r="5655" spans="1:18" ht="12" customHeight="1" x14ac:dyDescent="0.25">
      <c r="A5655" s="5"/>
      <c r="Q5655" s="382"/>
      <c r="R5655" s="382"/>
    </row>
    <row r="5656" spans="1:18" ht="12" customHeight="1" x14ac:dyDescent="0.25">
      <c r="A5656" s="5"/>
      <c r="Q5656" s="382"/>
      <c r="R5656" s="382"/>
    </row>
    <row r="5657" spans="1:18" ht="12" customHeight="1" x14ac:dyDescent="0.25">
      <c r="A5657" s="5"/>
      <c r="Q5657" s="382"/>
      <c r="R5657" s="382"/>
    </row>
    <row r="5658" spans="1:18" ht="12" customHeight="1" x14ac:dyDescent="0.25">
      <c r="A5658" s="5"/>
      <c r="Q5658" s="382"/>
      <c r="R5658" s="382"/>
    </row>
    <row r="5659" spans="1:18" ht="12" customHeight="1" x14ac:dyDescent="0.25">
      <c r="A5659" s="5"/>
      <c r="Q5659" s="382"/>
      <c r="R5659" s="382"/>
    </row>
    <row r="5660" spans="1:18" ht="12" customHeight="1" x14ac:dyDescent="0.25">
      <c r="A5660" s="5"/>
      <c r="Q5660" s="382"/>
      <c r="R5660" s="382"/>
    </row>
    <row r="5661" spans="1:18" ht="12" customHeight="1" x14ac:dyDescent="0.25">
      <c r="A5661" s="5"/>
      <c r="Q5661" s="382"/>
      <c r="R5661" s="382"/>
    </row>
    <row r="5662" spans="1:18" ht="12" customHeight="1" x14ac:dyDescent="0.25">
      <c r="A5662" s="5"/>
      <c r="Q5662" s="382"/>
      <c r="R5662" s="382"/>
    </row>
    <row r="5663" spans="1:18" ht="12" customHeight="1" x14ac:dyDescent="0.25">
      <c r="A5663" s="5"/>
      <c r="Q5663" s="382"/>
      <c r="R5663" s="382"/>
    </row>
    <row r="5664" spans="1:18" ht="12" customHeight="1" x14ac:dyDescent="0.25">
      <c r="A5664" s="5"/>
      <c r="Q5664" s="382"/>
      <c r="R5664" s="382"/>
    </row>
    <row r="5665" spans="1:18" ht="12" customHeight="1" x14ac:dyDescent="0.25">
      <c r="A5665" s="5"/>
      <c r="Q5665" s="382"/>
      <c r="R5665" s="382"/>
    </row>
    <row r="5666" spans="1:18" ht="12" customHeight="1" x14ac:dyDescent="0.25">
      <c r="A5666" s="5"/>
      <c r="Q5666" s="382"/>
      <c r="R5666" s="382"/>
    </row>
    <row r="5667" spans="1:18" ht="12" customHeight="1" x14ac:dyDescent="0.25">
      <c r="A5667" s="5"/>
      <c r="Q5667" s="382"/>
      <c r="R5667" s="382"/>
    </row>
    <row r="5668" spans="1:18" ht="12" customHeight="1" x14ac:dyDescent="0.25">
      <c r="A5668" s="5"/>
      <c r="Q5668" s="382"/>
      <c r="R5668" s="382"/>
    </row>
    <row r="5669" spans="1:18" ht="12" customHeight="1" x14ac:dyDescent="0.25">
      <c r="A5669" s="5"/>
      <c r="Q5669" s="382"/>
      <c r="R5669" s="382"/>
    </row>
    <row r="5670" spans="1:18" ht="12" customHeight="1" x14ac:dyDescent="0.25">
      <c r="A5670" s="5"/>
      <c r="Q5670" s="382"/>
      <c r="R5670" s="382"/>
    </row>
    <row r="5671" spans="1:18" ht="12" customHeight="1" x14ac:dyDescent="0.25">
      <c r="A5671" s="5"/>
      <c r="Q5671" s="382"/>
      <c r="R5671" s="382"/>
    </row>
    <row r="5672" spans="1:18" ht="12" customHeight="1" x14ac:dyDescent="0.25">
      <c r="A5672" s="5"/>
      <c r="Q5672" s="382"/>
      <c r="R5672" s="382"/>
    </row>
    <row r="5673" spans="1:18" ht="12" customHeight="1" x14ac:dyDescent="0.25">
      <c r="A5673" s="5"/>
      <c r="Q5673" s="382"/>
      <c r="R5673" s="382"/>
    </row>
    <row r="5674" spans="1:18" ht="12" customHeight="1" x14ac:dyDescent="0.25">
      <c r="A5674" s="5"/>
      <c r="Q5674" s="382"/>
      <c r="R5674" s="382"/>
    </row>
    <row r="5675" spans="1:18" ht="12" customHeight="1" x14ac:dyDescent="0.25">
      <c r="A5675" s="5"/>
      <c r="Q5675" s="382"/>
      <c r="R5675" s="382"/>
    </row>
    <row r="5676" spans="1:18" ht="12" customHeight="1" x14ac:dyDescent="0.25">
      <c r="A5676" s="5"/>
      <c r="Q5676" s="382"/>
      <c r="R5676" s="382"/>
    </row>
    <row r="5677" spans="1:18" ht="12" customHeight="1" x14ac:dyDescent="0.25">
      <c r="A5677" s="5"/>
      <c r="Q5677" s="382"/>
      <c r="R5677" s="382"/>
    </row>
    <row r="5678" spans="1:18" ht="12" customHeight="1" x14ac:dyDescent="0.25">
      <c r="A5678" s="5"/>
      <c r="Q5678" s="382"/>
      <c r="R5678" s="382"/>
    </row>
    <row r="5679" spans="1:18" ht="12" customHeight="1" x14ac:dyDescent="0.25">
      <c r="A5679" s="5"/>
      <c r="Q5679" s="382"/>
      <c r="R5679" s="382"/>
    </row>
    <row r="5680" spans="1:18" ht="12" customHeight="1" x14ac:dyDescent="0.25">
      <c r="A5680" s="5"/>
      <c r="Q5680" s="382"/>
      <c r="R5680" s="382"/>
    </row>
    <row r="5681" spans="1:18" ht="12" customHeight="1" x14ac:dyDescent="0.25">
      <c r="A5681" s="5"/>
      <c r="Q5681" s="382"/>
      <c r="R5681" s="382"/>
    </row>
    <row r="5682" spans="1:18" ht="12" customHeight="1" x14ac:dyDescent="0.25">
      <c r="A5682" s="5"/>
      <c r="Q5682" s="382"/>
      <c r="R5682" s="382"/>
    </row>
    <row r="5683" spans="1:18" ht="12" customHeight="1" x14ac:dyDescent="0.25">
      <c r="A5683" s="5"/>
      <c r="Q5683" s="382"/>
      <c r="R5683" s="382"/>
    </row>
    <row r="5684" spans="1:18" ht="12" customHeight="1" x14ac:dyDescent="0.25">
      <c r="A5684" s="5"/>
      <c r="Q5684" s="382"/>
      <c r="R5684" s="382"/>
    </row>
    <row r="5685" spans="1:18" ht="12" customHeight="1" x14ac:dyDescent="0.25">
      <c r="A5685" s="5"/>
      <c r="Q5685" s="382"/>
      <c r="R5685" s="382"/>
    </row>
    <row r="5686" spans="1:18" ht="12" customHeight="1" x14ac:dyDescent="0.25">
      <c r="A5686" s="5"/>
      <c r="Q5686" s="382"/>
      <c r="R5686" s="382"/>
    </row>
    <row r="5687" spans="1:18" ht="12" customHeight="1" x14ac:dyDescent="0.25">
      <c r="A5687" s="5"/>
      <c r="Q5687" s="382"/>
      <c r="R5687" s="382"/>
    </row>
    <row r="5688" spans="1:18" ht="12" customHeight="1" x14ac:dyDescent="0.25">
      <c r="A5688" s="5"/>
      <c r="Q5688" s="382"/>
      <c r="R5688" s="382"/>
    </row>
    <row r="5689" spans="1:18" ht="12" customHeight="1" x14ac:dyDescent="0.25">
      <c r="A5689" s="5"/>
      <c r="Q5689" s="382"/>
      <c r="R5689" s="382"/>
    </row>
    <row r="5690" spans="1:18" ht="12" customHeight="1" x14ac:dyDescent="0.25">
      <c r="A5690" s="5"/>
      <c r="Q5690" s="382"/>
      <c r="R5690" s="382"/>
    </row>
    <row r="5691" spans="1:18" ht="12" customHeight="1" x14ac:dyDescent="0.25">
      <c r="A5691" s="5"/>
      <c r="Q5691" s="382"/>
      <c r="R5691" s="382"/>
    </row>
    <row r="5692" spans="1:18" ht="12" customHeight="1" x14ac:dyDescent="0.25">
      <c r="A5692" s="5"/>
      <c r="Q5692" s="382"/>
      <c r="R5692" s="382"/>
    </row>
    <row r="5693" spans="1:18" ht="12" customHeight="1" x14ac:dyDescent="0.25">
      <c r="A5693" s="5"/>
      <c r="Q5693" s="382"/>
      <c r="R5693" s="382"/>
    </row>
    <row r="5694" spans="1:18" ht="12" customHeight="1" x14ac:dyDescent="0.25">
      <c r="A5694" s="5"/>
      <c r="Q5694" s="382"/>
      <c r="R5694" s="382"/>
    </row>
    <row r="5695" spans="1:18" ht="12" customHeight="1" x14ac:dyDescent="0.25">
      <c r="A5695" s="5"/>
      <c r="Q5695" s="382"/>
      <c r="R5695" s="382"/>
    </row>
    <row r="5696" spans="1:18" ht="12" customHeight="1" x14ac:dyDescent="0.25">
      <c r="A5696" s="5"/>
      <c r="Q5696" s="382"/>
      <c r="R5696" s="382"/>
    </row>
    <row r="5697" spans="1:18" ht="12" customHeight="1" x14ac:dyDescent="0.25">
      <c r="A5697" s="5"/>
      <c r="Q5697" s="382"/>
      <c r="R5697" s="382"/>
    </row>
    <row r="5698" spans="1:18" ht="12" customHeight="1" x14ac:dyDescent="0.25">
      <c r="A5698" s="5"/>
      <c r="Q5698" s="382"/>
      <c r="R5698" s="382"/>
    </row>
    <row r="5699" spans="1:18" ht="12" customHeight="1" x14ac:dyDescent="0.25">
      <c r="A5699" s="5"/>
      <c r="Q5699" s="382"/>
      <c r="R5699" s="382"/>
    </row>
    <row r="5700" spans="1:18" ht="12" customHeight="1" x14ac:dyDescent="0.25">
      <c r="A5700" s="5"/>
      <c r="Q5700" s="382"/>
      <c r="R5700" s="382"/>
    </row>
    <row r="5701" spans="1:18" ht="12" customHeight="1" x14ac:dyDescent="0.25">
      <c r="A5701" s="5"/>
      <c r="Q5701" s="382"/>
      <c r="R5701" s="382"/>
    </row>
    <row r="5702" spans="1:18" ht="12" customHeight="1" x14ac:dyDescent="0.25">
      <c r="A5702" s="5"/>
      <c r="Q5702" s="382"/>
      <c r="R5702" s="382"/>
    </row>
    <row r="5703" spans="1:18" ht="12" customHeight="1" x14ac:dyDescent="0.25">
      <c r="A5703" s="5"/>
      <c r="Q5703" s="382"/>
      <c r="R5703" s="382"/>
    </row>
    <row r="5704" spans="1:18" ht="12" customHeight="1" x14ac:dyDescent="0.25">
      <c r="A5704" s="5"/>
      <c r="Q5704" s="382"/>
      <c r="R5704" s="382"/>
    </row>
    <row r="5705" spans="1:18" ht="12" customHeight="1" x14ac:dyDescent="0.25">
      <c r="A5705" s="5"/>
      <c r="Q5705" s="382"/>
      <c r="R5705" s="382"/>
    </row>
    <row r="5706" spans="1:18" ht="12" customHeight="1" x14ac:dyDescent="0.25">
      <c r="A5706" s="5"/>
      <c r="Q5706" s="382"/>
      <c r="R5706" s="382"/>
    </row>
    <row r="5707" spans="1:18" ht="12" customHeight="1" x14ac:dyDescent="0.25">
      <c r="A5707" s="5"/>
      <c r="Q5707" s="382"/>
      <c r="R5707" s="382"/>
    </row>
    <row r="5708" spans="1:18" ht="12" customHeight="1" x14ac:dyDescent="0.25">
      <c r="A5708" s="5"/>
      <c r="Q5708" s="382"/>
      <c r="R5708" s="382"/>
    </row>
    <row r="5709" spans="1:18" ht="12" customHeight="1" x14ac:dyDescent="0.25">
      <c r="A5709" s="5"/>
      <c r="Q5709" s="382"/>
      <c r="R5709" s="382"/>
    </row>
    <row r="5710" spans="1:18" ht="12" customHeight="1" x14ac:dyDescent="0.25">
      <c r="A5710" s="5"/>
      <c r="Q5710" s="382"/>
      <c r="R5710" s="382"/>
    </row>
    <row r="5711" spans="1:18" ht="12" customHeight="1" x14ac:dyDescent="0.25">
      <c r="A5711" s="5"/>
      <c r="Q5711" s="382"/>
      <c r="R5711" s="382"/>
    </row>
    <row r="5712" spans="1:18" ht="12" customHeight="1" x14ac:dyDescent="0.25">
      <c r="A5712" s="5"/>
      <c r="Q5712" s="382"/>
      <c r="R5712" s="382"/>
    </row>
    <row r="5713" spans="1:18" ht="12" customHeight="1" x14ac:dyDescent="0.25">
      <c r="A5713" s="5"/>
      <c r="Q5713" s="382"/>
      <c r="R5713" s="382"/>
    </row>
    <row r="5714" spans="1:18" ht="12" customHeight="1" x14ac:dyDescent="0.25">
      <c r="A5714" s="5"/>
      <c r="Q5714" s="382"/>
      <c r="R5714" s="382"/>
    </row>
    <row r="5715" spans="1:18" ht="12" customHeight="1" x14ac:dyDescent="0.25">
      <c r="A5715" s="5"/>
      <c r="Q5715" s="382"/>
      <c r="R5715" s="382"/>
    </row>
    <row r="5716" spans="1:18" ht="12" customHeight="1" x14ac:dyDescent="0.25">
      <c r="A5716" s="5"/>
      <c r="Q5716" s="382"/>
      <c r="R5716" s="382"/>
    </row>
    <row r="5717" spans="1:18" ht="12" customHeight="1" x14ac:dyDescent="0.25">
      <c r="A5717" s="5"/>
      <c r="Q5717" s="382"/>
      <c r="R5717" s="382"/>
    </row>
    <row r="5718" spans="1:18" ht="12" customHeight="1" x14ac:dyDescent="0.25">
      <c r="A5718" s="5"/>
      <c r="Q5718" s="382"/>
      <c r="R5718" s="382"/>
    </row>
    <row r="5719" spans="1:18" ht="12" customHeight="1" x14ac:dyDescent="0.25">
      <c r="A5719" s="5"/>
      <c r="Q5719" s="382"/>
      <c r="R5719" s="382"/>
    </row>
    <row r="5720" spans="1:18" ht="12" customHeight="1" x14ac:dyDescent="0.25">
      <c r="A5720" s="5"/>
      <c r="Q5720" s="382"/>
      <c r="R5720" s="382"/>
    </row>
    <row r="5721" spans="1:18" ht="12" customHeight="1" x14ac:dyDescent="0.25">
      <c r="A5721" s="5"/>
      <c r="Q5721" s="382"/>
      <c r="R5721" s="382"/>
    </row>
    <row r="5722" spans="1:18" ht="12" customHeight="1" x14ac:dyDescent="0.25">
      <c r="A5722" s="5"/>
      <c r="Q5722" s="382"/>
      <c r="R5722" s="382"/>
    </row>
    <row r="5723" spans="1:18" ht="12" customHeight="1" x14ac:dyDescent="0.25">
      <c r="A5723" s="5"/>
      <c r="Q5723" s="382"/>
      <c r="R5723" s="382"/>
    </row>
    <row r="5724" spans="1:18" ht="12" customHeight="1" x14ac:dyDescent="0.25">
      <c r="A5724" s="5"/>
      <c r="Q5724" s="382"/>
      <c r="R5724" s="382"/>
    </row>
    <row r="5725" spans="1:18" ht="12" customHeight="1" x14ac:dyDescent="0.25">
      <c r="A5725" s="5"/>
      <c r="Q5725" s="382"/>
      <c r="R5725" s="382"/>
    </row>
    <row r="5726" spans="1:18" ht="12" customHeight="1" x14ac:dyDescent="0.25">
      <c r="A5726" s="5"/>
      <c r="Q5726" s="382"/>
      <c r="R5726" s="382"/>
    </row>
    <row r="5727" spans="1:18" ht="12" customHeight="1" x14ac:dyDescent="0.25">
      <c r="A5727" s="5"/>
      <c r="Q5727" s="382"/>
      <c r="R5727" s="382"/>
    </row>
    <row r="5728" spans="1:18" ht="12" customHeight="1" x14ac:dyDescent="0.25">
      <c r="A5728" s="5"/>
      <c r="Q5728" s="382"/>
      <c r="R5728" s="382"/>
    </row>
    <row r="5729" spans="1:18" ht="12" customHeight="1" x14ac:dyDescent="0.25">
      <c r="A5729" s="5"/>
      <c r="Q5729" s="382"/>
      <c r="R5729" s="382"/>
    </row>
    <row r="5730" spans="1:18" ht="12" customHeight="1" x14ac:dyDescent="0.25">
      <c r="A5730" s="5"/>
      <c r="Q5730" s="382"/>
      <c r="R5730" s="382"/>
    </row>
    <row r="5731" spans="1:18" ht="12" customHeight="1" x14ac:dyDescent="0.25">
      <c r="A5731" s="5"/>
      <c r="Q5731" s="382"/>
      <c r="R5731" s="382"/>
    </row>
    <row r="5732" spans="1:18" ht="12" customHeight="1" x14ac:dyDescent="0.25">
      <c r="A5732" s="5"/>
      <c r="Q5732" s="382"/>
      <c r="R5732" s="382"/>
    </row>
    <row r="5733" spans="1:18" ht="12" customHeight="1" x14ac:dyDescent="0.25">
      <c r="A5733" s="5"/>
      <c r="Q5733" s="382"/>
      <c r="R5733" s="382"/>
    </row>
    <row r="5734" spans="1:18" ht="12" customHeight="1" x14ac:dyDescent="0.25">
      <c r="A5734" s="5"/>
      <c r="Q5734" s="382"/>
      <c r="R5734" s="382"/>
    </row>
    <row r="5735" spans="1:18" ht="12" customHeight="1" x14ac:dyDescent="0.25">
      <c r="A5735" s="5"/>
      <c r="Q5735" s="382"/>
      <c r="R5735" s="382"/>
    </row>
    <row r="5736" spans="1:18" ht="12" customHeight="1" x14ac:dyDescent="0.25">
      <c r="A5736" s="5"/>
      <c r="Q5736" s="382"/>
      <c r="R5736" s="382"/>
    </row>
    <row r="5737" spans="1:18" ht="12" customHeight="1" x14ac:dyDescent="0.25">
      <c r="A5737" s="5"/>
      <c r="Q5737" s="382"/>
      <c r="R5737" s="382"/>
    </row>
    <row r="5738" spans="1:18" ht="12" customHeight="1" x14ac:dyDescent="0.25">
      <c r="A5738" s="5"/>
      <c r="Q5738" s="382"/>
      <c r="R5738" s="382"/>
    </row>
    <row r="5739" spans="1:18" ht="12" customHeight="1" x14ac:dyDescent="0.25">
      <c r="A5739" s="5"/>
      <c r="Q5739" s="382"/>
      <c r="R5739" s="382"/>
    </row>
    <row r="5740" spans="1:18" ht="12" customHeight="1" x14ac:dyDescent="0.25">
      <c r="A5740" s="5"/>
      <c r="Q5740" s="382"/>
      <c r="R5740" s="382"/>
    </row>
    <row r="5741" spans="1:18" ht="12" customHeight="1" x14ac:dyDescent="0.25">
      <c r="A5741" s="5"/>
      <c r="Q5741" s="382"/>
      <c r="R5741" s="382"/>
    </row>
    <row r="5742" spans="1:18" ht="12" customHeight="1" x14ac:dyDescent="0.25">
      <c r="A5742" s="5"/>
      <c r="Q5742" s="382"/>
      <c r="R5742" s="382"/>
    </row>
    <row r="5743" spans="1:18" ht="12" customHeight="1" x14ac:dyDescent="0.25">
      <c r="A5743" s="5"/>
      <c r="Q5743" s="382"/>
      <c r="R5743" s="382"/>
    </row>
    <row r="5744" spans="1:18" ht="12" customHeight="1" x14ac:dyDescent="0.25">
      <c r="A5744" s="5"/>
      <c r="Q5744" s="382"/>
      <c r="R5744" s="382"/>
    </row>
    <row r="5745" spans="1:18" ht="12" customHeight="1" x14ac:dyDescent="0.25">
      <c r="A5745" s="5"/>
      <c r="Q5745" s="382"/>
      <c r="R5745" s="382"/>
    </row>
    <row r="5746" spans="1:18" ht="12" customHeight="1" x14ac:dyDescent="0.25">
      <c r="A5746" s="5"/>
      <c r="Q5746" s="382"/>
      <c r="R5746" s="382"/>
    </row>
    <row r="5747" spans="1:18" ht="12" customHeight="1" x14ac:dyDescent="0.25">
      <c r="A5747" s="5"/>
      <c r="Q5747" s="382"/>
      <c r="R5747" s="382"/>
    </row>
    <row r="5748" spans="1:18" ht="12" customHeight="1" x14ac:dyDescent="0.25">
      <c r="A5748" s="5"/>
      <c r="Q5748" s="382"/>
      <c r="R5748" s="382"/>
    </row>
    <row r="5749" spans="1:18" ht="12" customHeight="1" x14ac:dyDescent="0.25">
      <c r="A5749" s="5"/>
      <c r="Q5749" s="382"/>
      <c r="R5749" s="382"/>
    </row>
    <row r="5750" spans="1:18" ht="12" customHeight="1" x14ac:dyDescent="0.25">
      <c r="A5750" s="5"/>
      <c r="Q5750" s="382"/>
      <c r="R5750" s="382"/>
    </row>
    <row r="5751" spans="1:18" ht="12" customHeight="1" x14ac:dyDescent="0.25">
      <c r="A5751" s="5"/>
      <c r="Q5751" s="382"/>
      <c r="R5751" s="382"/>
    </row>
    <row r="5752" spans="1:18" ht="12" customHeight="1" x14ac:dyDescent="0.25">
      <c r="A5752" s="5"/>
      <c r="Q5752" s="382"/>
      <c r="R5752" s="382"/>
    </row>
    <row r="5753" spans="1:18" ht="12" customHeight="1" x14ac:dyDescent="0.25">
      <c r="A5753" s="5"/>
      <c r="Q5753" s="382"/>
      <c r="R5753" s="382"/>
    </row>
    <row r="5754" spans="1:18" ht="12" customHeight="1" x14ac:dyDescent="0.25">
      <c r="A5754" s="5"/>
      <c r="Q5754" s="382"/>
      <c r="R5754" s="382"/>
    </row>
    <row r="5755" spans="1:18" ht="12" customHeight="1" x14ac:dyDescent="0.25">
      <c r="A5755" s="5"/>
      <c r="Q5755" s="382"/>
      <c r="R5755" s="382"/>
    </row>
    <row r="5756" spans="1:18" ht="12" customHeight="1" x14ac:dyDescent="0.25">
      <c r="A5756" s="5"/>
      <c r="Q5756" s="382"/>
      <c r="R5756" s="382"/>
    </row>
    <row r="5757" spans="1:18" ht="12" customHeight="1" x14ac:dyDescent="0.25">
      <c r="A5757" s="5"/>
      <c r="Q5757" s="382"/>
      <c r="R5757" s="382"/>
    </row>
    <row r="5758" spans="1:18" ht="12" customHeight="1" x14ac:dyDescent="0.25">
      <c r="A5758" s="5"/>
      <c r="Q5758" s="382"/>
      <c r="R5758" s="382"/>
    </row>
    <row r="5759" spans="1:18" ht="12" customHeight="1" x14ac:dyDescent="0.25">
      <c r="A5759" s="5"/>
      <c r="Q5759" s="382"/>
      <c r="R5759" s="382"/>
    </row>
    <row r="5760" spans="1:18" ht="12" customHeight="1" x14ac:dyDescent="0.25">
      <c r="A5760" s="5"/>
      <c r="Q5760" s="382"/>
      <c r="R5760" s="382"/>
    </row>
    <row r="5761" spans="1:18" ht="12" customHeight="1" x14ac:dyDescent="0.25">
      <c r="A5761" s="5"/>
      <c r="Q5761" s="382"/>
      <c r="R5761" s="382"/>
    </row>
    <row r="5762" spans="1:18" ht="12" customHeight="1" x14ac:dyDescent="0.25">
      <c r="A5762" s="5"/>
      <c r="Q5762" s="382"/>
      <c r="R5762" s="382"/>
    </row>
    <row r="5763" spans="1:18" ht="12" customHeight="1" x14ac:dyDescent="0.25">
      <c r="A5763" s="5"/>
      <c r="Q5763" s="382"/>
      <c r="R5763" s="382"/>
    </row>
    <row r="5764" spans="1:18" ht="12" customHeight="1" x14ac:dyDescent="0.25">
      <c r="A5764" s="5"/>
      <c r="Q5764" s="382"/>
      <c r="R5764" s="382"/>
    </row>
    <row r="5765" spans="1:18" ht="12" customHeight="1" x14ac:dyDescent="0.25">
      <c r="A5765" s="5"/>
      <c r="Q5765" s="382"/>
      <c r="R5765" s="382"/>
    </row>
    <row r="5766" spans="1:18" ht="12" customHeight="1" x14ac:dyDescent="0.25">
      <c r="A5766" s="5"/>
      <c r="Q5766" s="382"/>
      <c r="R5766" s="382"/>
    </row>
    <row r="5767" spans="1:18" ht="12" customHeight="1" x14ac:dyDescent="0.25">
      <c r="A5767" s="5"/>
      <c r="Q5767" s="382"/>
      <c r="R5767" s="382"/>
    </row>
    <row r="5768" spans="1:18" ht="12" customHeight="1" x14ac:dyDescent="0.25">
      <c r="A5768" s="5"/>
      <c r="Q5768" s="382"/>
      <c r="R5768" s="382"/>
    </row>
    <row r="5769" spans="1:18" ht="12" customHeight="1" x14ac:dyDescent="0.25">
      <c r="A5769" s="5"/>
      <c r="Q5769" s="382"/>
      <c r="R5769" s="382"/>
    </row>
    <row r="5770" spans="1:18" ht="12" customHeight="1" x14ac:dyDescent="0.25">
      <c r="A5770" s="5"/>
      <c r="Q5770" s="382"/>
      <c r="R5770" s="382"/>
    </row>
    <row r="5771" spans="1:18" ht="12" customHeight="1" x14ac:dyDescent="0.25">
      <c r="A5771" s="5"/>
      <c r="Q5771" s="382"/>
      <c r="R5771" s="382"/>
    </row>
    <row r="5772" spans="1:18" ht="12" customHeight="1" x14ac:dyDescent="0.25">
      <c r="A5772" s="5"/>
      <c r="Q5772" s="382"/>
      <c r="R5772" s="382"/>
    </row>
    <row r="5773" spans="1:18" ht="12" customHeight="1" x14ac:dyDescent="0.25">
      <c r="A5773" s="5"/>
      <c r="Q5773" s="382"/>
      <c r="R5773" s="382"/>
    </row>
    <row r="5774" spans="1:18" ht="12" customHeight="1" x14ac:dyDescent="0.25">
      <c r="A5774" s="5"/>
      <c r="Q5774" s="382"/>
      <c r="R5774" s="382"/>
    </row>
    <row r="5775" spans="1:18" ht="12" customHeight="1" x14ac:dyDescent="0.25">
      <c r="A5775" s="5"/>
      <c r="Q5775" s="382"/>
      <c r="R5775" s="382"/>
    </row>
    <row r="5776" spans="1:18" ht="12" customHeight="1" x14ac:dyDescent="0.25">
      <c r="A5776" s="5"/>
      <c r="Q5776" s="382"/>
      <c r="R5776" s="382"/>
    </row>
    <row r="5777" spans="1:18" ht="12" customHeight="1" x14ac:dyDescent="0.25">
      <c r="A5777" s="5"/>
      <c r="Q5777" s="382"/>
      <c r="R5777" s="382"/>
    </row>
    <row r="5778" spans="1:18" ht="12" customHeight="1" x14ac:dyDescent="0.25">
      <c r="A5778" s="5"/>
      <c r="Q5778" s="382"/>
      <c r="R5778" s="382"/>
    </row>
    <row r="5779" spans="1:18" ht="12" customHeight="1" x14ac:dyDescent="0.25">
      <c r="A5779" s="5"/>
      <c r="Q5779" s="382"/>
      <c r="R5779" s="382"/>
    </row>
    <row r="5780" spans="1:18" ht="12" customHeight="1" x14ac:dyDescent="0.25">
      <c r="A5780" s="5"/>
      <c r="Q5780" s="382"/>
      <c r="R5780" s="382"/>
    </row>
    <row r="5781" spans="1:18" ht="12" customHeight="1" x14ac:dyDescent="0.25">
      <c r="A5781" s="5"/>
      <c r="Q5781" s="382"/>
      <c r="R5781" s="382"/>
    </row>
    <row r="5782" spans="1:18" ht="12" customHeight="1" x14ac:dyDescent="0.25">
      <c r="A5782" s="5"/>
      <c r="Q5782" s="382"/>
      <c r="R5782" s="382"/>
    </row>
    <row r="5783" spans="1:18" ht="12" customHeight="1" x14ac:dyDescent="0.25">
      <c r="A5783" s="5"/>
      <c r="Q5783" s="382"/>
      <c r="R5783" s="382"/>
    </row>
    <row r="5784" spans="1:18" ht="12" customHeight="1" x14ac:dyDescent="0.25">
      <c r="A5784" s="5"/>
      <c r="Q5784" s="382"/>
      <c r="R5784" s="382"/>
    </row>
    <row r="5785" spans="1:18" ht="12" customHeight="1" x14ac:dyDescent="0.25">
      <c r="A5785" s="5"/>
      <c r="Q5785" s="382"/>
      <c r="R5785" s="382"/>
    </row>
    <row r="5786" spans="1:18" ht="12" customHeight="1" x14ac:dyDescent="0.25">
      <c r="A5786" s="5"/>
      <c r="Q5786" s="382"/>
      <c r="R5786" s="382"/>
    </row>
    <row r="5787" spans="1:18" ht="12" customHeight="1" x14ac:dyDescent="0.25">
      <c r="A5787" s="5"/>
      <c r="Q5787" s="382"/>
      <c r="R5787" s="382"/>
    </row>
    <row r="5788" spans="1:18" ht="12" customHeight="1" x14ac:dyDescent="0.25">
      <c r="A5788" s="5"/>
      <c r="Q5788" s="382"/>
      <c r="R5788" s="382"/>
    </row>
    <row r="5789" spans="1:18" ht="12" customHeight="1" x14ac:dyDescent="0.25">
      <c r="A5789" s="5"/>
      <c r="Q5789" s="382"/>
      <c r="R5789" s="382"/>
    </row>
    <row r="5790" spans="1:18" ht="12" customHeight="1" x14ac:dyDescent="0.25">
      <c r="A5790" s="5"/>
      <c r="Q5790" s="382"/>
      <c r="R5790" s="382"/>
    </row>
    <row r="5791" spans="1:18" ht="12" customHeight="1" x14ac:dyDescent="0.25">
      <c r="A5791" s="5"/>
      <c r="Q5791" s="382"/>
      <c r="R5791" s="382"/>
    </row>
    <row r="5792" spans="1:18" ht="12" customHeight="1" x14ac:dyDescent="0.25">
      <c r="A5792" s="5"/>
      <c r="Q5792" s="382"/>
      <c r="R5792" s="382"/>
    </row>
    <row r="5793" spans="1:18" ht="12" customHeight="1" x14ac:dyDescent="0.25">
      <c r="A5793" s="5"/>
      <c r="Q5793" s="382"/>
      <c r="R5793" s="382"/>
    </row>
    <row r="5794" spans="1:18" ht="12" customHeight="1" x14ac:dyDescent="0.25">
      <c r="A5794" s="5"/>
      <c r="Q5794" s="382"/>
      <c r="R5794" s="382"/>
    </row>
    <row r="5795" spans="1:18" ht="12" customHeight="1" x14ac:dyDescent="0.25">
      <c r="A5795" s="5"/>
      <c r="Q5795" s="382"/>
      <c r="R5795" s="382"/>
    </row>
    <row r="5796" spans="1:18" ht="12" customHeight="1" x14ac:dyDescent="0.25">
      <c r="A5796" s="5"/>
      <c r="Q5796" s="382"/>
      <c r="R5796" s="382"/>
    </row>
    <row r="5797" spans="1:18" ht="12" customHeight="1" x14ac:dyDescent="0.25">
      <c r="A5797" s="5"/>
      <c r="Q5797" s="382"/>
      <c r="R5797" s="382"/>
    </row>
    <row r="5798" spans="1:18" ht="12" customHeight="1" x14ac:dyDescent="0.25">
      <c r="A5798" s="5"/>
      <c r="Q5798" s="382"/>
      <c r="R5798" s="382"/>
    </row>
    <row r="5799" spans="1:18" ht="12" customHeight="1" x14ac:dyDescent="0.25">
      <c r="A5799" s="5"/>
      <c r="Q5799" s="382"/>
      <c r="R5799" s="382"/>
    </row>
    <row r="5800" spans="1:18" ht="12" customHeight="1" x14ac:dyDescent="0.25">
      <c r="A5800" s="5"/>
      <c r="Q5800" s="382"/>
      <c r="R5800" s="382"/>
    </row>
    <row r="5801" spans="1:18" ht="12" customHeight="1" x14ac:dyDescent="0.25">
      <c r="A5801" s="5"/>
      <c r="Q5801" s="382"/>
      <c r="R5801" s="382"/>
    </row>
    <row r="5802" spans="1:18" ht="12" customHeight="1" x14ac:dyDescent="0.25">
      <c r="A5802" s="5"/>
      <c r="Q5802" s="382"/>
      <c r="R5802" s="382"/>
    </row>
    <row r="5803" spans="1:18" ht="12" customHeight="1" x14ac:dyDescent="0.25">
      <c r="A5803" s="5"/>
      <c r="Q5803" s="382"/>
      <c r="R5803" s="382"/>
    </row>
    <row r="5804" spans="1:18" ht="12" customHeight="1" x14ac:dyDescent="0.25">
      <c r="A5804" s="5"/>
      <c r="Q5804" s="382"/>
      <c r="R5804" s="382"/>
    </row>
    <row r="5805" spans="1:18" ht="12" customHeight="1" x14ac:dyDescent="0.25">
      <c r="A5805" s="5"/>
      <c r="Q5805" s="382"/>
      <c r="R5805" s="382"/>
    </row>
    <row r="5806" spans="1:18" ht="12" customHeight="1" x14ac:dyDescent="0.25">
      <c r="A5806" s="5"/>
      <c r="Q5806" s="382"/>
      <c r="R5806" s="382"/>
    </row>
    <row r="5807" spans="1:18" ht="12" customHeight="1" x14ac:dyDescent="0.25">
      <c r="A5807" s="5"/>
      <c r="Q5807" s="382"/>
      <c r="R5807" s="382"/>
    </row>
    <row r="5808" spans="1:18" ht="12" customHeight="1" x14ac:dyDescent="0.25">
      <c r="A5808" s="5"/>
      <c r="Q5808" s="382"/>
      <c r="R5808" s="382"/>
    </row>
    <row r="5809" spans="1:18" ht="12" customHeight="1" x14ac:dyDescent="0.25">
      <c r="A5809" s="5"/>
      <c r="Q5809" s="382"/>
      <c r="R5809" s="382"/>
    </row>
    <row r="5810" spans="1:18" ht="12" customHeight="1" x14ac:dyDescent="0.25">
      <c r="A5810" s="5"/>
      <c r="Q5810" s="382"/>
      <c r="R5810" s="382"/>
    </row>
    <row r="5811" spans="1:18" ht="12" customHeight="1" x14ac:dyDescent="0.25">
      <c r="A5811" s="5"/>
      <c r="Q5811" s="382"/>
      <c r="R5811" s="382"/>
    </row>
    <row r="5812" spans="1:18" ht="12" customHeight="1" x14ac:dyDescent="0.25">
      <c r="A5812" s="5"/>
      <c r="Q5812" s="382"/>
      <c r="R5812" s="382"/>
    </row>
    <row r="5813" spans="1:18" ht="12" customHeight="1" x14ac:dyDescent="0.25">
      <c r="A5813" s="5"/>
      <c r="Q5813" s="382"/>
      <c r="R5813" s="382"/>
    </row>
    <row r="5814" spans="1:18" ht="12" customHeight="1" x14ac:dyDescent="0.25">
      <c r="A5814" s="5"/>
      <c r="Q5814" s="382"/>
      <c r="R5814" s="382"/>
    </row>
    <row r="5815" spans="1:18" ht="12" customHeight="1" x14ac:dyDescent="0.25">
      <c r="A5815" s="5"/>
      <c r="Q5815" s="382"/>
      <c r="R5815" s="382"/>
    </row>
    <row r="5816" spans="1:18" ht="12" customHeight="1" x14ac:dyDescent="0.25">
      <c r="A5816" s="5"/>
      <c r="Q5816" s="382"/>
      <c r="R5816" s="382"/>
    </row>
    <row r="5817" spans="1:18" ht="12" customHeight="1" x14ac:dyDescent="0.25">
      <c r="A5817" s="5"/>
      <c r="Q5817" s="382"/>
      <c r="R5817" s="382"/>
    </row>
    <row r="5818" spans="1:18" ht="12" customHeight="1" x14ac:dyDescent="0.25">
      <c r="A5818" s="5"/>
      <c r="Q5818" s="382"/>
      <c r="R5818" s="382"/>
    </row>
    <row r="5819" spans="1:18" ht="12" customHeight="1" x14ac:dyDescent="0.25">
      <c r="A5819" s="5"/>
      <c r="Q5819" s="382"/>
      <c r="R5819" s="382"/>
    </row>
    <row r="5820" spans="1:18" ht="12" customHeight="1" x14ac:dyDescent="0.25">
      <c r="A5820" s="5"/>
      <c r="Q5820" s="382"/>
      <c r="R5820" s="382"/>
    </row>
    <row r="5821" spans="1:18" ht="12" customHeight="1" x14ac:dyDescent="0.25">
      <c r="A5821" s="5"/>
      <c r="Q5821" s="382"/>
      <c r="R5821" s="382"/>
    </row>
    <row r="5822" spans="1:18" ht="12" customHeight="1" x14ac:dyDescent="0.25">
      <c r="A5822" s="5"/>
      <c r="Q5822" s="382"/>
      <c r="R5822" s="382"/>
    </row>
    <row r="5823" spans="1:18" ht="12" customHeight="1" x14ac:dyDescent="0.25">
      <c r="A5823" s="5"/>
      <c r="Q5823" s="382"/>
      <c r="R5823" s="382"/>
    </row>
    <row r="5824" spans="1:18" ht="12" customHeight="1" x14ac:dyDescent="0.25">
      <c r="A5824" s="5"/>
      <c r="Q5824" s="382"/>
      <c r="R5824" s="382"/>
    </row>
    <row r="5825" spans="1:18" ht="12" customHeight="1" x14ac:dyDescent="0.25">
      <c r="A5825" s="5"/>
      <c r="Q5825" s="382"/>
      <c r="R5825" s="382"/>
    </row>
    <row r="5826" spans="1:18" ht="12" customHeight="1" x14ac:dyDescent="0.25">
      <c r="A5826" s="5"/>
      <c r="Q5826" s="382"/>
      <c r="R5826" s="382"/>
    </row>
    <row r="5827" spans="1:18" ht="12" customHeight="1" x14ac:dyDescent="0.25">
      <c r="A5827" s="5"/>
      <c r="Q5827" s="382"/>
      <c r="R5827" s="382"/>
    </row>
    <row r="5828" spans="1:18" ht="12" customHeight="1" x14ac:dyDescent="0.25">
      <c r="A5828" s="5"/>
      <c r="Q5828" s="382"/>
      <c r="R5828" s="382"/>
    </row>
    <row r="5829" spans="1:18" ht="12" customHeight="1" x14ac:dyDescent="0.25">
      <c r="A5829" s="5"/>
      <c r="Q5829" s="382"/>
      <c r="R5829" s="382"/>
    </row>
    <row r="5830" spans="1:18" ht="12" customHeight="1" x14ac:dyDescent="0.25">
      <c r="A5830" s="5"/>
      <c r="Q5830" s="382"/>
      <c r="R5830" s="382"/>
    </row>
    <row r="5831" spans="1:18" ht="12" customHeight="1" x14ac:dyDescent="0.25">
      <c r="A5831" s="5"/>
      <c r="Q5831" s="382"/>
      <c r="R5831" s="382"/>
    </row>
    <row r="5832" spans="1:18" ht="12" customHeight="1" x14ac:dyDescent="0.25">
      <c r="A5832" s="5"/>
      <c r="Q5832" s="382"/>
      <c r="R5832" s="382"/>
    </row>
    <row r="5833" spans="1:18" ht="12" customHeight="1" x14ac:dyDescent="0.25">
      <c r="A5833" s="5"/>
      <c r="Q5833" s="382"/>
      <c r="R5833" s="382"/>
    </row>
    <row r="5834" spans="1:18" ht="12" customHeight="1" x14ac:dyDescent="0.25">
      <c r="A5834" s="5"/>
      <c r="Q5834" s="382"/>
      <c r="R5834" s="382"/>
    </row>
    <row r="5835" spans="1:18" ht="12" customHeight="1" x14ac:dyDescent="0.25">
      <c r="A5835" s="5"/>
      <c r="Q5835" s="382"/>
      <c r="R5835" s="382"/>
    </row>
    <row r="5836" spans="1:18" ht="12" customHeight="1" x14ac:dyDescent="0.25">
      <c r="A5836" s="5"/>
      <c r="Q5836" s="382"/>
      <c r="R5836" s="382"/>
    </row>
    <row r="5837" spans="1:18" ht="12" customHeight="1" x14ac:dyDescent="0.25">
      <c r="A5837" s="5"/>
      <c r="Q5837" s="382"/>
      <c r="R5837" s="382"/>
    </row>
    <row r="5838" spans="1:18" ht="12" customHeight="1" x14ac:dyDescent="0.25">
      <c r="A5838" s="5"/>
      <c r="Q5838" s="382"/>
      <c r="R5838" s="382"/>
    </row>
    <row r="5839" spans="1:18" ht="12" customHeight="1" x14ac:dyDescent="0.25">
      <c r="A5839" s="5"/>
      <c r="Q5839" s="382"/>
      <c r="R5839" s="382"/>
    </row>
    <row r="5840" spans="1:18" ht="12" customHeight="1" x14ac:dyDescent="0.25">
      <c r="A5840" s="5"/>
      <c r="Q5840" s="382"/>
      <c r="R5840" s="382"/>
    </row>
    <row r="5841" spans="1:18" ht="12" customHeight="1" x14ac:dyDescent="0.25">
      <c r="A5841" s="5"/>
      <c r="Q5841" s="382"/>
      <c r="R5841" s="382"/>
    </row>
    <row r="5842" spans="1:18" ht="12" customHeight="1" x14ac:dyDescent="0.25">
      <c r="A5842" s="5"/>
      <c r="Q5842" s="382"/>
      <c r="R5842" s="382"/>
    </row>
    <row r="5843" spans="1:18" ht="12" customHeight="1" x14ac:dyDescent="0.25">
      <c r="A5843" s="5"/>
      <c r="Q5843" s="382"/>
      <c r="R5843" s="382"/>
    </row>
    <row r="5844" spans="1:18" ht="12" customHeight="1" x14ac:dyDescent="0.25">
      <c r="A5844" s="5"/>
      <c r="Q5844" s="382"/>
      <c r="R5844" s="382"/>
    </row>
    <row r="5845" spans="1:18" ht="12" customHeight="1" x14ac:dyDescent="0.25">
      <c r="A5845" s="5"/>
      <c r="Q5845" s="382"/>
      <c r="R5845" s="382"/>
    </row>
    <row r="5846" spans="1:18" ht="12" customHeight="1" x14ac:dyDescent="0.25">
      <c r="A5846" s="5"/>
      <c r="Q5846" s="382"/>
      <c r="R5846" s="382"/>
    </row>
    <row r="5847" spans="1:18" ht="12" customHeight="1" x14ac:dyDescent="0.25">
      <c r="A5847" s="5"/>
      <c r="Q5847" s="382"/>
      <c r="R5847" s="382"/>
    </row>
    <row r="5848" spans="1:18" ht="12" customHeight="1" x14ac:dyDescent="0.25">
      <c r="A5848" s="5"/>
      <c r="Q5848" s="382"/>
      <c r="R5848" s="382"/>
    </row>
    <row r="5849" spans="1:18" ht="12" customHeight="1" x14ac:dyDescent="0.25">
      <c r="A5849" s="5"/>
      <c r="Q5849" s="382"/>
      <c r="R5849" s="382"/>
    </row>
    <row r="5850" spans="1:18" ht="12" customHeight="1" x14ac:dyDescent="0.25">
      <c r="A5850" s="5"/>
      <c r="Q5850" s="382"/>
      <c r="R5850" s="382"/>
    </row>
    <row r="5851" spans="1:18" ht="12" customHeight="1" x14ac:dyDescent="0.25">
      <c r="A5851" s="5"/>
      <c r="Q5851" s="382"/>
      <c r="R5851" s="382"/>
    </row>
    <row r="5852" spans="1:18" ht="12" customHeight="1" x14ac:dyDescent="0.25">
      <c r="A5852" s="5"/>
      <c r="Q5852" s="382"/>
      <c r="R5852" s="382"/>
    </row>
    <row r="5853" spans="1:18" ht="12" customHeight="1" x14ac:dyDescent="0.25">
      <c r="A5853" s="5"/>
      <c r="Q5853" s="382"/>
      <c r="R5853" s="382"/>
    </row>
    <row r="5854" spans="1:18" ht="12" customHeight="1" x14ac:dyDescent="0.25">
      <c r="A5854" s="5"/>
      <c r="Q5854" s="382"/>
      <c r="R5854" s="382"/>
    </row>
    <row r="5855" spans="1:18" ht="12" customHeight="1" x14ac:dyDescent="0.25">
      <c r="A5855" s="5"/>
      <c r="Q5855" s="382"/>
      <c r="R5855" s="382"/>
    </row>
    <row r="5856" spans="1:18" ht="12" customHeight="1" x14ac:dyDescent="0.25">
      <c r="A5856" s="5"/>
      <c r="Q5856" s="382"/>
      <c r="R5856" s="382"/>
    </row>
    <row r="5857" spans="1:18" ht="12" customHeight="1" x14ac:dyDescent="0.25">
      <c r="A5857" s="5"/>
      <c r="Q5857" s="382"/>
      <c r="R5857" s="382"/>
    </row>
    <row r="5858" spans="1:18" ht="12" customHeight="1" x14ac:dyDescent="0.25">
      <c r="A5858" s="5"/>
      <c r="Q5858" s="382"/>
      <c r="R5858" s="382"/>
    </row>
    <row r="5859" spans="1:18" ht="12" customHeight="1" x14ac:dyDescent="0.25">
      <c r="A5859" s="5"/>
      <c r="Q5859" s="382"/>
      <c r="R5859" s="382"/>
    </row>
    <row r="5860" spans="1:18" ht="12" customHeight="1" x14ac:dyDescent="0.25">
      <c r="A5860" s="5"/>
      <c r="Q5860" s="382"/>
      <c r="R5860" s="382"/>
    </row>
    <row r="5861" spans="1:18" ht="12" customHeight="1" x14ac:dyDescent="0.25">
      <c r="A5861" s="5"/>
      <c r="Q5861" s="382"/>
      <c r="R5861" s="382"/>
    </row>
    <row r="5862" spans="1:18" ht="12" customHeight="1" x14ac:dyDescent="0.25">
      <c r="A5862" s="5"/>
      <c r="Q5862" s="382"/>
      <c r="R5862" s="382"/>
    </row>
    <row r="5863" spans="1:18" ht="12" customHeight="1" x14ac:dyDescent="0.25">
      <c r="A5863" s="5"/>
      <c r="Q5863" s="382"/>
      <c r="R5863" s="382"/>
    </row>
    <row r="5864" spans="1:18" ht="12" customHeight="1" x14ac:dyDescent="0.25">
      <c r="A5864" s="5"/>
      <c r="Q5864" s="382"/>
      <c r="R5864" s="382"/>
    </row>
    <row r="5865" spans="1:18" ht="12" customHeight="1" x14ac:dyDescent="0.25">
      <c r="A5865" s="5"/>
      <c r="Q5865" s="382"/>
      <c r="R5865" s="382"/>
    </row>
    <row r="5866" spans="1:18" ht="12" customHeight="1" x14ac:dyDescent="0.25">
      <c r="A5866" s="5"/>
      <c r="Q5866" s="382"/>
      <c r="R5866" s="382"/>
    </row>
    <row r="5867" spans="1:18" ht="12" customHeight="1" x14ac:dyDescent="0.25">
      <c r="A5867" s="5"/>
      <c r="Q5867" s="382"/>
      <c r="R5867" s="382"/>
    </row>
    <row r="5868" spans="1:18" ht="12" customHeight="1" x14ac:dyDescent="0.25">
      <c r="A5868" s="5"/>
      <c r="Q5868" s="382"/>
      <c r="R5868" s="382"/>
    </row>
    <row r="5869" spans="1:18" ht="12" customHeight="1" x14ac:dyDescent="0.25">
      <c r="A5869" s="5"/>
      <c r="Q5869" s="382"/>
      <c r="R5869" s="382"/>
    </row>
    <row r="5870" spans="1:18" ht="12" customHeight="1" x14ac:dyDescent="0.25">
      <c r="A5870" s="5"/>
      <c r="Q5870" s="382"/>
      <c r="R5870" s="382"/>
    </row>
    <row r="5871" spans="1:18" ht="12" customHeight="1" x14ac:dyDescent="0.25">
      <c r="A5871" s="5"/>
      <c r="Q5871" s="382"/>
      <c r="R5871" s="382"/>
    </row>
    <row r="5872" spans="1:18" ht="12" customHeight="1" x14ac:dyDescent="0.25">
      <c r="A5872" s="5"/>
      <c r="Q5872" s="382"/>
      <c r="R5872" s="382"/>
    </row>
    <row r="5873" spans="1:18" ht="12" customHeight="1" x14ac:dyDescent="0.25">
      <c r="A5873" s="5"/>
      <c r="Q5873" s="382"/>
      <c r="R5873" s="382"/>
    </row>
    <row r="5874" spans="1:18" ht="12" customHeight="1" x14ac:dyDescent="0.25">
      <c r="A5874" s="5"/>
      <c r="Q5874" s="382"/>
      <c r="R5874" s="382"/>
    </row>
    <row r="5875" spans="1:18" ht="12" customHeight="1" x14ac:dyDescent="0.25">
      <c r="A5875" s="5"/>
      <c r="Q5875" s="382"/>
      <c r="R5875" s="382"/>
    </row>
    <row r="5876" spans="1:18" ht="12" customHeight="1" x14ac:dyDescent="0.25">
      <c r="A5876" s="5"/>
      <c r="Q5876" s="382"/>
      <c r="R5876" s="382"/>
    </row>
    <row r="5877" spans="1:18" ht="12" customHeight="1" x14ac:dyDescent="0.25">
      <c r="A5877" s="5"/>
      <c r="Q5877" s="382"/>
      <c r="R5877" s="382"/>
    </row>
    <row r="5878" spans="1:18" ht="12" customHeight="1" x14ac:dyDescent="0.25">
      <c r="A5878" s="5"/>
      <c r="Q5878" s="382"/>
      <c r="R5878" s="382"/>
    </row>
    <row r="5879" spans="1:18" ht="12" customHeight="1" x14ac:dyDescent="0.25">
      <c r="A5879" s="5"/>
      <c r="Q5879" s="382"/>
      <c r="R5879" s="382"/>
    </row>
    <row r="5880" spans="1:18" ht="12" customHeight="1" x14ac:dyDescent="0.25">
      <c r="A5880" s="5"/>
      <c r="Q5880" s="382"/>
      <c r="R5880" s="382"/>
    </row>
    <row r="5881" spans="1:18" ht="12" customHeight="1" x14ac:dyDescent="0.25">
      <c r="A5881" s="5"/>
      <c r="Q5881" s="382"/>
      <c r="R5881" s="382"/>
    </row>
    <row r="5882" spans="1:18" ht="12" customHeight="1" x14ac:dyDescent="0.25">
      <c r="A5882" s="5"/>
      <c r="Q5882" s="382"/>
      <c r="R5882" s="382"/>
    </row>
    <row r="5883" spans="1:18" ht="12" customHeight="1" x14ac:dyDescent="0.25">
      <c r="A5883" s="5"/>
      <c r="Q5883" s="382"/>
      <c r="R5883" s="382"/>
    </row>
    <row r="5884" spans="1:18" ht="12" customHeight="1" x14ac:dyDescent="0.25">
      <c r="A5884" s="5"/>
      <c r="Q5884" s="382"/>
      <c r="R5884" s="382"/>
    </row>
    <row r="5885" spans="1:18" ht="12" customHeight="1" x14ac:dyDescent="0.25">
      <c r="A5885" s="5"/>
      <c r="Q5885" s="382"/>
      <c r="R5885" s="382"/>
    </row>
    <row r="5886" spans="1:18" ht="12" customHeight="1" x14ac:dyDescent="0.25">
      <c r="A5886" s="5"/>
      <c r="Q5886" s="382"/>
      <c r="R5886" s="382"/>
    </row>
    <row r="5887" spans="1:18" ht="12" customHeight="1" x14ac:dyDescent="0.25">
      <c r="A5887" s="5"/>
      <c r="Q5887" s="382"/>
      <c r="R5887" s="382"/>
    </row>
    <row r="5888" spans="1:18" ht="12" customHeight="1" x14ac:dyDescent="0.25">
      <c r="A5888" s="5"/>
      <c r="Q5888" s="382"/>
      <c r="R5888" s="382"/>
    </row>
    <row r="5889" spans="1:18" ht="12" customHeight="1" x14ac:dyDescent="0.25">
      <c r="A5889" s="5"/>
      <c r="Q5889" s="382"/>
      <c r="R5889" s="382"/>
    </row>
    <row r="5890" spans="1:18" ht="12" customHeight="1" x14ac:dyDescent="0.25">
      <c r="A5890" s="5"/>
      <c r="Q5890" s="382"/>
      <c r="R5890" s="382"/>
    </row>
    <row r="5891" spans="1:18" ht="12" customHeight="1" x14ac:dyDescent="0.25">
      <c r="A5891" s="5"/>
      <c r="Q5891" s="382"/>
      <c r="R5891" s="382"/>
    </row>
    <row r="5892" spans="1:18" ht="12" customHeight="1" x14ac:dyDescent="0.25">
      <c r="A5892" s="5"/>
      <c r="Q5892" s="382"/>
      <c r="R5892" s="382"/>
    </row>
    <row r="5893" spans="1:18" ht="12" customHeight="1" x14ac:dyDescent="0.25">
      <c r="A5893" s="5"/>
      <c r="Q5893" s="382"/>
      <c r="R5893" s="382"/>
    </row>
    <row r="5894" spans="1:18" ht="12" customHeight="1" x14ac:dyDescent="0.25">
      <c r="A5894" s="5"/>
      <c r="Q5894" s="382"/>
      <c r="R5894" s="382"/>
    </row>
    <row r="5895" spans="1:18" ht="12" customHeight="1" x14ac:dyDescent="0.25">
      <c r="A5895" s="5"/>
      <c r="Q5895" s="382"/>
      <c r="R5895" s="382"/>
    </row>
    <row r="5896" spans="1:18" ht="12" customHeight="1" x14ac:dyDescent="0.25">
      <c r="A5896" s="5"/>
      <c r="Q5896" s="382"/>
      <c r="R5896" s="382"/>
    </row>
    <row r="5897" spans="1:18" ht="12" customHeight="1" x14ac:dyDescent="0.25">
      <c r="A5897" s="5"/>
      <c r="Q5897" s="382"/>
      <c r="R5897" s="382"/>
    </row>
    <row r="5898" spans="1:18" ht="12" customHeight="1" x14ac:dyDescent="0.25">
      <c r="A5898" s="5"/>
      <c r="Q5898" s="382"/>
      <c r="R5898" s="382"/>
    </row>
    <row r="5899" spans="1:18" ht="12" customHeight="1" x14ac:dyDescent="0.25">
      <c r="A5899" s="5"/>
      <c r="Q5899" s="382"/>
      <c r="R5899" s="382"/>
    </row>
    <row r="5900" spans="1:18" ht="12" customHeight="1" x14ac:dyDescent="0.25">
      <c r="A5900" s="5"/>
      <c r="Q5900" s="382"/>
      <c r="R5900" s="382"/>
    </row>
    <row r="5901" spans="1:18" ht="12" customHeight="1" x14ac:dyDescent="0.25">
      <c r="A5901" s="5"/>
      <c r="Q5901" s="382"/>
      <c r="R5901" s="382"/>
    </row>
    <row r="5902" spans="1:18" ht="12" customHeight="1" x14ac:dyDescent="0.25">
      <c r="A5902" s="5"/>
      <c r="Q5902" s="382"/>
      <c r="R5902" s="382"/>
    </row>
    <row r="5903" spans="1:18" ht="12" customHeight="1" x14ac:dyDescent="0.25">
      <c r="A5903" s="5"/>
      <c r="Q5903" s="382"/>
      <c r="R5903" s="382"/>
    </row>
    <row r="5904" spans="1:18" ht="12" customHeight="1" x14ac:dyDescent="0.25">
      <c r="A5904" s="5"/>
      <c r="Q5904" s="382"/>
      <c r="R5904" s="382"/>
    </row>
    <row r="5905" spans="1:18" ht="12" customHeight="1" x14ac:dyDescent="0.25">
      <c r="A5905" s="5"/>
      <c r="Q5905" s="382"/>
      <c r="R5905" s="382"/>
    </row>
    <row r="5906" spans="1:18" ht="12" customHeight="1" x14ac:dyDescent="0.25">
      <c r="A5906" s="5"/>
      <c r="Q5906" s="382"/>
      <c r="R5906" s="382"/>
    </row>
    <row r="5907" spans="1:18" ht="12" customHeight="1" x14ac:dyDescent="0.25">
      <c r="A5907" s="5"/>
      <c r="Q5907" s="382"/>
      <c r="R5907" s="382"/>
    </row>
    <row r="5908" spans="1:18" ht="12" customHeight="1" x14ac:dyDescent="0.25">
      <c r="A5908" s="5"/>
      <c r="Q5908" s="382"/>
      <c r="R5908" s="382"/>
    </row>
    <row r="5909" spans="1:18" ht="12" customHeight="1" x14ac:dyDescent="0.25">
      <c r="A5909" s="5"/>
      <c r="Q5909" s="382"/>
      <c r="R5909" s="382"/>
    </row>
    <row r="5910" spans="1:18" ht="12" customHeight="1" x14ac:dyDescent="0.25">
      <c r="A5910" s="5"/>
      <c r="Q5910" s="382"/>
      <c r="R5910" s="382"/>
    </row>
    <row r="5911" spans="1:18" ht="12" customHeight="1" x14ac:dyDescent="0.25">
      <c r="A5911" s="5"/>
      <c r="Q5911" s="382"/>
      <c r="R5911" s="382"/>
    </row>
    <row r="5912" spans="1:18" ht="12" customHeight="1" x14ac:dyDescent="0.25">
      <c r="A5912" s="5"/>
      <c r="Q5912" s="382"/>
      <c r="R5912" s="382"/>
    </row>
    <row r="5913" spans="1:18" ht="12" customHeight="1" x14ac:dyDescent="0.25">
      <c r="A5913" s="5"/>
      <c r="Q5913" s="382"/>
      <c r="R5913" s="382"/>
    </row>
    <row r="5914" spans="1:18" ht="12" customHeight="1" x14ac:dyDescent="0.25">
      <c r="A5914" s="5"/>
      <c r="Q5914" s="382"/>
      <c r="R5914" s="382"/>
    </row>
    <row r="5915" spans="1:18" ht="12" customHeight="1" x14ac:dyDescent="0.25">
      <c r="A5915" s="5"/>
      <c r="Q5915" s="382"/>
      <c r="R5915" s="382"/>
    </row>
    <row r="5916" spans="1:18" ht="12" customHeight="1" x14ac:dyDescent="0.25">
      <c r="A5916" s="5"/>
      <c r="Q5916" s="382"/>
      <c r="R5916" s="382"/>
    </row>
    <row r="5917" spans="1:18" ht="12" customHeight="1" x14ac:dyDescent="0.25">
      <c r="A5917" s="5"/>
      <c r="Q5917" s="382"/>
      <c r="R5917" s="382"/>
    </row>
    <row r="5918" spans="1:18" ht="12" customHeight="1" x14ac:dyDescent="0.25">
      <c r="A5918" s="5"/>
      <c r="Q5918" s="382"/>
      <c r="R5918" s="382"/>
    </row>
    <row r="5919" spans="1:18" ht="12" customHeight="1" x14ac:dyDescent="0.25">
      <c r="A5919" s="5"/>
      <c r="Q5919" s="382"/>
      <c r="R5919" s="382"/>
    </row>
    <row r="5920" spans="1:18" ht="12" customHeight="1" x14ac:dyDescent="0.25">
      <c r="A5920" s="5"/>
      <c r="Q5920" s="382"/>
      <c r="R5920" s="382"/>
    </row>
    <row r="5921" spans="1:18" ht="12" customHeight="1" x14ac:dyDescent="0.25">
      <c r="A5921" s="5"/>
      <c r="Q5921" s="382"/>
      <c r="R5921" s="382"/>
    </row>
    <row r="5922" spans="1:18" ht="12" customHeight="1" x14ac:dyDescent="0.25">
      <c r="A5922" s="5"/>
      <c r="Q5922" s="382"/>
      <c r="R5922" s="382"/>
    </row>
    <row r="5923" spans="1:18" ht="12" customHeight="1" x14ac:dyDescent="0.25">
      <c r="A5923" s="5"/>
      <c r="Q5923" s="382"/>
      <c r="R5923" s="382"/>
    </row>
    <row r="5924" spans="1:18" ht="12" customHeight="1" x14ac:dyDescent="0.25">
      <c r="A5924" s="5"/>
      <c r="Q5924" s="382"/>
      <c r="R5924" s="382"/>
    </row>
    <row r="5925" spans="1:18" ht="12" customHeight="1" x14ac:dyDescent="0.25">
      <c r="A5925" s="5"/>
      <c r="Q5925" s="382"/>
      <c r="R5925" s="382"/>
    </row>
    <row r="5926" spans="1:18" ht="12" customHeight="1" x14ac:dyDescent="0.25">
      <c r="A5926" s="5"/>
      <c r="Q5926" s="382"/>
      <c r="R5926" s="382"/>
    </row>
    <row r="5927" spans="1:18" ht="12" customHeight="1" x14ac:dyDescent="0.25">
      <c r="A5927" s="5"/>
      <c r="Q5927" s="382"/>
      <c r="R5927" s="382"/>
    </row>
    <row r="5928" spans="1:18" ht="12" customHeight="1" x14ac:dyDescent="0.25">
      <c r="A5928" s="5"/>
      <c r="Q5928" s="382"/>
      <c r="R5928" s="382"/>
    </row>
    <row r="5929" spans="1:18" ht="12" customHeight="1" x14ac:dyDescent="0.25">
      <c r="A5929" s="5"/>
      <c r="Q5929" s="382"/>
      <c r="R5929" s="382"/>
    </row>
    <row r="5930" spans="1:18" ht="12" customHeight="1" x14ac:dyDescent="0.25">
      <c r="A5930" s="5"/>
      <c r="Q5930" s="382"/>
      <c r="R5930" s="382"/>
    </row>
    <row r="5931" spans="1:18" ht="12" customHeight="1" x14ac:dyDescent="0.25">
      <c r="A5931" s="5"/>
      <c r="Q5931" s="382"/>
      <c r="R5931" s="382"/>
    </row>
    <row r="5932" spans="1:18" ht="12" customHeight="1" x14ac:dyDescent="0.25">
      <c r="A5932" s="5"/>
      <c r="Q5932" s="382"/>
      <c r="R5932" s="382"/>
    </row>
    <row r="5933" spans="1:18" ht="12" customHeight="1" x14ac:dyDescent="0.25">
      <c r="A5933" s="5"/>
      <c r="Q5933" s="382"/>
      <c r="R5933" s="382"/>
    </row>
    <row r="5934" spans="1:18" ht="12" customHeight="1" x14ac:dyDescent="0.25">
      <c r="A5934" s="5"/>
      <c r="Q5934" s="382"/>
      <c r="R5934" s="382"/>
    </row>
    <row r="5935" spans="1:18" ht="12" customHeight="1" x14ac:dyDescent="0.25">
      <c r="A5935" s="5"/>
      <c r="Q5935" s="382"/>
      <c r="R5935" s="382"/>
    </row>
    <row r="5936" spans="1:18" ht="12" customHeight="1" x14ac:dyDescent="0.25">
      <c r="A5936" s="5"/>
      <c r="Q5936" s="382"/>
      <c r="R5936" s="382"/>
    </row>
    <row r="5937" spans="1:18" ht="12" customHeight="1" x14ac:dyDescent="0.25">
      <c r="A5937" s="5"/>
      <c r="Q5937" s="382"/>
      <c r="R5937" s="382"/>
    </row>
    <row r="5938" spans="1:18" ht="12" customHeight="1" x14ac:dyDescent="0.25">
      <c r="A5938" s="5"/>
      <c r="Q5938" s="382"/>
      <c r="R5938" s="382"/>
    </row>
    <row r="5939" spans="1:18" ht="12" customHeight="1" x14ac:dyDescent="0.25">
      <c r="A5939" s="5"/>
      <c r="Q5939" s="382"/>
      <c r="R5939" s="382"/>
    </row>
    <row r="5940" spans="1:18" ht="12" customHeight="1" x14ac:dyDescent="0.25">
      <c r="A5940" s="5"/>
      <c r="Q5940" s="382"/>
      <c r="R5940" s="382"/>
    </row>
    <row r="5941" spans="1:18" ht="12" customHeight="1" x14ac:dyDescent="0.25">
      <c r="A5941" s="5"/>
      <c r="Q5941" s="382"/>
      <c r="R5941" s="382"/>
    </row>
    <row r="5942" spans="1:18" ht="12" customHeight="1" x14ac:dyDescent="0.25">
      <c r="A5942" s="5"/>
      <c r="Q5942" s="382"/>
      <c r="R5942" s="382"/>
    </row>
    <row r="5943" spans="1:18" ht="12" customHeight="1" x14ac:dyDescent="0.25">
      <c r="A5943" s="5"/>
      <c r="Q5943" s="382"/>
      <c r="R5943" s="382"/>
    </row>
    <row r="5944" spans="1:18" ht="12" customHeight="1" x14ac:dyDescent="0.25">
      <c r="A5944" s="5"/>
      <c r="Q5944" s="382"/>
      <c r="R5944" s="382"/>
    </row>
    <row r="5945" spans="1:18" ht="12" customHeight="1" x14ac:dyDescent="0.25">
      <c r="A5945" s="5"/>
      <c r="Q5945" s="382"/>
      <c r="R5945" s="382"/>
    </row>
    <row r="5946" spans="1:18" ht="12" customHeight="1" x14ac:dyDescent="0.25">
      <c r="A5946" s="5"/>
      <c r="Q5946" s="382"/>
      <c r="R5946" s="382"/>
    </row>
    <row r="5947" spans="1:18" ht="12" customHeight="1" x14ac:dyDescent="0.25">
      <c r="A5947" s="5"/>
      <c r="Q5947" s="382"/>
      <c r="R5947" s="382"/>
    </row>
    <row r="5948" spans="1:18" ht="12" customHeight="1" x14ac:dyDescent="0.25">
      <c r="A5948" s="5"/>
      <c r="Q5948" s="382"/>
      <c r="R5948" s="382"/>
    </row>
    <row r="5949" spans="1:18" ht="12" customHeight="1" x14ac:dyDescent="0.25">
      <c r="A5949" s="5"/>
      <c r="Q5949" s="382"/>
      <c r="R5949" s="382"/>
    </row>
    <row r="5950" spans="1:18" ht="12" customHeight="1" x14ac:dyDescent="0.25">
      <c r="A5950" s="5"/>
      <c r="Q5950" s="382"/>
      <c r="R5950" s="382"/>
    </row>
    <row r="5951" spans="1:18" ht="12" customHeight="1" x14ac:dyDescent="0.25">
      <c r="A5951" s="5"/>
      <c r="Q5951" s="382"/>
      <c r="R5951" s="382"/>
    </row>
    <row r="5952" spans="1:18" ht="12" customHeight="1" x14ac:dyDescent="0.25">
      <c r="A5952" s="5"/>
      <c r="Q5952" s="382"/>
      <c r="R5952" s="382"/>
    </row>
    <row r="5953" spans="1:18" ht="12" customHeight="1" x14ac:dyDescent="0.25">
      <c r="A5953" s="5"/>
      <c r="Q5953" s="382"/>
      <c r="R5953" s="382"/>
    </row>
    <row r="5954" spans="1:18" ht="12" customHeight="1" x14ac:dyDescent="0.25">
      <c r="A5954" s="5"/>
      <c r="Q5954" s="382"/>
      <c r="R5954" s="382"/>
    </row>
    <row r="5955" spans="1:18" ht="12" customHeight="1" x14ac:dyDescent="0.25">
      <c r="A5955" s="5"/>
      <c r="Q5955" s="382"/>
      <c r="R5955" s="382"/>
    </row>
    <row r="5956" spans="1:18" ht="12" customHeight="1" x14ac:dyDescent="0.25">
      <c r="A5956" s="5"/>
      <c r="Q5956" s="382"/>
      <c r="R5956" s="382"/>
    </row>
    <row r="5957" spans="1:18" ht="12" customHeight="1" x14ac:dyDescent="0.25">
      <c r="A5957" s="5"/>
      <c r="Q5957" s="382"/>
      <c r="R5957" s="382"/>
    </row>
    <row r="5958" spans="1:18" ht="12" customHeight="1" x14ac:dyDescent="0.25">
      <c r="A5958" s="5"/>
      <c r="Q5958" s="382"/>
      <c r="R5958" s="382"/>
    </row>
    <row r="5959" spans="1:18" ht="12" customHeight="1" x14ac:dyDescent="0.25">
      <c r="A5959" s="5"/>
      <c r="Q5959" s="382"/>
      <c r="R5959" s="382"/>
    </row>
    <row r="5960" spans="1:18" ht="12" customHeight="1" x14ac:dyDescent="0.25">
      <c r="A5960" s="5"/>
      <c r="Q5960" s="382"/>
      <c r="R5960" s="382"/>
    </row>
    <row r="5961" spans="1:18" ht="12" customHeight="1" x14ac:dyDescent="0.25">
      <c r="A5961" s="5"/>
      <c r="Q5961" s="382"/>
      <c r="R5961" s="382"/>
    </row>
    <row r="5962" spans="1:18" ht="12" customHeight="1" x14ac:dyDescent="0.25">
      <c r="A5962" s="5"/>
      <c r="Q5962" s="382"/>
      <c r="R5962" s="382"/>
    </row>
    <row r="5963" spans="1:18" ht="12" customHeight="1" x14ac:dyDescent="0.25">
      <c r="A5963" s="5"/>
      <c r="Q5963" s="382"/>
      <c r="R5963" s="382"/>
    </row>
    <row r="5964" spans="1:18" ht="12" customHeight="1" x14ac:dyDescent="0.25">
      <c r="A5964" s="5"/>
      <c r="Q5964" s="382"/>
      <c r="R5964" s="382"/>
    </row>
    <row r="5965" spans="1:18" ht="12" customHeight="1" x14ac:dyDescent="0.25">
      <c r="A5965" s="5"/>
      <c r="Q5965" s="382"/>
      <c r="R5965" s="382"/>
    </row>
    <row r="5966" spans="1:18" ht="12" customHeight="1" x14ac:dyDescent="0.25">
      <c r="A5966" s="5"/>
      <c r="Q5966" s="382"/>
      <c r="R5966" s="382"/>
    </row>
    <row r="5967" spans="1:18" ht="12" customHeight="1" x14ac:dyDescent="0.25">
      <c r="A5967" s="5"/>
      <c r="Q5967" s="382"/>
      <c r="R5967" s="382"/>
    </row>
    <row r="5968" spans="1:18" ht="12" customHeight="1" x14ac:dyDescent="0.25">
      <c r="A5968" s="5"/>
      <c r="Q5968" s="382"/>
      <c r="R5968" s="382"/>
    </row>
    <row r="5969" spans="1:18" ht="12" customHeight="1" x14ac:dyDescent="0.25">
      <c r="A5969" s="5"/>
      <c r="Q5969" s="382"/>
      <c r="R5969" s="382"/>
    </row>
    <row r="5970" spans="1:18" ht="12" customHeight="1" x14ac:dyDescent="0.25">
      <c r="A5970" s="5"/>
      <c r="Q5970" s="382"/>
      <c r="R5970" s="382"/>
    </row>
    <row r="5971" spans="1:18" ht="12" customHeight="1" x14ac:dyDescent="0.25">
      <c r="A5971" s="5"/>
      <c r="Q5971" s="382"/>
      <c r="R5971" s="382"/>
    </row>
    <row r="5972" spans="1:18" ht="12" customHeight="1" x14ac:dyDescent="0.25">
      <c r="A5972" s="5"/>
      <c r="Q5972" s="382"/>
      <c r="R5972" s="382"/>
    </row>
    <row r="5973" spans="1:18" ht="12" customHeight="1" x14ac:dyDescent="0.25">
      <c r="A5973" s="5"/>
      <c r="Q5973" s="382"/>
      <c r="R5973" s="382"/>
    </row>
    <row r="5974" spans="1:18" ht="12" customHeight="1" x14ac:dyDescent="0.25">
      <c r="A5974" s="5"/>
      <c r="Q5974" s="382"/>
      <c r="R5974" s="382"/>
    </row>
    <row r="5975" spans="1:18" ht="12" customHeight="1" x14ac:dyDescent="0.25">
      <c r="A5975" s="5"/>
      <c r="Q5975" s="382"/>
      <c r="R5975" s="382"/>
    </row>
    <row r="5976" spans="1:18" ht="12" customHeight="1" x14ac:dyDescent="0.25">
      <c r="A5976" s="5"/>
      <c r="Q5976" s="382"/>
      <c r="R5976" s="382"/>
    </row>
    <row r="5977" spans="1:18" ht="12" customHeight="1" x14ac:dyDescent="0.25">
      <c r="A5977" s="5"/>
      <c r="Q5977" s="382"/>
      <c r="R5977" s="382"/>
    </row>
    <row r="5978" spans="1:18" ht="12" customHeight="1" x14ac:dyDescent="0.25">
      <c r="A5978" s="5"/>
      <c r="Q5978" s="382"/>
      <c r="R5978" s="382"/>
    </row>
    <row r="5979" spans="1:18" ht="12" customHeight="1" x14ac:dyDescent="0.25">
      <c r="A5979" s="5"/>
      <c r="Q5979" s="382"/>
      <c r="R5979" s="382"/>
    </row>
    <row r="5980" spans="1:18" ht="12" customHeight="1" x14ac:dyDescent="0.25">
      <c r="A5980" s="5"/>
      <c r="Q5980" s="382"/>
      <c r="R5980" s="382"/>
    </row>
    <row r="5981" spans="1:18" ht="12" customHeight="1" x14ac:dyDescent="0.25">
      <c r="A5981" s="5"/>
      <c r="Q5981" s="382"/>
      <c r="R5981" s="382"/>
    </row>
    <row r="5982" spans="1:18" ht="12" customHeight="1" x14ac:dyDescent="0.25">
      <c r="A5982" s="5"/>
      <c r="Q5982" s="382"/>
      <c r="R5982" s="382"/>
    </row>
    <row r="5983" spans="1:18" ht="12" customHeight="1" x14ac:dyDescent="0.25">
      <c r="A5983" s="5"/>
      <c r="Q5983" s="382"/>
      <c r="R5983" s="382"/>
    </row>
    <row r="5984" spans="1:18" ht="12" customHeight="1" x14ac:dyDescent="0.25">
      <c r="A5984" s="5"/>
      <c r="Q5984" s="382"/>
      <c r="R5984" s="382"/>
    </row>
    <row r="5985" spans="1:18" ht="12" customHeight="1" x14ac:dyDescent="0.25">
      <c r="A5985" s="5"/>
      <c r="Q5985" s="382"/>
      <c r="R5985" s="382"/>
    </row>
    <row r="5986" spans="1:18" ht="12" customHeight="1" x14ac:dyDescent="0.25">
      <c r="A5986" s="5"/>
      <c r="Q5986" s="382"/>
      <c r="R5986" s="382"/>
    </row>
    <row r="5987" spans="1:18" ht="12" customHeight="1" x14ac:dyDescent="0.25">
      <c r="A5987" s="5"/>
      <c r="Q5987" s="382"/>
      <c r="R5987" s="382"/>
    </row>
    <row r="5988" spans="1:18" ht="12" customHeight="1" x14ac:dyDescent="0.25">
      <c r="A5988" s="5"/>
      <c r="Q5988" s="382"/>
      <c r="R5988" s="382"/>
    </row>
    <row r="5989" spans="1:18" ht="12" customHeight="1" x14ac:dyDescent="0.25">
      <c r="A5989" s="5"/>
      <c r="Q5989" s="382"/>
      <c r="R5989" s="382"/>
    </row>
    <row r="5990" spans="1:18" ht="12" customHeight="1" x14ac:dyDescent="0.25">
      <c r="A5990" s="5"/>
      <c r="Q5990" s="382"/>
      <c r="R5990" s="382"/>
    </row>
    <row r="5991" spans="1:18" ht="12" customHeight="1" x14ac:dyDescent="0.25">
      <c r="A5991" s="5"/>
      <c r="Q5991" s="382"/>
      <c r="R5991" s="382"/>
    </row>
    <row r="5992" spans="1:18" ht="12" customHeight="1" x14ac:dyDescent="0.25">
      <c r="A5992" s="5"/>
      <c r="Q5992" s="382"/>
      <c r="R5992" s="382"/>
    </row>
    <row r="5993" spans="1:18" ht="12" customHeight="1" x14ac:dyDescent="0.25">
      <c r="A5993" s="5"/>
      <c r="Q5993" s="382"/>
      <c r="R5993" s="382"/>
    </row>
    <row r="5994" spans="1:18" ht="12" customHeight="1" x14ac:dyDescent="0.25">
      <c r="A5994" s="5"/>
      <c r="Q5994" s="382"/>
      <c r="R5994" s="382"/>
    </row>
    <row r="5995" spans="1:18" ht="12" customHeight="1" x14ac:dyDescent="0.25">
      <c r="A5995" s="5"/>
      <c r="Q5995" s="382"/>
      <c r="R5995" s="382"/>
    </row>
    <row r="5996" spans="1:18" ht="12" customHeight="1" x14ac:dyDescent="0.25">
      <c r="A5996" s="5"/>
      <c r="Q5996" s="382"/>
      <c r="R5996" s="382"/>
    </row>
    <row r="5997" spans="1:18" ht="12" customHeight="1" x14ac:dyDescent="0.25">
      <c r="A5997" s="5"/>
      <c r="Q5997" s="382"/>
      <c r="R5997" s="382"/>
    </row>
    <row r="5998" spans="1:18" ht="12" customHeight="1" x14ac:dyDescent="0.25">
      <c r="A5998" s="5"/>
      <c r="Q5998" s="382"/>
      <c r="R5998" s="382"/>
    </row>
    <row r="5999" spans="1:18" ht="12" customHeight="1" x14ac:dyDescent="0.25">
      <c r="A5999" s="5"/>
      <c r="Q5999" s="382"/>
      <c r="R5999" s="382"/>
    </row>
    <row r="6000" spans="1:18" ht="12" customHeight="1" x14ac:dyDescent="0.25">
      <c r="A6000" s="5"/>
      <c r="Q6000" s="382"/>
      <c r="R6000" s="382"/>
    </row>
    <row r="6001" spans="1:18" ht="12" customHeight="1" x14ac:dyDescent="0.25">
      <c r="A6001" s="5"/>
      <c r="Q6001" s="382"/>
      <c r="R6001" s="382"/>
    </row>
    <row r="6002" spans="1:18" ht="12" customHeight="1" x14ac:dyDescent="0.25">
      <c r="A6002" s="5"/>
      <c r="Q6002" s="382"/>
      <c r="R6002" s="382"/>
    </row>
    <row r="6003" spans="1:18" ht="12" customHeight="1" x14ac:dyDescent="0.25">
      <c r="A6003" s="5"/>
      <c r="Q6003" s="382"/>
      <c r="R6003" s="382"/>
    </row>
    <row r="6004" spans="1:18" ht="12" customHeight="1" x14ac:dyDescent="0.25">
      <c r="A6004" s="5"/>
      <c r="Q6004" s="382"/>
      <c r="R6004" s="382"/>
    </row>
    <row r="6005" spans="1:18" ht="12" customHeight="1" x14ac:dyDescent="0.25">
      <c r="A6005" s="5"/>
      <c r="Q6005" s="382"/>
      <c r="R6005" s="382"/>
    </row>
    <row r="6006" spans="1:18" ht="12" customHeight="1" x14ac:dyDescent="0.25">
      <c r="A6006" s="5"/>
      <c r="Q6006" s="382"/>
      <c r="R6006" s="382"/>
    </row>
    <row r="6007" spans="1:18" ht="12" customHeight="1" x14ac:dyDescent="0.25">
      <c r="A6007" s="5"/>
      <c r="Q6007" s="382"/>
      <c r="R6007" s="382"/>
    </row>
    <row r="6008" spans="1:18" ht="12" customHeight="1" x14ac:dyDescent="0.25">
      <c r="A6008" s="5"/>
      <c r="Q6008" s="382"/>
      <c r="R6008" s="382"/>
    </row>
    <row r="6009" spans="1:18" ht="12" customHeight="1" x14ac:dyDescent="0.25">
      <c r="A6009" s="5"/>
      <c r="Q6009" s="382"/>
      <c r="R6009" s="382"/>
    </row>
    <row r="6010" spans="1:18" ht="12" customHeight="1" x14ac:dyDescent="0.25">
      <c r="A6010" s="5"/>
      <c r="Q6010" s="382"/>
      <c r="R6010" s="382"/>
    </row>
    <row r="6011" spans="1:18" ht="12" customHeight="1" x14ac:dyDescent="0.25">
      <c r="A6011" s="5"/>
      <c r="Q6011" s="382"/>
      <c r="R6011" s="382"/>
    </row>
    <row r="6012" spans="1:18" ht="12" customHeight="1" x14ac:dyDescent="0.25">
      <c r="A6012" s="5"/>
      <c r="Q6012" s="382"/>
      <c r="R6012" s="382"/>
    </row>
    <row r="6013" spans="1:18" ht="12" customHeight="1" x14ac:dyDescent="0.25">
      <c r="A6013" s="5"/>
      <c r="Q6013" s="382"/>
      <c r="R6013" s="382"/>
    </row>
    <row r="6014" spans="1:18" ht="12" customHeight="1" x14ac:dyDescent="0.25">
      <c r="A6014" s="5"/>
      <c r="Q6014" s="382"/>
      <c r="R6014" s="382"/>
    </row>
    <row r="6015" spans="1:18" ht="12" customHeight="1" x14ac:dyDescent="0.25">
      <c r="A6015" s="5"/>
      <c r="Q6015" s="382"/>
      <c r="R6015" s="382"/>
    </row>
    <row r="6016" spans="1:18" ht="12" customHeight="1" x14ac:dyDescent="0.25">
      <c r="A6016" s="5"/>
      <c r="Q6016" s="382"/>
      <c r="R6016" s="382"/>
    </row>
    <row r="6017" spans="1:18" ht="12" customHeight="1" x14ac:dyDescent="0.25">
      <c r="A6017" s="5"/>
      <c r="Q6017" s="382"/>
      <c r="R6017" s="382"/>
    </row>
    <row r="6018" spans="1:18" ht="12" customHeight="1" x14ac:dyDescent="0.25">
      <c r="A6018" s="5"/>
      <c r="Q6018" s="382"/>
      <c r="R6018" s="382"/>
    </row>
    <row r="6019" spans="1:18" ht="12" customHeight="1" x14ac:dyDescent="0.25">
      <c r="A6019" s="5"/>
      <c r="Q6019" s="382"/>
      <c r="R6019" s="382"/>
    </row>
    <row r="6020" spans="1:18" ht="12" customHeight="1" x14ac:dyDescent="0.25">
      <c r="A6020" s="5"/>
      <c r="Q6020" s="382"/>
      <c r="R6020" s="382"/>
    </row>
    <row r="6021" spans="1:18" ht="12" customHeight="1" x14ac:dyDescent="0.25">
      <c r="A6021" s="5"/>
      <c r="Q6021" s="382"/>
      <c r="R6021" s="382"/>
    </row>
    <row r="6022" spans="1:18" ht="12" customHeight="1" x14ac:dyDescent="0.25">
      <c r="A6022" s="5"/>
      <c r="Q6022" s="382"/>
      <c r="R6022" s="382"/>
    </row>
    <row r="6023" spans="1:18" ht="12" customHeight="1" x14ac:dyDescent="0.25">
      <c r="A6023" s="5"/>
      <c r="Q6023" s="382"/>
      <c r="R6023" s="382"/>
    </row>
    <row r="6024" spans="1:18" ht="12" customHeight="1" x14ac:dyDescent="0.25">
      <c r="A6024" s="5"/>
      <c r="Q6024" s="382"/>
      <c r="R6024" s="382"/>
    </row>
    <row r="6025" spans="1:18" ht="12" customHeight="1" x14ac:dyDescent="0.25">
      <c r="A6025" s="5"/>
      <c r="Q6025" s="382"/>
      <c r="R6025" s="382"/>
    </row>
    <row r="6026" spans="1:18" ht="12" customHeight="1" x14ac:dyDescent="0.25">
      <c r="A6026" s="5"/>
      <c r="Q6026" s="382"/>
      <c r="R6026" s="382"/>
    </row>
    <row r="6027" spans="1:18" ht="12" customHeight="1" x14ac:dyDescent="0.25">
      <c r="A6027" s="5"/>
      <c r="Q6027" s="382"/>
      <c r="R6027" s="382"/>
    </row>
    <row r="6028" spans="1:18" ht="12" customHeight="1" x14ac:dyDescent="0.25">
      <c r="A6028" s="5"/>
      <c r="Q6028" s="382"/>
      <c r="R6028" s="382"/>
    </row>
    <row r="6029" spans="1:18" ht="12" customHeight="1" x14ac:dyDescent="0.25">
      <c r="A6029" s="5"/>
      <c r="Q6029" s="382"/>
      <c r="R6029" s="382"/>
    </row>
    <row r="6030" spans="1:18" ht="12" customHeight="1" x14ac:dyDescent="0.25">
      <c r="A6030" s="5"/>
      <c r="Q6030" s="382"/>
      <c r="R6030" s="382"/>
    </row>
    <row r="6031" spans="1:18" ht="12" customHeight="1" x14ac:dyDescent="0.25">
      <c r="A6031" s="5"/>
      <c r="Q6031" s="382"/>
      <c r="R6031" s="382"/>
    </row>
    <row r="6032" spans="1:18" ht="12" customHeight="1" x14ac:dyDescent="0.25">
      <c r="A6032" s="5"/>
      <c r="Q6032" s="382"/>
      <c r="R6032" s="382"/>
    </row>
    <row r="6033" spans="1:18" ht="12" customHeight="1" x14ac:dyDescent="0.25">
      <c r="A6033" s="5"/>
      <c r="Q6033" s="382"/>
      <c r="R6033" s="382"/>
    </row>
    <row r="6034" spans="1:18" ht="12" customHeight="1" x14ac:dyDescent="0.25">
      <c r="A6034" s="5"/>
      <c r="Q6034" s="382"/>
      <c r="R6034" s="382"/>
    </row>
    <row r="6035" spans="1:18" ht="12" customHeight="1" x14ac:dyDescent="0.25">
      <c r="A6035" s="5"/>
      <c r="Q6035" s="382"/>
      <c r="R6035" s="382"/>
    </row>
    <row r="6036" spans="1:18" ht="12" customHeight="1" x14ac:dyDescent="0.25">
      <c r="A6036" s="5"/>
      <c r="Q6036" s="382"/>
      <c r="R6036" s="382"/>
    </row>
    <row r="6037" spans="1:18" ht="12" customHeight="1" x14ac:dyDescent="0.25">
      <c r="A6037" s="5"/>
      <c r="Q6037" s="382"/>
      <c r="R6037" s="382"/>
    </row>
    <row r="6038" spans="1:18" ht="12" customHeight="1" x14ac:dyDescent="0.25">
      <c r="A6038" s="5"/>
      <c r="Q6038" s="382"/>
      <c r="R6038" s="382"/>
    </row>
    <row r="6039" spans="1:18" ht="12" customHeight="1" x14ac:dyDescent="0.25">
      <c r="A6039" s="5"/>
      <c r="Q6039" s="382"/>
      <c r="R6039" s="382"/>
    </row>
    <row r="6040" spans="1:18" ht="12" customHeight="1" x14ac:dyDescent="0.25">
      <c r="A6040" s="5"/>
      <c r="Q6040" s="382"/>
      <c r="R6040" s="382"/>
    </row>
    <row r="6041" spans="1:18" ht="12" customHeight="1" x14ac:dyDescent="0.25">
      <c r="A6041" s="5"/>
      <c r="Q6041" s="382"/>
      <c r="R6041" s="382"/>
    </row>
    <row r="6042" spans="1:18" ht="12" customHeight="1" x14ac:dyDescent="0.25">
      <c r="A6042" s="5"/>
      <c r="Q6042" s="382"/>
      <c r="R6042" s="382"/>
    </row>
    <row r="6043" spans="1:18" ht="12" customHeight="1" x14ac:dyDescent="0.25">
      <c r="A6043" s="5"/>
      <c r="Q6043" s="382"/>
      <c r="R6043" s="382"/>
    </row>
    <row r="6044" spans="1:18" ht="12" customHeight="1" x14ac:dyDescent="0.25">
      <c r="A6044" s="5"/>
      <c r="Q6044" s="382"/>
      <c r="R6044" s="382"/>
    </row>
    <row r="6045" spans="1:18" ht="12" customHeight="1" x14ac:dyDescent="0.25">
      <c r="A6045" s="5"/>
      <c r="Q6045" s="382"/>
      <c r="R6045" s="382"/>
    </row>
    <row r="6046" spans="1:18" ht="12" customHeight="1" x14ac:dyDescent="0.25">
      <c r="A6046" s="5"/>
      <c r="Q6046" s="382"/>
      <c r="R6046" s="382"/>
    </row>
    <row r="6047" spans="1:18" ht="12" customHeight="1" x14ac:dyDescent="0.25">
      <c r="A6047" s="5"/>
      <c r="Q6047" s="382"/>
      <c r="R6047" s="382"/>
    </row>
    <row r="6048" spans="1:18" ht="12" customHeight="1" x14ac:dyDescent="0.25">
      <c r="A6048" s="5"/>
      <c r="Q6048" s="382"/>
      <c r="R6048" s="382"/>
    </row>
    <row r="6049" spans="1:18" ht="12" customHeight="1" x14ac:dyDescent="0.25">
      <c r="A6049" s="5"/>
      <c r="Q6049" s="382"/>
      <c r="R6049" s="382"/>
    </row>
    <row r="6050" spans="1:18" ht="12" customHeight="1" x14ac:dyDescent="0.25">
      <c r="A6050" s="5"/>
      <c r="Q6050" s="382"/>
      <c r="R6050" s="382"/>
    </row>
    <row r="6051" spans="1:18" ht="12" customHeight="1" x14ac:dyDescent="0.25">
      <c r="A6051" s="5"/>
      <c r="Q6051" s="382"/>
      <c r="R6051" s="382"/>
    </row>
    <row r="6052" spans="1:18" ht="12" customHeight="1" x14ac:dyDescent="0.25">
      <c r="A6052" s="5"/>
      <c r="Q6052" s="382"/>
      <c r="R6052" s="382"/>
    </row>
    <row r="6053" spans="1:18" ht="12" customHeight="1" x14ac:dyDescent="0.25">
      <c r="A6053" s="5"/>
      <c r="Q6053" s="382"/>
      <c r="R6053" s="382"/>
    </row>
    <row r="6054" spans="1:18" ht="12" customHeight="1" x14ac:dyDescent="0.25">
      <c r="A6054" s="5"/>
      <c r="Q6054" s="382"/>
      <c r="R6054" s="382"/>
    </row>
    <row r="6055" spans="1:18" ht="12" customHeight="1" x14ac:dyDescent="0.25">
      <c r="A6055" s="5"/>
      <c r="Q6055" s="382"/>
      <c r="R6055" s="382"/>
    </row>
    <row r="6056" spans="1:18" ht="12" customHeight="1" x14ac:dyDescent="0.25">
      <c r="A6056" s="5"/>
      <c r="Q6056" s="382"/>
      <c r="R6056" s="382"/>
    </row>
    <row r="6057" spans="1:18" ht="12" customHeight="1" x14ac:dyDescent="0.25">
      <c r="A6057" s="5"/>
      <c r="Q6057" s="382"/>
      <c r="R6057" s="382"/>
    </row>
    <row r="6058" spans="1:18" ht="12" customHeight="1" x14ac:dyDescent="0.25">
      <c r="A6058" s="5"/>
      <c r="Q6058" s="382"/>
      <c r="R6058" s="382"/>
    </row>
    <row r="6059" spans="1:18" ht="12" customHeight="1" x14ac:dyDescent="0.25">
      <c r="A6059" s="5"/>
      <c r="Q6059" s="382"/>
      <c r="R6059" s="382"/>
    </row>
    <row r="6060" spans="1:18" ht="12" customHeight="1" x14ac:dyDescent="0.25">
      <c r="A6060" s="5"/>
      <c r="Q6060" s="382"/>
      <c r="R6060" s="382"/>
    </row>
    <row r="6061" spans="1:18" ht="12" customHeight="1" x14ac:dyDescent="0.25">
      <c r="A6061" s="5"/>
      <c r="Q6061" s="382"/>
      <c r="R6061" s="382"/>
    </row>
    <row r="6062" spans="1:18" ht="12" customHeight="1" x14ac:dyDescent="0.25">
      <c r="A6062" s="5"/>
      <c r="Q6062" s="382"/>
      <c r="R6062" s="382"/>
    </row>
    <row r="6063" spans="1:18" ht="12" customHeight="1" x14ac:dyDescent="0.25">
      <c r="A6063" s="5"/>
      <c r="Q6063" s="382"/>
      <c r="R6063" s="382"/>
    </row>
    <row r="6064" spans="1:18" ht="12" customHeight="1" x14ac:dyDescent="0.25">
      <c r="A6064" s="5"/>
      <c r="Q6064" s="382"/>
      <c r="R6064" s="382"/>
    </row>
    <row r="6065" spans="1:18" ht="12" customHeight="1" x14ac:dyDescent="0.25">
      <c r="A6065" s="5"/>
      <c r="Q6065" s="382"/>
      <c r="R6065" s="382"/>
    </row>
    <row r="6066" spans="1:18" ht="12" customHeight="1" x14ac:dyDescent="0.25">
      <c r="A6066" s="5"/>
      <c r="Q6066" s="382"/>
      <c r="R6066" s="382"/>
    </row>
    <row r="6067" spans="1:18" ht="12" customHeight="1" x14ac:dyDescent="0.25">
      <c r="A6067" s="5"/>
      <c r="Q6067" s="382"/>
      <c r="R6067" s="382"/>
    </row>
    <row r="6068" spans="1:18" ht="12" customHeight="1" x14ac:dyDescent="0.25">
      <c r="A6068" s="5"/>
      <c r="Q6068" s="382"/>
      <c r="R6068" s="382"/>
    </row>
    <row r="6069" spans="1:18" ht="12" customHeight="1" x14ac:dyDescent="0.25">
      <c r="A6069" s="5"/>
      <c r="Q6069" s="382"/>
      <c r="R6069" s="382"/>
    </row>
    <row r="6070" spans="1:18" ht="12" customHeight="1" x14ac:dyDescent="0.25">
      <c r="A6070" s="5"/>
      <c r="Q6070" s="382"/>
      <c r="R6070" s="382"/>
    </row>
    <row r="6071" spans="1:18" ht="12" customHeight="1" x14ac:dyDescent="0.25">
      <c r="A6071" s="5"/>
      <c r="Q6071" s="382"/>
      <c r="R6071" s="382"/>
    </row>
    <row r="6072" spans="1:18" ht="12" customHeight="1" x14ac:dyDescent="0.25">
      <c r="A6072" s="5"/>
      <c r="Q6072" s="382"/>
      <c r="R6072" s="382"/>
    </row>
    <row r="6073" spans="1:18" ht="12" customHeight="1" x14ac:dyDescent="0.25">
      <c r="A6073" s="5"/>
      <c r="Q6073" s="382"/>
      <c r="R6073" s="382"/>
    </row>
    <row r="6074" spans="1:18" ht="12" customHeight="1" x14ac:dyDescent="0.25">
      <c r="A6074" s="5"/>
      <c r="Q6074" s="382"/>
      <c r="R6074" s="382"/>
    </row>
    <row r="6075" spans="1:18" ht="12" customHeight="1" x14ac:dyDescent="0.25">
      <c r="A6075" s="5"/>
      <c r="Q6075" s="382"/>
      <c r="R6075" s="382"/>
    </row>
    <row r="6076" spans="1:18" ht="12" customHeight="1" x14ac:dyDescent="0.25">
      <c r="A6076" s="5"/>
      <c r="Q6076" s="382"/>
      <c r="R6076" s="382"/>
    </row>
    <row r="6077" spans="1:18" ht="12" customHeight="1" x14ac:dyDescent="0.25">
      <c r="A6077" s="5"/>
      <c r="Q6077" s="382"/>
      <c r="R6077" s="382"/>
    </row>
    <row r="6078" spans="1:18" ht="12" customHeight="1" x14ac:dyDescent="0.25">
      <c r="A6078" s="5"/>
      <c r="Q6078" s="382"/>
      <c r="R6078" s="382"/>
    </row>
    <row r="6079" spans="1:18" ht="12" customHeight="1" x14ac:dyDescent="0.25">
      <c r="A6079" s="5"/>
      <c r="Q6079" s="382"/>
      <c r="R6079" s="382"/>
    </row>
    <row r="6080" spans="1:18" ht="12" customHeight="1" x14ac:dyDescent="0.25">
      <c r="A6080" s="5"/>
      <c r="Q6080" s="382"/>
      <c r="R6080" s="382"/>
    </row>
    <row r="6081" spans="1:18" ht="12" customHeight="1" x14ac:dyDescent="0.25">
      <c r="A6081" s="5"/>
      <c r="Q6081" s="382"/>
      <c r="R6081" s="382"/>
    </row>
    <row r="6082" spans="1:18" ht="12" customHeight="1" x14ac:dyDescent="0.25">
      <c r="A6082" s="5"/>
      <c r="Q6082" s="382"/>
      <c r="R6082" s="382"/>
    </row>
    <row r="6083" spans="1:18" ht="12" customHeight="1" x14ac:dyDescent="0.25">
      <c r="A6083" s="5"/>
      <c r="Q6083" s="382"/>
      <c r="R6083" s="382"/>
    </row>
    <row r="6084" spans="1:18" ht="12" customHeight="1" x14ac:dyDescent="0.25">
      <c r="A6084" s="5"/>
      <c r="Q6084" s="382"/>
      <c r="R6084" s="382"/>
    </row>
    <row r="6085" spans="1:18" ht="12" customHeight="1" x14ac:dyDescent="0.25">
      <c r="A6085" s="5"/>
      <c r="Q6085" s="382"/>
      <c r="R6085" s="382"/>
    </row>
    <row r="6086" spans="1:18" ht="12" customHeight="1" x14ac:dyDescent="0.25">
      <c r="A6086" s="5"/>
      <c r="Q6086" s="382"/>
      <c r="R6086" s="382"/>
    </row>
    <row r="6087" spans="1:18" ht="12" customHeight="1" x14ac:dyDescent="0.25">
      <c r="A6087" s="5"/>
      <c r="Q6087" s="382"/>
      <c r="R6087" s="382"/>
    </row>
    <row r="6088" spans="1:18" ht="12" customHeight="1" x14ac:dyDescent="0.25">
      <c r="A6088" s="5"/>
      <c r="Q6088" s="382"/>
      <c r="R6088" s="382"/>
    </row>
    <row r="6089" spans="1:18" ht="12" customHeight="1" x14ac:dyDescent="0.25">
      <c r="A6089" s="5"/>
      <c r="Q6089" s="382"/>
      <c r="R6089" s="382"/>
    </row>
    <row r="6090" spans="1:18" ht="12" customHeight="1" x14ac:dyDescent="0.25">
      <c r="A6090" s="5"/>
      <c r="Q6090" s="382"/>
      <c r="R6090" s="382"/>
    </row>
    <row r="6091" spans="1:18" ht="12" customHeight="1" x14ac:dyDescent="0.25">
      <c r="A6091" s="5"/>
      <c r="Q6091" s="382"/>
      <c r="R6091" s="382"/>
    </row>
    <row r="6092" spans="1:18" ht="12" customHeight="1" x14ac:dyDescent="0.25">
      <c r="A6092" s="5"/>
      <c r="Q6092" s="382"/>
      <c r="R6092" s="382"/>
    </row>
    <row r="6093" spans="1:18" ht="12" customHeight="1" x14ac:dyDescent="0.25">
      <c r="A6093" s="5"/>
      <c r="Q6093" s="382"/>
      <c r="R6093" s="382"/>
    </row>
    <row r="6094" spans="1:18" ht="12" customHeight="1" x14ac:dyDescent="0.25">
      <c r="A6094" s="5"/>
      <c r="Q6094" s="382"/>
      <c r="R6094" s="382"/>
    </row>
    <row r="6095" spans="1:18" ht="12" customHeight="1" x14ac:dyDescent="0.25">
      <c r="A6095" s="5"/>
      <c r="Q6095" s="382"/>
      <c r="R6095" s="382"/>
    </row>
    <row r="6096" spans="1:18" ht="12" customHeight="1" x14ac:dyDescent="0.25">
      <c r="A6096" s="5"/>
      <c r="Q6096" s="382"/>
      <c r="R6096" s="382"/>
    </row>
    <row r="6097" spans="1:18" ht="12" customHeight="1" x14ac:dyDescent="0.25">
      <c r="A6097" s="5"/>
      <c r="Q6097" s="382"/>
      <c r="R6097" s="382"/>
    </row>
    <row r="6098" spans="1:18" ht="12" customHeight="1" x14ac:dyDescent="0.25">
      <c r="A6098" s="5"/>
      <c r="Q6098" s="382"/>
      <c r="R6098" s="382"/>
    </row>
    <row r="6099" spans="1:18" ht="12" customHeight="1" x14ac:dyDescent="0.25">
      <c r="A6099" s="5"/>
      <c r="Q6099" s="382"/>
      <c r="R6099" s="382"/>
    </row>
    <row r="6100" spans="1:18" ht="12" customHeight="1" x14ac:dyDescent="0.25">
      <c r="A6100" s="5"/>
      <c r="Q6100" s="382"/>
      <c r="R6100" s="382"/>
    </row>
    <row r="6101" spans="1:18" ht="12" customHeight="1" x14ac:dyDescent="0.25">
      <c r="A6101" s="5"/>
      <c r="Q6101" s="382"/>
      <c r="R6101" s="382"/>
    </row>
    <row r="6102" spans="1:18" ht="12" customHeight="1" x14ac:dyDescent="0.25">
      <c r="A6102" s="5"/>
      <c r="Q6102" s="382"/>
      <c r="R6102" s="382"/>
    </row>
    <row r="6103" spans="1:18" ht="12" customHeight="1" x14ac:dyDescent="0.25">
      <c r="A6103" s="5"/>
      <c r="Q6103" s="382"/>
      <c r="R6103" s="382"/>
    </row>
    <row r="6104" spans="1:18" ht="12" customHeight="1" x14ac:dyDescent="0.25">
      <c r="A6104" s="5"/>
      <c r="Q6104" s="382"/>
      <c r="R6104" s="382"/>
    </row>
    <row r="6105" spans="1:18" ht="12" customHeight="1" x14ac:dyDescent="0.25">
      <c r="A6105" s="5"/>
      <c r="Q6105" s="382"/>
      <c r="R6105" s="382"/>
    </row>
    <row r="6106" spans="1:18" ht="12" customHeight="1" x14ac:dyDescent="0.25">
      <c r="A6106" s="5"/>
      <c r="Q6106" s="382"/>
      <c r="R6106" s="382"/>
    </row>
    <row r="6107" spans="1:18" ht="12" customHeight="1" x14ac:dyDescent="0.25">
      <c r="A6107" s="5"/>
      <c r="Q6107" s="382"/>
      <c r="R6107" s="382"/>
    </row>
    <row r="6108" spans="1:18" ht="12" customHeight="1" x14ac:dyDescent="0.25">
      <c r="A6108" s="5"/>
      <c r="Q6108" s="382"/>
      <c r="R6108" s="382"/>
    </row>
    <row r="6109" spans="1:18" ht="12" customHeight="1" x14ac:dyDescent="0.25">
      <c r="A6109" s="5"/>
      <c r="Q6109" s="382"/>
      <c r="R6109" s="382"/>
    </row>
    <row r="6110" spans="1:18" ht="12" customHeight="1" x14ac:dyDescent="0.25">
      <c r="A6110" s="5"/>
      <c r="Q6110" s="382"/>
      <c r="R6110" s="382"/>
    </row>
    <row r="6111" spans="1:18" ht="12" customHeight="1" x14ac:dyDescent="0.25">
      <c r="A6111" s="5"/>
      <c r="Q6111" s="382"/>
      <c r="R6111" s="382"/>
    </row>
    <row r="6112" spans="1:18" ht="12" customHeight="1" x14ac:dyDescent="0.25">
      <c r="A6112" s="5"/>
      <c r="Q6112" s="382"/>
      <c r="R6112" s="382"/>
    </row>
    <row r="6113" spans="1:18" ht="12" customHeight="1" x14ac:dyDescent="0.25">
      <c r="A6113" s="5"/>
      <c r="Q6113" s="382"/>
      <c r="R6113" s="382"/>
    </row>
    <row r="6114" spans="1:18" ht="12" customHeight="1" x14ac:dyDescent="0.25">
      <c r="A6114" s="5"/>
      <c r="Q6114" s="382"/>
      <c r="R6114" s="382"/>
    </row>
    <row r="6115" spans="1:18" ht="12" customHeight="1" x14ac:dyDescent="0.25">
      <c r="A6115" s="5"/>
      <c r="Q6115" s="382"/>
      <c r="R6115" s="382"/>
    </row>
    <row r="6116" spans="1:18" ht="12" customHeight="1" x14ac:dyDescent="0.25">
      <c r="A6116" s="5"/>
      <c r="Q6116" s="382"/>
      <c r="R6116" s="382"/>
    </row>
    <row r="6117" spans="1:18" ht="12" customHeight="1" x14ac:dyDescent="0.25">
      <c r="A6117" s="5"/>
      <c r="Q6117" s="382"/>
      <c r="R6117" s="382"/>
    </row>
    <row r="6118" spans="1:18" ht="12" customHeight="1" x14ac:dyDescent="0.25">
      <c r="A6118" s="5"/>
      <c r="Q6118" s="382"/>
      <c r="R6118" s="382"/>
    </row>
    <row r="6119" spans="1:18" ht="12" customHeight="1" x14ac:dyDescent="0.25">
      <c r="A6119" s="5"/>
      <c r="Q6119" s="382"/>
      <c r="R6119" s="382"/>
    </row>
    <row r="6120" spans="1:18" ht="12" customHeight="1" x14ac:dyDescent="0.25">
      <c r="A6120" s="5"/>
      <c r="Q6120" s="382"/>
      <c r="R6120" s="382"/>
    </row>
    <row r="6121" spans="1:18" ht="12" customHeight="1" x14ac:dyDescent="0.25">
      <c r="A6121" s="5"/>
      <c r="Q6121" s="382"/>
      <c r="R6121" s="382"/>
    </row>
    <row r="6122" spans="1:18" ht="12" customHeight="1" x14ac:dyDescent="0.25">
      <c r="A6122" s="5"/>
      <c r="Q6122" s="382"/>
      <c r="R6122" s="382"/>
    </row>
    <row r="6123" spans="1:18" ht="12" customHeight="1" x14ac:dyDescent="0.25">
      <c r="A6123" s="5"/>
      <c r="Q6123" s="382"/>
      <c r="R6123" s="382"/>
    </row>
    <row r="6124" spans="1:18" ht="12" customHeight="1" x14ac:dyDescent="0.25">
      <c r="A6124" s="5"/>
      <c r="Q6124" s="382"/>
      <c r="R6124" s="382"/>
    </row>
    <row r="6125" spans="1:18" ht="12" customHeight="1" x14ac:dyDescent="0.25">
      <c r="A6125" s="5"/>
      <c r="Q6125" s="382"/>
      <c r="R6125" s="382"/>
    </row>
    <row r="6126" spans="1:18" ht="12" customHeight="1" x14ac:dyDescent="0.25">
      <c r="A6126" s="5"/>
      <c r="Q6126" s="382"/>
      <c r="R6126" s="382"/>
    </row>
    <row r="6127" spans="1:18" ht="12" customHeight="1" x14ac:dyDescent="0.25">
      <c r="A6127" s="5"/>
      <c r="Q6127" s="382"/>
      <c r="R6127" s="382"/>
    </row>
    <row r="6128" spans="1:18" ht="12" customHeight="1" x14ac:dyDescent="0.25">
      <c r="A6128" s="5"/>
      <c r="Q6128" s="382"/>
      <c r="R6128" s="382"/>
    </row>
    <row r="6129" spans="1:18" ht="12" customHeight="1" x14ac:dyDescent="0.25">
      <c r="A6129" s="5"/>
      <c r="Q6129" s="382"/>
      <c r="R6129" s="382"/>
    </row>
    <row r="6130" spans="1:18" ht="12" customHeight="1" x14ac:dyDescent="0.25">
      <c r="A6130" s="5"/>
      <c r="Q6130" s="382"/>
      <c r="R6130" s="382"/>
    </row>
    <row r="6131" spans="1:18" ht="12" customHeight="1" x14ac:dyDescent="0.25">
      <c r="A6131" s="5"/>
      <c r="Q6131" s="382"/>
      <c r="R6131" s="382"/>
    </row>
    <row r="6132" spans="1:18" ht="12" customHeight="1" x14ac:dyDescent="0.25">
      <c r="A6132" s="5"/>
      <c r="Q6132" s="382"/>
      <c r="R6132" s="382"/>
    </row>
    <row r="6133" spans="1:18" ht="12" customHeight="1" x14ac:dyDescent="0.25">
      <c r="A6133" s="5"/>
      <c r="Q6133" s="382"/>
      <c r="R6133" s="382"/>
    </row>
    <row r="6134" spans="1:18" ht="12" customHeight="1" x14ac:dyDescent="0.25">
      <c r="A6134" s="5"/>
      <c r="Q6134" s="382"/>
      <c r="R6134" s="382"/>
    </row>
    <row r="6135" spans="1:18" ht="12" customHeight="1" x14ac:dyDescent="0.25">
      <c r="A6135" s="5"/>
      <c r="Q6135" s="382"/>
      <c r="R6135" s="382"/>
    </row>
    <row r="6136" spans="1:18" ht="12" customHeight="1" x14ac:dyDescent="0.25">
      <c r="A6136" s="5"/>
      <c r="Q6136" s="382"/>
      <c r="R6136" s="382"/>
    </row>
    <row r="6137" spans="1:18" ht="12" customHeight="1" x14ac:dyDescent="0.25">
      <c r="A6137" s="5"/>
      <c r="Q6137" s="382"/>
      <c r="R6137" s="382"/>
    </row>
    <row r="6138" spans="1:18" ht="12" customHeight="1" x14ac:dyDescent="0.25">
      <c r="A6138" s="5"/>
      <c r="Q6138" s="382"/>
      <c r="R6138" s="382"/>
    </row>
    <row r="6139" spans="1:18" ht="12" customHeight="1" x14ac:dyDescent="0.25">
      <c r="A6139" s="5"/>
      <c r="Q6139" s="382"/>
      <c r="R6139" s="382"/>
    </row>
    <row r="6140" spans="1:18" ht="12" customHeight="1" x14ac:dyDescent="0.25">
      <c r="A6140" s="5"/>
      <c r="Q6140" s="382"/>
      <c r="R6140" s="382"/>
    </row>
    <row r="6141" spans="1:18" ht="12" customHeight="1" x14ac:dyDescent="0.25">
      <c r="A6141" s="5"/>
      <c r="Q6141" s="382"/>
      <c r="R6141" s="382"/>
    </row>
    <row r="6142" spans="1:18" ht="12" customHeight="1" x14ac:dyDescent="0.25">
      <c r="A6142" s="5"/>
      <c r="Q6142" s="382"/>
      <c r="R6142" s="382"/>
    </row>
    <row r="6143" spans="1:18" ht="12" customHeight="1" x14ac:dyDescent="0.25">
      <c r="A6143" s="5"/>
      <c r="Q6143" s="382"/>
      <c r="R6143" s="382"/>
    </row>
    <row r="6144" spans="1:18" ht="12" customHeight="1" x14ac:dyDescent="0.25">
      <c r="A6144" s="5"/>
      <c r="Q6144" s="382"/>
      <c r="R6144" s="382"/>
    </row>
    <row r="6145" spans="1:18" ht="12" customHeight="1" x14ac:dyDescent="0.25">
      <c r="A6145" s="5"/>
      <c r="Q6145" s="382"/>
      <c r="R6145" s="382"/>
    </row>
    <row r="6146" spans="1:18" ht="12" customHeight="1" x14ac:dyDescent="0.25">
      <c r="A6146" s="5"/>
      <c r="Q6146" s="382"/>
      <c r="R6146" s="382"/>
    </row>
    <row r="6147" spans="1:18" ht="12" customHeight="1" x14ac:dyDescent="0.25">
      <c r="A6147" s="5"/>
      <c r="Q6147" s="382"/>
      <c r="R6147" s="382"/>
    </row>
    <row r="6148" spans="1:18" ht="12" customHeight="1" x14ac:dyDescent="0.25">
      <c r="A6148" s="5"/>
      <c r="Q6148" s="382"/>
      <c r="R6148" s="382"/>
    </row>
    <row r="6149" spans="1:18" ht="12" customHeight="1" x14ac:dyDescent="0.25">
      <c r="A6149" s="5"/>
      <c r="Q6149" s="382"/>
      <c r="R6149" s="382"/>
    </row>
    <row r="6150" spans="1:18" ht="12" customHeight="1" x14ac:dyDescent="0.25">
      <c r="A6150" s="5"/>
      <c r="Q6150" s="382"/>
      <c r="R6150" s="382"/>
    </row>
    <row r="6151" spans="1:18" ht="12" customHeight="1" x14ac:dyDescent="0.25">
      <c r="A6151" s="5"/>
      <c r="Q6151" s="382"/>
      <c r="R6151" s="382"/>
    </row>
    <row r="6152" spans="1:18" ht="12" customHeight="1" x14ac:dyDescent="0.25">
      <c r="A6152" s="5"/>
      <c r="Q6152" s="382"/>
      <c r="R6152" s="382"/>
    </row>
    <row r="6153" spans="1:18" ht="12" customHeight="1" x14ac:dyDescent="0.25">
      <c r="A6153" s="5"/>
      <c r="Q6153" s="382"/>
      <c r="R6153" s="382"/>
    </row>
    <row r="6154" spans="1:18" ht="12" customHeight="1" x14ac:dyDescent="0.25">
      <c r="A6154" s="5"/>
      <c r="Q6154" s="382"/>
      <c r="R6154" s="382"/>
    </row>
    <row r="6155" spans="1:18" ht="12" customHeight="1" x14ac:dyDescent="0.25">
      <c r="A6155" s="5"/>
      <c r="Q6155" s="382"/>
      <c r="R6155" s="382"/>
    </row>
    <row r="6156" spans="1:18" ht="12" customHeight="1" x14ac:dyDescent="0.25">
      <c r="A6156" s="5"/>
      <c r="Q6156" s="382"/>
      <c r="R6156" s="382"/>
    </row>
    <row r="6157" spans="1:18" ht="12" customHeight="1" x14ac:dyDescent="0.25">
      <c r="A6157" s="5"/>
      <c r="Q6157" s="382"/>
      <c r="R6157" s="382"/>
    </row>
    <row r="6158" spans="1:18" ht="12" customHeight="1" x14ac:dyDescent="0.25">
      <c r="A6158" s="5"/>
      <c r="Q6158" s="382"/>
      <c r="R6158" s="382"/>
    </row>
    <row r="6159" spans="1:18" ht="12" customHeight="1" x14ac:dyDescent="0.25">
      <c r="A6159" s="5"/>
      <c r="Q6159" s="382"/>
      <c r="R6159" s="382"/>
    </row>
    <row r="6160" spans="1:18" ht="12" customHeight="1" x14ac:dyDescent="0.25">
      <c r="A6160" s="5"/>
      <c r="Q6160" s="382"/>
      <c r="R6160" s="382"/>
    </row>
    <row r="6161" spans="1:18" ht="12" customHeight="1" x14ac:dyDescent="0.25">
      <c r="A6161" s="5"/>
      <c r="Q6161" s="382"/>
      <c r="R6161" s="382"/>
    </row>
    <row r="6162" spans="1:18" ht="12" customHeight="1" x14ac:dyDescent="0.25">
      <c r="A6162" s="5"/>
      <c r="Q6162" s="382"/>
      <c r="R6162" s="382"/>
    </row>
    <row r="6163" spans="1:18" ht="12" customHeight="1" x14ac:dyDescent="0.25">
      <c r="A6163" s="5"/>
      <c r="Q6163" s="382"/>
      <c r="R6163" s="382"/>
    </row>
    <row r="6164" spans="1:18" ht="12" customHeight="1" x14ac:dyDescent="0.25">
      <c r="A6164" s="5"/>
      <c r="Q6164" s="382"/>
      <c r="R6164" s="382"/>
    </row>
    <row r="6165" spans="1:18" ht="12" customHeight="1" x14ac:dyDescent="0.25">
      <c r="A6165" s="5"/>
      <c r="Q6165" s="382"/>
      <c r="R6165" s="382"/>
    </row>
    <row r="6166" spans="1:18" ht="12" customHeight="1" x14ac:dyDescent="0.25">
      <c r="A6166" s="5"/>
      <c r="Q6166" s="382"/>
      <c r="R6166" s="382"/>
    </row>
    <row r="6167" spans="1:18" ht="12" customHeight="1" x14ac:dyDescent="0.25">
      <c r="A6167" s="5"/>
      <c r="Q6167" s="382"/>
      <c r="R6167" s="382"/>
    </row>
    <row r="6168" spans="1:18" ht="12" customHeight="1" x14ac:dyDescent="0.25">
      <c r="A6168" s="5"/>
      <c r="Q6168" s="382"/>
      <c r="R6168" s="382"/>
    </row>
    <row r="6169" spans="1:18" ht="12" customHeight="1" x14ac:dyDescent="0.25">
      <c r="A6169" s="5"/>
      <c r="Q6169" s="382"/>
      <c r="R6169" s="382"/>
    </row>
    <row r="6170" spans="1:18" ht="12" customHeight="1" x14ac:dyDescent="0.25">
      <c r="A6170" s="5"/>
      <c r="Q6170" s="382"/>
      <c r="R6170" s="382"/>
    </row>
    <row r="6171" spans="1:18" ht="12" customHeight="1" x14ac:dyDescent="0.25">
      <c r="A6171" s="5"/>
      <c r="Q6171" s="382"/>
      <c r="R6171" s="382"/>
    </row>
    <row r="6172" spans="1:18" ht="12" customHeight="1" x14ac:dyDescent="0.25">
      <c r="A6172" s="5"/>
      <c r="Q6172" s="382"/>
      <c r="R6172" s="382"/>
    </row>
    <row r="6173" spans="1:18" ht="12" customHeight="1" x14ac:dyDescent="0.25">
      <c r="A6173" s="5"/>
      <c r="Q6173" s="382"/>
      <c r="R6173" s="382"/>
    </row>
    <row r="6174" spans="1:18" ht="12" customHeight="1" x14ac:dyDescent="0.25">
      <c r="A6174" s="5"/>
      <c r="Q6174" s="382"/>
      <c r="R6174" s="382"/>
    </row>
    <row r="6175" spans="1:18" ht="12" customHeight="1" x14ac:dyDescent="0.25">
      <c r="A6175" s="5"/>
      <c r="Q6175" s="382"/>
      <c r="R6175" s="382"/>
    </row>
    <row r="6176" spans="1:18" ht="12" customHeight="1" x14ac:dyDescent="0.25">
      <c r="A6176" s="5"/>
      <c r="Q6176" s="382"/>
      <c r="R6176" s="382"/>
    </row>
    <row r="6177" spans="1:18" ht="12" customHeight="1" x14ac:dyDescent="0.25">
      <c r="A6177" s="5"/>
      <c r="Q6177" s="382"/>
      <c r="R6177" s="382"/>
    </row>
    <row r="6178" spans="1:18" ht="12" customHeight="1" x14ac:dyDescent="0.25">
      <c r="A6178" s="5"/>
      <c r="Q6178" s="382"/>
      <c r="R6178" s="382"/>
    </row>
    <row r="6179" spans="1:18" ht="12" customHeight="1" x14ac:dyDescent="0.25">
      <c r="A6179" s="5"/>
      <c r="Q6179" s="382"/>
      <c r="R6179" s="382"/>
    </row>
    <row r="6180" spans="1:18" ht="12" customHeight="1" x14ac:dyDescent="0.25">
      <c r="A6180" s="5"/>
      <c r="Q6180" s="382"/>
      <c r="R6180" s="382"/>
    </row>
    <row r="6181" spans="1:18" ht="12" customHeight="1" x14ac:dyDescent="0.25">
      <c r="A6181" s="5"/>
      <c r="Q6181" s="382"/>
      <c r="R6181" s="382"/>
    </row>
    <row r="6182" spans="1:18" ht="12" customHeight="1" x14ac:dyDescent="0.25">
      <c r="A6182" s="5"/>
      <c r="Q6182" s="382"/>
      <c r="R6182" s="382"/>
    </row>
    <row r="6183" spans="1:18" ht="12" customHeight="1" x14ac:dyDescent="0.25">
      <c r="A6183" s="5"/>
      <c r="Q6183" s="382"/>
      <c r="R6183" s="382"/>
    </row>
    <row r="6184" spans="1:18" ht="12" customHeight="1" x14ac:dyDescent="0.25">
      <c r="A6184" s="5"/>
      <c r="Q6184" s="382"/>
      <c r="R6184" s="382"/>
    </row>
    <row r="6185" spans="1:18" ht="12" customHeight="1" x14ac:dyDescent="0.25">
      <c r="A6185" s="5"/>
      <c r="Q6185" s="382"/>
      <c r="R6185" s="382"/>
    </row>
    <row r="6186" spans="1:18" ht="12" customHeight="1" x14ac:dyDescent="0.25">
      <c r="A6186" s="5"/>
      <c r="Q6186" s="382"/>
      <c r="R6186" s="382"/>
    </row>
    <row r="6187" spans="1:18" ht="12" customHeight="1" x14ac:dyDescent="0.25">
      <c r="A6187" s="5"/>
      <c r="Q6187" s="382"/>
      <c r="R6187" s="382"/>
    </row>
    <row r="6188" spans="1:18" ht="12" customHeight="1" x14ac:dyDescent="0.25">
      <c r="A6188" s="5"/>
      <c r="Q6188" s="382"/>
      <c r="R6188" s="382"/>
    </row>
    <row r="6189" spans="1:18" ht="12" customHeight="1" x14ac:dyDescent="0.25">
      <c r="A6189" s="5"/>
      <c r="Q6189" s="382"/>
      <c r="R6189" s="382"/>
    </row>
    <row r="6190" spans="1:18" ht="12" customHeight="1" x14ac:dyDescent="0.25">
      <c r="A6190" s="5"/>
      <c r="Q6190" s="382"/>
      <c r="R6190" s="382"/>
    </row>
    <row r="6191" spans="1:18" ht="12" customHeight="1" x14ac:dyDescent="0.25">
      <c r="A6191" s="5"/>
      <c r="Q6191" s="382"/>
      <c r="R6191" s="382"/>
    </row>
    <row r="6192" spans="1:18" ht="12" customHeight="1" x14ac:dyDescent="0.25">
      <c r="A6192" s="5"/>
      <c r="Q6192" s="382"/>
      <c r="R6192" s="382"/>
    </row>
    <row r="6193" spans="1:18" ht="12" customHeight="1" x14ac:dyDescent="0.25">
      <c r="A6193" s="5"/>
      <c r="Q6193" s="382"/>
      <c r="R6193" s="382"/>
    </row>
    <row r="6194" spans="1:18" ht="12" customHeight="1" x14ac:dyDescent="0.25">
      <c r="A6194" s="5"/>
      <c r="Q6194" s="382"/>
      <c r="R6194" s="382"/>
    </row>
    <row r="6195" spans="1:18" ht="12" customHeight="1" x14ac:dyDescent="0.25">
      <c r="A6195" s="5"/>
      <c r="Q6195" s="382"/>
      <c r="R6195" s="382"/>
    </row>
    <row r="6196" spans="1:18" ht="12" customHeight="1" x14ac:dyDescent="0.25">
      <c r="A6196" s="5"/>
      <c r="Q6196" s="382"/>
      <c r="R6196" s="382"/>
    </row>
    <row r="6197" spans="1:18" ht="12" customHeight="1" x14ac:dyDescent="0.25">
      <c r="A6197" s="5"/>
      <c r="Q6197" s="382"/>
      <c r="R6197" s="382"/>
    </row>
    <row r="6198" spans="1:18" ht="12" customHeight="1" x14ac:dyDescent="0.25">
      <c r="A6198" s="5"/>
      <c r="Q6198" s="382"/>
      <c r="R6198" s="382"/>
    </row>
    <row r="6199" spans="1:18" ht="12" customHeight="1" x14ac:dyDescent="0.25">
      <c r="A6199" s="5"/>
      <c r="Q6199" s="382"/>
      <c r="R6199" s="382"/>
    </row>
    <row r="6200" spans="1:18" ht="12" customHeight="1" x14ac:dyDescent="0.25">
      <c r="A6200" s="5"/>
      <c r="Q6200" s="382"/>
      <c r="R6200" s="382"/>
    </row>
    <row r="6201" spans="1:18" ht="12" customHeight="1" x14ac:dyDescent="0.25">
      <c r="A6201" s="5"/>
      <c r="Q6201" s="382"/>
      <c r="R6201" s="382"/>
    </row>
    <row r="6202" spans="1:18" ht="12" customHeight="1" x14ac:dyDescent="0.25">
      <c r="A6202" s="5"/>
      <c r="Q6202" s="382"/>
      <c r="R6202" s="382"/>
    </row>
    <row r="6203" spans="1:18" ht="12" customHeight="1" x14ac:dyDescent="0.25">
      <c r="A6203" s="5"/>
      <c r="Q6203" s="382"/>
      <c r="R6203" s="382"/>
    </row>
    <row r="6204" spans="1:18" ht="12" customHeight="1" x14ac:dyDescent="0.25">
      <c r="A6204" s="5"/>
      <c r="Q6204" s="382"/>
      <c r="R6204" s="382"/>
    </row>
    <row r="6205" spans="1:18" ht="12" customHeight="1" x14ac:dyDescent="0.25">
      <c r="A6205" s="5"/>
      <c r="Q6205" s="382"/>
      <c r="R6205" s="382"/>
    </row>
    <row r="6206" spans="1:18" ht="12" customHeight="1" x14ac:dyDescent="0.25">
      <c r="A6206" s="5"/>
      <c r="Q6206" s="382"/>
      <c r="R6206" s="382"/>
    </row>
    <row r="6207" spans="1:18" ht="12" customHeight="1" x14ac:dyDescent="0.25">
      <c r="A6207" s="5"/>
      <c r="Q6207" s="382"/>
      <c r="R6207" s="382"/>
    </row>
    <row r="6208" spans="1:18" ht="12" customHeight="1" x14ac:dyDescent="0.25">
      <c r="A6208" s="5"/>
      <c r="Q6208" s="382"/>
      <c r="R6208" s="382"/>
    </row>
    <row r="6209" spans="1:18" ht="12" customHeight="1" x14ac:dyDescent="0.25">
      <c r="A6209" s="5"/>
      <c r="Q6209" s="382"/>
      <c r="R6209" s="382"/>
    </row>
    <row r="6210" spans="1:18" ht="12" customHeight="1" x14ac:dyDescent="0.25">
      <c r="A6210" s="5"/>
      <c r="Q6210" s="382"/>
      <c r="R6210" s="382"/>
    </row>
    <row r="6211" spans="1:18" ht="12" customHeight="1" x14ac:dyDescent="0.25">
      <c r="A6211" s="5"/>
      <c r="Q6211" s="382"/>
      <c r="R6211" s="382"/>
    </row>
    <row r="6212" spans="1:18" ht="12" customHeight="1" x14ac:dyDescent="0.25">
      <c r="A6212" s="5"/>
      <c r="Q6212" s="382"/>
      <c r="R6212" s="382"/>
    </row>
    <row r="6213" spans="1:18" ht="12" customHeight="1" x14ac:dyDescent="0.25">
      <c r="A6213" s="5"/>
      <c r="Q6213" s="382"/>
      <c r="R6213" s="382"/>
    </row>
    <row r="6214" spans="1:18" ht="12" customHeight="1" x14ac:dyDescent="0.25">
      <c r="A6214" s="5"/>
      <c r="Q6214" s="382"/>
      <c r="R6214" s="382"/>
    </row>
    <row r="6215" spans="1:18" ht="12" customHeight="1" x14ac:dyDescent="0.25">
      <c r="A6215" s="5"/>
      <c r="Q6215" s="382"/>
      <c r="R6215" s="382"/>
    </row>
    <row r="6216" spans="1:18" ht="12" customHeight="1" x14ac:dyDescent="0.25">
      <c r="A6216" s="5"/>
      <c r="Q6216" s="382"/>
      <c r="R6216" s="382"/>
    </row>
    <row r="6217" spans="1:18" ht="12" customHeight="1" x14ac:dyDescent="0.25">
      <c r="A6217" s="5"/>
      <c r="Q6217" s="382"/>
      <c r="R6217" s="382"/>
    </row>
    <row r="6218" spans="1:18" ht="12" customHeight="1" x14ac:dyDescent="0.25">
      <c r="A6218" s="5"/>
      <c r="Q6218" s="382"/>
      <c r="R6218" s="382"/>
    </row>
    <row r="6219" spans="1:18" ht="12" customHeight="1" x14ac:dyDescent="0.25">
      <c r="A6219" s="5"/>
      <c r="Q6219" s="382"/>
      <c r="R6219" s="382"/>
    </row>
    <row r="6220" spans="1:18" ht="12" customHeight="1" x14ac:dyDescent="0.25">
      <c r="A6220" s="5"/>
      <c r="Q6220" s="382"/>
      <c r="R6220" s="382"/>
    </row>
    <row r="6221" spans="1:18" ht="12" customHeight="1" x14ac:dyDescent="0.25">
      <c r="A6221" s="5"/>
      <c r="Q6221" s="382"/>
      <c r="R6221" s="382"/>
    </row>
    <row r="6222" spans="1:18" ht="12" customHeight="1" x14ac:dyDescent="0.25">
      <c r="A6222" s="5"/>
      <c r="Q6222" s="382"/>
      <c r="R6222" s="382"/>
    </row>
    <row r="6223" spans="1:18" ht="12" customHeight="1" x14ac:dyDescent="0.25">
      <c r="A6223" s="5"/>
      <c r="Q6223" s="382"/>
      <c r="R6223" s="382"/>
    </row>
    <row r="6224" spans="1:18" ht="12" customHeight="1" x14ac:dyDescent="0.25">
      <c r="A6224" s="5"/>
      <c r="Q6224" s="382"/>
      <c r="R6224" s="382"/>
    </row>
    <row r="6225" spans="1:18" ht="12" customHeight="1" x14ac:dyDescent="0.25">
      <c r="A6225" s="5"/>
      <c r="Q6225" s="382"/>
      <c r="R6225" s="382"/>
    </row>
    <row r="6226" spans="1:18" ht="12" customHeight="1" x14ac:dyDescent="0.25">
      <c r="A6226" s="5"/>
      <c r="Q6226" s="382"/>
      <c r="R6226" s="382"/>
    </row>
    <row r="6227" spans="1:18" ht="12" customHeight="1" x14ac:dyDescent="0.25">
      <c r="A6227" s="5"/>
      <c r="Q6227" s="382"/>
      <c r="R6227" s="382"/>
    </row>
    <row r="6228" spans="1:18" ht="12" customHeight="1" x14ac:dyDescent="0.25">
      <c r="A6228" s="5"/>
      <c r="Q6228" s="382"/>
      <c r="R6228" s="382"/>
    </row>
    <row r="6229" spans="1:18" ht="12" customHeight="1" x14ac:dyDescent="0.25">
      <c r="A6229" s="5"/>
      <c r="Q6229" s="382"/>
      <c r="R6229" s="382"/>
    </row>
    <row r="6230" spans="1:18" ht="12" customHeight="1" x14ac:dyDescent="0.25">
      <c r="A6230" s="5"/>
      <c r="Q6230" s="382"/>
      <c r="R6230" s="382"/>
    </row>
    <row r="6231" spans="1:18" ht="12" customHeight="1" x14ac:dyDescent="0.25">
      <c r="A6231" s="5"/>
      <c r="Q6231" s="382"/>
      <c r="R6231" s="382"/>
    </row>
    <row r="6232" spans="1:18" ht="12" customHeight="1" x14ac:dyDescent="0.25">
      <c r="A6232" s="5"/>
      <c r="Q6232" s="382"/>
      <c r="R6232" s="382"/>
    </row>
    <row r="6233" spans="1:18" ht="12" customHeight="1" x14ac:dyDescent="0.25">
      <c r="A6233" s="5"/>
      <c r="Q6233" s="382"/>
      <c r="R6233" s="382"/>
    </row>
    <row r="6234" spans="1:18" ht="12" customHeight="1" x14ac:dyDescent="0.25">
      <c r="A6234" s="5"/>
      <c r="Q6234" s="382"/>
      <c r="R6234" s="382"/>
    </row>
    <row r="6235" spans="1:18" ht="12" customHeight="1" x14ac:dyDescent="0.25">
      <c r="A6235" s="5"/>
      <c r="Q6235" s="382"/>
      <c r="R6235" s="382"/>
    </row>
    <row r="6236" spans="1:18" ht="12" customHeight="1" x14ac:dyDescent="0.25">
      <c r="A6236" s="5"/>
      <c r="Q6236" s="382"/>
      <c r="R6236" s="382"/>
    </row>
    <row r="6237" spans="1:18" ht="12" customHeight="1" x14ac:dyDescent="0.25">
      <c r="A6237" s="5"/>
      <c r="Q6237" s="382"/>
      <c r="R6237" s="382"/>
    </row>
    <row r="6238" spans="1:18" ht="12" customHeight="1" x14ac:dyDescent="0.25">
      <c r="A6238" s="5"/>
      <c r="Q6238" s="382"/>
      <c r="R6238" s="382"/>
    </row>
    <row r="6239" spans="1:18" ht="12" customHeight="1" x14ac:dyDescent="0.25">
      <c r="A6239" s="5"/>
      <c r="Q6239" s="382"/>
      <c r="R6239" s="382"/>
    </row>
    <row r="6240" spans="1:18" ht="12" customHeight="1" x14ac:dyDescent="0.25">
      <c r="A6240" s="5"/>
      <c r="Q6240" s="382"/>
      <c r="R6240" s="382"/>
    </row>
    <row r="6241" spans="1:18" ht="12" customHeight="1" x14ac:dyDescent="0.25">
      <c r="A6241" s="5"/>
      <c r="Q6241" s="382"/>
      <c r="R6241" s="382"/>
    </row>
    <row r="6242" spans="1:18" ht="12" customHeight="1" x14ac:dyDescent="0.25">
      <c r="A6242" s="5"/>
      <c r="Q6242" s="382"/>
      <c r="R6242" s="382"/>
    </row>
    <row r="6243" spans="1:18" ht="12" customHeight="1" x14ac:dyDescent="0.25">
      <c r="A6243" s="5"/>
      <c r="Q6243" s="382"/>
      <c r="R6243" s="382"/>
    </row>
    <row r="6244" spans="1:18" ht="12" customHeight="1" x14ac:dyDescent="0.25">
      <c r="A6244" s="5"/>
      <c r="Q6244" s="382"/>
      <c r="R6244" s="382"/>
    </row>
    <row r="6245" spans="1:18" ht="12" customHeight="1" x14ac:dyDescent="0.25">
      <c r="A6245" s="5"/>
      <c r="Q6245" s="382"/>
      <c r="R6245" s="382"/>
    </row>
    <row r="6246" spans="1:18" ht="12" customHeight="1" x14ac:dyDescent="0.25">
      <c r="A6246" s="5"/>
      <c r="Q6246" s="382"/>
      <c r="R6246" s="382"/>
    </row>
    <row r="6247" spans="1:18" ht="12" customHeight="1" x14ac:dyDescent="0.25">
      <c r="A6247" s="5"/>
      <c r="Q6247" s="382"/>
      <c r="R6247" s="382"/>
    </row>
    <row r="6248" spans="1:18" ht="12" customHeight="1" x14ac:dyDescent="0.25">
      <c r="A6248" s="5"/>
      <c r="Q6248" s="382"/>
      <c r="R6248" s="382"/>
    </row>
    <row r="6249" spans="1:18" ht="12" customHeight="1" x14ac:dyDescent="0.25">
      <c r="A6249" s="5"/>
      <c r="Q6249" s="382"/>
      <c r="R6249" s="382"/>
    </row>
    <row r="6250" spans="1:18" ht="12" customHeight="1" x14ac:dyDescent="0.25">
      <c r="A6250" s="5"/>
      <c r="Q6250" s="382"/>
      <c r="R6250" s="382"/>
    </row>
    <row r="6251" spans="1:18" ht="12" customHeight="1" x14ac:dyDescent="0.25">
      <c r="A6251" s="5"/>
      <c r="Q6251" s="382"/>
      <c r="R6251" s="382"/>
    </row>
    <row r="6252" spans="1:18" ht="12" customHeight="1" x14ac:dyDescent="0.25">
      <c r="A6252" s="5"/>
      <c r="Q6252" s="382"/>
      <c r="R6252" s="382"/>
    </row>
    <row r="6253" spans="1:18" ht="12" customHeight="1" x14ac:dyDescent="0.25">
      <c r="A6253" s="5"/>
      <c r="Q6253" s="382"/>
      <c r="R6253" s="382"/>
    </row>
    <row r="6254" spans="1:18" ht="12" customHeight="1" x14ac:dyDescent="0.25">
      <c r="A6254" s="5"/>
      <c r="Q6254" s="382"/>
      <c r="R6254" s="382"/>
    </row>
    <row r="6255" spans="1:18" ht="12" customHeight="1" x14ac:dyDescent="0.25">
      <c r="A6255" s="5"/>
      <c r="Q6255" s="382"/>
      <c r="R6255" s="382"/>
    </row>
    <row r="6256" spans="1:18" ht="12" customHeight="1" x14ac:dyDescent="0.25">
      <c r="A6256" s="5"/>
      <c r="Q6256" s="382"/>
      <c r="R6256" s="382"/>
    </row>
    <row r="6257" spans="1:18" ht="12" customHeight="1" x14ac:dyDescent="0.25">
      <c r="A6257" s="5"/>
      <c r="Q6257" s="382"/>
      <c r="R6257" s="382"/>
    </row>
    <row r="6258" spans="1:18" ht="12" customHeight="1" x14ac:dyDescent="0.25">
      <c r="A6258" s="5"/>
      <c r="Q6258" s="382"/>
      <c r="R6258" s="382"/>
    </row>
    <row r="6259" spans="1:18" ht="12" customHeight="1" x14ac:dyDescent="0.25">
      <c r="A6259" s="5"/>
      <c r="Q6259" s="382"/>
      <c r="R6259" s="382"/>
    </row>
    <row r="6260" spans="1:18" ht="12" customHeight="1" x14ac:dyDescent="0.25">
      <c r="A6260" s="5"/>
      <c r="Q6260" s="382"/>
      <c r="R6260" s="382"/>
    </row>
    <row r="6261" spans="1:18" ht="12" customHeight="1" x14ac:dyDescent="0.25">
      <c r="A6261" s="5"/>
      <c r="Q6261" s="382"/>
      <c r="R6261" s="382"/>
    </row>
    <row r="6262" spans="1:18" ht="12" customHeight="1" x14ac:dyDescent="0.25">
      <c r="A6262" s="5"/>
      <c r="Q6262" s="382"/>
      <c r="R6262" s="382"/>
    </row>
    <row r="6263" spans="1:18" ht="12" customHeight="1" x14ac:dyDescent="0.25">
      <c r="A6263" s="5"/>
      <c r="Q6263" s="382"/>
      <c r="R6263" s="382"/>
    </row>
    <row r="6264" spans="1:18" ht="12" customHeight="1" x14ac:dyDescent="0.25">
      <c r="A6264" s="5"/>
      <c r="Q6264" s="382"/>
      <c r="R6264" s="382"/>
    </row>
    <row r="6265" spans="1:18" ht="12" customHeight="1" x14ac:dyDescent="0.25">
      <c r="A6265" s="5"/>
      <c r="Q6265" s="382"/>
      <c r="R6265" s="382"/>
    </row>
    <row r="6266" spans="1:18" ht="12" customHeight="1" x14ac:dyDescent="0.25">
      <c r="A6266" s="5"/>
      <c r="Q6266" s="382"/>
      <c r="R6266" s="382"/>
    </row>
    <row r="6267" spans="1:18" ht="12" customHeight="1" x14ac:dyDescent="0.25">
      <c r="A6267" s="5"/>
      <c r="Q6267" s="382"/>
      <c r="R6267" s="382"/>
    </row>
    <row r="6268" spans="1:18" ht="12" customHeight="1" x14ac:dyDescent="0.25">
      <c r="A6268" s="5"/>
      <c r="Q6268" s="382"/>
      <c r="R6268" s="382"/>
    </row>
    <row r="6269" spans="1:18" ht="12" customHeight="1" x14ac:dyDescent="0.25">
      <c r="A6269" s="5"/>
      <c r="Q6269" s="382"/>
      <c r="R6269" s="382"/>
    </row>
    <row r="6270" spans="1:18" ht="12" customHeight="1" x14ac:dyDescent="0.25">
      <c r="A6270" s="5"/>
      <c r="Q6270" s="382"/>
      <c r="R6270" s="382"/>
    </row>
    <row r="6271" spans="1:18" ht="12" customHeight="1" x14ac:dyDescent="0.25">
      <c r="A6271" s="5"/>
      <c r="Q6271" s="382"/>
      <c r="R6271" s="382"/>
    </row>
    <row r="6272" spans="1:18" ht="12" customHeight="1" x14ac:dyDescent="0.25">
      <c r="A6272" s="5"/>
      <c r="Q6272" s="382"/>
      <c r="R6272" s="382"/>
    </row>
    <row r="6273" spans="1:18" ht="12" customHeight="1" x14ac:dyDescent="0.25">
      <c r="A6273" s="5"/>
      <c r="Q6273" s="382"/>
      <c r="R6273" s="382"/>
    </row>
    <row r="6274" spans="1:18" ht="12" customHeight="1" x14ac:dyDescent="0.25">
      <c r="A6274" s="5"/>
      <c r="Q6274" s="382"/>
      <c r="R6274" s="382"/>
    </row>
    <row r="6275" spans="1:18" ht="12" customHeight="1" x14ac:dyDescent="0.25">
      <c r="A6275" s="5"/>
      <c r="Q6275" s="382"/>
      <c r="R6275" s="382"/>
    </row>
    <row r="6276" spans="1:18" ht="12" customHeight="1" x14ac:dyDescent="0.25">
      <c r="A6276" s="5"/>
      <c r="Q6276" s="382"/>
      <c r="R6276" s="382"/>
    </row>
    <row r="6277" spans="1:18" ht="12" customHeight="1" x14ac:dyDescent="0.25">
      <c r="A6277" s="5"/>
      <c r="Q6277" s="382"/>
      <c r="R6277" s="382"/>
    </row>
    <row r="6278" spans="1:18" ht="12" customHeight="1" x14ac:dyDescent="0.25">
      <c r="A6278" s="5"/>
      <c r="Q6278" s="382"/>
      <c r="R6278" s="382"/>
    </row>
    <row r="6279" spans="1:18" ht="12" customHeight="1" x14ac:dyDescent="0.25">
      <c r="A6279" s="5"/>
      <c r="Q6279" s="382"/>
      <c r="R6279" s="382"/>
    </row>
    <row r="6280" spans="1:18" ht="12" customHeight="1" x14ac:dyDescent="0.25">
      <c r="A6280" s="5"/>
      <c r="Q6280" s="382"/>
      <c r="R6280" s="382"/>
    </row>
    <row r="6281" spans="1:18" ht="12" customHeight="1" x14ac:dyDescent="0.25">
      <c r="A6281" s="5"/>
      <c r="Q6281" s="382"/>
      <c r="R6281" s="382"/>
    </row>
    <row r="6282" spans="1:18" ht="12" customHeight="1" x14ac:dyDescent="0.25">
      <c r="A6282" s="5"/>
      <c r="Q6282" s="382"/>
      <c r="R6282" s="382"/>
    </row>
    <row r="6283" spans="1:18" ht="12" customHeight="1" x14ac:dyDescent="0.25">
      <c r="A6283" s="5"/>
      <c r="Q6283" s="382"/>
      <c r="R6283" s="382"/>
    </row>
    <row r="6284" spans="1:18" ht="12" customHeight="1" x14ac:dyDescent="0.25">
      <c r="A6284" s="5"/>
      <c r="Q6284" s="382"/>
      <c r="R6284" s="382"/>
    </row>
    <row r="6285" spans="1:18" ht="12" customHeight="1" x14ac:dyDescent="0.25">
      <c r="A6285" s="5"/>
      <c r="Q6285" s="382"/>
      <c r="R6285" s="382"/>
    </row>
    <row r="6286" spans="1:18" ht="12" customHeight="1" x14ac:dyDescent="0.25">
      <c r="A6286" s="5"/>
      <c r="Q6286" s="382"/>
      <c r="R6286" s="382"/>
    </row>
    <row r="6287" spans="1:18" ht="12" customHeight="1" x14ac:dyDescent="0.25">
      <c r="A6287" s="5"/>
      <c r="Q6287" s="382"/>
      <c r="R6287" s="382"/>
    </row>
    <row r="6288" spans="1:18" ht="12" customHeight="1" x14ac:dyDescent="0.25">
      <c r="A6288" s="5"/>
      <c r="Q6288" s="382"/>
      <c r="R6288" s="382"/>
    </row>
    <row r="6289" spans="1:18" ht="12" customHeight="1" x14ac:dyDescent="0.25">
      <c r="A6289" s="5"/>
      <c r="Q6289" s="382"/>
      <c r="R6289" s="382"/>
    </row>
    <row r="6290" spans="1:18" ht="12" customHeight="1" x14ac:dyDescent="0.25">
      <c r="A6290" s="5"/>
      <c r="Q6290" s="382"/>
      <c r="R6290" s="382"/>
    </row>
    <row r="6291" spans="1:18" ht="12" customHeight="1" x14ac:dyDescent="0.25">
      <c r="A6291" s="5"/>
      <c r="Q6291" s="382"/>
      <c r="R6291" s="382"/>
    </row>
    <row r="6292" spans="1:18" ht="12" customHeight="1" x14ac:dyDescent="0.25">
      <c r="A6292" s="5"/>
      <c r="Q6292" s="382"/>
      <c r="R6292" s="382"/>
    </row>
    <row r="6293" spans="1:18" ht="12" customHeight="1" x14ac:dyDescent="0.25">
      <c r="A6293" s="5"/>
      <c r="Q6293" s="382"/>
      <c r="R6293" s="382"/>
    </row>
    <row r="6294" spans="1:18" ht="12" customHeight="1" x14ac:dyDescent="0.25">
      <c r="A6294" s="5"/>
      <c r="Q6294" s="382"/>
      <c r="R6294" s="382"/>
    </row>
    <row r="6295" spans="1:18" ht="12" customHeight="1" x14ac:dyDescent="0.25">
      <c r="A6295" s="5"/>
      <c r="Q6295" s="382"/>
      <c r="R6295" s="382"/>
    </row>
    <row r="6296" spans="1:18" ht="12" customHeight="1" x14ac:dyDescent="0.25">
      <c r="A6296" s="5"/>
      <c r="Q6296" s="382"/>
      <c r="R6296" s="382"/>
    </row>
    <row r="6297" spans="1:18" ht="12" customHeight="1" x14ac:dyDescent="0.25">
      <c r="A6297" s="5"/>
      <c r="Q6297" s="382"/>
      <c r="R6297" s="382"/>
    </row>
    <row r="6298" spans="1:18" ht="12" customHeight="1" x14ac:dyDescent="0.25">
      <c r="A6298" s="5"/>
      <c r="Q6298" s="382"/>
      <c r="R6298" s="382"/>
    </row>
    <row r="6299" spans="1:18" ht="12" customHeight="1" x14ac:dyDescent="0.25">
      <c r="A6299" s="5"/>
      <c r="Q6299" s="382"/>
      <c r="R6299" s="382"/>
    </row>
    <row r="6300" spans="1:18" ht="12" customHeight="1" x14ac:dyDescent="0.25">
      <c r="A6300" s="5"/>
      <c r="Q6300" s="382"/>
      <c r="R6300" s="382"/>
    </row>
    <row r="6301" spans="1:18" ht="12" customHeight="1" x14ac:dyDescent="0.25">
      <c r="A6301" s="5"/>
      <c r="Q6301" s="382"/>
      <c r="R6301" s="382"/>
    </row>
    <row r="6302" spans="1:18" ht="12" customHeight="1" x14ac:dyDescent="0.25">
      <c r="A6302" s="5"/>
      <c r="Q6302" s="382"/>
      <c r="R6302" s="382"/>
    </row>
    <row r="6303" spans="1:18" ht="12" customHeight="1" x14ac:dyDescent="0.25">
      <c r="A6303" s="5"/>
      <c r="Q6303" s="382"/>
      <c r="R6303" s="382"/>
    </row>
    <row r="6304" spans="1:18" ht="12" customHeight="1" x14ac:dyDescent="0.25">
      <c r="A6304" s="5"/>
      <c r="Q6304" s="382"/>
      <c r="R6304" s="382"/>
    </row>
    <row r="6305" spans="1:18" ht="12" customHeight="1" x14ac:dyDescent="0.25">
      <c r="A6305" s="5"/>
      <c r="Q6305" s="382"/>
      <c r="R6305" s="382"/>
    </row>
    <row r="6306" spans="1:18" ht="12" customHeight="1" x14ac:dyDescent="0.25">
      <c r="A6306" s="5"/>
      <c r="Q6306" s="382"/>
      <c r="R6306" s="382"/>
    </row>
    <row r="6307" spans="1:18" ht="12" customHeight="1" x14ac:dyDescent="0.25">
      <c r="A6307" s="5"/>
      <c r="Q6307" s="382"/>
      <c r="R6307" s="382"/>
    </row>
    <row r="6308" spans="1:18" ht="12" customHeight="1" x14ac:dyDescent="0.25">
      <c r="A6308" s="5"/>
      <c r="Q6308" s="382"/>
      <c r="R6308" s="382"/>
    </row>
    <row r="6309" spans="1:18" ht="12" customHeight="1" x14ac:dyDescent="0.25">
      <c r="A6309" s="5"/>
      <c r="Q6309" s="382"/>
      <c r="R6309" s="382"/>
    </row>
    <row r="6310" spans="1:18" ht="12" customHeight="1" x14ac:dyDescent="0.25">
      <c r="A6310" s="5"/>
      <c r="Q6310" s="382"/>
      <c r="R6310" s="382"/>
    </row>
    <row r="6311" spans="1:18" ht="12" customHeight="1" x14ac:dyDescent="0.25">
      <c r="A6311" s="5"/>
      <c r="Q6311" s="382"/>
      <c r="R6311" s="382"/>
    </row>
    <row r="6312" spans="1:18" ht="12" customHeight="1" x14ac:dyDescent="0.25">
      <c r="A6312" s="5"/>
      <c r="Q6312" s="382"/>
      <c r="R6312" s="382"/>
    </row>
    <row r="6313" spans="1:18" ht="12" customHeight="1" x14ac:dyDescent="0.25">
      <c r="A6313" s="5"/>
      <c r="Q6313" s="382"/>
      <c r="R6313" s="382"/>
    </row>
    <row r="6314" spans="1:18" ht="12" customHeight="1" x14ac:dyDescent="0.25">
      <c r="A6314" s="5"/>
      <c r="Q6314" s="382"/>
      <c r="R6314" s="382"/>
    </row>
    <row r="6315" spans="1:18" ht="12" customHeight="1" x14ac:dyDescent="0.25">
      <c r="A6315" s="5"/>
      <c r="Q6315" s="382"/>
      <c r="R6315" s="382"/>
    </row>
    <row r="6316" spans="1:18" ht="12" customHeight="1" x14ac:dyDescent="0.25">
      <c r="A6316" s="5"/>
      <c r="Q6316" s="382"/>
      <c r="R6316" s="382"/>
    </row>
    <row r="6317" spans="1:18" ht="12" customHeight="1" x14ac:dyDescent="0.25">
      <c r="A6317" s="5"/>
      <c r="Q6317" s="382"/>
      <c r="R6317" s="382"/>
    </row>
    <row r="6318" spans="1:18" ht="12" customHeight="1" x14ac:dyDescent="0.25">
      <c r="A6318" s="5"/>
      <c r="Q6318" s="382"/>
      <c r="R6318" s="382"/>
    </row>
    <row r="6319" spans="1:18" ht="12" customHeight="1" x14ac:dyDescent="0.25">
      <c r="A6319" s="5"/>
      <c r="Q6319" s="382"/>
      <c r="R6319" s="382"/>
    </row>
    <row r="6320" spans="1:18" ht="12" customHeight="1" x14ac:dyDescent="0.25">
      <c r="A6320" s="5"/>
      <c r="Q6320" s="382"/>
      <c r="R6320" s="382"/>
    </row>
    <row r="6321" spans="1:18" ht="12" customHeight="1" x14ac:dyDescent="0.25">
      <c r="A6321" s="5"/>
      <c r="Q6321" s="382"/>
      <c r="R6321" s="382"/>
    </row>
    <row r="6322" spans="1:18" ht="12" customHeight="1" x14ac:dyDescent="0.25">
      <c r="A6322" s="5"/>
      <c r="Q6322" s="382"/>
      <c r="R6322" s="382"/>
    </row>
    <row r="6323" spans="1:18" ht="12" customHeight="1" x14ac:dyDescent="0.25">
      <c r="A6323" s="5"/>
      <c r="Q6323" s="382"/>
      <c r="R6323" s="382"/>
    </row>
    <row r="6324" spans="1:18" ht="12" customHeight="1" x14ac:dyDescent="0.25">
      <c r="A6324" s="5"/>
      <c r="Q6324" s="382"/>
      <c r="R6324" s="382"/>
    </row>
    <row r="6325" spans="1:18" ht="12" customHeight="1" x14ac:dyDescent="0.25">
      <c r="A6325" s="5"/>
      <c r="Q6325" s="382"/>
      <c r="R6325" s="382"/>
    </row>
    <row r="6326" spans="1:18" ht="12" customHeight="1" x14ac:dyDescent="0.25">
      <c r="A6326" s="5"/>
      <c r="Q6326" s="382"/>
      <c r="R6326" s="382"/>
    </row>
    <row r="6327" spans="1:18" ht="12" customHeight="1" x14ac:dyDescent="0.25">
      <c r="A6327" s="5"/>
      <c r="Q6327" s="382"/>
      <c r="R6327" s="382"/>
    </row>
    <row r="6328" spans="1:18" ht="12" customHeight="1" x14ac:dyDescent="0.25">
      <c r="A6328" s="5"/>
      <c r="Q6328" s="382"/>
      <c r="R6328" s="382"/>
    </row>
    <row r="6329" spans="1:18" ht="12" customHeight="1" x14ac:dyDescent="0.25">
      <c r="A6329" s="5"/>
      <c r="Q6329" s="382"/>
      <c r="R6329" s="382"/>
    </row>
    <row r="6330" spans="1:18" ht="12" customHeight="1" x14ac:dyDescent="0.25">
      <c r="A6330" s="5"/>
      <c r="Q6330" s="382"/>
      <c r="R6330" s="382"/>
    </row>
    <row r="6331" spans="1:18" ht="12" customHeight="1" x14ac:dyDescent="0.25">
      <c r="A6331" s="5"/>
      <c r="Q6331" s="382"/>
      <c r="R6331" s="382"/>
    </row>
    <row r="6332" spans="1:18" ht="12" customHeight="1" x14ac:dyDescent="0.25">
      <c r="A6332" s="5"/>
      <c r="Q6332" s="382"/>
      <c r="R6332" s="382"/>
    </row>
    <row r="6333" spans="1:18" ht="12" customHeight="1" x14ac:dyDescent="0.25">
      <c r="A6333" s="5"/>
      <c r="Q6333" s="382"/>
      <c r="R6333" s="382"/>
    </row>
    <row r="6334" spans="1:18" ht="12" customHeight="1" x14ac:dyDescent="0.25">
      <c r="A6334" s="5"/>
      <c r="Q6334" s="382"/>
      <c r="R6334" s="382"/>
    </row>
    <row r="6335" spans="1:18" ht="12" customHeight="1" x14ac:dyDescent="0.25">
      <c r="A6335" s="5"/>
      <c r="Q6335" s="382"/>
      <c r="R6335" s="382"/>
    </row>
    <row r="6336" spans="1:18" ht="12" customHeight="1" x14ac:dyDescent="0.25">
      <c r="A6336" s="5"/>
      <c r="Q6336" s="382"/>
      <c r="R6336" s="382"/>
    </row>
    <row r="6337" spans="1:18" ht="12" customHeight="1" x14ac:dyDescent="0.25">
      <c r="A6337" s="5"/>
      <c r="Q6337" s="382"/>
      <c r="R6337" s="382"/>
    </row>
    <row r="6338" spans="1:18" ht="12" customHeight="1" x14ac:dyDescent="0.25">
      <c r="A6338" s="5"/>
      <c r="Q6338" s="382"/>
      <c r="R6338" s="382"/>
    </row>
    <row r="6339" spans="1:18" ht="12" customHeight="1" x14ac:dyDescent="0.25">
      <c r="A6339" s="5"/>
      <c r="Q6339" s="382"/>
      <c r="R6339" s="382"/>
    </row>
    <row r="6340" spans="1:18" ht="12" customHeight="1" x14ac:dyDescent="0.25">
      <c r="A6340" s="5"/>
      <c r="Q6340" s="382"/>
      <c r="R6340" s="382"/>
    </row>
    <row r="6341" spans="1:18" ht="12" customHeight="1" x14ac:dyDescent="0.25">
      <c r="A6341" s="5"/>
      <c r="Q6341" s="382"/>
      <c r="R6341" s="382"/>
    </row>
    <row r="6342" spans="1:18" ht="12" customHeight="1" x14ac:dyDescent="0.25">
      <c r="A6342" s="5"/>
      <c r="Q6342" s="382"/>
      <c r="R6342" s="382"/>
    </row>
    <row r="6343" spans="1:18" ht="12" customHeight="1" x14ac:dyDescent="0.25">
      <c r="A6343" s="5"/>
      <c r="Q6343" s="382"/>
      <c r="R6343" s="382"/>
    </row>
    <row r="6344" spans="1:18" ht="12" customHeight="1" x14ac:dyDescent="0.25">
      <c r="A6344" s="5"/>
      <c r="Q6344" s="382"/>
      <c r="R6344" s="382"/>
    </row>
    <row r="6345" spans="1:18" ht="12" customHeight="1" x14ac:dyDescent="0.25">
      <c r="A6345" s="5"/>
      <c r="Q6345" s="382"/>
      <c r="R6345" s="382"/>
    </row>
    <row r="6346" spans="1:18" ht="12" customHeight="1" x14ac:dyDescent="0.25">
      <c r="A6346" s="5"/>
      <c r="Q6346" s="382"/>
      <c r="R6346" s="382"/>
    </row>
    <row r="6347" spans="1:18" ht="12" customHeight="1" x14ac:dyDescent="0.25">
      <c r="A6347" s="5"/>
      <c r="Q6347" s="382"/>
      <c r="R6347" s="382"/>
    </row>
    <row r="6348" spans="1:18" ht="12" customHeight="1" x14ac:dyDescent="0.25">
      <c r="A6348" s="5"/>
      <c r="Q6348" s="382"/>
      <c r="R6348" s="382"/>
    </row>
    <row r="6349" spans="1:18" ht="12" customHeight="1" x14ac:dyDescent="0.25">
      <c r="A6349" s="5"/>
      <c r="Q6349" s="382"/>
      <c r="R6349" s="382"/>
    </row>
    <row r="6350" spans="1:18" ht="12" customHeight="1" x14ac:dyDescent="0.25">
      <c r="A6350" s="5"/>
      <c r="Q6350" s="382"/>
      <c r="R6350" s="382"/>
    </row>
    <row r="6351" spans="1:18" ht="12" customHeight="1" x14ac:dyDescent="0.25">
      <c r="A6351" s="5"/>
      <c r="Q6351" s="382"/>
      <c r="R6351" s="382"/>
    </row>
    <row r="6352" spans="1:18" ht="12" customHeight="1" x14ac:dyDescent="0.25">
      <c r="A6352" s="5"/>
      <c r="Q6352" s="382"/>
      <c r="R6352" s="382"/>
    </row>
    <row r="6353" spans="1:18" ht="12" customHeight="1" x14ac:dyDescent="0.25">
      <c r="A6353" s="5"/>
      <c r="Q6353" s="382"/>
      <c r="R6353" s="382"/>
    </row>
    <row r="6354" spans="1:18" ht="12" customHeight="1" x14ac:dyDescent="0.25">
      <c r="A6354" s="5"/>
      <c r="Q6354" s="382"/>
      <c r="R6354" s="382"/>
    </row>
    <row r="6355" spans="1:18" ht="12" customHeight="1" x14ac:dyDescent="0.25">
      <c r="A6355" s="5"/>
      <c r="Q6355" s="382"/>
      <c r="R6355" s="382"/>
    </row>
    <row r="6356" spans="1:18" ht="12" customHeight="1" x14ac:dyDescent="0.25">
      <c r="A6356" s="5"/>
      <c r="Q6356" s="382"/>
      <c r="R6356" s="382"/>
    </row>
    <row r="6357" spans="1:18" ht="12" customHeight="1" x14ac:dyDescent="0.25">
      <c r="A6357" s="5"/>
      <c r="Q6357" s="382"/>
      <c r="R6357" s="382"/>
    </row>
    <row r="6358" spans="1:18" ht="12" customHeight="1" x14ac:dyDescent="0.25">
      <c r="A6358" s="5"/>
      <c r="Q6358" s="382"/>
      <c r="R6358" s="382"/>
    </row>
    <row r="6359" spans="1:18" ht="12" customHeight="1" x14ac:dyDescent="0.25">
      <c r="A6359" s="5"/>
      <c r="Q6359" s="382"/>
      <c r="R6359" s="382"/>
    </row>
    <row r="6360" spans="1:18" ht="12" customHeight="1" x14ac:dyDescent="0.25">
      <c r="A6360" s="5"/>
      <c r="Q6360" s="382"/>
      <c r="R6360" s="382"/>
    </row>
    <row r="6361" spans="1:18" ht="12" customHeight="1" x14ac:dyDescent="0.25">
      <c r="A6361" s="5"/>
      <c r="Q6361" s="382"/>
      <c r="R6361" s="382"/>
    </row>
    <row r="6362" spans="1:18" ht="12" customHeight="1" x14ac:dyDescent="0.25">
      <c r="A6362" s="5"/>
      <c r="Q6362" s="382"/>
      <c r="R6362" s="382"/>
    </row>
    <row r="6363" spans="1:18" ht="12" customHeight="1" x14ac:dyDescent="0.25">
      <c r="A6363" s="5"/>
      <c r="Q6363" s="382"/>
      <c r="R6363" s="382"/>
    </row>
    <row r="6364" spans="1:18" ht="12" customHeight="1" x14ac:dyDescent="0.25">
      <c r="A6364" s="5"/>
      <c r="Q6364" s="382"/>
      <c r="R6364" s="382"/>
    </row>
    <row r="6365" spans="1:18" ht="12" customHeight="1" x14ac:dyDescent="0.25">
      <c r="A6365" s="5"/>
      <c r="Q6365" s="382"/>
      <c r="R6365" s="382"/>
    </row>
    <row r="6366" spans="1:18" ht="12" customHeight="1" x14ac:dyDescent="0.25">
      <c r="A6366" s="5"/>
      <c r="Q6366" s="382"/>
      <c r="R6366" s="382"/>
    </row>
    <row r="6367" spans="1:18" ht="12" customHeight="1" x14ac:dyDescent="0.25">
      <c r="A6367" s="5"/>
      <c r="Q6367" s="382"/>
      <c r="R6367" s="382"/>
    </row>
    <row r="6368" spans="1:18" ht="12" customHeight="1" x14ac:dyDescent="0.25">
      <c r="A6368" s="5"/>
      <c r="Q6368" s="382"/>
      <c r="R6368" s="382"/>
    </row>
    <row r="6369" spans="1:18" ht="12" customHeight="1" x14ac:dyDescent="0.25">
      <c r="A6369" s="5"/>
      <c r="Q6369" s="382"/>
      <c r="R6369" s="382"/>
    </row>
    <row r="6370" spans="1:18" ht="12" customHeight="1" x14ac:dyDescent="0.25">
      <c r="A6370" s="5"/>
      <c r="Q6370" s="382"/>
      <c r="R6370" s="382"/>
    </row>
    <row r="6371" spans="1:18" ht="12" customHeight="1" x14ac:dyDescent="0.25">
      <c r="A6371" s="5"/>
      <c r="Q6371" s="382"/>
      <c r="R6371" s="382"/>
    </row>
    <row r="6372" spans="1:18" ht="12" customHeight="1" x14ac:dyDescent="0.25">
      <c r="A6372" s="5"/>
      <c r="Q6372" s="382"/>
      <c r="R6372" s="382"/>
    </row>
    <row r="6373" spans="1:18" ht="12" customHeight="1" x14ac:dyDescent="0.25">
      <c r="A6373" s="5"/>
      <c r="Q6373" s="382"/>
      <c r="R6373" s="382"/>
    </row>
    <row r="6374" spans="1:18" ht="12" customHeight="1" x14ac:dyDescent="0.25">
      <c r="A6374" s="5"/>
      <c r="Q6374" s="382"/>
      <c r="R6374" s="382"/>
    </row>
    <row r="6375" spans="1:18" ht="12" customHeight="1" x14ac:dyDescent="0.25">
      <c r="A6375" s="5"/>
      <c r="Q6375" s="382"/>
      <c r="R6375" s="382"/>
    </row>
    <row r="6376" spans="1:18" ht="12" customHeight="1" x14ac:dyDescent="0.25">
      <c r="A6376" s="5"/>
      <c r="Q6376" s="382"/>
      <c r="R6376" s="382"/>
    </row>
    <row r="6377" spans="1:18" ht="12" customHeight="1" x14ac:dyDescent="0.25">
      <c r="A6377" s="5"/>
      <c r="Q6377" s="382"/>
      <c r="R6377" s="382"/>
    </row>
    <row r="6378" spans="1:18" ht="12" customHeight="1" x14ac:dyDescent="0.25">
      <c r="A6378" s="5"/>
      <c r="Q6378" s="382"/>
      <c r="R6378" s="382"/>
    </row>
    <row r="6379" spans="1:18" ht="12" customHeight="1" x14ac:dyDescent="0.25">
      <c r="A6379" s="5"/>
      <c r="Q6379" s="382"/>
      <c r="R6379" s="382"/>
    </row>
    <row r="6380" spans="1:18" ht="12" customHeight="1" x14ac:dyDescent="0.25">
      <c r="A6380" s="5"/>
      <c r="Q6380" s="382"/>
      <c r="R6380" s="382"/>
    </row>
    <row r="6381" spans="1:18" ht="12" customHeight="1" x14ac:dyDescent="0.25">
      <c r="A6381" s="5"/>
      <c r="Q6381" s="382"/>
      <c r="R6381" s="382"/>
    </row>
    <row r="6382" spans="1:18" ht="12" customHeight="1" x14ac:dyDescent="0.25">
      <c r="A6382" s="5"/>
      <c r="Q6382" s="382"/>
      <c r="R6382" s="382"/>
    </row>
    <row r="6383" spans="1:18" ht="12" customHeight="1" x14ac:dyDescent="0.25">
      <c r="A6383" s="5"/>
      <c r="Q6383" s="382"/>
      <c r="R6383" s="382"/>
    </row>
    <row r="6384" spans="1:18" ht="12" customHeight="1" x14ac:dyDescent="0.25">
      <c r="A6384" s="5"/>
      <c r="Q6384" s="382"/>
      <c r="R6384" s="382"/>
    </row>
    <row r="6385" spans="1:18" ht="12" customHeight="1" x14ac:dyDescent="0.25">
      <c r="A6385" s="5"/>
      <c r="Q6385" s="382"/>
      <c r="R6385" s="382"/>
    </row>
    <row r="6386" spans="1:18" ht="12" customHeight="1" x14ac:dyDescent="0.25">
      <c r="A6386" s="5"/>
      <c r="Q6386" s="382"/>
      <c r="R6386" s="382"/>
    </row>
    <row r="6387" spans="1:18" ht="12" customHeight="1" x14ac:dyDescent="0.25">
      <c r="A6387" s="5"/>
      <c r="Q6387" s="382"/>
      <c r="R6387" s="382"/>
    </row>
    <row r="6388" spans="1:18" ht="12" customHeight="1" x14ac:dyDescent="0.25">
      <c r="A6388" s="5"/>
      <c r="Q6388" s="382"/>
      <c r="R6388" s="382"/>
    </row>
    <row r="6389" spans="1:18" ht="12" customHeight="1" x14ac:dyDescent="0.25">
      <c r="A6389" s="5"/>
      <c r="Q6389" s="382"/>
      <c r="R6389" s="382"/>
    </row>
    <row r="6390" spans="1:18" ht="12" customHeight="1" x14ac:dyDescent="0.25">
      <c r="A6390" s="5"/>
      <c r="Q6390" s="382"/>
      <c r="R6390" s="382"/>
    </row>
    <row r="6391" spans="1:18" ht="12" customHeight="1" x14ac:dyDescent="0.25">
      <c r="A6391" s="5"/>
      <c r="Q6391" s="382"/>
      <c r="R6391" s="382"/>
    </row>
    <row r="6392" spans="1:18" ht="12" customHeight="1" x14ac:dyDescent="0.25">
      <c r="A6392" s="5"/>
      <c r="Q6392" s="382"/>
      <c r="R6392" s="382"/>
    </row>
    <row r="6393" spans="1:18" ht="12" customHeight="1" x14ac:dyDescent="0.25">
      <c r="A6393" s="5"/>
      <c r="Q6393" s="382"/>
      <c r="R6393" s="382"/>
    </row>
    <row r="6394" spans="1:18" ht="12" customHeight="1" x14ac:dyDescent="0.25">
      <c r="A6394" s="5"/>
      <c r="Q6394" s="382"/>
      <c r="R6394" s="382"/>
    </row>
    <row r="6395" spans="1:18" ht="12" customHeight="1" x14ac:dyDescent="0.25">
      <c r="A6395" s="5"/>
      <c r="Q6395" s="382"/>
      <c r="R6395" s="382"/>
    </row>
    <row r="6396" spans="1:18" ht="12" customHeight="1" x14ac:dyDescent="0.25">
      <c r="A6396" s="5"/>
      <c r="Q6396" s="382"/>
      <c r="R6396" s="382"/>
    </row>
    <row r="6397" spans="1:18" ht="12" customHeight="1" x14ac:dyDescent="0.25">
      <c r="A6397" s="5"/>
      <c r="Q6397" s="382"/>
      <c r="R6397" s="382"/>
    </row>
    <row r="6398" spans="1:18" ht="12" customHeight="1" x14ac:dyDescent="0.25">
      <c r="A6398" s="5"/>
      <c r="Q6398" s="382"/>
      <c r="R6398" s="382"/>
    </row>
    <row r="6399" spans="1:18" ht="12" customHeight="1" x14ac:dyDescent="0.25">
      <c r="A6399" s="5"/>
      <c r="Q6399" s="382"/>
      <c r="R6399" s="382"/>
    </row>
    <row r="6400" spans="1:18" ht="12" customHeight="1" x14ac:dyDescent="0.25">
      <c r="A6400" s="5"/>
      <c r="Q6400" s="382"/>
      <c r="R6400" s="382"/>
    </row>
    <row r="6401" spans="1:18" ht="12" customHeight="1" x14ac:dyDescent="0.25">
      <c r="A6401" s="5"/>
      <c r="Q6401" s="382"/>
      <c r="R6401" s="382"/>
    </row>
    <row r="6402" spans="1:18" ht="12" customHeight="1" x14ac:dyDescent="0.25">
      <c r="A6402" s="5"/>
      <c r="Q6402" s="382"/>
      <c r="R6402" s="382"/>
    </row>
    <row r="6403" spans="1:18" ht="12" customHeight="1" x14ac:dyDescent="0.25">
      <c r="A6403" s="5"/>
      <c r="Q6403" s="382"/>
      <c r="R6403" s="382"/>
    </row>
    <row r="6404" spans="1:18" ht="12" customHeight="1" x14ac:dyDescent="0.25">
      <c r="A6404" s="5"/>
      <c r="Q6404" s="382"/>
      <c r="R6404" s="382"/>
    </row>
    <row r="6405" spans="1:18" ht="12" customHeight="1" x14ac:dyDescent="0.25">
      <c r="A6405" s="5"/>
      <c r="Q6405" s="382"/>
      <c r="R6405" s="382"/>
    </row>
    <row r="6406" spans="1:18" ht="12" customHeight="1" x14ac:dyDescent="0.25">
      <c r="A6406" s="5"/>
      <c r="Q6406" s="382"/>
      <c r="R6406" s="382"/>
    </row>
    <row r="6407" spans="1:18" ht="12" customHeight="1" x14ac:dyDescent="0.25">
      <c r="A6407" s="5"/>
      <c r="Q6407" s="382"/>
      <c r="R6407" s="382"/>
    </row>
    <row r="6408" spans="1:18" ht="12" customHeight="1" x14ac:dyDescent="0.25">
      <c r="A6408" s="5"/>
      <c r="Q6408" s="382"/>
      <c r="R6408" s="382"/>
    </row>
    <row r="6409" spans="1:18" ht="12" customHeight="1" x14ac:dyDescent="0.25">
      <c r="A6409" s="5"/>
      <c r="Q6409" s="382"/>
      <c r="R6409" s="382"/>
    </row>
    <row r="6410" spans="1:18" ht="12" customHeight="1" x14ac:dyDescent="0.25">
      <c r="A6410" s="5"/>
      <c r="Q6410" s="382"/>
      <c r="R6410" s="382"/>
    </row>
    <row r="6411" spans="1:18" ht="12" customHeight="1" x14ac:dyDescent="0.25">
      <c r="A6411" s="5"/>
      <c r="Q6411" s="382"/>
      <c r="R6411" s="382"/>
    </row>
    <row r="6412" spans="1:18" ht="12" customHeight="1" x14ac:dyDescent="0.25">
      <c r="A6412" s="5"/>
      <c r="Q6412" s="382"/>
      <c r="R6412" s="382"/>
    </row>
    <row r="6413" spans="1:18" ht="12" customHeight="1" x14ac:dyDescent="0.25">
      <c r="A6413" s="5"/>
      <c r="Q6413" s="382"/>
      <c r="R6413" s="382"/>
    </row>
    <row r="6414" spans="1:18" ht="12" customHeight="1" x14ac:dyDescent="0.25">
      <c r="A6414" s="5"/>
      <c r="Q6414" s="382"/>
      <c r="R6414" s="382"/>
    </row>
    <row r="6415" spans="1:18" ht="12" customHeight="1" x14ac:dyDescent="0.25">
      <c r="A6415" s="5"/>
      <c r="Q6415" s="382"/>
      <c r="R6415" s="382"/>
    </row>
    <row r="6416" spans="1:18" ht="12" customHeight="1" x14ac:dyDescent="0.25">
      <c r="A6416" s="5"/>
      <c r="Q6416" s="382"/>
      <c r="R6416" s="382"/>
    </row>
    <row r="6417" spans="1:18" ht="12" customHeight="1" x14ac:dyDescent="0.25">
      <c r="A6417" s="5"/>
      <c r="Q6417" s="382"/>
      <c r="R6417" s="382"/>
    </row>
    <row r="6418" spans="1:18" ht="12" customHeight="1" x14ac:dyDescent="0.25">
      <c r="A6418" s="5"/>
      <c r="Q6418" s="382"/>
      <c r="R6418" s="382"/>
    </row>
    <row r="6419" spans="1:18" ht="12" customHeight="1" x14ac:dyDescent="0.25">
      <c r="A6419" s="5"/>
      <c r="Q6419" s="382"/>
      <c r="R6419" s="382"/>
    </row>
    <row r="6420" spans="1:18" ht="12" customHeight="1" x14ac:dyDescent="0.25">
      <c r="A6420" s="5"/>
      <c r="Q6420" s="382"/>
      <c r="R6420" s="382"/>
    </row>
    <row r="6421" spans="1:18" ht="12" customHeight="1" x14ac:dyDescent="0.25">
      <c r="A6421" s="5"/>
      <c r="Q6421" s="382"/>
      <c r="R6421" s="382"/>
    </row>
    <row r="6422" spans="1:18" ht="12" customHeight="1" x14ac:dyDescent="0.25">
      <c r="A6422" s="5"/>
      <c r="Q6422" s="382"/>
      <c r="R6422" s="382"/>
    </row>
    <row r="6423" spans="1:18" ht="12" customHeight="1" x14ac:dyDescent="0.25">
      <c r="A6423" s="5"/>
      <c r="Q6423" s="382"/>
      <c r="R6423" s="382"/>
    </row>
    <row r="6424" spans="1:18" ht="12" customHeight="1" x14ac:dyDescent="0.25">
      <c r="A6424" s="5"/>
      <c r="Q6424" s="382"/>
      <c r="R6424" s="382"/>
    </row>
    <row r="6425" spans="1:18" ht="12" customHeight="1" x14ac:dyDescent="0.25">
      <c r="A6425" s="5"/>
      <c r="Q6425" s="382"/>
      <c r="R6425" s="382"/>
    </row>
    <row r="6426" spans="1:18" ht="12" customHeight="1" x14ac:dyDescent="0.25">
      <c r="A6426" s="5"/>
      <c r="Q6426" s="382"/>
      <c r="R6426" s="382"/>
    </row>
    <row r="6427" spans="1:18" ht="12" customHeight="1" x14ac:dyDescent="0.25">
      <c r="A6427" s="5"/>
      <c r="Q6427" s="382"/>
      <c r="R6427" s="382"/>
    </row>
    <row r="6428" spans="1:18" ht="12" customHeight="1" x14ac:dyDescent="0.25">
      <c r="A6428" s="5"/>
      <c r="Q6428" s="382"/>
      <c r="R6428" s="382"/>
    </row>
    <row r="6429" spans="1:18" ht="12" customHeight="1" x14ac:dyDescent="0.25">
      <c r="A6429" s="5"/>
      <c r="Q6429" s="382"/>
      <c r="R6429" s="382"/>
    </row>
    <row r="6430" spans="1:18" ht="12" customHeight="1" x14ac:dyDescent="0.25">
      <c r="A6430" s="5"/>
      <c r="Q6430" s="382"/>
      <c r="R6430" s="382"/>
    </row>
    <row r="6431" spans="1:18" ht="12" customHeight="1" x14ac:dyDescent="0.25">
      <c r="A6431" s="5"/>
      <c r="Q6431" s="382"/>
      <c r="R6431" s="382"/>
    </row>
    <row r="6432" spans="1:18" ht="12" customHeight="1" x14ac:dyDescent="0.25">
      <c r="A6432" s="5"/>
      <c r="Q6432" s="382"/>
      <c r="R6432" s="382"/>
    </row>
    <row r="6433" spans="1:18" ht="12" customHeight="1" x14ac:dyDescent="0.25">
      <c r="A6433" s="5"/>
      <c r="Q6433" s="382"/>
      <c r="R6433" s="382"/>
    </row>
    <row r="6434" spans="1:18" ht="12" customHeight="1" x14ac:dyDescent="0.25">
      <c r="A6434" s="5"/>
      <c r="Q6434" s="382"/>
      <c r="R6434" s="382"/>
    </row>
    <row r="6435" spans="1:18" ht="12" customHeight="1" x14ac:dyDescent="0.25">
      <c r="A6435" s="5"/>
      <c r="Q6435" s="382"/>
      <c r="R6435" s="382"/>
    </row>
    <row r="6436" spans="1:18" ht="12" customHeight="1" x14ac:dyDescent="0.25">
      <c r="A6436" s="5"/>
      <c r="Q6436" s="382"/>
      <c r="R6436" s="382"/>
    </row>
    <row r="6437" spans="1:18" ht="12" customHeight="1" x14ac:dyDescent="0.25">
      <c r="A6437" s="5"/>
      <c r="Q6437" s="382"/>
      <c r="R6437" s="382"/>
    </row>
    <row r="6438" spans="1:18" ht="12" customHeight="1" x14ac:dyDescent="0.25">
      <c r="A6438" s="5"/>
      <c r="Q6438" s="382"/>
      <c r="R6438" s="382"/>
    </row>
    <row r="6439" spans="1:18" ht="12" customHeight="1" x14ac:dyDescent="0.25">
      <c r="A6439" s="5"/>
      <c r="Q6439" s="382"/>
      <c r="R6439" s="382"/>
    </row>
    <row r="6440" spans="1:18" ht="12" customHeight="1" x14ac:dyDescent="0.25">
      <c r="A6440" s="5"/>
      <c r="Q6440" s="382"/>
      <c r="R6440" s="382"/>
    </row>
    <row r="6441" spans="1:18" ht="12" customHeight="1" x14ac:dyDescent="0.25">
      <c r="A6441" s="5"/>
      <c r="Q6441" s="382"/>
      <c r="R6441" s="382"/>
    </row>
    <row r="6442" spans="1:18" ht="12" customHeight="1" x14ac:dyDescent="0.25">
      <c r="A6442" s="5"/>
      <c r="Q6442" s="382"/>
      <c r="R6442" s="382"/>
    </row>
    <row r="6443" spans="1:18" ht="12" customHeight="1" x14ac:dyDescent="0.25">
      <c r="A6443" s="5"/>
      <c r="Q6443" s="382"/>
      <c r="R6443" s="382"/>
    </row>
    <row r="6444" spans="1:18" ht="12" customHeight="1" x14ac:dyDescent="0.25">
      <c r="A6444" s="5"/>
      <c r="Q6444" s="382"/>
      <c r="R6444" s="382"/>
    </row>
    <row r="6445" spans="1:18" ht="12" customHeight="1" x14ac:dyDescent="0.25">
      <c r="A6445" s="5"/>
      <c r="Q6445" s="382"/>
      <c r="R6445" s="382"/>
    </row>
    <row r="6446" spans="1:18" ht="12" customHeight="1" x14ac:dyDescent="0.25">
      <c r="A6446" s="5"/>
      <c r="Q6446" s="382"/>
      <c r="R6446" s="382"/>
    </row>
    <row r="6447" spans="1:18" ht="12" customHeight="1" x14ac:dyDescent="0.25">
      <c r="A6447" s="5"/>
      <c r="Q6447" s="382"/>
      <c r="R6447" s="382"/>
    </row>
    <row r="6448" spans="1:18" ht="12" customHeight="1" x14ac:dyDescent="0.25">
      <c r="A6448" s="5"/>
      <c r="Q6448" s="382"/>
      <c r="R6448" s="382"/>
    </row>
    <row r="6449" spans="1:18" ht="12" customHeight="1" x14ac:dyDescent="0.25">
      <c r="A6449" s="5"/>
      <c r="Q6449" s="382"/>
      <c r="R6449" s="382"/>
    </row>
    <row r="6450" spans="1:18" ht="12" customHeight="1" x14ac:dyDescent="0.25">
      <c r="A6450" s="5"/>
      <c r="Q6450" s="382"/>
      <c r="R6450" s="382"/>
    </row>
    <row r="6451" spans="1:18" ht="12" customHeight="1" x14ac:dyDescent="0.25">
      <c r="A6451" s="5"/>
      <c r="Q6451" s="382"/>
      <c r="R6451" s="382"/>
    </row>
    <row r="6452" spans="1:18" ht="12" customHeight="1" x14ac:dyDescent="0.25">
      <c r="A6452" s="5"/>
      <c r="Q6452" s="382"/>
      <c r="R6452" s="382"/>
    </row>
    <row r="6453" spans="1:18" ht="12" customHeight="1" x14ac:dyDescent="0.25">
      <c r="A6453" s="5"/>
      <c r="Q6453" s="382"/>
      <c r="R6453" s="382"/>
    </row>
    <row r="6454" spans="1:18" ht="12" customHeight="1" x14ac:dyDescent="0.25">
      <c r="A6454" s="5"/>
      <c r="Q6454" s="382"/>
      <c r="R6454" s="382"/>
    </row>
    <row r="6455" spans="1:18" ht="12" customHeight="1" x14ac:dyDescent="0.25">
      <c r="A6455" s="5"/>
      <c r="Q6455" s="382"/>
      <c r="R6455" s="382"/>
    </row>
    <row r="6456" spans="1:18" ht="12" customHeight="1" x14ac:dyDescent="0.25">
      <c r="A6456" s="5"/>
      <c r="Q6456" s="382"/>
      <c r="R6456" s="382"/>
    </row>
    <row r="6457" spans="1:18" ht="12" customHeight="1" x14ac:dyDescent="0.25">
      <c r="A6457" s="5"/>
      <c r="Q6457" s="382"/>
      <c r="R6457" s="382"/>
    </row>
    <row r="6458" spans="1:18" ht="12" customHeight="1" x14ac:dyDescent="0.25">
      <c r="A6458" s="5"/>
      <c r="Q6458" s="382"/>
      <c r="R6458" s="382"/>
    </row>
    <row r="6459" spans="1:18" ht="12" customHeight="1" x14ac:dyDescent="0.25">
      <c r="A6459" s="5"/>
      <c r="Q6459" s="382"/>
      <c r="R6459" s="382"/>
    </row>
    <row r="6460" spans="1:18" ht="12" customHeight="1" x14ac:dyDescent="0.25">
      <c r="A6460" s="5"/>
      <c r="Q6460" s="382"/>
      <c r="R6460" s="382"/>
    </row>
    <row r="6461" spans="1:18" ht="12" customHeight="1" x14ac:dyDescent="0.25">
      <c r="A6461" s="5"/>
      <c r="Q6461" s="382"/>
      <c r="R6461" s="382"/>
    </row>
    <row r="6462" spans="1:18" ht="12" customHeight="1" x14ac:dyDescent="0.25">
      <c r="A6462" s="5"/>
      <c r="Q6462" s="382"/>
      <c r="R6462" s="382"/>
    </row>
    <row r="6463" spans="1:18" ht="12" customHeight="1" x14ac:dyDescent="0.25">
      <c r="A6463" s="5"/>
      <c r="Q6463" s="382"/>
      <c r="R6463" s="382"/>
    </row>
    <row r="6464" spans="1:18" ht="12" customHeight="1" x14ac:dyDescent="0.25">
      <c r="A6464" s="5"/>
      <c r="Q6464" s="382"/>
      <c r="R6464" s="382"/>
    </row>
    <row r="6465" spans="1:18" ht="12" customHeight="1" x14ac:dyDescent="0.25">
      <c r="A6465" s="5"/>
      <c r="Q6465" s="382"/>
      <c r="R6465" s="382"/>
    </row>
    <row r="6466" spans="1:18" ht="12" customHeight="1" x14ac:dyDescent="0.25">
      <c r="A6466" s="5"/>
      <c r="Q6466" s="382"/>
      <c r="R6466" s="382"/>
    </row>
    <row r="6467" spans="1:18" ht="12" customHeight="1" x14ac:dyDescent="0.25">
      <c r="A6467" s="5"/>
      <c r="Q6467" s="382"/>
      <c r="R6467" s="382"/>
    </row>
    <row r="6468" spans="1:18" ht="12" customHeight="1" x14ac:dyDescent="0.25">
      <c r="A6468" s="5"/>
      <c r="Q6468" s="382"/>
      <c r="R6468" s="382"/>
    </row>
    <row r="6469" spans="1:18" ht="12" customHeight="1" x14ac:dyDescent="0.25">
      <c r="A6469" s="5"/>
      <c r="Q6469" s="382"/>
      <c r="R6469" s="382"/>
    </row>
    <row r="6470" spans="1:18" ht="12" customHeight="1" x14ac:dyDescent="0.25">
      <c r="A6470" s="5"/>
      <c r="Q6470" s="382"/>
      <c r="R6470" s="382"/>
    </row>
    <row r="6471" spans="1:18" ht="12" customHeight="1" x14ac:dyDescent="0.25">
      <c r="A6471" s="5"/>
      <c r="Q6471" s="382"/>
      <c r="R6471" s="382"/>
    </row>
    <row r="6472" spans="1:18" ht="12" customHeight="1" x14ac:dyDescent="0.25">
      <c r="A6472" s="5"/>
      <c r="Q6472" s="382"/>
      <c r="R6472" s="382"/>
    </row>
    <row r="6473" spans="1:18" ht="12" customHeight="1" x14ac:dyDescent="0.25">
      <c r="A6473" s="5"/>
      <c r="Q6473" s="382"/>
      <c r="R6473" s="382"/>
    </row>
    <row r="6474" spans="1:18" ht="12" customHeight="1" x14ac:dyDescent="0.25">
      <c r="A6474" s="5"/>
      <c r="Q6474" s="382"/>
      <c r="R6474" s="382"/>
    </row>
    <row r="6475" spans="1:18" ht="12" customHeight="1" x14ac:dyDescent="0.25">
      <c r="A6475" s="5"/>
      <c r="Q6475" s="382"/>
      <c r="R6475" s="382"/>
    </row>
    <row r="6476" spans="1:18" ht="12" customHeight="1" x14ac:dyDescent="0.25">
      <c r="A6476" s="5"/>
      <c r="Q6476" s="382"/>
      <c r="R6476" s="382"/>
    </row>
    <row r="6477" spans="1:18" ht="12" customHeight="1" x14ac:dyDescent="0.25">
      <c r="A6477" s="5"/>
      <c r="Q6477" s="382"/>
      <c r="R6477" s="382"/>
    </row>
    <row r="6478" spans="1:18" ht="12" customHeight="1" x14ac:dyDescent="0.25">
      <c r="A6478" s="5"/>
      <c r="Q6478" s="382"/>
      <c r="R6478" s="382"/>
    </row>
    <row r="6479" spans="1:18" ht="12" customHeight="1" x14ac:dyDescent="0.25">
      <c r="A6479" s="5"/>
      <c r="Q6479" s="382"/>
      <c r="R6479" s="382"/>
    </row>
    <row r="6480" spans="1:18" ht="12" customHeight="1" x14ac:dyDescent="0.25">
      <c r="A6480" s="5"/>
      <c r="Q6480" s="382"/>
      <c r="R6480" s="382"/>
    </row>
    <row r="6481" spans="1:18" ht="12" customHeight="1" x14ac:dyDescent="0.25">
      <c r="A6481" s="5"/>
      <c r="Q6481" s="382"/>
      <c r="R6481" s="382"/>
    </row>
    <row r="6482" spans="1:18" ht="12" customHeight="1" x14ac:dyDescent="0.25">
      <c r="A6482" s="5"/>
      <c r="Q6482" s="382"/>
      <c r="R6482" s="382"/>
    </row>
    <row r="6483" spans="1:18" ht="12" customHeight="1" x14ac:dyDescent="0.25">
      <c r="A6483" s="5"/>
      <c r="Q6483" s="382"/>
      <c r="R6483" s="382"/>
    </row>
    <row r="6484" spans="1:18" ht="12" customHeight="1" x14ac:dyDescent="0.25">
      <c r="A6484" s="5"/>
      <c r="Q6484" s="382"/>
      <c r="R6484" s="382"/>
    </row>
    <row r="6485" spans="1:18" ht="12" customHeight="1" x14ac:dyDescent="0.25">
      <c r="A6485" s="5"/>
      <c r="Q6485" s="382"/>
      <c r="R6485" s="382"/>
    </row>
    <row r="6486" spans="1:18" ht="12" customHeight="1" x14ac:dyDescent="0.25">
      <c r="A6486" s="5"/>
      <c r="Q6486" s="382"/>
      <c r="R6486" s="382"/>
    </row>
    <row r="6487" spans="1:18" ht="12" customHeight="1" x14ac:dyDescent="0.25">
      <c r="A6487" s="5"/>
      <c r="Q6487" s="382"/>
      <c r="R6487" s="382"/>
    </row>
    <row r="6488" spans="1:18" ht="12" customHeight="1" x14ac:dyDescent="0.25">
      <c r="A6488" s="5"/>
      <c r="Q6488" s="382"/>
      <c r="R6488" s="382"/>
    </row>
    <row r="6489" spans="1:18" ht="12" customHeight="1" x14ac:dyDescent="0.25">
      <c r="A6489" s="5"/>
      <c r="Q6489" s="382"/>
      <c r="R6489" s="382"/>
    </row>
    <row r="6490" spans="1:18" ht="12" customHeight="1" x14ac:dyDescent="0.25">
      <c r="A6490" s="5"/>
      <c r="Q6490" s="382"/>
      <c r="R6490" s="382"/>
    </row>
    <row r="6491" spans="1:18" ht="12" customHeight="1" x14ac:dyDescent="0.25">
      <c r="A6491" s="5"/>
      <c r="Q6491" s="382"/>
      <c r="R6491" s="382"/>
    </row>
    <row r="6492" spans="1:18" ht="12" customHeight="1" x14ac:dyDescent="0.25">
      <c r="A6492" s="5"/>
      <c r="Q6492" s="382"/>
      <c r="R6492" s="382"/>
    </row>
    <row r="6493" spans="1:18" ht="12" customHeight="1" x14ac:dyDescent="0.25">
      <c r="A6493" s="5"/>
      <c r="Q6493" s="382"/>
      <c r="R6493" s="382"/>
    </row>
    <row r="6494" spans="1:18" ht="12" customHeight="1" x14ac:dyDescent="0.25">
      <c r="A6494" s="5"/>
      <c r="Q6494" s="382"/>
      <c r="R6494" s="382"/>
    </row>
    <row r="6495" spans="1:18" ht="12" customHeight="1" x14ac:dyDescent="0.25">
      <c r="A6495" s="5"/>
      <c r="Q6495" s="382"/>
      <c r="R6495" s="382"/>
    </row>
    <row r="6496" spans="1:18" ht="12" customHeight="1" x14ac:dyDescent="0.25">
      <c r="A6496" s="5"/>
      <c r="Q6496" s="382"/>
      <c r="R6496" s="382"/>
    </row>
    <row r="6497" spans="1:18" ht="12" customHeight="1" x14ac:dyDescent="0.25">
      <c r="A6497" s="5"/>
      <c r="Q6497" s="382"/>
      <c r="R6497" s="382"/>
    </row>
    <row r="6498" spans="1:18" ht="12" customHeight="1" x14ac:dyDescent="0.25">
      <c r="A6498" s="5"/>
      <c r="Q6498" s="382"/>
      <c r="R6498" s="382"/>
    </row>
    <row r="6499" spans="1:18" ht="12" customHeight="1" x14ac:dyDescent="0.25">
      <c r="A6499" s="5"/>
      <c r="Q6499" s="382"/>
      <c r="R6499" s="382"/>
    </row>
    <row r="6500" spans="1:18" ht="12" customHeight="1" x14ac:dyDescent="0.25">
      <c r="A6500" s="5"/>
      <c r="Q6500" s="382"/>
      <c r="R6500" s="382"/>
    </row>
    <row r="6501" spans="1:18" ht="12" customHeight="1" x14ac:dyDescent="0.25">
      <c r="A6501" s="5"/>
      <c r="Q6501" s="382"/>
      <c r="R6501" s="382"/>
    </row>
    <row r="6502" spans="1:18" ht="12" customHeight="1" x14ac:dyDescent="0.25">
      <c r="A6502" s="5"/>
      <c r="Q6502" s="382"/>
      <c r="R6502" s="382"/>
    </row>
    <row r="6503" spans="1:18" ht="12" customHeight="1" x14ac:dyDescent="0.25">
      <c r="A6503" s="5"/>
      <c r="Q6503" s="382"/>
      <c r="R6503" s="382"/>
    </row>
    <row r="6504" spans="1:18" ht="12" customHeight="1" x14ac:dyDescent="0.25">
      <c r="A6504" s="5"/>
      <c r="Q6504" s="382"/>
      <c r="R6504" s="382"/>
    </row>
    <row r="6505" spans="1:18" ht="12" customHeight="1" x14ac:dyDescent="0.25">
      <c r="A6505" s="5"/>
      <c r="Q6505" s="382"/>
      <c r="R6505" s="382"/>
    </row>
    <row r="6506" spans="1:18" ht="12" customHeight="1" x14ac:dyDescent="0.25">
      <c r="A6506" s="5"/>
      <c r="Q6506" s="382"/>
      <c r="R6506" s="382"/>
    </row>
    <row r="6507" spans="1:18" ht="12" customHeight="1" x14ac:dyDescent="0.25">
      <c r="A6507" s="5"/>
      <c r="Q6507" s="382"/>
      <c r="R6507" s="382"/>
    </row>
    <row r="6508" spans="1:18" ht="12" customHeight="1" x14ac:dyDescent="0.25">
      <c r="A6508" s="5"/>
      <c r="Q6508" s="382"/>
      <c r="R6508" s="382"/>
    </row>
    <row r="6509" spans="1:18" ht="12" customHeight="1" x14ac:dyDescent="0.25">
      <c r="A6509" s="5"/>
      <c r="Q6509" s="382"/>
      <c r="R6509" s="382"/>
    </row>
    <row r="6510" spans="1:18" ht="12" customHeight="1" x14ac:dyDescent="0.25">
      <c r="A6510" s="5"/>
      <c r="Q6510" s="382"/>
      <c r="R6510" s="382"/>
    </row>
    <row r="6511" spans="1:18" ht="12" customHeight="1" x14ac:dyDescent="0.25">
      <c r="A6511" s="5"/>
      <c r="Q6511" s="382"/>
      <c r="R6511" s="382"/>
    </row>
    <row r="6512" spans="1:18" ht="12" customHeight="1" x14ac:dyDescent="0.25">
      <c r="A6512" s="5"/>
      <c r="Q6512" s="382"/>
      <c r="R6512" s="382"/>
    </row>
    <row r="6513" spans="1:18" ht="12" customHeight="1" x14ac:dyDescent="0.25">
      <c r="A6513" s="5"/>
      <c r="Q6513" s="382"/>
      <c r="R6513" s="382"/>
    </row>
    <row r="6514" spans="1:18" ht="12" customHeight="1" x14ac:dyDescent="0.25">
      <c r="A6514" s="5"/>
      <c r="Q6514" s="382"/>
      <c r="R6514" s="382"/>
    </row>
    <row r="6515" spans="1:18" ht="12" customHeight="1" x14ac:dyDescent="0.25">
      <c r="A6515" s="5"/>
      <c r="Q6515" s="382"/>
      <c r="R6515" s="382"/>
    </row>
    <row r="6516" spans="1:18" ht="12" customHeight="1" x14ac:dyDescent="0.25">
      <c r="A6516" s="5"/>
      <c r="Q6516" s="382"/>
      <c r="R6516" s="382"/>
    </row>
    <row r="6517" spans="1:18" ht="12" customHeight="1" x14ac:dyDescent="0.25">
      <c r="A6517" s="5"/>
      <c r="Q6517" s="382"/>
      <c r="R6517" s="382"/>
    </row>
    <row r="6518" spans="1:18" ht="12" customHeight="1" x14ac:dyDescent="0.25">
      <c r="A6518" s="5"/>
      <c r="Q6518" s="382"/>
      <c r="R6518" s="382"/>
    </row>
    <row r="6519" spans="1:18" ht="12" customHeight="1" x14ac:dyDescent="0.25">
      <c r="A6519" s="5"/>
      <c r="Q6519" s="382"/>
      <c r="R6519" s="382"/>
    </row>
    <row r="6520" spans="1:18" ht="12" customHeight="1" x14ac:dyDescent="0.25">
      <c r="A6520" s="5"/>
      <c r="Q6520" s="382"/>
      <c r="R6520" s="382"/>
    </row>
    <row r="6521" spans="1:18" ht="12" customHeight="1" x14ac:dyDescent="0.25">
      <c r="A6521" s="5"/>
      <c r="Q6521" s="382"/>
      <c r="R6521" s="382"/>
    </row>
    <row r="6522" spans="1:18" ht="12" customHeight="1" x14ac:dyDescent="0.25">
      <c r="A6522" s="5"/>
      <c r="Q6522" s="382"/>
      <c r="R6522" s="382"/>
    </row>
    <row r="6523" spans="1:18" ht="12" customHeight="1" x14ac:dyDescent="0.25">
      <c r="A6523" s="5"/>
      <c r="Q6523" s="382"/>
      <c r="R6523" s="382"/>
    </row>
    <row r="6524" spans="1:18" ht="12" customHeight="1" x14ac:dyDescent="0.25">
      <c r="A6524" s="5"/>
      <c r="Q6524" s="382"/>
      <c r="R6524" s="382"/>
    </row>
    <row r="6525" spans="1:18" ht="12" customHeight="1" x14ac:dyDescent="0.25">
      <c r="A6525" s="5"/>
      <c r="Q6525" s="382"/>
      <c r="R6525" s="382"/>
    </row>
    <row r="6526" spans="1:18" ht="12" customHeight="1" x14ac:dyDescent="0.25">
      <c r="A6526" s="5"/>
      <c r="Q6526" s="382"/>
      <c r="R6526" s="382"/>
    </row>
    <row r="6527" spans="1:18" ht="12" customHeight="1" x14ac:dyDescent="0.25">
      <c r="A6527" s="5"/>
      <c r="Q6527" s="382"/>
      <c r="R6527" s="382"/>
    </row>
    <row r="6528" spans="1:18" ht="12" customHeight="1" x14ac:dyDescent="0.25">
      <c r="A6528" s="5"/>
      <c r="Q6528" s="382"/>
      <c r="R6528" s="382"/>
    </row>
    <row r="6529" spans="1:18" ht="12" customHeight="1" x14ac:dyDescent="0.25">
      <c r="A6529" s="5"/>
      <c r="Q6529" s="382"/>
      <c r="R6529" s="382"/>
    </row>
    <row r="6530" spans="1:18" ht="12" customHeight="1" x14ac:dyDescent="0.25">
      <c r="A6530" s="5"/>
      <c r="Q6530" s="382"/>
      <c r="R6530" s="382"/>
    </row>
    <row r="6531" spans="1:18" ht="12" customHeight="1" x14ac:dyDescent="0.25">
      <c r="A6531" s="5"/>
      <c r="Q6531" s="382"/>
      <c r="R6531" s="382"/>
    </row>
    <row r="6532" spans="1:18" ht="12" customHeight="1" x14ac:dyDescent="0.25">
      <c r="A6532" s="5"/>
      <c r="Q6532" s="382"/>
      <c r="R6532" s="382"/>
    </row>
    <row r="6533" spans="1:18" ht="12" customHeight="1" x14ac:dyDescent="0.25">
      <c r="A6533" s="5"/>
      <c r="Q6533" s="382"/>
      <c r="R6533" s="382"/>
    </row>
    <row r="6534" spans="1:18" ht="12" customHeight="1" x14ac:dyDescent="0.25">
      <c r="A6534" s="5"/>
      <c r="Q6534" s="382"/>
      <c r="R6534" s="382"/>
    </row>
    <row r="6535" spans="1:18" ht="12" customHeight="1" x14ac:dyDescent="0.25">
      <c r="A6535" s="5"/>
      <c r="Q6535" s="382"/>
      <c r="R6535" s="382"/>
    </row>
    <row r="6536" spans="1:18" ht="12" customHeight="1" x14ac:dyDescent="0.25">
      <c r="A6536" s="5"/>
      <c r="Q6536" s="382"/>
      <c r="R6536" s="382"/>
    </row>
    <row r="6537" spans="1:18" ht="12" customHeight="1" x14ac:dyDescent="0.25">
      <c r="A6537" s="5"/>
      <c r="Q6537" s="382"/>
      <c r="R6537" s="382"/>
    </row>
    <row r="6538" spans="1:18" ht="12" customHeight="1" x14ac:dyDescent="0.25">
      <c r="A6538" s="5"/>
      <c r="Q6538" s="382"/>
      <c r="R6538" s="382"/>
    </row>
    <row r="6539" spans="1:18" ht="12" customHeight="1" x14ac:dyDescent="0.25">
      <c r="A6539" s="5"/>
      <c r="Q6539" s="382"/>
      <c r="R6539" s="382"/>
    </row>
    <row r="6540" spans="1:18" ht="12" customHeight="1" x14ac:dyDescent="0.25">
      <c r="A6540" s="5"/>
      <c r="Q6540" s="382"/>
      <c r="R6540" s="382"/>
    </row>
    <row r="6541" spans="1:18" ht="12" customHeight="1" x14ac:dyDescent="0.25">
      <c r="A6541" s="5"/>
      <c r="Q6541" s="382"/>
      <c r="R6541" s="382"/>
    </row>
    <row r="6542" spans="1:18" ht="12" customHeight="1" x14ac:dyDescent="0.25">
      <c r="A6542" s="5"/>
      <c r="Q6542" s="382"/>
      <c r="R6542" s="382"/>
    </row>
    <row r="6543" spans="1:18" ht="12" customHeight="1" x14ac:dyDescent="0.25">
      <c r="A6543" s="5"/>
      <c r="Q6543" s="382"/>
      <c r="R6543" s="382"/>
    </row>
    <row r="6544" spans="1:18" ht="12" customHeight="1" x14ac:dyDescent="0.25">
      <c r="A6544" s="5"/>
      <c r="Q6544" s="382"/>
      <c r="R6544" s="382"/>
    </row>
    <row r="6545" spans="1:18" ht="12" customHeight="1" x14ac:dyDescent="0.25">
      <c r="A6545" s="5"/>
      <c r="Q6545" s="382"/>
      <c r="R6545" s="382"/>
    </row>
    <row r="6546" spans="1:18" ht="12" customHeight="1" x14ac:dyDescent="0.25">
      <c r="A6546" s="5"/>
      <c r="Q6546" s="382"/>
      <c r="R6546" s="382"/>
    </row>
    <row r="6547" spans="1:18" ht="12" customHeight="1" x14ac:dyDescent="0.25">
      <c r="A6547" s="5"/>
      <c r="Q6547" s="382"/>
      <c r="R6547" s="382"/>
    </row>
    <row r="6548" spans="1:18" ht="12" customHeight="1" x14ac:dyDescent="0.25">
      <c r="A6548" s="5"/>
      <c r="Q6548" s="382"/>
      <c r="R6548" s="382"/>
    </row>
    <row r="6549" spans="1:18" ht="12" customHeight="1" x14ac:dyDescent="0.25">
      <c r="A6549" s="5"/>
      <c r="Q6549" s="382"/>
      <c r="R6549" s="382"/>
    </row>
    <row r="6550" spans="1:18" ht="12" customHeight="1" x14ac:dyDescent="0.25">
      <c r="A6550" s="5"/>
      <c r="Q6550" s="382"/>
      <c r="R6550" s="382"/>
    </row>
    <row r="6551" spans="1:18" ht="12" customHeight="1" x14ac:dyDescent="0.25">
      <c r="A6551" s="5"/>
      <c r="Q6551" s="382"/>
      <c r="R6551" s="382"/>
    </row>
    <row r="6552" spans="1:18" ht="12" customHeight="1" x14ac:dyDescent="0.25">
      <c r="A6552" s="5"/>
      <c r="Q6552" s="382"/>
      <c r="R6552" s="382"/>
    </row>
    <row r="6553" spans="1:18" ht="12" customHeight="1" x14ac:dyDescent="0.25">
      <c r="A6553" s="5"/>
      <c r="Q6553" s="382"/>
      <c r="R6553" s="382"/>
    </row>
    <row r="6554" spans="1:18" ht="12" customHeight="1" x14ac:dyDescent="0.25">
      <c r="A6554" s="5"/>
      <c r="Q6554" s="382"/>
      <c r="R6554" s="382"/>
    </row>
    <row r="6555" spans="1:18" ht="12" customHeight="1" x14ac:dyDescent="0.25">
      <c r="A6555" s="5"/>
      <c r="Q6555" s="382"/>
      <c r="R6555" s="382"/>
    </row>
    <row r="6556" spans="1:18" ht="12" customHeight="1" x14ac:dyDescent="0.25">
      <c r="A6556" s="5"/>
      <c r="Q6556" s="382"/>
      <c r="R6556" s="382"/>
    </row>
    <row r="6557" spans="1:18" ht="12" customHeight="1" x14ac:dyDescent="0.25">
      <c r="A6557" s="5"/>
      <c r="Q6557" s="382"/>
      <c r="R6557" s="382"/>
    </row>
    <row r="6558" spans="1:18" ht="12" customHeight="1" x14ac:dyDescent="0.25">
      <c r="A6558" s="5"/>
      <c r="Q6558" s="382"/>
      <c r="R6558" s="382"/>
    </row>
    <row r="6559" spans="1:18" ht="12" customHeight="1" x14ac:dyDescent="0.25">
      <c r="A6559" s="5"/>
      <c r="Q6559" s="382"/>
      <c r="R6559" s="382"/>
    </row>
    <row r="6560" spans="1:18" ht="12" customHeight="1" x14ac:dyDescent="0.25">
      <c r="A6560" s="5"/>
      <c r="Q6560" s="382"/>
      <c r="R6560" s="382"/>
    </row>
    <row r="6561" spans="1:18" ht="12" customHeight="1" x14ac:dyDescent="0.25">
      <c r="A6561" s="5"/>
      <c r="Q6561" s="382"/>
      <c r="R6561" s="382"/>
    </row>
    <row r="6562" spans="1:18" ht="12" customHeight="1" x14ac:dyDescent="0.25">
      <c r="A6562" s="5"/>
      <c r="Q6562" s="382"/>
      <c r="R6562" s="382"/>
    </row>
    <row r="6563" spans="1:18" ht="12" customHeight="1" x14ac:dyDescent="0.25">
      <c r="A6563" s="5"/>
      <c r="Q6563" s="382"/>
      <c r="R6563" s="382"/>
    </row>
    <row r="6564" spans="1:18" ht="12" customHeight="1" x14ac:dyDescent="0.25">
      <c r="A6564" s="5"/>
      <c r="Q6564" s="382"/>
      <c r="R6564" s="382"/>
    </row>
    <row r="6565" spans="1:18" ht="12" customHeight="1" x14ac:dyDescent="0.25">
      <c r="A6565" s="5"/>
      <c r="Q6565" s="382"/>
      <c r="R6565" s="382"/>
    </row>
    <row r="6566" spans="1:18" ht="12" customHeight="1" x14ac:dyDescent="0.25">
      <c r="A6566" s="5"/>
      <c r="Q6566" s="382"/>
      <c r="R6566" s="382"/>
    </row>
    <row r="6567" spans="1:18" ht="12" customHeight="1" x14ac:dyDescent="0.25">
      <c r="A6567" s="5"/>
      <c r="Q6567" s="382"/>
      <c r="R6567" s="382"/>
    </row>
    <row r="6568" spans="1:18" ht="12" customHeight="1" x14ac:dyDescent="0.25">
      <c r="A6568" s="5"/>
      <c r="Q6568" s="382"/>
      <c r="R6568" s="382"/>
    </row>
    <row r="6569" spans="1:18" ht="12" customHeight="1" x14ac:dyDescent="0.25">
      <c r="A6569" s="5"/>
      <c r="Q6569" s="382"/>
      <c r="R6569" s="382"/>
    </row>
    <row r="6570" spans="1:18" ht="12" customHeight="1" x14ac:dyDescent="0.25">
      <c r="A6570" s="5"/>
      <c r="Q6570" s="382"/>
      <c r="R6570" s="382"/>
    </row>
    <row r="6571" spans="1:18" ht="12" customHeight="1" x14ac:dyDescent="0.25">
      <c r="A6571" s="5"/>
      <c r="Q6571" s="382"/>
      <c r="R6571" s="382"/>
    </row>
    <row r="6572" spans="1:18" ht="12" customHeight="1" x14ac:dyDescent="0.25">
      <c r="A6572" s="5"/>
      <c r="Q6572" s="382"/>
      <c r="R6572" s="382"/>
    </row>
    <row r="6573" spans="1:18" ht="12" customHeight="1" x14ac:dyDescent="0.25">
      <c r="A6573" s="5"/>
      <c r="Q6573" s="382"/>
      <c r="R6573" s="382"/>
    </row>
    <row r="6574" spans="1:18" ht="12" customHeight="1" x14ac:dyDescent="0.25">
      <c r="A6574" s="5"/>
      <c r="Q6574" s="382"/>
      <c r="R6574" s="382"/>
    </row>
    <row r="6575" spans="1:18" ht="12" customHeight="1" x14ac:dyDescent="0.25">
      <c r="A6575" s="5"/>
      <c r="Q6575" s="382"/>
      <c r="R6575" s="382"/>
    </row>
    <row r="6576" spans="1:18" ht="12" customHeight="1" x14ac:dyDescent="0.25">
      <c r="A6576" s="5"/>
      <c r="Q6576" s="382"/>
      <c r="R6576" s="382"/>
    </row>
    <row r="6577" spans="1:18" ht="12" customHeight="1" x14ac:dyDescent="0.25">
      <c r="A6577" s="5"/>
      <c r="Q6577" s="382"/>
      <c r="R6577" s="382"/>
    </row>
    <row r="6578" spans="1:18" ht="12" customHeight="1" x14ac:dyDescent="0.25">
      <c r="A6578" s="5"/>
      <c r="Q6578" s="382"/>
      <c r="R6578" s="382"/>
    </row>
    <row r="6579" spans="1:18" ht="12" customHeight="1" x14ac:dyDescent="0.25">
      <c r="A6579" s="5"/>
      <c r="Q6579" s="382"/>
      <c r="R6579" s="382"/>
    </row>
    <row r="6580" spans="1:18" ht="12" customHeight="1" x14ac:dyDescent="0.25">
      <c r="A6580" s="5"/>
      <c r="Q6580" s="382"/>
      <c r="R6580" s="382"/>
    </row>
    <row r="6581" spans="1:18" ht="12" customHeight="1" x14ac:dyDescent="0.25">
      <c r="A6581" s="5"/>
      <c r="Q6581" s="382"/>
      <c r="R6581" s="382"/>
    </row>
    <row r="6582" spans="1:18" ht="12" customHeight="1" x14ac:dyDescent="0.25">
      <c r="A6582" s="5"/>
      <c r="Q6582" s="382"/>
      <c r="R6582" s="382"/>
    </row>
    <row r="6583" spans="1:18" ht="12" customHeight="1" x14ac:dyDescent="0.25">
      <c r="A6583" s="5"/>
      <c r="Q6583" s="382"/>
      <c r="R6583" s="382"/>
    </row>
    <row r="6584" spans="1:18" ht="12" customHeight="1" x14ac:dyDescent="0.25">
      <c r="A6584" s="5"/>
      <c r="Q6584" s="382"/>
      <c r="R6584" s="382"/>
    </row>
    <row r="6585" spans="1:18" ht="12" customHeight="1" x14ac:dyDescent="0.25">
      <c r="A6585" s="5"/>
      <c r="Q6585" s="382"/>
      <c r="R6585" s="382"/>
    </row>
    <row r="6586" spans="1:18" ht="12" customHeight="1" x14ac:dyDescent="0.25">
      <c r="A6586" s="5"/>
      <c r="Q6586" s="382"/>
      <c r="R6586" s="382"/>
    </row>
    <row r="6587" spans="1:18" ht="12" customHeight="1" x14ac:dyDescent="0.25">
      <c r="A6587" s="5"/>
      <c r="Q6587" s="382"/>
      <c r="R6587" s="382"/>
    </row>
    <row r="6588" spans="1:18" ht="12" customHeight="1" x14ac:dyDescent="0.25">
      <c r="A6588" s="5"/>
      <c r="Q6588" s="382"/>
      <c r="R6588" s="382"/>
    </row>
    <row r="6589" spans="1:18" ht="12" customHeight="1" x14ac:dyDescent="0.25">
      <c r="A6589" s="5"/>
      <c r="Q6589" s="382"/>
      <c r="R6589" s="382"/>
    </row>
    <row r="6590" spans="1:18" ht="12" customHeight="1" x14ac:dyDescent="0.25">
      <c r="A6590" s="5"/>
      <c r="Q6590" s="382"/>
      <c r="R6590" s="382"/>
    </row>
    <row r="6591" spans="1:18" ht="12" customHeight="1" x14ac:dyDescent="0.25">
      <c r="A6591" s="5"/>
      <c r="Q6591" s="382"/>
      <c r="R6591" s="382"/>
    </row>
    <row r="6592" spans="1:18" ht="12" customHeight="1" x14ac:dyDescent="0.25">
      <c r="A6592" s="5"/>
      <c r="Q6592" s="382"/>
      <c r="R6592" s="382"/>
    </row>
    <row r="6593" spans="1:18" ht="12" customHeight="1" x14ac:dyDescent="0.25">
      <c r="A6593" s="5"/>
      <c r="Q6593" s="382"/>
      <c r="R6593" s="382"/>
    </row>
    <row r="6594" spans="1:18" ht="12" customHeight="1" x14ac:dyDescent="0.25">
      <c r="A6594" s="5"/>
      <c r="Q6594" s="382"/>
      <c r="R6594" s="382"/>
    </row>
    <row r="6595" spans="1:18" ht="12" customHeight="1" x14ac:dyDescent="0.25">
      <c r="A6595" s="5"/>
      <c r="Q6595" s="382"/>
      <c r="R6595" s="382"/>
    </row>
    <row r="6596" spans="1:18" ht="12" customHeight="1" x14ac:dyDescent="0.25">
      <c r="A6596" s="5"/>
      <c r="Q6596" s="382"/>
      <c r="R6596" s="382"/>
    </row>
    <row r="6597" spans="1:18" ht="12" customHeight="1" x14ac:dyDescent="0.25">
      <c r="A6597" s="5"/>
      <c r="Q6597" s="382"/>
      <c r="R6597" s="382"/>
    </row>
    <row r="6598" spans="1:18" ht="12" customHeight="1" x14ac:dyDescent="0.25">
      <c r="A6598" s="5"/>
      <c r="Q6598" s="382"/>
      <c r="R6598" s="382"/>
    </row>
    <row r="6599" spans="1:18" ht="12" customHeight="1" x14ac:dyDescent="0.25">
      <c r="A6599" s="5"/>
      <c r="Q6599" s="382"/>
      <c r="R6599" s="382"/>
    </row>
    <row r="6600" spans="1:18" ht="12" customHeight="1" x14ac:dyDescent="0.25">
      <c r="A6600" s="5"/>
      <c r="Q6600" s="382"/>
      <c r="R6600" s="382"/>
    </row>
    <row r="6601" spans="1:18" ht="12" customHeight="1" x14ac:dyDescent="0.25">
      <c r="A6601" s="5"/>
      <c r="Q6601" s="382"/>
      <c r="R6601" s="382"/>
    </row>
    <row r="6602" spans="1:18" ht="12" customHeight="1" x14ac:dyDescent="0.25">
      <c r="A6602" s="5"/>
      <c r="Q6602" s="382"/>
      <c r="R6602" s="382"/>
    </row>
    <row r="6603" spans="1:18" ht="12" customHeight="1" x14ac:dyDescent="0.25">
      <c r="A6603" s="5"/>
      <c r="Q6603" s="382"/>
      <c r="R6603" s="382"/>
    </row>
    <row r="6604" spans="1:18" ht="12" customHeight="1" x14ac:dyDescent="0.25">
      <c r="A6604" s="5"/>
      <c r="Q6604" s="382"/>
      <c r="R6604" s="382"/>
    </row>
    <row r="6605" spans="1:18" ht="12" customHeight="1" x14ac:dyDescent="0.25">
      <c r="A6605" s="5"/>
      <c r="Q6605" s="382"/>
      <c r="R6605" s="382"/>
    </row>
    <row r="6606" spans="1:18" ht="12" customHeight="1" x14ac:dyDescent="0.25">
      <c r="A6606" s="5"/>
      <c r="Q6606" s="382"/>
      <c r="R6606" s="382"/>
    </row>
    <row r="6607" spans="1:18" ht="12" customHeight="1" x14ac:dyDescent="0.25">
      <c r="A6607" s="5"/>
      <c r="Q6607" s="382"/>
      <c r="R6607" s="382"/>
    </row>
    <row r="6608" spans="1:18" ht="12" customHeight="1" x14ac:dyDescent="0.25">
      <c r="A6608" s="5"/>
      <c r="Q6608" s="382"/>
      <c r="R6608" s="382"/>
    </row>
    <row r="6609" spans="1:18" ht="12" customHeight="1" x14ac:dyDescent="0.25">
      <c r="A6609" s="5"/>
      <c r="Q6609" s="382"/>
      <c r="R6609" s="382"/>
    </row>
    <row r="6610" spans="1:18" ht="12" customHeight="1" x14ac:dyDescent="0.25">
      <c r="A6610" s="5"/>
      <c r="Q6610" s="382"/>
      <c r="R6610" s="382"/>
    </row>
    <row r="6611" spans="1:18" ht="12" customHeight="1" x14ac:dyDescent="0.25">
      <c r="A6611" s="5"/>
      <c r="Q6611" s="382"/>
      <c r="R6611" s="382"/>
    </row>
    <row r="6612" spans="1:18" ht="12" customHeight="1" x14ac:dyDescent="0.25">
      <c r="A6612" s="5"/>
      <c r="Q6612" s="382"/>
      <c r="R6612" s="382"/>
    </row>
    <row r="6613" spans="1:18" ht="12" customHeight="1" x14ac:dyDescent="0.25">
      <c r="A6613" s="5"/>
      <c r="Q6613" s="382"/>
      <c r="R6613" s="382"/>
    </row>
    <row r="6614" spans="1:18" ht="12" customHeight="1" x14ac:dyDescent="0.25">
      <c r="A6614" s="5"/>
      <c r="Q6614" s="382"/>
      <c r="R6614" s="382"/>
    </row>
    <row r="6615" spans="1:18" ht="12" customHeight="1" x14ac:dyDescent="0.25">
      <c r="A6615" s="5"/>
      <c r="Q6615" s="382"/>
      <c r="R6615" s="382"/>
    </row>
    <row r="6616" spans="1:18" ht="12" customHeight="1" x14ac:dyDescent="0.25">
      <c r="A6616" s="5"/>
      <c r="Q6616" s="382"/>
      <c r="R6616" s="382"/>
    </row>
    <row r="6617" spans="1:18" ht="12" customHeight="1" x14ac:dyDescent="0.25">
      <c r="A6617" s="5"/>
      <c r="Q6617" s="382"/>
      <c r="R6617" s="382"/>
    </row>
    <row r="6618" spans="1:18" ht="12" customHeight="1" x14ac:dyDescent="0.25">
      <c r="A6618" s="5"/>
      <c r="Q6618" s="382"/>
      <c r="R6618" s="382"/>
    </row>
    <row r="6619" spans="1:18" ht="12" customHeight="1" x14ac:dyDescent="0.25">
      <c r="A6619" s="5"/>
      <c r="Q6619" s="382"/>
      <c r="R6619" s="382"/>
    </row>
    <row r="6620" spans="1:18" ht="12" customHeight="1" x14ac:dyDescent="0.25">
      <c r="A6620" s="5"/>
      <c r="Q6620" s="382"/>
      <c r="R6620" s="382"/>
    </row>
    <row r="6621" spans="1:18" ht="12" customHeight="1" x14ac:dyDescent="0.25">
      <c r="A6621" s="5"/>
      <c r="Q6621" s="382"/>
      <c r="R6621" s="382"/>
    </row>
    <row r="6622" spans="1:18" ht="12" customHeight="1" x14ac:dyDescent="0.25">
      <c r="A6622" s="5"/>
      <c r="Q6622" s="382"/>
      <c r="R6622" s="382"/>
    </row>
    <row r="6623" spans="1:18" ht="12" customHeight="1" x14ac:dyDescent="0.25">
      <c r="A6623" s="5"/>
      <c r="Q6623" s="382"/>
      <c r="R6623" s="382"/>
    </row>
    <row r="6624" spans="1:18" ht="12" customHeight="1" x14ac:dyDescent="0.25">
      <c r="A6624" s="5"/>
      <c r="Q6624" s="382"/>
      <c r="R6624" s="382"/>
    </row>
    <row r="6625" spans="1:18" ht="12" customHeight="1" x14ac:dyDescent="0.25">
      <c r="A6625" s="5"/>
      <c r="Q6625" s="382"/>
      <c r="R6625" s="382"/>
    </row>
    <row r="6626" spans="1:18" ht="12" customHeight="1" x14ac:dyDescent="0.25">
      <c r="A6626" s="5"/>
      <c r="Q6626" s="382"/>
      <c r="R6626" s="382"/>
    </row>
    <row r="6627" spans="1:18" ht="12" customHeight="1" x14ac:dyDescent="0.25">
      <c r="A6627" s="5"/>
      <c r="Q6627" s="382"/>
      <c r="R6627" s="382"/>
    </row>
    <row r="6628" spans="1:18" ht="12" customHeight="1" x14ac:dyDescent="0.25">
      <c r="A6628" s="5"/>
      <c r="Q6628" s="382"/>
      <c r="R6628" s="382"/>
    </row>
    <row r="6629" spans="1:18" ht="12" customHeight="1" x14ac:dyDescent="0.25">
      <c r="A6629" s="5"/>
      <c r="Q6629" s="382"/>
      <c r="R6629" s="382"/>
    </row>
    <row r="6630" spans="1:18" ht="12" customHeight="1" x14ac:dyDescent="0.25">
      <c r="A6630" s="5"/>
      <c r="Q6630" s="382"/>
      <c r="R6630" s="382"/>
    </row>
    <row r="6631" spans="1:18" ht="12" customHeight="1" x14ac:dyDescent="0.25">
      <c r="A6631" s="5"/>
      <c r="Q6631" s="382"/>
      <c r="R6631" s="382"/>
    </row>
    <row r="6632" spans="1:18" ht="12" customHeight="1" x14ac:dyDescent="0.25">
      <c r="A6632" s="5"/>
      <c r="Q6632" s="382"/>
      <c r="R6632" s="382"/>
    </row>
    <row r="6633" spans="1:18" ht="12" customHeight="1" x14ac:dyDescent="0.25">
      <c r="A6633" s="5"/>
      <c r="Q6633" s="382"/>
      <c r="R6633" s="382"/>
    </row>
    <row r="6634" spans="1:18" ht="12" customHeight="1" x14ac:dyDescent="0.25">
      <c r="A6634" s="5"/>
      <c r="Q6634" s="382"/>
      <c r="R6634" s="382"/>
    </row>
    <row r="6635" spans="1:18" ht="12" customHeight="1" x14ac:dyDescent="0.25">
      <c r="A6635" s="5"/>
      <c r="Q6635" s="382"/>
      <c r="R6635" s="382"/>
    </row>
    <row r="6636" spans="1:18" ht="12" customHeight="1" x14ac:dyDescent="0.25">
      <c r="A6636" s="5"/>
      <c r="Q6636" s="382"/>
      <c r="R6636" s="382"/>
    </row>
    <row r="6637" spans="1:18" ht="12" customHeight="1" x14ac:dyDescent="0.25">
      <c r="A6637" s="5"/>
      <c r="Q6637" s="382"/>
      <c r="R6637" s="382"/>
    </row>
    <row r="6638" spans="1:18" ht="12" customHeight="1" x14ac:dyDescent="0.25">
      <c r="A6638" s="5"/>
      <c r="Q6638" s="382"/>
      <c r="R6638" s="382"/>
    </row>
    <row r="6639" spans="1:18" ht="12" customHeight="1" x14ac:dyDescent="0.25">
      <c r="A6639" s="5"/>
      <c r="Q6639" s="382"/>
      <c r="R6639" s="382"/>
    </row>
    <row r="6640" spans="1:18" ht="12" customHeight="1" x14ac:dyDescent="0.25">
      <c r="A6640" s="5"/>
      <c r="Q6640" s="382"/>
      <c r="R6640" s="382"/>
    </row>
    <row r="6641" spans="1:18" ht="12" customHeight="1" x14ac:dyDescent="0.25">
      <c r="A6641" s="5"/>
      <c r="Q6641" s="382"/>
      <c r="R6641" s="382"/>
    </row>
    <row r="6642" spans="1:18" ht="12" customHeight="1" x14ac:dyDescent="0.25">
      <c r="A6642" s="5"/>
      <c r="Q6642" s="382"/>
      <c r="R6642" s="382"/>
    </row>
    <row r="6643" spans="1:18" ht="12" customHeight="1" x14ac:dyDescent="0.25">
      <c r="A6643" s="5"/>
      <c r="Q6643" s="382"/>
      <c r="R6643" s="382"/>
    </row>
    <row r="6644" spans="1:18" ht="12" customHeight="1" x14ac:dyDescent="0.25">
      <c r="A6644" s="5"/>
      <c r="Q6644" s="382"/>
      <c r="R6644" s="382"/>
    </row>
    <row r="6645" spans="1:18" ht="12" customHeight="1" x14ac:dyDescent="0.25">
      <c r="A6645" s="5"/>
      <c r="Q6645" s="382"/>
      <c r="R6645" s="382"/>
    </row>
    <row r="6646" spans="1:18" ht="12" customHeight="1" x14ac:dyDescent="0.25">
      <c r="A6646" s="5"/>
      <c r="Q6646" s="382"/>
      <c r="R6646" s="382"/>
    </row>
    <row r="6647" spans="1:18" ht="12" customHeight="1" x14ac:dyDescent="0.25">
      <c r="A6647" s="5"/>
      <c r="Q6647" s="382"/>
      <c r="R6647" s="382"/>
    </row>
    <row r="6648" spans="1:18" ht="12" customHeight="1" x14ac:dyDescent="0.25">
      <c r="A6648" s="5"/>
      <c r="Q6648" s="382"/>
      <c r="R6648" s="382"/>
    </row>
    <row r="6649" spans="1:18" ht="12" customHeight="1" x14ac:dyDescent="0.25">
      <c r="A6649" s="5"/>
      <c r="Q6649" s="382"/>
      <c r="R6649" s="382"/>
    </row>
    <row r="6650" spans="1:18" ht="12" customHeight="1" x14ac:dyDescent="0.25">
      <c r="A6650" s="5"/>
      <c r="Q6650" s="382"/>
      <c r="R6650" s="382"/>
    </row>
    <row r="6651" spans="1:18" ht="12" customHeight="1" x14ac:dyDescent="0.25">
      <c r="A6651" s="5"/>
      <c r="Q6651" s="382"/>
      <c r="R6651" s="382"/>
    </row>
    <row r="6652" spans="1:18" ht="12" customHeight="1" x14ac:dyDescent="0.25">
      <c r="A6652" s="5"/>
      <c r="Q6652" s="382"/>
      <c r="R6652" s="382"/>
    </row>
    <row r="6653" spans="1:18" ht="12" customHeight="1" x14ac:dyDescent="0.25">
      <c r="A6653" s="5"/>
      <c r="Q6653" s="382"/>
      <c r="R6653" s="382"/>
    </row>
    <row r="6654" spans="1:18" ht="12" customHeight="1" x14ac:dyDescent="0.25">
      <c r="A6654" s="5"/>
      <c r="Q6654" s="382"/>
      <c r="R6654" s="382"/>
    </row>
    <row r="6655" spans="1:18" ht="12" customHeight="1" x14ac:dyDescent="0.25">
      <c r="A6655" s="5"/>
      <c r="Q6655" s="382"/>
      <c r="R6655" s="382"/>
    </row>
    <row r="6656" spans="1:18" ht="12" customHeight="1" x14ac:dyDescent="0.25">
      <c r="A6656" s="5"/>
      <c r="Q6656" s="382"/>
      <c r="R6656" s="382"/>
    </row>
    <row r="6657" spans="1:18" ht="12" customHeight="1" x14ac:dyDescent="0.25">
      <c r="A6657" s="5"/>
      <c r="Q6657" s="382"/>
      <c r="R6657" s="382"/>
    </row>
    <row r="6658" spans="1:18" ht="12" customHeight="1" x14ac:dyDescent="0.25">
      <c r="A6658" s="5"/>
      <c r="Q6658" s="382"/>
      <c r="R6658" s="382"/>
    </row>
    <row r="6659" spans="1:18" ht="12" customHeight="1" x14ac:dyDescent="0.25">
      <c r="A6659" s="5"/>
      <c r="Q6659" s="382"/>
      <c r="R6659" s="382"/>
    </row>
    <row r="6660" spans="1:18" ht="12" customHeight="1" x14ac:dyDescent="0.25">
      <c r="A6660" s="5"/>
      <c r="Q6660" s="382"/>
      <c r="R6660" s="382"/>
    </row>
    <row r="6661" spans="1:18" ht="12" customHeight="1" x14ac:dyDescent="0.25">
      <c r="A6661" s="5"/>
      <c r="Q6661" s="382"/>
      <c r="R6661" s="382"/>
    </row>
    <row r="6662" spans="1:18" ht="12" customHeight="1" x14ac:dyDescent="0.25">
      <c r="A6662" s="5"/>
      <c r="Q6662" s="382"/>
      <c r="R6662" s="382"/>
    </row>
    <row r="6663" spans="1:18" ht="12" customHeight="1" x14ac:dyDescent="0.25">
      <c r="A6663" s="5"/>
      <c r="Q6663" s="382"/>
      <c r="R6663" s="382"/>
    </row>
    <row r="6664" spans="1:18" ht="12" customHeight="1" x14ac:dyDescent="0.25">
      <c r="A6664" s="5"/>
      <c r="Q6664" s="382"/>
      <c r="R6664" s="382"/>
    </row>
    <row r="6665" spans="1:18" ht="12" customHeight="1" x14ac:dyDescent="0.25">
      <c r="A6665" s="5"/>
      <c r="Q6665" s="382"/>
      <c r="R6665" s="382"/>
    </row>
    <row r="6666" spans="1:18" ht="12" customHeight="1" x14ac:dyDescent="0.25">
      <c r="A6666" s="5"/>
      <c r="Q6666" s="382"/>
      <c r="R6666" s="382"/>
    </row>
    <row r="6667" spans="1:18" ht="12" customHeight="1" x14ac:dyDescent="0.25">
      <c r="A6667" s="5"/>
      <c r="Q6667" s="382"/>
      <c r="R6667" s="382"/>
    </row>
    <row r="6668" spans="1:18" ht="12" customHeight="1" x14ac:dyDescent="0.25">
      <c r="A6668" s="5"/>
      <c r="Q6668" s="382"/>
      <c r="R6668" s="382"/>
    </row>
    <row r="6669" spans="1:18" ht="12" customHeight="1" x14ac:dyDescent="0.25">
      <c r="A6669" s="5"/>
      <c r="Q6669" s="382"/>
      <c r="R6669" s="382"/>
    </row>
    <row r="6670" spans="1:18" ht="12" customHeight="1" x14ac:dyDescent="0.25">
      <c r="A6670" s="5"/>
      <c r="Q6670" s="382"/>
      <c r="R6670" s="382"/>
    </row>
    <row r="6671" spans="1:18" ht="12" customHeight="1" x14ac:dyDescent="0.25">
      <c r="A6671" s="5"/>
      <c r="Q6671" s="382"/>
      <c r="R6671" s="382"/>
    </row>
    <row r="6672" spans="1:18" ht="12" customHeight="1" x14ac:dyDescent="0.25">
      <c r="A6672" s="5"/>
      <c r="Q6672" s="382"/>
      <c r="R6672" s="382"/>
    </row>
    <row r="6673" spans="1:18" ht="12" customHeight="1" x14ac:dyDescent="0.25">
      <c r="A6673" s="5"/>
      <c r="Q6673" s="382"/>
      <c r="R6673" s="382"/>
    </row>
    <row r="6674" spans="1:18" ht="12" customHeight="1" x14ac:dyDescent="0.25">
      <c r="A6674" s="5"/>
      <c r="Q6674" s="382"/>
      <c r="R6674" s="382"/>
    </row>
    <row r="6675" spans="1:18" ht="12" customHeight="1" x14ac:dyDescent="0.25">
      <c r="A6675" s="5"/>
      <c r="Q6675" s="382"/>
      <c r="R6675" s="382"/>
    </row>
    <row r="6676" spans="1:18" ht="12" customHeight="1" x14ac:dyDescent="0.25">
      <c r="A6676" s="5"/>
      <c r="Q6676" s="382"/>
      <c r="R6676" s="382"/>
    </row>
    <row r="6677" spans="1:18" ht="12" customHeight="1" x14ac:dyDescent="0.25">
      <c r="A6677" s="5"/>
      <c r="Q6677" s="382"/>
      <c r="R6677" s="382"/>
    </row>
    <row r="6678" spans="1:18" ht="12" customHeight="1" x14ac:dyDescent="0.25">
      <c r="A6678" s="5"/>
      <c r="Q6678" s="382"/>
      <c r="R6678" s="382"/>
    </row>
    <row r="6679" spans="1:18" ht="12" customHeight="1" x14ac:dyDescent="0.25">
      <c r="A6679" s="5"/>
      <c r="Q6679" s="382"/>
      <c r="R6679" s="382"/>
    </row>
    <row r="6680" spans="1:18" ht="12" customHeight="1" x14ac:dyDescent="0.25">
      <c r="A6680" s="5"/>
      <c r="Q6680" s="382"/>
      <c r="R6680" s="382"/>
    </row>
    <row r="6681" spans="1:18" ht="12" customHeight="1" x14ac:dyDescent="0.25">
      <c r="A6681" s="5"/>
      <c r="Q6681" s="382"/>
      <c r="R6681" s="382"/>
    </row>
    <row r="6682" spans="1:18" ht="12" customHeight="1" x14ac:dyDescent="0.25">
      <c r="A6682" s="5"/>
      <c r="Q6682" s="382"/>
      <c r="R6682" s="382"/>
    </row>
    <row r="6683" spans="1:18" ht="12" customHeight="1" x14ac:dyDescent="0.25">
      <c r="A6683" s="5"/>
      <c r="Q6683" s="382"/>
      <c r="R6683" s="382"/>
    </row>
    <row r="6684" spans="1:18" ht="12" customHeight="1" x14ac:dyDescent="0.25">
      <c r="A6684" s="5"/>
      <c r="Q6684" s="382"/>
      <c r="R6684" s="382"/>
    </row>
    <row r="6685" spans="1:18" ht="12" customHeight="1" x14ac:dyDescent="0.25">
      <c r="A6685" s="5"/>
      <c r="Q6685" s="382"/>
      <c r="R6685" s="382"/>
    </row>
    <row r="6686" spans="1:18" ht="12" customHeight="1" x14ac:dyDescent="0.25">
      <c r="A6686" s="5"/>
      <c r="Q6686" s="382"/>
      <c r="R6686" s="382"/>
    </row>
    <row r="6687" spans="1:18" ht="12" customHeight="1" x14ac:dyDescent="0.25">
      <c r="A6687" s="5"/>
      <c r="Q6687" s="382"/>
      <c r="R6687" s="382"/>
    </row>
    <row r="6688" spans="1:18" ht="12" customHeight="1" x14ac:dyDescent="0.25">
      <c r="A6688" s="5"/>
      <c r="Q6688" s="382"/>
      <c r="R6688" s="382"/>
    </row>
    <row r="6689" spans="1:18" ht="12" customHeight="1" x14ac:dyDescent="0.25">
      <c r="A6689" s="5"/>
      <c r="Q6689" s="382"/>
      <c r="R6689" s="382"/>
    </row>
    <row r="6690" spans="1:18" ht="12" customHeight="1" x14ac:dyDescent="0.25">
      <c r="A6690" s="5"/>
      <c r="Q6690" s="382"/>
      <c r="R6690" s="382"/>
    </row>
    <row r="6691" spans="1:18" ht="12" customHeight="1" x14ac:dyDescent="0.25">
      <c r="A6691" s="5"/>
      <c r="Q6691" s="382"/>
      <c r="R6691" s="382"/>
    </row>
    <row r="6692" spans="1:18" ht="12" customHeight="1" x14ac:dyDescent="0.25">
      <c r="A6692" s="5"/>
      <c r="Q6692" s="382"/>
      <c r="R6692" s="382"/>
    </row>
    <row r="6693" spans="1:18" ht="12" customHeight="1" x14ac:dyDescent="0.25">
      <c r="A6693" s="5"/>
      <c r="Q6693" s="382"/>
      <c r="R6693" s="382"/>
    </row>
    <row r="6694" spans="1:18" ht="12" customHeight="1" x14ac:dyDescent="0.25">
      <c r="A6694" s="5"/>
      <c r="Q6694" s="382"/>
      <c r="R6694" s="382"/>
    </row>
    <row r="6695" spans="1:18" ht="12" customHeight="1" x14ac:dyDescent="0.25">
      <c r="A6695" s="5"/>
      <c r="Q6695" s="382"/>
      <c r="R6695" s="382"/>
    </row>
    <row r="6696" spans="1:18" ht="12" customHeight="1" x14ac:dyDescent="0.25">
      <c r="A6696" s="5"/>
      <c r="Q6696" s="382"/>
      <c r="R6696" s="382"/>
    </row>
    <row r="6697" spans="1:18" ht="12" customHeight="1" x14ac:dyDescent="0.25">
      <c r="A6697" s="5"/>
      <c r="Q6697" s="382"/>
      <c r="R6697" s="382"/>
    </row>
    <row r="6698" spans="1:18" ht="12" customHeight="1" x14ac:dyDescent="0.25">
      <c r="A6698" s="5"/>
      <c r="Q6698" s="382"/>
      <c r="R6698" s="382"/>
    </row>
    <row r="6699" spans="1:18" ht="12" customHeight="1" x14ac:dyDescent="0.25">
      <c r="A6699" s="5"/>
      <c r="Q6699" s="382"/>
      <c r="R6699" s="382"/>
    </row>
    <row r="6700" spans="1:18" ht="12" customHeight="1" x14ac:dyDescent="0.25">
      <c r="A6700" s="5"/>
      <c r="Q6700" s="382"/>
      <c r="R6700" s="382"/>
    </row>
    <row r="6701" spans="1:18" ht="12" customHeight="1" x14ac:dyDescent="0.25">
      <c r="A6701" s="5"/>
      <c r="Q6701" s="382"/>
      <c r="R6701" s="382"/>
    </row>
    <row r="6702" spans="1:18" ht="12" customHeight="1" x14ac:dyDescent="0.25">
      <c r="A6702" s="5"/>
      <c r="Q6702" s="382"/>
      <c r="R6702" s="382"/>
    </row>
    <row r="6703" spans="1:18" ht="12" customHeight="1" x14ac:dyDescent="0.25">
      <c r="A6703" s="5"/>
      <c r="Q6703" s="382"/>
      <c r="R6703" s="382"/>
    </row>
    <row r="6704" spans="1:18" ht="12" customHeight="1" x14ac:dyDescent="0.25">
      <c r="A6704" s="5"/>
      <c r="Q6704" s="382"/>
      <c r="R6704" s="382"/>
    </row>
    <row r="6705" spans="1:18" ht="12" customHeight="1" x14ac:dyDescent="0.25">
      <c r="A6705" s="5"/>
      <c r="Q6705" s="382"/>
      <c r="R6705" s="382"/>
    </row>
    <row r="6706" spans="1:18" ht="12" customHeight="1" x14ac:dyDescent="0.25">
      <c r="A6706" s="5"/>
      <c r="Q6706" s="382"/>
      <c r="R6706" s="382"/>
    </row>
    <row r="6707" spans="1:18" ht="12" customHeight="1" x14ac:dyDescent="0.25">
      <c r="A6707" s="5"/>
      <c r="Q6707" s="382"/>
      <c r="R6707" s="382"/>
    </row>
    <row r="6708" spans="1:18" ht="12" customHeight="1" x14ac:dyDescent="0.25">
      <c r="A6708" s="5"/>
      <c r="Q6708" s="382"/>
      <c r="R6708" s="382"/>
    </row>
    <row r="6709" spans="1:18" ht="12" customHeight="1" x14ac:dyDescent="0.25">
      <c r="A6709" s="5"/>
      <c r="Q6709" s="382"/>
      <c r="R6709" s="382"/>
    </row>
    <row r="6710" spans="1:18" ht="12" customHeight="1" x14ac:dyDescent="0.25">
      <c r="A6710" s="5"/>
      <c r="Q6710" s="382"/>
      <c r="R6710" s="382"/>
    </row>
    <row r="6711" spans="1:18" ht="12" customHeight="1" x14ac:dyDescent="0.25">
      <c r="A6711" s="5"/>
      <c r="Q6711" s="382"/>
      <c r="R6711" s="382"/>
    </row>
    <row r="6712" spans="1:18" ht="12" customHeight="1" x14ac:dyDescent="0.25">
      <c r="A6712" s="5"/>
      <c r="Q6712" s="382"/>
      <c r="R6712" s="382"/>
    </row>
    <row r="6713" spans="1:18" ht="12" customHeight="1" x14ac:dyDescent="0.25">
      <c r="A6713" s="5"/>
      <c r="Q6713" s="382"/>
      <c r="R6713" s="382"/>
    </row>
    <row r="6714" spans="1:18" ht="12" customHeight="1" x14ac:dyDescent="0.25">
      <c r="A6714" s="5"/>
      <c r="Q6714" s="382"/>
      <c r="R6714" s="382"/>
    </row>
    <row r="6715" spans="1:18" ht="12" customHeight="1" x14ac:dyDescent="0.25">
      <c r="A6715" s="5"/>
      <c r="Q6715" s="382"/>
      <c r="R6715" s="382"/>
    </row>
    <row r="6716" spans="1:18" ht="12" customHeight="1" x14ac:dyDescent="0.25">
      <c r="A6716" s="5"/>
      <c r="Q6716" s="382"/>
      <c r="R6716" s="382"/>
    </row>
    <row r="6717" spans="1:18" ht="12" customHeight="1" x14ac:dyDescent="0.25">
      <c r="A6717" s="5"/>
      <c r="Q6717" s="382"/>
      <c r="R6717" s="382"/>
    </row>
    <row r="6718" spans="1:18" ht="12" customHeight="1" x14ac:dyDescent="0.25">
      <c r="A6718" s="5"/>
      <c r="Q6718" s="382"/>
      <c r="R6718" s="382"/>
    </row>
    <row r="6719" spans="1:18" ht="12" customHeight="1" x14ac:dyDescent="0.25">
      <c r="A6719" s="5"/>
      <c r="Q6719" s="382"/>
      <c r="R6719" s="382"/>
    </row>
    <row r="6720" spans="1:18" ht="12" customHeight="1" x14ac:dyDescent="0.25">
      <c r="A6720" s="5"/>
      <c r="Q6720" s="382"/>
      <c r="R6720" s="382"/>
    </row>
    <row r="6721" spans="1:18" ht="12" customHeight="1" x14ac:dyDescent="0.25">
      <c r="A6721" s="5"/>
      <c r="Q6721" s="382"/>
      <c r="R6721" s="382"/>
    </row>
    <row r="6722" spans="1:18" ht="12" customHeight="1" x14ac:dyDescent="0.25">
      <c r="A6722" s="5"/>
      <c r="Q6722" s="382"/>
      <c r="R6722" s="382"/>
    </row>
    <row r="6723" spans="1:18" ht="12" customHeight="1" x14ac:dyDescent="0.25">
      <c r="A6723" s="5"/>
      <c r="Q6723" s="382"/>
      <c r="R6723" s="382"/>
    </row>
    <row r="6724" spans="1:18" ht="12" customHeight="1" x14ac:dyDescent="0.25">
      <c r="A6724" s="5"/>
      <c r="Q6724" s="382"/>
      <c r="R6724" s="382"/>
    </row>
    <row r="6725" spans="1:18" ht="12" customHeight="1" x14ac:dyDescent="0.25">
      <c r="A6725" s="5"/>
      <c r="Q6725" s="382"/>
      <c r="R6725" s="382"/>
    </row>
    <row r="6726" spans="1:18" ht="12" customHeight="1" x14ac:dyDescent="0.25">
      <c r="A6726" s="5"/>
      <c r="Q6726" s="382"/>
      <c r="R6726" s="382"/>
    </row>
    <row r="6727" spans="1:18" ht="12" customHeight="1" x14ac:dyDescent="0.25">
      <c r="A6727" s="5"/>
      <c r="Q6727" s="382"/>
      <c r="R6727" s="382"/>
    </row>
    <row r="6728" spans="1:18" ht="12" customHeight="1" x14ac:dyDescent="0.25">
      <c r="A6728" s="5"/>
      <c r="Q6728" s="382"/>
      <c r="R6728" s="382"/>
    </row>
    <row r="6729" spans="1:18" ht="12" customHeight="1" x14ac:dyDescent="0.25">
      <c r="A6729" s="5"/>
      <c r="Q6729" s="382"/>
      <c r="R6729" s="382"/>
    </row>
    <row r="6730" spans="1:18" ht="12" customHeight="1" x14ac:dyDescent="0.25">
      <c r="A6730" s="5"/>
      <c r="Q6730" s="382"/>
      <c r="R6730" s="382"/>
    </row>
    <row r="6731" spans="1:18" ht="12" customHeight="1" x14ac:dyDescent="0.25">
      <c r="A6731" s="5"/>
      <c r="Q6731" s="382"/>
      <c r="R6731" s="382"/>
    </row>
    <row r="6732" spans="1:18" ht="12" customHeight="1" x14ac:dyDescent="0.25">
      <c r="A6732" s="5"/>
      <c r="Q6732" s="382"/>
      <c r="R6732" s="382"/>
    </row>
    <row r="6733" spans="1:18" ht="12" customHeight="1" x14ac:dyDescent="0.25">
      <c r="A6733" s="5"/>
      <c r="Q6733" s="382"/>
      <c r="R6733" s="382"/>
    </row>
    <row r="6734" spans="1:18" ht="12" customHeight="1" x14ac:dyDescent="0.25">
      <c r="A6734" s="5"/>
      <c r="Q6734" s="382"/>
      <c r="R6734" s="382"/>
    </row>
    <row r="6735" spans="1:18" ht="12" customHeight="1" x14ac:dyDescent="0.25">
      <c r="A6735" s="5"/>
      <c r="Q6735" s="382"/>
      <c r="R6735" s="382"/>
    </row>
    <row r="6736" spans="1:18" ht="12" customHeight="1" x14ac:dyDescent="0.25">
      <c r="A6736" s="5"/>
      <c r="Q6736" s="382"/>
      <c r="R6736" s="382"/>
    </row>
    <row r="6737" spans="1:18" ht="12" customHeight="1" x14ac:dyDescent="0.25">
      <c r="A6737" s="5"/>
      <c r="Q6737" s="382"/>
      <c r="R6737" s="382"/>
    </row>
    <row r="6738" spans="1:18" ht="12" customHeight="1" x14ac:dyDescent="0.25">
      <c r="A6738" s="5"/>
      <c r="Q6738" s="382"/>
      <c r="R6738" s="382"/>
    </row>
    <row r="6739" spans="1:18" ht="12" customHeight="1" x14ac:dyDescent="0.25">
      <c r="A6739" s="5"/>
      <c r="Q6739" s="382"/>
      <c r="R6739" s="382"/>
    </row>
    <row r="6740" spans="1:18" ht="12" customHeight="1" x14ac:dyDescent="0.25">
      <c r="A6740" s="5"/>
      <c r="Q6740" s="382"/>
      <c r="R6740" s="382"/>
    </row>
    <row r="6741" spans="1:18" ht="12" customHeight="1" x14ac:dyDescent="0.25">
      <c r="A6741" s="5"/>
      <c r="Q6741" s="382"/>
      <c r="R6741" s="382"/>
    </row>
    <row r="6742" spans="1:18" ht="12" customHeight="1" x14ac:dyDescent="0.25">
      <c r="A6742" s="5"/>
      <c r="Q6742" s="382"/>
      <c r="R6742" s="382"/>
    </row>
    <row r="6743" spans="1:18" ht="12" customHeight="1" x14ac:dyDescent="0.25">
      <c r="A6743" s="5"/>
      <c r="Q6743" s="382"/>
      <c r="R6743" s="382"/>
    </row>
    <row r="6744" spans="1:18" ht="12" customHeight="1" x14ac:dyDescent="0.25">
      <c r="A6744" s="5"/>
      <c r="Q6744" s="382"/>
      <c r="R6744" s="382"/>
    </row>
    <row r="6745" spans="1:18" ht="12" customHeight="1" x14ac:dyDescent="0.25">
      <c r="A6745" s="5"/>
      <c r="Q6745" s="382"/>
      <c r="R6745" s="382"/>
    </row>
    <row r="6746" spans="1:18" ht="12" customHeight="1" x14ac:dyDescent="0.25">
      <c r="A6746" s="5"/>
      <c r="Q6746" s="382"/>
      <c r="R6746" s="382"/>
    </row>
    <row r="6747" spans="1:18" ht="12" customHeight="1" x14ac:dyDescent="0.25">
      <c r="A6747" s="5"/>
      <c r="Q6747" s="382"/>
      <c r="R6747" s="382"/>
    </row>
    <row r="6748" spans="1:18" ht="12" customHeight="1" x14ac:dyDescent="0.25">
      <c r="A6748" s="5"/>
      <c r="Q6748" s="382"/>
      <c r="R6748" s="382"/>
    </row>
    <row r="6749" spans="1:18" ht="12" customHeight="1" x14ac:dyDescent="0.25">
      <c r="A6749" s="5"/>
      <c r="Q6749" s="382"/>
      <c r="R6749" s="382"/>
    </row>
    <row r="6750" spans="1:18" ht="12" customHeight="1" x14ac:dyDescent="0.25">
      <c r="A6750" s="5"/>
      <c r="Q6750" s="382"/>
      <c r="R6750" s="382"/>
    </row>
    <row r="6751" spans="1:18" ht="12" customHeight="1" x14ac:dyDescent="0.25">
      <c r="A6751" s="5"/>
      <c r="Q6751" s="382"/>
      <c r="R6751" s="382"/>
    </row>
    <row r="6752" spans="1:18" ht="12" customHeight="1" x14ac:dyDescent="0.25">
      <c r="A6752" s="5"/>
      <c r="Q6752" s="382"/>
      <c r="R6752" s="382"/>
    </row>
    <row r="6753" spans="1:18" ht="12" customHeight="1" x14ac:dyDescent="0.25">
      <c r="A6753" s="5"/>
      <c r="Q6753" s="382"/>
      <c r="R6753" s="382"/>
    </row>
    <row r="6754" spans="1:18" ht="12" customHeight="1" x14ac:dyDescent="0.25">
      <c r="A6754" s="5"/>
      <c r="Q6754" s="382"/>
      <c r="R6754" s="382"/>
    </row>
    <row r="6755" spans="1:18" ht="12" customHeight="1" x14ac:dyDescent="0.25">
      <c r="A6755" s="5"/>
      <c r="Q6755" s="382"/>
      <c r="R6755" s="382"/>
    </row>
    <row r="6756" spans="1:18" ht="12" customHeight="1" x14ac:dyDescent="0.25">
      <c r="A6756" s="5"/>
      <c r="Q6756" s="382"/>
      <c r="R6756" s="382"/>
    </row>
    <row r="6757" spans="1:18" ht="12" customHeight="1" x14ac:dyDescent="0.25">
      <c r="A6757" s="5"/>
      <c r="Q6757" s="382"/>
      <c r="R6757" s="382"/>
    </row>
    <row r="6758" spans="1:18" ht="12" customHeight="1" x14ac:dyDescent="0.25">
      <c r="A6758" s="5"/>
      <c r="Q6758" s="382"/>
      <c r="R6758" s="382"/>
    </row>
    <row r="6759" spans="1:18" ht="12" customHeight="1" x14ac:dyDescent="0.25">
      <c r="A6759" s="5"/>
      <c r="Q6759" s="382"/>
      <c r="R6759" s="382"/>
    </row>
    <row r="6760" spans="1:18" ht="12" customHeight="1" x14ac:dyDescent="0.25">
      <c r="A6760" s="5"/>
      <c r="Q6760" s="382"/>
      <c r="R6760" s="382"/>
    </row>
    <row r="6761" spans="1:18" ht="12" customHeight="1" x14ac:dyDescent="0.25">
      <c r="A6761" s="5"/>
      <c r="Q6761" s="382"/>
      <c r="R6761" s="382"/>
    </row>
    <row r="6762" spans="1:18" ht="12" customHeight="1" x14ac:dyDescent="0.25">
      <c r="A6762" s="5"/>
      <c r="Q6762" s="382"/>
      <c r="R6762" s="382"/>
    </row>
    <row r="6763" spans="1:18" ht="12" customHeight="1" x14ac:dyDescent="0.25">
      <c r="A6763" s="5"/>
      <c r="Q6763" s="382"/>
      <c r="R6763" s="382"/>
    </row>
    <row r="6764" spans="1:18" ht="12" customHeight="1" x14ac:dyDescent="0.25">
      <c r="A6764" s="5"/>
      <c r="Q6764" s="382"/>
      <c r="R6764" s="382"/>
    </row>
    <row r="6765" spans="1:18" ht="12" customHeight="1" x14ac:dyDescent="0.25">
      <c r="A6765" s="5"/>
      <c r="Q6765" s="382"/>
      <c r="R6765" s="382"/>
    </row>
    <row r="6766" spans="1:18" ht="12" customHeight="1" x14ac:dyDescent="0.25">
      <c r="A6766" s="5"/>
      <c r="Q6766" s="382"/>
      <c r="R6766" s="382"/>
    </row>
    <row r="6767" spans="1:18" ht="12" customHeight="1" x14ac:dyDescent="0.25">
      <c r="A6767" s="5"/>
      <c r="Q6767" s="382"/>
      <c r="R6767" s="382"/>
    </row>
    <row r="6768" spans="1:18" ht="12" customHeight="1" x14ac:dyDescent="0.25">
      <c r="A6768" s="5"/>
      <c r="Q6768" s="382"/>
      <c r="R6768" s="382"/>
    </row>
    <row r="6769" spans="1:18" ht="12" customHeight="1" x14ac:dyDescent="0.25">
      <c r="A6769" s="5"/>
      <c r="Q6769" s="382"/>
      <c r="R6769" s="382"/>
    </row>
    <row r="6770" spans="1:18" ht="12" customHeight="1" x14ac:dyDescent="0.25">
      <c r="A6770" s="5"/>
      <c r="Q6770" s="382"/>
      <c r="R6770" s="382"/>
    </row>
    <row r="6771" spans="1:18" ht="12" customHeight="1" x14ac:dyDescent="0.25">
      <c r="A6771" s="5"/>
      <c r="Q6771" s="382"/>
      <c r="R6771" s="382"/>
    </row>
    <row r="6772" spans="1:18" ht="12" customHeight="1" x14ac:dyDescent="0.25">
      <c r="A6772" s="5"/>
      <c r="Q6772" s="382"/>
      <c r="R6772" s="382"/>
    </row>
    <row r="6773" spans="1:18" ht="12" customHeight="1" x14ac:dyDescent="0.25">
      <c r="A6773" s="5"/>
      <c r="Q6773" s="382"/>
      <c r="R6773" s="382"/>
    </row>
    <row r="6774" spans="1:18" ht="12" customHeight="1" x14ac:dyDescent="0.25">
      <c r="A6774" s="5"/>
      <c r="Q6774" s="382"/>
      <c r="R6774" s="382"/>
    </row>
    <row r="6775" spans="1:18" ht="12" customHeight="1" x14ac:dyDescent="0.25">
      <c r="A6775" s="5"/>
      <c r="Q6775" s="382"/>
      <c r="R6775" s="382"/>
    </row>
    <row r="6776" spans="1:18" ht="12" customHeight="1" x14ac:dyDescent="0.25">
      <c r="A6776" s="5"/>
      <c r="Q6776" s="382"/>
      <c r="R6776" s="382"/>
    </row>
    <row r="6777" spans="1:18" ht="12" customHeight="1" x14ac:dyDescent="0.25">
      <c r="A6777" s="5"/>
      <c r="Q6777" s="382"/>
      <c r="R6777" s="382"/>
    </row>
    <row r="6778" spans="1:18" ht="12" customHeight="1" x14ac:dyDescent="0.25">
      <c r="A6778" s="5"/>
      <c r="Q6778" s="382"/>
      <c r="R6778" s="382"/>
    </row>
    <row r="6779" spans="1:18" ht="12" customHeight="1" x14ac:dyDescent="0.25">
      <c r="A6779" s="5"/>
      <c r="Q6779" s="382"/>
      <c r="R6779" s="382"/>
    </row>
    <row r="6780" spans="1:18" ht="12" customHeight="1" x14ac:dyDescent="0.25">
      <c r="A6780" s="5"/>
      <c r="Q6780" s="382"/>
      <c r="R6780" s="382"/>
    </row>
    <row r="6781" spans="1:18" ht="12" customHeight="1" x14ac:dyDescent="0.25">
      <c r="A6781" s="5"/>
      <c r="Q6781" s="382"/>
      <c r="R6781" s="382"/>
    </row>
    <row r="6782" spans="1:18" ht="12" customHeight="1" x14ac:dyDescent="0.25">
      <c r="A6782" s="5"/>
      <c r="Q6782" s="382"/>
      <c r="R6782" s="382"/>
    </row>
    <row r="6783" spans="1:18" ht="12" customHeight="1" x14ac:dyDescent="0.25">
      <c r="A6783" s="5"/>
      <c r="Q6783" s="382"/>
      <c r="R6783" s="382"/>
    </row>
    <row r="6784" spans="1:18" ht="12" customHeight="1" x14ac:dyDescent="0.25">
      <c r="A6784" s="5"/>
      <c r="Q6784" s="382"/>
      <c r="R6784" s="382"/>
    </row>
    <row r="6785" spans="1:18" ht="12" customHeight="1" x14ac:dyDescent="0.25">
      <c r="A6785" s="5"/>
      <c r="Q6785" s="382"/>
      <c r="R6785" s="382"/>
    </row>
    <row r="6786" spans="1:18" ht="12" customHeight="1" x14ac:dyDescent="0.25">
      <c r="A6786" s="5"/>
      <c r="Q6786" s="382"/>
      <c r="R6786" s="382"/>
    </row>
    <row r="6787" spans="1:18" ht="12" customHeight="1" x14ac:dyDescent="0.25">
      <c r="A6787" s="5"/>
      <c r="Q6787" s="382"/>
      <c r="R6787" s="382"/>
    </row>
    <row r="6788" spans="1:18" ht="12" customHeight="1" x14ac:dyDescent="0.25">
      <c r="A6788" s="5"/>
      <c r="Q6788" s="382"/>
      <c r="R6788" s="382"/>
    </row>
    <row r="6789" spans="1:18" ht="12" customHeight="1" x14ac:dyDescent="0.25">
      <c r="A6789" s="5"/>
      <c r="Q6789" s="382"/>
      <c r="R6789" s="382"/>
    </row>
    <row r="6790" spans="1:18" ht="12" customHeight="1" x14ac:dyDescent="0.25">
      <c r="A6790" s="5"/>
      <c r="Q6790" s="382"/>
      <c r="R6790" s="382"/>
    </row>
    <row r="6791" spans="1:18" ht="12" customHeight="1" x14ac:dyDescent="0.25">
      <c r="A6791" s="5"/>
      <c r="Q6791" s="382"/>
      <c r="R6791" s="382"/>
    </row>
    <row r="6792" spans="1:18" ht="12" customHeight="1" x14ac:dyDescent="0.25">
      <c r="A6792" s="5"/>
      <c r="Q6792" s="382"/>
      <c r="R6792" s="382"/>
    </row>
    <row r="6793" spans="1:18" ht="12" customHeight="1" x14ac:dyDescent="0.25">
      <c r="A6793" s="5"/>
      <c r="Q6793" s="382"/>
      <c r="R6793" s="382"/>
    </row>
    <row r="6794" spans="1:18" ht="12" customHeight="1" x14ac:dyDescent="0.25">
      <c r="A6794" s="5"/>
      <c r="Q6794" s="382"/>
      <c r="R6794" s="382"/>
    </row>
    <row r="6795" spans="1:18" ht="12" customHeight="1" x14ac:dyDescent="0.25">
      <c r="A6795" s="5"/>
      <c r="Q6795" s="382"/>
      <c r="R6795" s="382"/>
    </row>
    <row r="6796" spans="1:18" ht="12" customHeight="1" x14ac:dyDescent="0.25">
      <c r="A6796" s="5"/>
      <c r="Q6796" s="382"/>
      <c r="R6796" s="382"/>
    </row>
    <row r="6797" spans="1:18" ht="12" customHeight="1" x14ac:dyDescent="0.25">
      <c r="A6797" s="5"/>
      <c r="Q6797" s="382"/>
      <c r="R6797" s="382"/>
    </row>
    <row r="6798" spans="1:18" ht="12" customHeight="1" x14ac:dyDescent="0.25">
      <c r="A6798" s="5"/>
      <c r="Q6798" s="382"/>
      <c r="R6798" s="382"/>
    </row>
    <row r="6799" spans="1:18" ht="12" customHeight="1" x14ac:dyDescent="0.25">
      <c r="A6799" s="5"/>
      <c r="Q6799" s="382"/>
      <c r="R6799" s="382"/>
    </row>
    <row r="6800" spans="1:18" ht="12" customHeight="1" x14ac:dyDescent="0.25">
      <c r="A6800" s="5"/>
      <c r="Q6800" s="382"/>
      <c r="R6800" s="382"/>
    </row>
    <row r="6801" spans="1:18" ht="12" customHeight="1" x14ac:dyDescent="0.25">
      <c r="A6801" s="5"/>
      <c r="Q6801" s="382"/>
      <c r="R6801" s="382"/>
    </row>
    <row r="6802" spans="1:18" ht="12" customHeight="1" x14ac:dyDescent="0.25">
      <c r="A6802" s="5"/>
      <c r="Q6802" s="382"/>
      <c r="R6802" s="382"/>
    </row>
    <row r="6803" spans="1:18" ht="12" customHeight="1" x14ac:dyDescent="0.25">
      <c r="A6803" s="5"/>
      <c r="Q6803" s="382"/>
      <c r="R6803" s="382"/>
    </row>
    <row r="6804" spans="1:18" ht="12" customHeight="1" x14ac:dyDescent="0.25">
      <c r="A6804" s="5"/>
      <c r="Q6804" s="382"/>
      <c r="R6804" s="382"/>
    </row>
    <row r="6805" spans="1:18" ht="12" customHeight="1" x14ac:dyDescent="0.25">
      <c r="A6805" s="5"/>
      <c r="Q6805" s="382"/>
      <c r="R6805" s="382"/>
    </row>
    <row r="6806" spans="1:18" ht="12" customHeight="1" x14ac:dyDescent="0.25">
      <c r="A6806" s="5"/>
      <c r="Q6806" s="382"/>
      <c r="R6806" s="382"/>
    </row>
    <row r="6807" spans="1:18" ht="12" customHeight="1" x14ac:dyDescent="0.25">
      <c r="A6807" s="5"/>
      <c r="Q6807" s="382"/>
      <c r="R6807" s="382"/>
    </row>
    <row r="6808" spans="1:18" ht="12" customHeight="1" x14ac:dyDescent="0.25">
      <c r="A6808" s="5"/>
      <c r="Q6808" s="382"/>
      <c r="R6808" s="382"/>
    </row>
    <row r="6809" spans="1:18" ht="12" customHeight="1" x14ac:dyDescent="0.25">
      <c r="A6809" s="5"/>
      <c r="Q6809" s="382"/>
      <c r="R6809" s="382"/>
    </row>
    <row r="6810" spans="1:18" ht="12" customHeight="1" x14ac:dyDescent="0.25">
      <c r="A6810" s="5"/>
      <c r="Q6810" s="382"/>
      <c r="R6810" s="382"/>
    </row>
    <row r="6811" spans="1:18" ht="12" customHeight="1" x14ac:dyDescent="0.25">
      <c r="A6811" s="5"/>
      <c r="Q6811" s="382"/>
      <c r="R6811" s="382"/>
    </row>
    <row r="6812" spans="1:18" ht="12" customHeight="1" x14ac:dyDescent="0.25">
      <c r="A6812" s="5"/>
      <c r="Q6812" s="382"/>
      <c r="R6812" s="382"/>
    </row>
    <row r="6813" spans="1:18" ht="12" customHeight="1" x14ac:dyDescent="0.25">
      <c r="A6813" s="5"/>
      <c r="Q6813" s="382"/>
      <c r="R6813" s="382"/>
    </row>
    <row r="6814" spans="1:18" ht="12" customHeight="1" x14ac:dyDescent="0.25">
      <c r="A6814" s="5"/>
      <c r="Q6814" s="382"/>
      <c r="R6814" s="382"/>
    </row>
    <row r="6815" spans="1:18" ht="12" customHeight="1" x14ac:dyDescent="0.25">
      <c r="A6815" s="5"/>
      <c r="Q6815" s="382"/>
      <c r="R6815" s="382"/>
    </row>
    <row r="6816" spans="1:18" ht="12" customHeight="1" x14ac:dyDescent="0.25">
      <c r="A6816" s="5"/>
      <c r="Q6816" s="382"/>
      <c r="R6816" s="382"/>
    </row>
    <row r="6817" spans="1:18" ht="12" customHeight="1" x14ac:dyDescent="0.25">
      <c r="A6817" s="5"/>
      <c r="Q6817" s="382"/>
      <c r="R6817" s="382"/>
    </row>
    <row r="6818" spans="1:18" ht="12" customHeight="1" x14ac:dyDescent="0.25">
      <c r="A6818" s="5"/>
      <c r="Q6818" s="382"/>
      <c r="R6818" s="382"/>
    </row>
    <row r="6819" spans="1:18" ht="12" customHeight="1" x14ac:dyDescent="0.25">
      <c r="A6819" s="5"/>
      <c r="Q6819" s="382"/>
      <c r="R6819" s="382"/>
    </row>
    <row r="6820" spans="1:18" ht="12" customHeight="1" x14ac:dyDescent="0.25">
      <c r="A6820" s="5"/>
      <c r="Q6820" s="382"/>
      <c r="R6820" s="382"/>
    </row>
    <row r="6821" spans="1:18" ht="12" customHeight="1" x14ac:dyDescent="0.25">
      <c r="A6821" s="5"/>
      <c r="Q6821" s="382"/>
      <c r="R6821" s="382"/>
    </row>
    <row r="6822" spans="1:18" ht="12" customHeight="1" x14ac:dyDescent="0.25">
      <c r="A6822" s="5"/>
      <c r="Q6822" s="382"/>
      <c r="R6822" s="382"/>
    </row>
    <row r="6823" spans="1:18" ht="12" customHeight="1" x14ac:dyDescent="0.25">
      <c r="A6823" s="5"/>
      <c r="Q6823" s="382"/>
      <c r="R6823" s="382"/>
    </row>
    <row r="6824" spans="1:18" ht="12" customHeight="1" x14ac:dyDescent="0.25">
      <c r="A6824" s="5"/>
      <c r="Q6824" s="382"/>
      <c r="R6824" s="382"/>
    </row>
    <row r="6825" spans="1:18" ht="12" customHeight="1" x14ac:dyDescent="0.25">
      <c r="A6825" s="5"/>
      <c r="Q6825" s="382"/>
      <c r="R6825" s="382"/>
    </row>
    <row r="6826" spans="1:18" ht="12" customHeight="1" x14ac:dyDescent="0.25">
      <c r="A6826" s="5"/>
      <c r="Q6826" s="382"/>
      <c r="R6826" s="382"/>
    </row>
    <row r="6827" spans="1:18" ht="12" customHeight="1" x14ac:dyDescent="0.25">
      <c r="A6827" s="5"/>
      <c r="Q6827" s="382"/>
      <c r="R6827" s="382"/>
    </row>
    <row r="6828" spans="1:18" ht="12" customHeight="1" x14ac:dyDescent="0.25">
      <c r="A6828" s="5"/>
      <c r="Q6828" s="382"/>
      <c r="R6828" s="382"/>
    </row>
    <row r="6829" spans="1:18" ht="12" customHeight="1" x14ac:dyDescent="0.25">
      <c r="A6829" s="5"/>
      <c r="Q6829" s="382"/>
      <c r="R6829" s="382"/>
    </row>
    <row r="6830" spans="1:18" ht="12" customHeight="1" x14ac:dyDescent="0.25">
      <c r="A6830" s="5"/>
      <c r="Q6830" s="382"/>
      <c r="R6830" s="382"/>
    </row>
    <row r="6831" spans="1:18" ht="12" customHeight="1" x14ac:dyDescent="0.25">
      <c r="A6831" s="5"/>
      <c r="Q6831" s="382"/>
      <c r="R6831" s="382"/>
    </row>
    <row r="6832" spans="1:18" ht="12" customHeight="1" x14ac:dyDescent="0.25">
      <c r="A6832" s="5"/>
      <c r="Q6832" s="382"/>
      <c r="R6832" s="382"/>
    </row>
    <row r="6833" spans="1:18" ht="12" customHeight="1" x14ac:dyDescent="0.25">
      <c r="A6833" s="5"/>
      <c r="Q6833" s="382"/>
      <c r="R6833" s="382"/>
    </row>
    <row r="6834" spans="1:18" ht="12" customHeight="1" x14ac:dyDescent="0.25">
      <c r="A6834" s="5"/>
      <c r="Q6834" s="382"/>
      <c r="R6834" s="382"/>
    </row>
    <row r="6835" spans="1:18" ht="12" customHeight="1" x14ac:dyDescent="0.25">
      <c r="A6835" s="5"/>
      <c r="Q6835" s="382"/>
      <c r="R6835" s="382"/>
    </row>
    <row r="6836" spans="1:18" ht="12" customHeight="1" x14ac:dyDescent="0.25">
      <c r="A6836" s="5"/>
      <c r="Q6836" s="382"/>
      <c r="R6836" s="382"/>
    </row>
    <row r="6837" spans="1:18" ht="12" customHeight="1" x14ac:dyDescent="0.25">
      <c r="A6837" s="5"/>
      <c r="Q6837" s="382"/>
      <c r="R6837" s="382"/>
    </row>
    <row r="6838" spans="1:18" ht="12" customHeight="1" x14ac:dyDescent="0.25">
      <c r="A6838" s="5"/>
      <c r="Q6838" s="382"/>
      <c r="R6838" s="382"/>
    </row>
    <row r="6839" spans="1:18" ht="12" customHeight="1" x14ac:dyDescent="0.25">
      <c r="A6839" s="5"/>
      <c r="Q6839" s="382"/>
      <c r="R6839" s="382"/>
    </row>
    <row r="6840" spans="1:18" ht="12" customHeight="1" x14ac:dyDescent="0.25">
      <c r="A6840" s="5"/>
      <c r="Q6840" s="382"/>
      <c r="R6840" s="382"/>
    </row>
    <row r="6841" spans="1:18" ht="12" customHeight="1" x14ac:dyDescent="0.25">
      <c r="A6841" s="5"/>
      <c r="Q6841" s="382"/>
      <c r="R6841" s="382"/>
    </row>
    <row r="6842" spans="1:18" ht="12" customHeight="1" x14ac:dyDescent="0.25">
      <c r="A6842" s="5"/>
      <c r="Q6842" s="382"/>
      <c r="R6842" s="382"/>
    </row>
    <row r="6843" spans="1:18" ht="12" customHeight="1" x14ac:dyDescent="0.25">
      <c r="A6843" s="5"/>
      <c r="Q6843" s="382"/>
      <c r="R6843" s="382"/>
    </row>
    <row r="6844" spans="1:18" ht="12" customHeight="1" x14ac:dyDescent="0.25">
      <c r="A6844" s="5"/>
      <c r="Q6844" s="382"/>
      <c r="R6844" s="382"/>
    </row>
    <row r="6845" spans="1:18" ht="12" customHeight="1" x14ac:dyDescent="0.25">
      <c r="A6845" s="5"/>
      <c r="Q6845" s="382"/>
      <c r="R6845" s="382"/>
    </row>
    <row r="6846" spans="1:18" ht="12" customHeight="1" x14ac:dyDescent="0.25">
      <c r="A6846" s="5"/>
      <c r="Q6846" s="382"/>
      <c r="R6846" s="382"/>
    </row>
    <row r="6847" spans="1:18" ht="12" customHeight="1" x14ac:dyDescent="0.25">
      <c r="A6847" s="5"/>
      <c r="Q6847" s="382"/>
      <c r="R6847" s="382"/>
    </row>
    <row r="6848" spans="1:18" ht="12" customHeight="1" x14ac:dyDescent="0.25">
      <c r="A6848" s="5"/>
      <c r="Q6848" s="382"/>
      <c r="R6848" s="382"/>
    </row>
    <row r="6849" spans="1:18" ht="12" customHeight="1" x14ac:dyDescent="0.25">
      <c r="A6849" s="5"/>
      <c r="Q6849" s="382"/>
      <c r="R6849" s="382"/>
    </row>
    <row r="6850" spans="1:18" ht="12" customHeight="1" x14ac:dyDescent="0.25">
      <c r="A6850" s="5"/>
      <c r="Q6850" s="382"/>
      <c r="R6850" s="382"/>
    </row>
    <row r="6851" spans="1:18" ht="12" customHeight="1" x14ac:dyDescent="0.25">
      <c r="A6851" s="5"/>
      <c r="Q6851" s="382"/>
      <c r="R6851" s="382"/>
    </row>
    <row r="6852" spans="1:18" ht="12" customHeight="1" x14ac:dyDescent="0.25">
      <c r="A6852" s="5"/>
      <c r="Q6852" s="382"/>
      <c r="R6852" s="382"/>
    </row>
    <row r="6853" spans="1:18" ht="12" customHeight="1" x14ac:dyDescent="0.25">
      <c r="A6853" s="5"/>
      <c r="Q6853" s="382"/>
      <c r="R6853" s="382"/>
    </row>
    <row r="6854" spans="1:18" ht="12" customHeight="1" x14ac:dyDescent="0.25">
      <c r="A6854" s="5"/>
      <c r="Q6854" s="382"/>
      <c r="R6854" s="382"/>
    </row>
    <row r="6855" spans="1:18" ht="12" customHeight="1" x14ac:dyDescent="0.25">
      <c r="A6855" s="5"/>
      <c r="Q6855" s="382"/>
      <c r="R6855" s="382"/>
    </row>
    <row r="6856" spans="1:18" ht="12" customHeight="1" x14ac:dyDescent="0.25">
      <c r="A6856" s="5"/>
      <c r="Q6856" s="382"/>
      <c r="R6856" s="382"/>
    </row>
    <row r="6857" spans="1:18" ht="12" customHeight="1" x14ac:dyDescent="0.25">
      <c r="A6857" s="5"/>
      <c r="Q6857" s="382"/>
      <c r="R6857" s="382"/>
    </row>
    <row r="6858" spans="1:18" ht="12" customHeight="1" x14ac:dyDescent="0.25">
      <c r="A6858" s="5"/>
      <c r="Q6858" s="382"/>
      <c r="R6858" s="382"/>
    </row>
    <row r="6859" spans="1:18" ht="12" customHeight="1" x14ac:dyDescent="0.25">
      <c r="A6859" s="5"/>
      <c r="Q6859" s="382"/>
      <c r="R6859" s="382"/>
    </row>
    <row r="6860" spans="1:18" ht="12" customHeight="1" x14ac:dyDescent="0.25">
      <c r="A6860" s="5"/>
      <c r="Q6860" s="382"/>
      <c r="R6860" s="382"/>
    </row>
    <row r="6861" spans="1:18" ht="12" customHeight="1" x14ac:dyDescent="0.25">
      <c r="A6861" s="5"/>
      <c r="Q6861" s="382"/>
      <c r="R6861" s="382"/>
    </row>
    <row r="6862" spans="1:18" ht="12" customHeight="1" x14ac:dyDescent="0.25">
      <c r="A6862" s="5"/>
      <c r="Q6862" s="382"/>
      <c r="R6862" s="382"/>
    </row>
    <row r="6863" spans="1:18" ht="12" customHeight="1" x14ac:dyDescent="0.25">
      <c r="A6863" s="5"/>
      <c r="Q6863" s="382"/>
      <c r="R6863" s="382"/>
    </row>
    <row r="6864" spans="1:18" ht="12" customHeight="1" x14ac:dyDescent="0.25">
      <c r="A6864" s="5"/>
      <c r="Q6864" s="382"/>
      <c r="R6864" s="382"/>
    </row>
    <row r="6865" spans="1:18" ht="12" customHeight="1" x14ac:dyDescent="0.25">
      <c r="A6865" s="5"/>
      <c r="Q6865" s="382"/>
      <c r="R6865" s="382"/>
    </row>
    <row r="6866" spans="1:18" ht="12" customHeight="1" x14ac:dyDescent="0.25">
      <c r="A6866" s="5"/>
      <c r="Q6866" s="382"/>
      <c r="R6866" s="382"/>
    </row>
    <row r="6867" spans="1:18" ht="12" customHeight="1" x14ac:dyDescent="0.25">
      <c r="A6867" s="5"/>
      <c r="Q6867" s="382"/>
      <c r="R6867" s="382"/>
    </row>
    <row r="6868" spans="1:18" ht="12" customHeight="1" x14ac:dyDescent="0.25">
      <c r="A6868" s="5"/>
      <c r="Q6868" s="382"/>
      <c r="R6868" s="382"/>
    </row>
    <row r="6869" spans="1:18" ht="12" customHeight="1" x14ac:dyDescent="0.25">
      <c r="A6869" s="5"/>
      <c r="Q6869" s="382"/>
      <c r="R6869" s="382"/>
    </row>
    <row r="6870" spans="1:18" ht="12" customHeight="1" x14ac:dyDescent="0.25">
      <c r="A6870" s="5"/>
      <c r="Q6870" s="382"/>
      <c r="R6870" s="382"/>
    </row>
    <row r="6871" spans="1:18" ht="12" customHeight="1" x14ac:dyDescent="0.25">
      <c r="A6871" s="5"/>
      <c r="Q6871" s="382"/>
      <c r="R6871" s="382"/>
    </row>
    <row r="6872" spans="1:18" ht="12" customHeight="1" x14ac:dyDescent="0.25">
      <c r="A6872" s="5"/>
      <c r="Q6872" s="382"/>
      <c r="R6872" s="382"/>
    </row>
    <row r="6873" spans="1:18" ht="12" customHeight="1" x14ac:dyDescent="0.25">
      <c r="A6873" s="5"/>
      <c r="Q6873" s="382"/>
      <c r="R6873" s="382"/>
    </row>
    <row r="6874" spans="1:18" ht="12" customHeight="1" x14ac:dyDescent="0.25">
      <c r="A6874" s="5"/>
      <c r="Q6874" s="382"/>
      <c r="R6874" s="382"/>
    </row>
    <row r="6875" spans="1:18" ht="12" customHeight="1" x14ac:dyDescent="0.25">
      <c r="A6875" s="5"/>
      <c r="Q6875" s="382"/>
      <c r="R6875" s="382"/>
    </row>
    <row r="6876" spans="1:18" ht="12" customHeight="1" x14ac:dyDescent="0.25">
      <c r="A6876" s="5"/>
      <c r="Q6876" s="382"/>
      <c r="R6876" s="382"/>
    </row>
    <row r="6877" spans="1:18" ht="12" customHeight="1" x14ac:dyDescent="0.25">
      <c r="A6877" s="5"/>
      <c r="Q6877" s="382"/>
      <c r="R6877" s="382"/>
    </row>
    <row r="6878" spans="1:18" ht="12" customHeight="1" x14ac:dyDescent="0.25">
      <c r="A6878" s="5"/>
      <c r="Q6878" s="382"/>
      <c r="R6878" s="382"/>
    </row>
    <row r="6879" spans="1:18" ht="12" customHeight="1" x14ac:dyDescent="0.25">
      <c r="A6879" s="5"/>
      <c r="Q6879" s="382"/>
      <c r="R6879" s="382"/>
    </row>
    <row r="6880" spans="1:18" ht="12" customHeight="1" x14ac:dyDescent="0.25">
      <c r="A6880" s="5"/>
      <c r="Q6880" s="382"/>
      <c r="R6880" s="382"/>
    </row>
    <row r="6881" spans="1:18" ht="12" customHeight="1" x14ac:dyDescent="0.25">
      <c r="A6881" s="5"/>
      <c r="Q6881" s="382"/>
      <c r="R6881" s="382"/>
    </row>
    <row r="6882" spans="1:18" ht="12" customHeight="1" x14ac:dyDescent="0.25">
      <c r="A6882" s="5"/>
      <c r="Q6882" s="382"/>
      <c r="R6882" s="382"/>
    </row>
    <row r="6883" spans="1:18" ht="12" customHeight="1" x14ac:dyDescent="0.25">
      <c r="A6883" s="5"/>
      <c r="Q6883" s="382"/>
      <c r="R6883" s="382"/>
    </row>
    <row r="6884" spans="1:18" ht="12" customHeight="1" x14ac:dyDescent="0.25">
      <c r="A6884" s="5"/>
      <c r="Q6884" s="382"/>
      <c r="R6884" s="382"/>
    </row>
    <row r="6885" spans="1:18" ht="12" customHeight="1" x14ac:dyDescent="0.25">
      <c r="A6885" s="5"/>
      <c r="Q6885" s="382"/>
      <c r="R6885" s="382"/>
    </row>
    <row r="6886" spans="1:18" ht="12" customHeight="1" x14ac:dyDescent="0.25">
      <c r="A6886" s="5"/>
      <c r="Q6886" s="382"/>
      <c r="R6886" s="382"/>
    </row>
    <row r="6887" spans="1:18" ht="12" customHeight="1" x14ac:dyDescent="0.25">
      <c r="A6887" s="5"/>
      <c r="Q6887" s="382"/>
      <c r="R6887" s="382"/>
    </row>
    <row r="6888" spans="1:18" ht="12" customHeight="1" x14ac:dyDescent="0.25">
      <c r="A6888" s="5"/>
      <c r="Q6888" s="382"/>
      <c r="R6888" s="382"/>
    </row>
    <row r="6889" spans="1:18" ht="12" customHeight="1" x14ac:dyDescent="0.25">
      <c r="A6889" s="5"/>
      <c r="Q6889" s="382"/>
      <c r="R6889" s="382"/>
    </row>
    <row r="6890" spans="1:18" ht="12" customHeight="1" x14ac:dyDescent="0.25">
      <c r="A6890" s="5"/>
      <c r="Q6890" s="382"/>
      <c r="R6890" s="382"/>
    </row>
    <row r="6891" spans="1:18" ht="12" customHeight="1" x14ac:dyDescent="0.25">
      <c r="A6891" s="5"/>
      <c r="Q6891" s="382"/>
      <c r="R6891" s="382"/>
    </row>
    <row r="6892" spans="1:18" ht="12" customHeight="1" x14ac:dyDescent="0.25">
      <c r="A6892" s="5"/>
      <c r="Q6892" s="382"/>
      <c r="R6892" s="382"/>
    </row>
    <row r="6893" spans="1:18" ht="12" customHeight="1" x14ac:dyDescent="0.25">
      <c r="A6893" s="5"/>
      <c r="Q6893" s="382"/>
      <c r="R6893" s="382"/>
    </row>
    <row r="6894" spans="1:18" ht="12" customHeight="1" x14ac:dyDescent="0.25">
      <c r="A6894" s="5"/>
      <c r="Q6894" s="382"/>
      <c r="R6894" s="382"/>
    </row>
    <row r="6895" spans="1:18" ht="12" customHeight="1" x14ac:dyDescent="0.25">
      <c r="A6895" s="5"/>
      <c r="Q6895" s="382"/>
      <c r="R6895" s="382"/>
    </row>
    <row r="6896" spans="1:18" ht="12" customHeight="1" x14ac:dyDescent="0.25">
      <c r="A6896" s="5"/>
      <c r="Q6896" s="382"/>
      <c r="R6896" s="382"/>
    </row>
    <row r="6897" spans="1:18" ht="12" customHeight="1" x14ac:dyDescent="0.25">
      <c r="A6897" s="5"/>
      <c r="Q6897" s="382"/>
      <c r="R6897" s="382"/>
    </row>
    <row r="6898" spans="1:18" ht="12" customHeight="1" x14ac:dyDescent="0.25">
      <c r="A6898" s="5"/>
      <c r="Q6898" s="382"/>
      <c r="R6898" s="382"/>
    </row>
    <row r="6899" spans="1:18" ht="12" customHeight="1" x14ac:dyDescent="0.25">
      <c r="A6899" s="5"/>
      <c r="Q6899" s="382"/>
      <c r="R6899" s="382"/>
    </row>
    <row r="6900" spans="1:18" ht="12" customHeight="1" x14ac:dyDescent="0.25">
      <c r="A6900" s="5"/>
      <c r="Q6900" s="382"/>
      <c r="R6900" s="382"/>
    </row>
    <row r="6901" spans="1:18" ht="12" customHeight="1" x14ac:dyDescent="0.25">
      <c r="A6901" s="5"/>
      <c r="Q6901" s="382"/>
      <c r="R6901" s="382"/>
    </row>
    <row r="6902" spans="1:18" ht="12" customHeight="1" x14ac:dyDescent="0.25">
      <c r="A6902" s="5"/>
      <c r="Q6902" s="382"/>
      <c r="R6902" s="382"/>
    </row>
    <row r="6903" spans="1:18" ht="12" customHeight="1" x14ac:dyDescent="0.25">
      <c r="A6903" s="5"/>
      <c r="Q6903" s="382"/>
      <c r="R6903" s="382"/>
    </row>
    <row r="6904" spans="1:18" ht="12" customHeight="1" x14ac:dyDescent="0.25">
      <c r="A6904" s="5"/>
      <c r="Q6904" s="382"/>
      <c r="R6904" s="382"/>
    </row>
    <row r="6905" spans="1:18" ht="12" customHeight="1" x14ac:dyDescent="0.25">
      <c r="A6905" s="5"/>
      <c r="Q6905" s="382"/>
      <c r="R6905" s="382"/>
    </row>
    <row r="6906" spans="1:18" ht="12" customHeight="1" x14ac:dyDescent="0.25">
      <c r="A6906" s="5"/>
      <c r="Q6906" s="382"/>
      <c r="R6906" s="382"/>
    </row>
    <row r="6907" spans="1:18" ht="12" customHeight="1" x14ac:dyDescent="0.25">
      <c r="A6907" s="5"/>
      <c r="Q6907" s="382"/>
      <c r="R6907" s="382"/>
    </row>
    <row r="6908" spans="1:18" ht="12" customHeight="1" x14ac:dyDescent="0.25">
      <c r="A6908" s="5"/>
      <c r="Q6908" s="382"/>
      <c r="R6908" s="382"/>
    </row>
    <row r="6909" spans="1:18" ht="12" customHeight="1" x14ac:dyDescent="0.25">
      <c r="A6909" s="5"/>
      <c r="Q6909" s="382"/>
      <c r="R6909" s="382"/>
    </row>
    <row r="6910" spans="1:18" ht="12" customHeight="1" x14ac:dyDescent="0.25">
      <c r="A6910" s="5"/>
      <c r="Q6910" s="382"/>
      <c r="R6910" s="382"/>
    </row>
    <row r="6911" spans="1:18" ht="12" customHeight="1" x14ac:dyDescent="0.25">
      <c r="A6911" s="5"/>
      <c r="Q6911" s="382"/>
      <c r="R6911" s="382"/>
    </row>
    <row r="6912" spans="1:18" ht="12" customHeight="1" x14ac:dyDescent="0.25">
      <c r="A6912" s="5"/>
      <c r="Q6912" s="382"/>
      <c r="R6912" s="382"/>
    </row>
    <row r="6913" spans="1:18" ht="12" customHeight="1" x14ac:dyDescent="0.25">
      <c r="A6913" s="5"/>
      <c r="Q6913" s="382"/>
      <c r="R6913" s="382"/>
    </row>
    <row r="6914" spans="1:18" ht="12" customHeight="1" x14ac:dyDescent="0.25">
      <c r="A6914" s="5"/>
      <c r="Q6914" s="382"/>
      <c r="R6914" s="382"/>
    </row>
    <row r="6915" spans="1:18" ht="12" customHeight="1" x14ac:dyDescent="0.25">
      <c r="A6915" s="5"/>
      <c r="Q6915" s="382"/>
      <c r="R6915" s="382"/>
    </row>
    <row r="6916" spans="1:18" ht="12" customHeight="1" x14ac:dyDescent="0.25">
      <c r="A6916" s="5"/>
      <c r="Q6916" s="382"/>
      <c r="R6916" s="382"/>
    </row>
    <row r="6917" spans="1:18" ht="12" customHeight="1" x14ac:dyDescent="0.25">
      <c r="A6917" s="5"/>
      <c r="Q6917" s="382"/>
      <c r="R6917" s="382"/>
    </row>
    <row r="6918" spans="1:18" ht="12" customHeight="1" x14ac:dyDescent="0.25">
      <c r="A6918" s="5"/>
      <c r="Q6918" s="382"/>
      <c r="R6918" s="382"/>
    </row>
    <row r="6919" spans="1:18" ht="12" customHeight="1" x14ac:dyDescent="0.25">
      <c r="A6919" s="5"/>
      <c r="Q6919" s="382"/>
      <c r="R6919" s="382"/>
    </row>
    <row r="6920" spans="1:18" ht="12" customHeight="1" x14ac:dyDescent="0.25">
      <c r="A6920" s="5"/>
      <c r="Q6920" s="382"/>
      <c r="R6920" s="382"/>
    </row>
    <row r="6921" spans="1:18" ht="12" customHeight="1" x14ac:dyDescent="0.25">
      <c r="A6921" s="5"/>
      <c r="Q6921" s="382"/>
      <c r="R6921" s="382"/>
    </row>
    <row r="6922" spans="1:18" ht="12" customHeight="1" x14ac:dyDescent="0.25">
      <c r="A6922" s="5"/>
      <c r="Q6922" s="382"/>
      <c r="R6922" s="382"/>
    </row>
    <row r="6923" spans="1:18" ht="12" customHeight="1" x14ac:dyDescent="0.25">
      <c r="A6923" s="5"/>
      <c r="Q6923" s="382"/>
      <c r="R6923" s="382"/>
    </row>
    <row r="6924" spans="1:18" ht="12" customHeight="1" x14ac:dyDescent="0.25">
      <c r="A6924" s="5"/>
      <c r="Q6924" s="382"/>
      <c r="R6924" s="382"/>
    </row>
    <row r="6925" spans="1:18" ht="12" customHeight="1" x14ac:dyDescent="0.25">
      <c r="A6925" s="5"/>
      <c r="Q6925" s="382"/>
      <c r="R6925" s="382"/>
    </row>
    <row r="6926" spans="1:18" ht="12" customHeight="1" x14ac:dyDescent="0.25">
      <c r="A6926" s="5"/>
      <c r="Q6926" s="382"/>
      <c r="R6926" s="382"/>
    </row>
    <row r="6927" spans="1:18" ht="12" customHeight="1" x14ac:dyDescent="0.25">
      <c r="A6927" s="5"/>
      <c r="Q6927" s="382"/>
      <c r="R6927" s="382"/>
    </row>
    <row r="6928" spans="1:18" ht="12" customHeight="1" x14ac:dyDescent="0.25">
      <c r="A6928" s="5"/>
      <c r="Q6928" s="382"/>
      <c r="R6928" s="382"/>
    </row>
    <row r="6929" spans="1:18" ht="12" customHeight="1" x14ac:dyDescent="0.25">
      <c r="A6929" s="5"/>
      <c r="Q6929" s="382"/>
      <c r="R6929" s="382"/>
    </row>
    <row r="6930" spans="1:18" ht="12" customHeight="1" x14ac:dyDescent="0.25">
      <c r="A6930" s="5"/>
      <c r="Q6930" s="382"/>
      <c r="R6930" s="382"/>
    </row>
    <row r="6931" spans="1:18" ht="12" customHeight="1" x14ac:dyDescent="0.25">
      <c r="A6931" s="5"/>
      <c r="Q6931" s="382"/>
      <c r="R6931" s="382"/>
    </row>
    <row r="6932" spans="1:18" ht="12" customHeight="1" x14ac:dyDescent="0.25">
      <c r="A6932" s="5"/>
      <c r="Q6932" s="382"/>
      <c r="R6932" s="382"/>
    </row>
    <row r="6933" spans="1:18" ht="12" customHeight="1" x14ac:dyDescent="0.25">
      <c r="A6933" s="5"/>
      <c r="Q6933" s="382"/>
      <c r="R6933" s="382"/>
    </row>
    <row r="6934" spans="1:18" ht="12" customHeight="1" x14ac:dyDescent="0.25">
      <c r="A6934" s="5"/>
      <c r="Q6934" s="382"/>
      <c r="R6934" s="382"/>
    </row>
    <row r="6935" spans="1:18" ht="12" customHeight="1" x14ac:dyDescent="0.25">
      <c r="A6935" s="5"/>
      <c r="Q6935" s="382"/>
      <c r="R6935" s="382"/>
    </row>
    <row r="6936" spans="1:18" ht="12" customHeight="1" x14ac:dyDescent="0.25">
      <c r="A6936" s="5"/>
      <c r="Q6936" s="382"/>
      <c r="R6936" s="382"/>
    </row>
    <row r="6937" spans="1:18" ht="12" customHeight="1" x14ac:dyDescent="0.25">
      <c r="A6937" s="5"/>
      <c r="Q6937" s="382"/>
      <c r="R6937" s="382"/>
    </row>
    <row r="6938" spans="1:18" ht="12" customHeight="1" x14ac:dyDescent="0.25">
      <c r="A6938" s="5"/>
      <c r="Q6938" s="382"/>
      <c r="R6938" s="382"/>
    </row>
    <row r="6939" spans="1:18" ht="12" customHeight="1" x14ac:dyDescent="0.25">
      <c r="A6939" s="5"/>
      <c r="Q6939" s="382"/>
      <c r="R6939" s="382"/>
    </row>
    <row r="6940" spans="1:18" ht="12" customHeight="1" x14ac:dyDescent="0.25">
      <c r="A6940" s="5"/>
      <c r="Q6940" s="382"/>
      <c r="R6940" s="382"/>
    </row>
    <row r="6941" spans="1:18" ht="12" customHeight="1" x14ac:dyDescent="0.25">
      <c r="A6941" s="5"/>
      <c r="Q6941" s="382"/>
      <c r="R6941" s="382"/>
    </row>
    <row r="6942" spans="1:18" ht="12" customHeight="1" x14ac:dyDescent="0.25">
      <c r="A6942" s="5"/>
      <c r="Q6942" s="382"/>
      <c r="R6942" s="382"/>
    </row>
    <row r="6943" spans="1:18" ht="12" customHeight="1" x14ac:dyDescent="0.25">
      <c r="A6943" s="5"/>
      <c r="Q6943" s="382"/>
      <c r="R6943" s="382"/>
    </row>
    <row r="6944" spans="1:18" ht="12" customHeight="1" x14ac:dyDescent="0.25">
      <c r="A6944" s="5"/>
      <c r="Q6944" s="382"/>
      <c r="R6944" s="382"/>
    </row>
    <row r="6945" spans="1:18" ht="12" customHeight="1" x14ac:dyDescent="0.25">
      <c r="A6945" s="5"/>
      <c r="Q6945" s="382"/>
      <c r="R6945" s="382"/>
    </row>
    <row r="6946" spans="1:18" ht="12" customHeight="1" x14ac:dyDescent="0.25">
      <c r="A6946" s="5"/>
      <c r="Q6946" s="382"/>
      <c r="R6946" s="382"/>
    </row>
    <row r="6947" spans="1:18" ht="12" customHeight="1" x14ac:dyDescent="0.25">
      <c r="A6947" s="5"/>
      <c r="Q6947" s="382"/>
      <c r="R6947" s="382"/>
    </row>
    <row r="6948" spans="1:18" ht="12" customHeight="1" x14ac:dyDescent="0.25">
      <c r="A6948" s="5"/>
      <c r="Q6948" s="382"/>
      <c r="R6948" s="382"/>
    </row>
    <row r="6949" spans="1:18" ht="12" customHeight="1" x14ac:dyDescent="0.25">
      <c r="A6949" s="5"/>
      <c r="Q6949" s="382"/>
      <c r="R6949" s="382"/>
    </row>
    <row r="6950" spans="1:18" ht="12" customHeight="1" x14ac:dyDescent="0.25">
      <c r="A6950" s="5"/>
      <c r="Q6950" s="382"/>
      <c r="R6950" s="382"/>
    </row>
    <row r="6951" spans="1:18" ht="12" customHeight="1" x14ac:dyDescent="0.25">
      <c r="A6951" s="5"/>
      <c r="Q6951" s="382"/>
      <c r="R6951" s="382"/>
    </row>
    <row r="6952" spans="1:18" ht="12" customHeight="1" x14ac:dyDescent="0.25">
      <c r="A6952" s="5"/>
      <c r="Q6952" s="382"/>
      <c r="R6952" s="382"/>
    </row>
    <row r="6953" spans="1:18" ht="12" customHeight="1" x14ac:dyDescent="0.25">
      <c r="A6953" s="5"/>
      <c r="Q6953" s="382"/>
      <c r="R6953" s="382"/>
    </row>
    <row r="6954" spans="1:18" ht="12" customHeight="1" x14ac:dyDescent="0.25">
      <c r="A6954" s="5"/>
      <c r="Q6954" s="382"/>
      <c r="R6954" s="382"/>
    </row>
    <row r="6955" spans="1:18" ht="12" customHeight="1" x14ac:dyDescent="0.25">
      <c r="A6955" s="5"/>
      <c r="Q6955" s="382"/>
      <c r="R6955" s="382"/>
    </row>
    <row r="6956" spans="1:18" ht="12" customHeight="1" x14ac:dyDescent="0.25">
      <c r="A6956" s="5"/>
      <c r="Q6956" s="382"/>
      <c r="R6956" s="382"/>
    </row>
    <row r="6957" spans="1:18" ht="12" customHeight="1" x14ac:dyDescent="0.25">
      <c r="A6957" s="5"/>
      <c r="Q6957" s="382"/>
      <c r="R6957" s="382"/>
    </row>
    <row r="6958" spans="1:18" ht="12" customHeight="1" x14ac:dyDescent="0.25">
      <c r="A6958" s="5"/>
      <c r="Q6958" s="382"/>
      <c r="R6958" s="382"/>
    </row>
    <row r="6959" spans="1:18" ht="12" customHeight="1" x14ac:dyDescent="0.25">
      <c r="A6959" s="5"/>
      <c r="Q6959" s="382"/>
      <c r="R6959" s="382"/>
    </row>
    <row r="6960" spans="1:18" ht="12" customHeight="1" x14ac:dyDescent="0.25">
      <c r="A6960" s="5"/>
      <c r="Q6960" s="382"/>
      <c r="R6960" s="382"/>
    </row>
    <row r="6961" spans="1:18" ht="12" customHeight="1" x14ac:dyDescent="0.25">
      <c r="A6961" s="5"/>
      <c r="Q6961" s="382"/>
      <c r="R6961" s="382"/>
    </row>
    <row r="6962" spans="1:18" ht="12" customHeight="1" x14ac:dyDescent="0.25">
      <c r="A6962" s="5"/>
      <c r="Q6962" s="382"/>
      <c r="R6962" s="382"/>
    </row>
    <row r="6963" spans="1:18" ht="12" customHeight="1" x14ac:dyDescent="0.25">
      <c r="A6963" s="5"/>
      <c r="Q6963" s="382"/>
      <c r="R6963" s="382"/>
    </row>
    <row r="6964" spans="1:18" ht="12" customHeight="1" x14ac:dyDescent="0.25">
      <c r="A6964" s="5"/>
      <c r="Q6964" s="382"/>
      <c r="R6964" s="382"/>
    </row>
    <row r="6965" spans="1:18" ht="12" customHeight="1" x14ac:dyDescent="0.25">
      <c r="A6965" s="5"/>
      <c r="Q6965" s="382"/>
      <c r="R6965" s="382"/>
    </row>
    <row r="6966" spans="1:18" ht="12" customHeight="1" x14ac:dyDescent="0.25">
      <c r="A6966" s="5"/>
      <c r="Q6966" s="382"/>
      <c r="R6966" s="382"/>
    </row>
    <row r="6967" spans="1:18" ht="12" customHeight="1" x14ac:dyDescent="0.25">
      <c r="A6967" s="5"/>
      <c r="Q6967" s="382"/>
      <c r="R6967" s="382"/>
    </row>
    <row r="6968" spans="1:18" ht="12" customHeight="1" x14ac:dyDescent="0.25">
      <c r="A6968" s="5"/>
      <c r="Q6968" s="382"/>
      <c r="R6968" s="382"/>
    </row>
    <row r="6969" spans="1:18" ht="12" customHeight="1" x14ac:dyDescent="0.25">
      <c r="A6969" s="5"/>
      <c r="Q6969" s="382"/>
      <c r="R6969" s="382"/>
    </row>
    <row r="6970" spans="1:18" ht="12" customHeight="1" x14ac:dyDescent="0.25">
      <c r="A6970" s="5"/>
      <c r="Q6970" s="382"/>
      <c r="R6970" s="382"/>
    </row>
    <row r="6971" spans="1:18" ht="12" customHeight="1" x14ac:dyDescent="0.25">
      <c r="A6971" s="5"/>
      <c r="Q6971" s="382"/>
      <c r="R6971" s="382"/>
    </row>
    <row r="6972" spans="1:18" ht="12" customHeight="1" x14ac:dyDescent="0.25">
      <c r="A6972" s="5"/>
      <c r="Q6972" s="382"/>
      <c r="R6972" s="382"/>
    </row>
    <row r="6973" spans="1:18" ht="12" customHeight="1" x14ac:dyDescent="0.25">
      <c r="A6973" s="5"/>
      <c r="Q6973" s="382"/>
      <c r="R6973" s="382"/>
    </row>
    <row r="6974" spans="1:18" ht="12" customHeight="1" x14ac:dyDescent="0.25">
      <c r="A6974" s="5"/>
      <c r="Q6974" s="382"/>
      <c r="R6974" s="382"/>
    </row>
    <row r="6975" spans="1:18" ht="12" customHeight="1" x14ac:dyDescent="0.25">
      <c r="A6975" s="5"/>
      <c r="Q6975" s="382"/>
      <c r="R6975" s="382"/>
    </row>
    <row r="6976" spans="1:18" ht="12" customHeight="1" x14ac:dyDescent="0.25">
      <c r="A6976" s="5"/>
      <c r="Q6976" s="382"/>
      <c r="R6976" s="382"/>
    </row>
    <row r="6977" spans="1:18" ht="12" customHeight="1" x14ac:dyDescent="0.25">
      <c r="A6977" s="5"/>
      <c r="Q6977" s="382"/>
      <c r="R6977" s="382"/>
    </row>
    <row r="6978" spans="1:18" ht="12" customHeight="1" x14ac:dyDescent="0.25">
      <c r="A6978" s="5"/>
      <c r="Q6978" s="382"/>
      <c r="R6978" s="382"/>
    </row>
    <row r="6979" spans="1:18" ht="12" customHeight="1" x14ac:dyDescent="0.25">
      <c r="A6979" s="5"/>
      <c r="Q6979" s="382"/>
      <c r="R6979" s="382"/>
    </row>
    <row r="6980" spans="1:18" ht="12" customHeight="1" x14ac:dyDescent="0.25">
      <c r="A6980" s="5"/>
      <c r="Q6980" s="382"/>
      <c r="R6980" s="382"/>
    </row>
    <row r="6981" spans="1:18" ht="12" customHeight="1" x14ac:dyDescent="0.25">
      <c r="A6981" s="5"/>
      <c r="Q6981" s="382"/>
      <c r="R6981" s="382"/>
    </row>
    <row r="6982" spans="1:18" ht="12" customHeight="1" x14ac:dyDescent="0.25">
      <c r="A6982" s="5"/>
      <c r="Q6982" s="382"/>
      <c r="R6982" s="382"/>
    </row>
    <row r="6983" spans="1:18" ht="12" customHeight="1" x14ac:dyDescent="0.25">
      <c r="A6983" s="5"/>
      <c r="Q6983" s="382"/>
      <c r="R6983" s="382"/>
    </row>
    <row r="6984" spans="1:18" ht="12" customHeight="1" x14ac:dyDescent="0.25">
      <c r="A6984" s="5"/>
      <c r="Q6984" s="382"/>
      <c r="R6984" s="382"/>
    </row>
    <row r="6985" spans="1:18" ht="12" customHeight="1" x14ac:dyDescent="0.25">
      <c r="A6985" s="5"/>
      <c r="Q6985" s="382"/>
      <c r="R6985" s="382"/>
    </row>
    <row r="6986" spans="1:18" ht="12" customHeight="1" x14ac:dyDescent="0.25">
      <c r="A6986" s="5"/>
      <c r="Q6986" s="382"/>
      <c r="R6986" s="382"/>
    </row>
    <row r="6987" spans="1:18" ht="12" customHeight="1" x14ac:dyDescent="0.25">
      <c r="A6987" s="5"/>
      <c r="Q6987" s="382"/>
      <c r="R6987" s="382"/>
    </row>
    <row r="6988" spans="1:18" ht="12" customHeight="1" x14ac:dyDescent="0.25">
      <c r="A6988" s="5"/>
      <c r="Q6988" s="382"/>
      <c r="R6988" s="382"/>
    </row>
    <row r="6989" spans="1:18" ht="12" customHeight="1" x14ac:dyDescent="0.25">
      <c r="A6989" s="5"/>
      <c r="Q6989" s="382"/>
      <c r="R6989" s="382"/>
    </row>
    <row r="6990" spans="1:18" ht="12" customHeight="1" x14ac:dyDescent="0.25">
      <c r="A6990" s="5"/>
      <c r="Q6990" s="382"/>
      <c r="R6990" s="382"/>
    </row>
    <row r="6991" spans="1:18" ht="12" customHeight="1" x14ac:dyDescent="0.25">
      <c r="A6991" s="5"/>
      <c r="Q6991" s="382"/>
      <c r="R6991" s="382"/>
    </row>
    <row r="6992" spans="1:18" ht="12" customHeight="1" x14ac:dyDescent="0.25">
      <c r="A6992" s="5"/>
      <c r="Q6992" s="382"/>
      <c r="R6992" s="382"/>
    </row>
    <row r="6993" spans="1:18" ht="12" customHeight="1" x14ac:dyDescent="0.25">
      <c r="A6993" s="5"/>
      <c r="Q6993" s="382"/>
      <c r="R6993" s="382"/>
    </row>
    <row r="6994" spans="1:18" ht="12" customHeight="1" x14ac:dyDescent="0.25">
      <c r="A6994" s="5"/>
      <c r="Q6994" s="382"/>
      <c r="R6994" s="382"/>
    </row>
    <row r="6995" spans="1:18" ht="12" customHeight="1" x14ac:dyDescent="0.25">
      <c r="A6995" s="5"/>
      <c r="Q6995" s="382"/>
      <c r="R6995" s="382"/>
    </row>
    <row r="6996" spans="1:18" ht="12" customHeight="1" x14ac:dyDescent="0.25">
      <c r="A6996" s="5"/>
      <c r="Q6996" s="382"/>
      <c r="R6996" s="382"/>
    </row>
    <row r="6997" spans="1:18" ht="12" customHeight="1" x14ac:dyDescent="0.25">
      <c r="A6997" s="5"/>
      <c r="Q6997" s="382"/>
      <c r="R6997" s="382"/>
    </row>
    <row r="6998" spans="1:18" ht="12" customHeight="1" x14ac:dyDescent="0.25">
      <c r="A6998" s="5"/>
      <c r="Q6998" s="382"/>
      <c r="R6998" s="382"/>
    </row>
    <row r="6999" spans="1:18" ht="12" customHeight="1" x14ac:dyDescent="0.25">
      <c r="A6999" s="5"/>
      <c r="Q6999" s="382"/>
      <c r="R6999" s="382"/>
    </row>
    <row r="7000" spans="1:18" ht="12" customHeight="1" x14ac:dyDescent="0.25">
      <c r="A7000" s="5"/>
      <c r="Q7000" s="382"/>
      <c r="R7000" s="382"/>
    </row>
    <row r="7001" spans="1:18" ht="12" customHeight="1" x14ac:dyDescent="0.25">
      <c r="A7001" s="5"/>
      <c r="Q7001" s="382"/>
      <c r="R7001" s="382"/>
    </row>
    <row r="7002" spans="1:18" ht="12" customHeight="1" x14ac:dyDescent="0.25">
      <c r="A7002" s="5"/>
      <c r="Q7002" s="382"/>
      <c r="R7002" s="382"/>
    </row>
    <row r="7003" spans="1:18" ht="12" customHeight="1" x14ac:dyDescent="0.25">
      <c r="A7003" s="5"/>
      <c r="Q7003" s="382"/>
      <c r="R7003" s="382"/>
    </row>
    <row r="7004" spans="1:18" ht="12" customHeight="1" x14ac:dyDescent="0.25">
      <c r="A7004" s="5"/>
      <c r="Q7004" s="382"/>
      <c r="R7004" s="382"/>
    </row>
    <row r="7005" spans="1:18" ht="12" customHeight="1" x14ac:dyDescent="0.25">
      <c r="A7005" s="5"/>
      <c r="Q7005" s="382"/>
      <c r="R7005" s="382"/>
    </row>
    <row r="7006" spans="1:18" ht="12" customHeight="1" x14ac:dyDescent="0.25">
      <c r="A7006" s="5"/>
      <c r="Q7006" s="382"/>
      <c r="R7006" s="382"/>
    </row>
    <row r="7007" spans="1:18" ht="12" customHeight="1" x14ac:dyDescent="0.25">
      <c r="A7007" s="5"/>
      <c r="Q7007" s="382"/>
      <c r="R7007" s="382"/>
    </row>
    <row r="7008" spans="1:18" ht="12" customHeight="1" x14ac:dyDescent="0.25">
      <c r="A7008" s="5"/>
      <c r="Q7008" s="382"/>
      <c r="R7008" s="382"/>
    </row>
    <row r="7009" spans="1:18" ht="12" customHeight="1" x14ac:dyDescent="0.25">
      <c r="A7009" s="5"/>
      <c r="Q7009" s="382"/>
      <c r="R7009" s="382"/>
    </row>
    <row r="7010" spans="1:18" ht="12" customHeight="1" x14ac:dyDescent="0.25">
      <c r="A7010" s="5"/>
      <c r="Q7010" s="382"/>
      <c r="R7010" s="382"/>
    </row>
    <row r="7011" spans="1:18" ht="12" customHeight="1" x14ac:dyDescent="0.25">
      <c r="A7011" s="5"/>
      <c r="Q7011" s="382"/>
      <c r="R7011" s="382"/>
    </row>
    <row r="7012" spans="1:18" ht="12" customHeight="1" x14ac:dyDescent="0.25">
      <c r="A7012" s="5"/>
      <c r="Q7012" s="382"/>
      <c r="R7012" s="382"/>
    </row>
    <row r="7013" spans="1:18" ht="12" customHeight="1" x14ac:dyDescent="0.25">
      <c r="A7013" s="5"/>
      <c r="Q7013" s="382"/>
      <c r="R7013" s="382"/>
    </row>
    <row r="7014" spans="1:18" ht="12" customHeight="1" x14ac:dyDescent="0.25">
      <c r="A7014" s="5"/>
      <c r="Q7014" s="382"/>
      <c r="R7014" s="382"/>
    </row>
    <row r="7015" spans="1:18" ht="12" customHeight="1" x14ac:dyDescent="0.25">
      <c r="A7015" s="5"/>
      <c r="Q7015" s="382"/>
      <c r="R7015" s="382"/>
    </row>
    <row r="7016" spans="1:18" ht="12" customHeight="1" x14ac:dyDescent="0.25">
      <c r="A7016" s="5"/>
      <c r="Q7016" s="382"/>
      <c r="R7016" s="382"/>
    </row>
    <row r="7017" spans="1:18" ht="12" customHeight="1" x14ac:dyDescent="0.25">
      <c r="A7017" s="5"/>
      <c r="Q7017" s="382"/>
      <c r="R7017" s="382"/>
    </row>
    <row r="7018" spans="1:18" ht="12" customHeight="1" x14ac:dyDescent="0.25">
      <c r="A7018" s="5"/>
      <c r="Q7018" s="382"/>
      <c r="R7018" s="382"/>
    </row>
    <row r="7019" spans="1:18" ht="12" customHeight="1" x14ac:dyDescent="0.25">
      <c r="A7019" s="5"/>
      <c r="Q7019" s="382"/>
      <c r="R7019" s="382"/>
    </row>
    <row r="7020" spans="1:18" ht="12" customHeight="1" x14ac:dyDescent="0.25">
      <c r="A7020" s="5"/>
      <c r="Q7020" s="382"/>
      <c r="R7020" s="382"/>
    </row>
    <row r="7021" spans="1:18" ht="12" customHeight="1" x14ac:dyDescent="0.25">
      <c r="A7021" s="5"/>
      <c r="Q7021" s="382"/>
      <c r="R7021" s="382"/>
    </row>
    <row r="7022" spans="1:18" ht="12" customHeight="1" x14ac:dyDescent="0.25">
      <c r="A7022" s="5"/>
      <c r="Q7022" s="382"/>
      <c r="R7022" s="382"/>
    </row>
    <row r="7023" spans="1:18" ht="12" customHeight="1" x14ac:dyDescent="0.25">
      <c r="A7023" s="5"/>
      <c r="Q7023" s="382"/>
      <c r="R7023" s="382"/>
    </row>
    <row r="7024" spans="1:18" ht="12" customHeight="1" x14ac:dyDescent="0.25">
      <c r="A7024" s="5"/>
      <c r="Q7024" s="382"/>
      <c r="R7024" s="382"/>
    </row>
    <row r="7025" spans="1:18" ht="12" customHeight="1" x14ac:dyDescent="0.25">
      <c r="A7025" s="5"/>
      <c r="Q7025" s="382"/>
      <c r="R7025" s="382"/>
    </row>
    <row r="7026" spans="1:18" ht="12" customHeight="1" x14ac:dyDescent="0.25">
      <c r="A7026" s="5"/>
      <c r="Q7026" s="382"/>
      <c r="R7026" s="382"/>
    </row>
    <row r="7027" spans="1:18" ht="12" customHeight="1" x14ac:dyDescent="0.25">
      <c r="A7027" s="5"/>
      <c r="Q7027" s="382"/>
      <c r="R7027" s="382"/>
    </row>
    <row r="7028" spans="1:18" ht="12" customHeight="1" x14ac:dyDescent="0.25">
      <c r="A7028" s="5"/>
      <c r="Q7028" s="382"/>
      <c r="R7028" s="382"/>
    </row>
    <row r="7029" spans="1:18" ht="12" customHeight="1" x14ac:dyDescent="0.25">
      <c r="A7029" s="5"/>
      <c r="Q7029" s="382"/>
      <c r="R7029" s="382"/>
    </row>
    <row r="7030" spans="1:18" ht="12" customHeight="1" x14ac:dyDescent="0.25">
      <c r="A7030" s="5"/>
      <c r="Q7030" s="382"/>
      <c r="R7030" s="382"/>
    </row>
    <row r="7031" spans="1:18" ht="12" customHeight="1" x14ac:dyDescent="0.25">
      <c r="A7031" s="5"/>
      <c r="Q7031" s="382"/>
      <c r="R7031" s="382"/>
    </row>
    <row r="7032" spans="1:18" ht="12" customHeight="1" x14ac:dyDescent="0.25">
      <c r="A7032" s="5"/>
      <c r="Q7032" s="382"/>
      <c r="R7032" s="382"/>
    </row>
    <row r="7033" spans="1:18" ht="12" customHeight="1" x14ac:dyDescent="0.25">
      <c r="A7033" s="5"/>
      <c r="Q7033" s="382"/>
      <c r="R7033" s="382"/>
    </row>
    <row r="7034" spans="1:18" ht="12" customHeight="1" x14ac:dyDescent="0.25">
      <c r="A7034" s="5"/>
      <c r="Q7034" s="382"/>
      <c r="R7034" s="382"/>
    </row>
    <row r="7035" spans="1:18" ht="12" customHeight="1" x14ac:dyDescent="0.25">
      <c r="A7035" s="5"/>
      <c r="Q7035" s="382"/>
      <c r="R7035" s="382"/>
    </row>
    <row r="7036" spans="1:18" ht="12" customHeight="1" x14ac:dyDescent="0.25">
      <c r="A7036" s="5"/>
      <c r="Q7036" s="382"/>
      <c r="R7036" s="382"/>
    </row>
    <row r="7037" spans="1:18" ht="12" customHeight="1" x14ac:dyDescent="0.25">
      <c r="A7037" s="5"/>
      <c r="Q7037" s="382"/>
      <c r="R7037" s="382"/>
    </row>
    <row r="7038" spans="1:18" ht="12" customHeight="1" x14ac:dyDescent="0.25">
      <c r="A7038" s="5"/>
      <c r="Q7038" s="382"/>
      <c r="R7038" s="382"/>
    </row>
    <row r="7039" spans="1:18" ht="12" customHeight="1" x14ac:dyDescent="0.25">
      <c r="A7039" s="5"/>
      <c r="Q7039" s="382"/>
      <c r="R7039" s="382"/>
    </row>
    <row r="7040" spans="1:18" ht="12" customHeight="1" x14ac:dyDescent="0.25">
      <c r="A7040" s="5"/>
      <c r="Q7040" s="382"/>
      <c r="R7040" s="382"/>
    </row>
    <row r="7041" spans="1:18" ht="12" customHeight="1" x14ac:dyDescent="0.25">
      <c r="A7041" s="5"/>
      <c r="Q7041" s="382"/>
      <c r="R7041" s="382"/>
    </row>
    <row r="7042" spans="1:18" ht="12" customHeight="1" x14ac:dyDescent="0.25">
      <c r="A7042" s="5"/>
      <c r="Q7042" s="382"/>
      <c r="R7042" s="382"/>
    </row>
    <row r="7043" spans="1:18" ht="12" customHeight="1" x14ac:dyDescent="0.25">
      <c r="A7043" s="5"/>
      <c r="Q7043" s="382"/>
      <c r="R7043" s="382"/>
    </row>
    <row r="7044" spans="1:18" ht="12" customHeight="1" x14ac:dyDescent="0.25">
      <c r="A7044" s="5"/>
      <c r="Q7044" s="382"/>
      <c r="R7044" s="382"/>
    </row>
    <row r="7045" spans="1:18" ht="12" customHeight="1" x14ac:dyDescent="0.25">
      <c r="A7045" s="5"/>
      <c r="Q7045" s="382"/>
      <c r="R7045" s="382"/>
    </row>
    <row r="7046" spans="1:18" ht="12" customHeight="1" x14ac:dyDescent="0.25">
      <c r="A7046" s="5"/>
      <c r="Q7046" s="382"/>
      <c r="R7046" s="382"/>
    </row>
    <row r="7047" spans="1:18" ht="12" customHeight="1" x14ac:dyDescent="0.25">
      <c r="A7047" s="5"/>
      <c r="Q7047" s="382"/>
      <c r="R7047" s="382"/>
    </row>
    <row r="7048" spans="1:18" ht="12" customHeight="1" x14ac:dyDescent="0.25">
      <c r="A7048" s="5"/>
      <c r="Q7048" s="382"/>
      <c r="R7048" s="382"/>
    </row>
    <row r="7049" spans="1:18" ht="12" customHeight="1" x14ac:dyDescent="0.25">
      <c r="A7049" s="5"/>
      <c r="Q7049" s="382"/>
      <c r="R7049" s="382"/>
    </row>
    <row r="7050" spans="1:18" ht="12" customHeight="1" x14ac:dyDescent="0.25">
      <c r="A7050" s="5"/>
      <c r="Q7050" s="382"/>
      <c r="R7050" s="382"/>
    </row>
    <row r="7051" spans="1:18" ht="12" customHeight="1" x14ac:dyDescent="0.25">
      <c r="A7051" s="5"/>
      <c r="Q7051" s="382"/>
      <c r="R7051" s="382"/>
    </row>
    <row r="7052" spans="1:18" ht="12" customHeight="1" x14ac:dyDescent="0.25">
      <c r="A7052" s="5"/>
      <c r="Q7052" s="382"/>
      <c r="R7052" s="382"/>
    </row>
    <row r="7053" spans="1:18" ht="12" customHeight="1" x14ac:dyDescent="0.25">
      <c r="A7053" s="5"/>
      <c r="Q7053" s="382"/>
      <c r="R7053" s="382"/>
    </row>
    <row r="7054" spans="1:18" ht="12" customHeight="1" x14ac:dyDescent="0.25">
      <c r="A7054" s="5"/>
      <c r="Q7054" s="382"/>
      <c r="R7054" s="382"/>
    </row>
    <row r="7055" spans="1:18" ht="12" customHeight="1" x14ac:dyDescent="0.25">
      <c r="A7055" s="5"/>
      <c r="Q7055" s="382"/>
      <c r="R7055" s="382"/>
    </row>
    <row r="7056" spans="1:18" ht="12" customHeight="1" x14ac:dyDescent="0.25">
      <c r="A7056" s="5"/>
      <c r="Q7056" s="382"/>
      <c r="R7056" s="382"/>
    </row>
    <row r="7057" spans="1:18" ht="12" customHeight="1" x14ac:dyDescent="0.25">
      <c r="A7057" s="5"/>
      <c r="Q7057" s="382"/>
      <c r="R7057" s="382"/>
    </row>
    <row r="7058" spans="1:18" ht="12" customHeight="1" x14ac:dyDescent="0.25">
      <c r="A7058" s="5"/>
      <c r="Q7058" s="382"/>
      <c r="R7058" s="382"/>
    </row>
    <row r="7059" spans="1:18" ht="12" customHeight="1" x14ac:dyDescent="0.25">
      <c r="A7059" s="5"/>
      <c r="Q7059" s="382"/>
      <c r="R7059" s="382"/>
    </row>
    <row r="7060" spans="1:18" ht="12" customHeight="1" x14ac:dyDescent="0.25">
      <c r="A7060" s="5"/>
      <c r="Q7060" s="382"/>
      <c r="R7060" s="382"/>
    </row>
    <row r="7061" spans="1:18" ht="12" customHeight="1" x14ac:dyDescent="0.25">
      <c r="A7061" s="5"/>
      <c r="Q7061" s="382"/>
      <c r="R7061" s="382"/>
    </row>
    <row r="7062" spans="1:18" ht="12" customHeight="1" x14ac:dyDescent="0.25">
      <c r="A7062" s="5"/>
      <c r="Q7062" s="382"/>
      <c r="R7062" s="382"/>
    </row>
    <row r="7063" spans="1:18" ht="12" customHeight="1" x14ac:dyDescent="0.25">
      <c r="A7063" s="5"/>
      <c r="Q7063" s="382"/>
      <c r="R7063" s="382"/>
    </row>
    <row r="7064" spans="1:18" ht="12" customHeight="1" x14ac:dyDescent="0.25">
      <c r="A7064" s="5"/>
      <c r="Q7064" s="382"/>
      <c r="R7064" s="382"/>
    </row>
    <row r="7065" spans="1:18" ht="12" customHeight="1" x14ac:dyDescent="0.25">
      <c r="A7065" s="5"/>
      <c r="Q7065" s="382"/>
      <c r="R7065" s="382"/>
    </row>
    <row r="7066" spans="1:18" ht="12" customHeight="1" x14ac:dyDescent="0.25">
      <c r="A7066" s="5"/>
      <c r="Q7066" s="382"/>
      <c r="R7066" s="382"/>
    </row>
    <row r="7067" spans="1:18" ht="12" customHeight="1" x14ac:dyDescent="0.25">
      <c r="A7067" s="5"/>
      <c r="Q7067" s="382"/>
      <c r="R7067" s="382"/>
    </row>
    <row r="7068" spans="1:18" ht="12" customHeight="1" x14ac:dyDescent="0.25">
      <c r="A7068" s="5"/>
      <c r="Q7068" s="382"/>
      <c r="R7068" s="382"/>
    </row>
    <row r="7069" spans="1:18" ht="12" customHeight="1" x14ac:dyDescent="0.25">
      <c r="A7069" s="5"/>
      <c r="Q7069" s="382"/>
      <c r="R7069" s="382"/>
    </row>
    <row r="7070" spans="1:18" ht="12" customHeight="1" x14ac:dyDescent="0.25">
      <c r="A7070" s="5"/>
      <c r="Q7070" s="382"/>
      <c r="R7070" s="382"/>
    </row>
    <row r="7071" spans="1:18" ht="12" customHeight="1" x14ac:dyDescent="0.25">
      <c r="A7071" s="5"/>
      <c r="Q7071" s="382"/>
      <c r="R7071" s="382"/>
    </row>
    <row r="7072" spans="1:18" ht="12" customHeight="1" x14ac:dyDescent="0.25">
      <c r="A7072" s="5"/>
      <c r="Q7072" s="382"/>
      <c r="R7072" s="382"/>
    </row>
    <row r="7073" spans="1:18" ht="12" customHeight="1" x14ac:dyDescent="0.25">
      <c r="A7073" s="5"/>
      <c r="Q7073" s="382"/>
      <c r="R7073" s="382"/>
    </row>
    <row r="7074" spans="1:18" ht="12" customHeight="1" x14ac:dyDescent="0.25">
      <c r="A7074" s="5"/>
      <c r="Q7074" s="382"/>
      <c r="R7074" s="382"/>
    </row>
    <row r="7075" spans="1:18" ht="12" customHeight="1" x14ac:dyDescent="0.25">
      <c r="A7075" s="5"/>
      <c r="Q7075" s="382"/>
      <c r="R7075" s="382"/>
    </row>
    <row r="7076" spans="1:18" ht="12" customHeight="1" x14ac:dyDescent="0.25">
      <c r="A7076" s="5"/>
      <c r="Q7076" s="382"/>
      <c r="R7076" s="382"/>
    </row>
    <row r="7077" spans="1:18" ht="12" customHeight="1" x14ac:dyDescent="0.25">
      <c r="A7077" s="5"/>
      <c r="Q7077" s="382"/>
      <c r="R7077" s="382"/>
    </row>
    <row r="7078" spans="1:18" ht="12" customHeight="1" x14ac:dyDescent="0.25">
      <c r="A7078" s="5"/>
      <c r="Q7078" s="382"/>
      <c r="R7078" s="382"/>
    </row>
    <row r="7079" spans="1:18" ht="12" customHeight="1" x14ac:dyDescent="0.25">
      <c r="A7079" s="5"/>
      <c r="Q7079" s="382"/>
      <c r="R7079" s="382"/>
    </row>
    <row r="7080" spans="1:18" ht="12" customHeight="1" x14ac:dyDescent="0.25">
      <c r="A7080" s="5"/>
      <c r="Q7080" s="382"/>
      <c r="R7080" s="382"/>
    </row>
    <row r="7081" spans="1:18" ht="12" customHeight="1" x14ac:dyDescent="0.25">
      <c r="A7081" s="5"/>
      <c r="Q7081" s="382"/>
      <c r="R7081" s="382"/>
    </row>
    <row r="7082" spans="1:18" ht="12" customHeight="1" x14ac:dyDescent="0.25">
      <c r="A7082" s="5"/>
      <c r="Q7082" s="382"/>
      <c r="R7082" s="382"/>
    </row>
    <row r="7083" spans="1:18" ht="12" customHeight="1" x14ac:dyDescent="0.25">
      <c r="A7083" s="5"/>
      <c r="Q7083" s="382"/>
      <c r="R7083" s="382"/>
    </row>
    <row r="7084" spans="1:18" ht="12" customHeight="1" x14ac:dyDescent="0.25">
      <c r="A7084" s="5"/>
      <c r="Q7084" s="382"/>
      <c r="R7084" s="382"/>
    </row>
    <row r="7085" spans="1:18" ht="12" customHeight="1" x14ac:dyDescent="0.25">
      <c r="A7085" s="5"/>
      <c r="Q7085" s="382"/>
      <c r="R7085" s="382"/>
    </row>
    <row r="7086" spans="1:18" ht="12" customHeight="1" x14ac:dyDescent="0.25">
      <c r="A7086" s="5"/>
      <c r="Q7086" s="382"/>
      <c r="R7086" s="382"/>
    </row>
    <row r="7087" spans="1:18" ht="12" customHeight="1" x14ac:dyDescent="0.25">
      <c r="A7087" s="5"/>
      <c r="Q7087" s="382"/>
      <c r="R7087" s="382"/>
    </row>
    <row r="7088" spans="1:18" ht="12" customHeight="1" x14ac:dyDescent="0.25">
      <c r="A7088" s="5"/>
      <c r="Q7088" s="382"/>
      <c r="R7088" s="382"/>
    </row>
    <row r="7089" spans="1:18" ht="12" customHeight="1" x14ac:dyDescent="0.25">
      <c r="A7089" s="5"/>
      <c r="Q7089" s="382"/>
      <c r="R7089" s="382"/>
    </row>
    <row r="7090" spans="1:18" ht="12" customHeight="1" x14ac:dyDescent="0.25">
      <c r="A7090" s="5"/>
      <c r="Q7090" s="382"/>
      <c r="R7090" s="382"/>
    </row>
    <row r="7091" spans="1:18" ht="12" customHeight="1" x14ac:dyDescent="0.25">
      <c r="A7091" s="5"/>
      <c r="Q7091" s="382"/>
      <c r="R7091" s="382"/>
    </row>
    <row r="7092" spans="1:18" ht="12" customHeight="1" x14ac:dyDescent="0.25">
      <c r="A7092" s="5"/>
      <c r="Q7092" s="382"/>
      <c r="R7092" s="382"/>
    </row>
    <row r="7093" spans="1:18" ht="12" customHeight="1" x14ac:dyDescent="0.25">
      <c r="A7093" s="5"/>
      <c r="Q7093" s="382"/>
      <c r="R7093" s="382"/>
    </row>
    <row r="7094" spans="1:18" ht="12" customHeight="1" x14ac:dyDescent="0.25">
      <c r="A7094" s="5"/>
      <c r="Q7094" s="382"/>
      <c r="R7094" s="382"/>
    </row>
    <row r="7095" spans="1:18" ht="12" customHeight="1" x14ac:dyDescent="0.25">
      <c r="A7095" s="5"/>
      <c r="Q7095" s="382"/>
      <c r="R7095" s="382"/>
    </row>
    <row r="7096" spans="1:18" ht="12" customHeight="1" x14ac:dyDescent="0.25">
      <c r="A7096" s="5"/>
      <c r="Q7096" s="382"/>
      <c r="R7096" s="382"/>
    </row>
    <row r="7097" spans="1:18" ht="12" customHeight="1" x14ac:dyDescent="0.25">
      <c r="A7097" s="5"/>
      <c r="Q7097" s="382"/>
      <c r="R7097" s="382"/>
    </row>
    <row r="7098" spans="1:18" ht="12" customHeight="1" x14ac:dyDescent="0.25">
      <c r="A7098" s="5"/>
      <c r="Q7098" s="382"/>
      <c r="R7098" s="382"/>
    </row>
    <row r="7099" spans="1:18" ht="12" customHeight="1" x14ac:dyDescent="0.25">
      <c r="A7099" s="5"/>
      <c r="Q7099" s="382"/>
      <c r="R7099" s="382"/>
    </row>
    <row r="7100" spans="1:18" ht="12" customHeight="1" x14ac:dyDescent="0.25">
      <c r="A7100" s="5"/>
      <c r="Q7100" s="382"/>
      <c r="R7100" s="382"/>
    </row>
    <row r="7101" spans="1:18" ht="12" customHeight="1" x14ac:dyDescent="0.25">
      <c r="A7101" s="5"/>
      <c r="Q7101" s="382"/>
      <c r="R7101" s="382"/>
    </row>
    <row r="7102" spans="1:18" ht="12" customHeight="1" x14ac:dyDescent="0.25">
      <c r="A7102" s="5"/>
      <c r="Q7102" s="382"/>
      <c r="R7102" s="382"/>
    </row>
    <row r="7103" spans="1:18" ht="12" customHeight="1" x14ac:dyDescent="0.25">
      <c r="A7103" s="5"/>
      <c r="Q7103" s="382"/>
      <c r="R7103" s="382"/>
    </row>
    <row r="7104" spans="1:18" ht="12" customHeight="1" x14ac:dyDescent="0.25">
      <c r="A7104" s="5"/>
      <c r="Q7104" s="382"/>
      <c r="R7104" s="382"/>
    </row>
    <row r="7105" spans="1:18" ht="12" customHeight="1" x14ac:dyDescent="0.25">
      <c r="A7105" s="5"/>
      <c r="Q7105" s="382"/>
      <c r="R7105" s="382"/>
    </row>
    <row r="7106" spans="1:18" ht="12" customHeight="1" x14ac:dyDescent="0.25">
      <c r="A7106" s="5"/>
      <c r="Q7106" s="382"/>
      <c r="R7106" s="382"/>
    </row>
    <row r="7107" spans="1:18" ht="12" customHeight="1" x14ac:dyDescent="0.25">
      <c r="A7107" s="5"/>
      <c r="Q7107" s="382"/>
      <c r="R7107" s="382"/>
    </row>
    <row r="7108" spans="1:18" ht="12" customHeight="1" x14ac:dyDescent="0.25">
      <c r="A7108" s="5"/>
      <c r="Q7108" s="382"/>
      <c r="R7108" s="382"/>
    </row>
    <row r="7109" spans="1:18" ht="12" customHeight="1" x14ac:dyDescent="0.25">
      <c r="A7109" s="5"/>
      <c r="Q7109" s="382"/>
      <c r="R7109" s="382"/>
    </row>
    <row r="7110" spans="1:18" ht="12" customHeight="1" x14ac:dyDescent="0.25">
      <c r="A7110" s="5"/>
      <c r="Q7110" s="382"/>
      <c r="R7110" s="382"/>
    </row>
    <row r="7111" spans="1:18" ht="12" customHeight="1" x14ac:dyDescent="0.25">
      <c r="A7111" s="5"/>
      <c r="Q7111" s="382"/>
      <c r="R7111" s="382"/>
    </row>
    <row r="7112" spans="1:18" ht="12" customHeight="1" x14ac:dyDescent="0.25">
      <c r="A7112" s="5"/>
      <c r="Q7112" s="382"/>
      <c r="R7112" s="382"/>
    </row>
    <row r="7113" spans="1:18" ht="12" customHeight="1" x14ac:dyDescent="0.25">
      <c r="A7113" s="5"/>
      <c r="Q7113" s="382"/>
      <c r="R7113" s="382"/>
    </row>
    <row r="7114" spans="1:18" ht="12" customHeight="1" x14ac:dyDescent="0.25">
      <c r="A7114" s="5"/>
      <c r="Q7114" s="382"/>
      <c r="R7114" s="382"/>
    </row>
    <row r="7115" spans="1:18" ht="12" customHeight="1" x14ac:dyDescent="0.25">
      <c r="A7115" s="5"/>
      <c r="Q7115" s="382"/>
      <c r="R7115" s="382"/>
    </row>
    <row r="7116" spans="1:18" ht="12" customHeight="1" x14ac:dyDescent="0.25">
      <c r="A7116" s="5"/>
      <c r="Q7116" s="382"/>
      <c r="R7116" s="382"/>
    </row>
    <row r="7117" spans="1:18" ht="12" customHeight="1" x14ac:dyDescent="0.25">
      <c r="A7117" s="5"/>
      <c r="Q7117" s="382"/>
      <c r="R7117" s="382"/>
    </row>
    <row r="7118" spans="1:18" ht="12" customHeight="1" x14ac:dyDescent="0.25">
      <c r="A7118" s="5"/>
      <c r="Q7118" s="382"/>
      <c r="R7118" s="382"/>
    </row>
    <row r="7119" spans="1:18" ht="12" customHeight="1" x14ac:dyDescent="0.25">
      <c r="A7119" s="5"/>
      <c r="Q7119" s="382"/>
      <c r="R7119" s="382"/>
    </row>
    <row r="7120" spans="1:18" ht="12" customHeight="1" x14ac:dyDescent="0.25">
      <c r="A7120" s="5"/>
      <c r="Q7120" s="382"/>
      <c r="R7120" s="382"/>
    </row>
    <row r="7121" spans="1:18" ht="12" customHeight="1" x14ac:dyDescent="0.25">
      <c r="A7121" s="5"/>
      <c r="Q7121" s="382"/>
      <c r="R7121" s="382"/>
    </row>
    <row r="7122" spans="1:18" ht="12" customHeight="1" x14ac:dyDescent="0.25">
      <c r="A7122" s="5"/>
      <c r="Q7122" s="382"/>
      <c r="R7122" s="382"/>
    </row>
    <row r="7123" spans="1:18" ht="12" customHeight="1" x14ac:dyDescent="0.25">
      <c r="A7123" s="5"/>
      <c r="Q7123" s="382"/>
      <c r="R7123" s="382"/>
    </row>
    <row r="7124" spans="1:18" ht="12" customHeight="1" x14ac:dyDescent="0.25">
      <c r="A7124" s="5"/>
      <c r="Q7124" s="382"/>
      <c r="R7124" s="382"/>
    </row>
    <row r="7125" spans="1:18" ht="12" customHeight="1" x14ac:dyDescent="0.25">
      <c r="A7125" s="5"/>
      <c r="Q7125" s="382"/>
      <c r="R7125" s="382"/>
    </row>
    <row r="7126" spans="1:18" ht="12" customHeight="1" x14ac:dyDescent="0.25">
      <c r="A7126" s="5"/>
      <c r="Q7126" s="382"/>
      <c r="R7126" s="382"/>
    </row>
    <row r="7127" spans="1:18" ht="12" customHeight="1" x14ac:dyDescent="0.25">
      <c r="A7127" s="5"/>
      <c r="Q7127" s="382"/>
      <c r="R7127" s="382"/>
    </row>
    <row r="7128" spans="1:18" ht="12" customHeight="1" x14ac:dyDescent="0.25">
      <c r="A7128" s="5"/>
      <c r="Q7128" s="382"/>
      <c r="R7128" s="382"/>
    </row>
    <row r="7129" spans="1:18" ht="12" customHeight="1" x14ac:dyDescent="0.25">
      <c r="A7129" s="5"/>
      <c r="Q7129" s="382"/>
      <c r="R7129" s="382"/>
    </row>
    <row r="7130" spans="1:18" ht="12" customHeight="1" x14ac:dyDescent="0.25">
      <c r="A7130" s="5"/>
      <c r="Q7130" s="382"/>
      <c r="R7130" s="382"/>
    </row>
    <row r="7131" spans="1:18" ht="12" customHeight="1" x14ac:dyDescent="0.25">
      <c r="A7131" s="5"/>
      <c r="Q7131" s="382"/>
      <c r="R7131" s="382"/>
    </row>
    <row r="7132" spans="1:18" ht="12" customHeight="1" x14ac:dyDescent="0.25">
      <c r="A7132" s="5"/>
      <c r="Q7132" s="382"/>
      <c r="R7132" s="382"/>
    </row>
    <row r="7133" spans="1:18" ht="12" customHeight="1" x14ac:dyDescent="0.25">
      <c r="A7133" s="5"/>
      <c r="Q7133" s="382"/>
      <c r="R7133" s="382"/>
    </row>
    <row r="7134" spans="1:18" ht="12" customHeight="1" x14ac:dyDescent="0.25">
      <c r="A7134" s="5"/>
      <c r="Q7134" s="382"/>
      <c r="R7134" s="382"/>
    </row>
    <row r="7135" spans="1:18" ht="12" customHeight="1" x14ac:dyDescent="0.25">
      <c r="A7135" s="5"/>
      <c r="Q7135" s="382"/>
      <c r="R7135" s="382"/>
    </row>
    <row r="7136" spans="1:18" ht="12" customHeight="1" x14ac:dyDescent="0.25">
      <c r="A7136" s="5"/>
      <c r="Q7136" s="382"/>
      <c r="R7136" s="382"/>
    </row>
    <row r="7137" spans="1:18" ht="12" customHeight="1" x14ac:dyDescent="0.25">
      <c r="A7137" s="5"/>
      <c r="Q7137" s="382"/>
      <c r="R7137" s="382"/>
    </row>
    <row r="7138" spans="1:18" ht="12" customHeight="1" x14ac:dyDescent="0.25">
      <c r="A7138" s="5"/>
      <c r="Q7138" s="382"/>
      <c r="R7138" s="382"/>
    </row>
    <row r="7139" spans="1:18" ht="12" customHeight="1" x14ac:dyDescent="0.25">
      <c r="A7139" s="5"/>
      <c r="Q7139" s="382"/>
      <c r="R7139" s="382"/>
    </row>
    <row r="7140" spans="1:18" ht="12" customHeight="1" x14ac:dyDescent="0.25">
      <c r="A7140" s="5"/>
      <c r="Q7140" s="382"/>
      <c r="R7140" s="382"/>
    </row>
    <row r="7141" spans="1:18" ht="12" customHeight="1" x14ac:dyDescent="0.25">
      <c r="A7141" s="5"/>
      <c r="Q7141" s="382"/>
      <c r="R7141" s="382"/>
    </row>
    <row r="7142" spans="1:18" ht="12" customHeight="1" x14ac:dyDescent="0.25">
      <c r="A7142" s="5"/>
      <c r="Q7142" s="382"/>
      <c r="R7142" s="382"/>
    </row>
    <row r="7143" spans="1:18" ht="12" customHeight="1" x14ac:dyDescent="0.25">
      <c r="A7143" s="5"/>
      <c r="Q7143" s="382"/>
      <c r="R7143" s="382"/>
    </row>
    <row r="7144" spans="1:18" ht="12" customHeight="1" x14ac:dyDescent="0.25">
      <c r="A7144" s="5"/>
      <c r="Q7144" s="382"/>
      <c r="R7144" s="382"/>
    </row>
    <row r="7145" spans="1:18" ht="12" customHeight="1" x14ac:dyDescent="0.25">
      <c r="A7145" s="5"/>
      <c r="Q7145" s="382"/>
      <c r="R7145" s="382"/>
    </row>
    <row r="7146" spans="1:18" ht="12" customHeight="1" x14ac:dyDescent="0.25">
      <c r="A7146" s="5"/>
      <c r="Q7146" s="382"/>
      <c r="R7146" s="382"/>
    </row>
    <row r="7147" spans="1:18" ht="12" customHeight="1" x14ac:dyDescent="0.25">
      <c r="A7147" s="5"/>
      <c r="Q7147" s="382"/>
      <c r="R7147" s="382"/>
    </row>
    <row r="7148" spans="1:18" ht="12" customHeight="1" x14ac:dyDescent="0.25">
      <c r="A7148" s="5"/>
      <c r="Q7148" s="382"/>
      <c r="R7148" s="382"/>
    </row>
    <row r="7149" spans="1:18" ht="12" customHeight="1" x14ac:dyDescent="0.25">
      <c r="A7149" s="5"/>
      <c r="Q7149" s="382"/>
      <c r="R7149" s="382"/>
    </row>
    <row r="7150" spans="1:18" ht="12" customHeight="1" x14ac:dyDescent="0.25">
      <c r="A7150" s="5"/>
      <c r="Q7150" s="382"/>
      <c r="R7150" s="382"/>
    </row>
    <row r="7151" spans="1:18" ht="12" customHeight="1" x14ac:dyDescent="0.25">
      <c r="A7151" s="5"/>
      <c r="Q7151" s="382"/>
      <c r="R7151" s="382"/>
    </row>
    <row r="7152" spans="1:18" ht="12" customHeight="1" x14ac:dyDescent="0.25">
      <c r="A7152" s="5"/>
      <c r="Q7152" s="382"/>
      <c r="R7152" s="382"/>
    </row>
    <row r="7153" spans="1:18" ht="12" customHeight="1" x14ac:dyDescent="0.25">
      <c r="A7153" s="5"/>
      <c r="Q7153" s="382"/>
      <c r="R7153" s="382"/>
    </row>
    <row r="7154" spans="1:18" ht="12" customHeight="1" x14ac:dyDescent="0.25">
      <c r="A7154" s="5"/>
      <c r="Q7154" s="382"/>
      <c r="R7154" s="382"/>
    </row>
    <row r="7155" spans="1:18" ht="12" customHeight="1" x14ac:dyDescent="0.25">
      <c r="A7155" s="5"/>
      <c r="Q7155" s="382"/>
      <c r="R7155" s="382"/>
    </row>
    <row r="7156" spans="1:18" ht="12" customHeight="1" x14ac:dyDescent="0.25">
      <c r="A7156" s="5"/>
      <c r="Q7156" s="382"/>
      <c r="R7156" s="382"/>
    </row>
    <row r="7157" spans="1:18" ht="12" customHeight="1" x14ac:dyDescent="0.25">
      <c r="A7157" s="5"/>
      <c r="Q7157" s="382"/>
      <c r="R7157" s="382"/>
    </row>
    <row r="7158" spans="1:18" ht="12" customHeight="1" x14ac:dyDescent="0.25">
      <c r="A7158" s="5"/>
      <c r="Q7158" s="382"/>
      <c r="R7158" s="382"/>
    </row>
    <row r="7159" spans="1:18" ht="12" customHeight="1" x14ac:dyDescent="0.25">
      <c r="A7159" s="5"/>
      <c r="Q7159" s="382"/>
      <c r="R7159" s="382"/>
    </row>
    <row r="7160" spans="1:18" ht="12" customHeight="1" x14ac:dyDescent="0.25">
      <c r="A7160" s="5"/>
      <c r="Q7160" s="382"/>
      <c r="R7160" s="382"/>
    </row>
    <row r="7161" spans="1:18" ht="12" customHeight="1" x14ac:dyDescent="0.25">
      <c r="A7161" s="5"/>
      <c r="Q7161" s="382"/>
      <c r="R7161" s="382"/>
    </row>
    <row r="7162" spans="1:18" ht="12" customHeight="1" x14ac:dyDescent="0.25">
      <c r="A7162" s="5"/>
      <c r="Q7162" s="382"/>
      <c r="R7162" s="382"/>
    </row>
    <row r="7163" spans="1:18" ht="12" customHeight="1" x14ac:dyDescent="0.25">
      <c r="A7163" s="5"/>
      <c r="Q7163" s="382"/>
      <c r="R7163" s="382"/>
    </row>
    <row r="7164" spans="1:18" ht="12" customHeight="1" x14ac:dyDescent="0.25">
      <c r="A7164" s="5"/>
      <c r="Q7164" s="382"/>
      <c r="R7164" s="382"/>
    </row>
    <row r="7165" spans="1:18" ht="12" customHeight="1" x14ac:dyDescent="0.25">
      <c r="A7165" s="5"/>
      <c r="Q7165" s="382"/>
      <c r="R7165" s="382"/>
    </row>
    <row r="7166" spans="1:18" ht="12" customHeight="1" x14ac:dyDescent="0.25">
      <c r="A7166" s="5"/>
      <c r="Q7166" s="382"/>
      <c r="R7166" s="382"/>
    </row>
    <row r="7167" spans="1:18" ht="12" customHeight="1" x14ac:dyDescent="0.25">
      <c r="A7167" s="5"/>
      <c r="Q7167" s="382"/>
      <c r="R7167" s="382"/>
    </row>
    <row r="7168" spans="1:18" ht="12" customHeight="1" x14ac:dyDescent="0.25">
      <c r="A7168" s="5"/>
      <c r="Q7168" s="382"/>
      <c r="R7168" s="382"/>
    </row>
    <row r="7169" spans="1:18" ht="12" customHeight="1" x14ac:dyDescent="0.25">
      <c r="A7169" s="5"/>
      <c r="Q7169" s="382"/>
      <c r="R7169" s="382"/>
    </row>
    <row r="7170" spans="1:18" ht="12" customHeight="1" x14ac:dyDescent="0.25">
      <c r="A7170" s="5"/>
      <c r="Q7170" s="382"/>
      <c r="R7170" s="382"/>
    </row>
    <row r="7171" spans="1:18" ht="12" customHeight="1" x14ac:dyDescent="0.25">
      <c r="A7171" s="5"/>
      <c r="Q7171" s="382"/>
      <c r="R7171" s="382"/>
    </row>
    <row r="7172" spans="1:18" ht="12" customHeight="1" x14ac:dyDescent="0.25">
      <c r="A7172" s="5"/>
      <c r="Q7172" s="382"/>
      <c r="R7172" s="382"/>
    </row>
    <row r="7173" spans="1:18" ht="12" customHeight="1" x14ac:dyDescent="0.25">
      <c r="A7173" s="5"/>
      <c r="Q7173" s="382"/>
      <c r="R7173" s="382"/>
    </row>
    <row r="7174" spans="1:18" ht="12" customHeight="1" x14ac:dyDescent="0.25">
      <c r="A7174" s="5"/>
      <c r="Q7174" s="382"/>
      <c r="R7174" s="382"/>
    </row>
    <row r="7175" spans="1:18" ht="12" customHeight="1" x14ac:dyDescent="0.25">
      <c r="A7175" s="5"/>
      <c r="Q7175" s="382"/>
      <c r="R7175" s="382"/>
    </row>
    <row r="7176" spans="1:18" ht="12" customHeight="1" x14ac:dyDescent="0.25">
      <c r="A7176" s="5"/>
      <c r="Q7176" s="382"/>
      <c r="R7176" s="382"/>
    </row>
    <row r="7177" spans="1:18" ht="12" customHeight="1" x14ac:dyDescent="0.25">
      <c r="A7177" s="5"/>
      <c r="Q7177" s="382"/>
      <c r="R7177" s="382"/>
    </row>
    <row r="7178" spans="1:18" ht="12" customHeight="1" x14ac:dyDescent="0.25">
      <c r="A7178" s="5"/>
      <c r="Q7178" s="382"/>
      <c r="R7178" s="382"/>
    </row>
    <row r="7179" spans="1:18" ht="12" customHeight="1" x14ac:dyDescent="0.25">
      <c r="A7179" s="5"/>
      <c r="Q7179" s="382"/>
      <c r="R7179" s="382"/>
    </row>
    <row r="7180" spans="1:18" ht="12" customHeight="1" x14ac:dyDescent="0.25">
      <c r="A7180" s="5"/>
      <c r="Q7180" s="382"/>
      <c r="R7180" s="382"/>
    </row>
    <row r="7181" spans="1:18" ht="12" customHeight="1" x14ac:dyDescent="0.25">
      <c r="A7181" s="5"/>
      <c r="Q7181" s="382"/>
      <c r="R7181" s="382"/>
    </row>
    <row r="7182" spans="1:18" ht="12" customHeight="1" x14ac:dyDescent="0.25">
      <c r="A7182" s="5"/>
      <c r="Q7182" s="382"/>
      <c r="R7182" s="382"/>
    </row>
    <row r="7183" spans="1:18" ht="12" customHeight="1" x14ac:dyDescent="0.25">
      <c r="A7183" s="5"/>
      <c r="Q7183" s="382"/>
      <c r="R7183" s="382"/>
    </row>
    <row r="7184" spans="1:18" ht="12" customHeight="1" x14ac:dyDescent="0.25">
      <c r="A7184" s="5"/>
      <c r="Q7184" s="382"/>
      <c r="R7184" s="382"/>
    </row>
    <row r="7185" spans="1:18" ht="12" customHeight="1" x14ac:dyDescent="0.25">
      <c r="A7185" s="5"/>
      <c r="Q7185" s="382"/>
      <c r="R7185" s="382"/>
    </row>
    <row r="7186" spans="1:18" ht="12" customHeight="1" x14ac:dyDescent="0.25">
      <c r="A7186" s="5"/>
      <c r="Q7186" s="382"/>
      <c r="R7186" s="382"/>
    </row>
    <row r="7187" spans="1:18" ht="12" customHeight="1" x14ac:dyDescent="0.25">
      <c r="A7187" s="5"/>
      <c r="Q7187" s="382"/>
      <c r="R7187" s="382"/>
    </row>
    <row r="7188" spans="1:18" ht="12" customHeight="1" x14ac:dyDescent="0.25">
      <c r="A7188" s="5"/>
      <c r="Q7188" s="382"/>
      <c r="R7188" s="382"/>
    </row>
    <row r="7189" spans="1:18" ht="12" customHeight="1" x14ac:dyDescent="0.25">
      <c r="A7189" s="5"/>
      <c r="Q7189" s="382"/>
      <c r="R7189" s="382"/>
    </row>
    <row r="7190" spans="1:18" ht="12" customHeight="1" x14ac:dyDescent="0.25">
      <c r="A7190" s="5"/>
      <c r="Q7190" s="382"/>
      <c r="R7190" s="382"/>
    </row>
    <row r="7191" spans="1:18" ht="12" customHeight="1" x14ac:dyDescent="0.25">
      <c r="A7191" s="5"/>
      <c r="Q7191" s="382"/>
      <c r="R7191" s="382"/>
    </row>
    <row r="7192" spans="1:18" ht="12" customHeight="1" x14ac:dyDescent="0.25">
      <c r="A7192" s="5"/>
      <c r="Q7192" s="382"/>
      <c r="R7192" s="382"/>
    </row>
    <row r="7193" spans="1:18" ht="12" customHeight="1" x14ac:dyDescent="0.25">
      <c r="A7193" s="5"/>
      <c r="Q7193" s="382"/>
      <c r="R7193" s="382"/>
    </row>
    <row r="7194" spans="1:18" ht="12" customHeight="1" x14ac:dyDescent="0.25">
      <c r="A7194" s="5"/>
      <c r="Q7194" s="382"/>
      <c r="R7194" s="382"/>
    </row>
    <row r="7195" spans="1:18" ht="12" customHeight="1" x14ac:dyDescent="0.25">
      <c r="A7195" s="5"/>
      <c r="Q7195" s="382"/>
      <c r="R7195" s="382"/>
    </row>
    <row r="7196" spans="1:18" ht="12" customHeight="1" x14ac:dyDescent="0.25">
      <c r="A7196" s="5"/>
      <c r="Q7196" s="382"/>
      <c r="R7196" s="382"/>
    </row>
    <row r="7197" spans="1:18" ht="12" customHeight="1" x14ac:dyDescent="0.25">
      <c r="A7197" s="5"/>
      <c r="Q7197" s="382"/>
      <c r="R7197" s="382"/>
    </row>
    <row r="7198" spans="1:18" ht="12" customHeight="1" x14ac:dyDescent="0.25">
      <c r="A7198" s="5"/>
      <c r="Q7198" s="382"/>
      <c r="R7198" s="382"/>
    </row>
    <row r="7199" spans="1:18" ht="12" customHeight="1" x14ac:dyDescent="0.25">
      <c r="A7199" s="5"/>
      <c r="Q7199" s="382"/>
      <c r="R7199" s="382"/>
    </row>
    <row r="7200" spans="1:18" ht="12" customHeight="1" x14ac:dyDescent="0.25">
      <c r="A7200" s="5"/>
      <c r="Q7200" s="382"/>
      <c r="R7200" s="382"/>
    </row>
    <row r="7201" spans="1:18" ht="12" customHeight="1" x14ac:dyDescent="0.25">
      <c r="A7201" s="5"/>
      <c r="Q7201" s="382"/>
      <c r="R7201" s="382"/>
    </row>
    <row r="7202" spans="1:18" ht="12" customHeight="1" x14ac:dyDescent="0.25">
      <c r="A7202" s="5"/>
      <c r="Q7202" s="382"/>
      <c r="R7202" s="382"/>
    </row>
    <row r="7203" spans="1:18" ht="12" customHeight="1" x14ac:dyDescent="0.25">
      <c r="A7203" s="5"/>
      <c r="Q7203" s="382"/>
      <c r="R7203" s="382"/>
    </row>
    <row r="7204" spans="1:18" ht="12" customHeight="1" x14ac:dyDescent="0.25">
      <c r="A7204" s="5"/>
      <c r="Q7204" s="382"/>
      <c r="R7204" s="382"/>
    </row>
    <row r="7205" spans="1:18" ht="12" customHeight="1" x14ac:dyDescent="0.25">
      <c r="A7205" s="5"/>
      <c r="Q7205" s="382"/>
      <c r="R7205" s="382"/>
    </row>
    <row r="7206" spans="1:18" ht="12" customHeight="1" x14ac:dyDescent="0.25">
      <c r="A7206" s="5"/>
      <c r="Q7206" s="382"/>
      <c r="R7206" s="382"/>
    </row>
    <row r="7207" spans="1:18" ht="12" customHeight="1" x14ac:dyDescent="0.25">
      <c r="A7207" s="5"/>
      <c r="Q7207" s="382"/>
      <c r="R7207" s="382"/>
    </row>
    <row r="7208" spans="1:18" ht="12" customHeight="1" x14ac:dyDescent="0.25">
      <c r="A7208" s="5"/>
      <c r="Q7208" s="382"/>
      <c r="R7208" s="382"/>
    </row>
    <row r="7209" spans="1:18" ht="12" customHeight="1" x14ac:dyDescent="0.25">
      <c r="A7209" s="5"/>
      <c r="Q7209" s="382"/>
      <c r="R7209" s="382"/>
    </row>
    <row r="7210" spans="1:18" ht="12" customHeight="1" x14ac:dyDescent="0.25">
      <c r="A7210" s="5"/>
      <c r="Q7210" s="382"/>
      <c r="R7210" s="382"/>
    </row>
    <row r="7211" spans="1:18" ht="12" customHeight="1" x14ac:dyDescent="0.25">
      <c r="A7211" s="5"/>
      <c r="Q7211" s="382"/>
      <c r="R7211" s="382"/>
    </row>
    <row r="7212" spans="1:18" ht="12" customHeight="1" x14ac:dyDescent="0.25">
      <c r="A7212" s="5"/>
      <c r="Q7212" s="382"/>
      <c r="R7212" s="382"/>
    </row>
    <row r="7213" spans="1:18" ht="12" customHeight="1" x14ac:dyDescent="0.25">
      <c r="A7213" s="5"/>
      <c r="Q7213" s="382"/>
      <c r="R7213" s="382"/>
    </row>
    <row r="7214" spans="1:18" ht="12" customHeight="1" x14ac:dyDescent="0.25">
      <c r="A7214" s="5"/>
      <c r="Q7214" s="382"/>
      <c r="R7214" s="382"/>
    </row>
    <row r="7215" spans="1:18" ht="12" customHeight="1" x14ac:dyDescent="0.25">
      <c r="A7215" s="5"/>
      <c r="Q7215" s="382"/>
      <c r="R7215" s="382"/>
    </row>
    <row r="7216" spans="1:18" ht="12" customHeight="1" x14ac:dyDescent="0.25">
      <c r="A7216" s="5"/>
      <c r="Q7216" s="382"/>
      <c r="R7216" s="382"/>
    </row>
    <row r="7217" spans="1:18" ht="12" customHeight="1" x14ac:dyDescent="0.25">
      <c r="A7217" s="5"/>
      <c r="Q7217" s="382"/>
      <c r="R7217" s="382"/>
    </row>
    <row r="7218" spans="1:18" ht="12" customHeight="1" x14ac:dyDescent="0.25">
      <c r="A7218" s="5"/>
      <c r="Q7218" s="382"/>
      <c r="R7218" s="382"/>
    </row>
    <row r="7219" spans="1:18" ht="12" customHeight="1" x14ac:dyDescent="0.25">
      <c r="A7219" s="5"/>
      <c r="Q7219" s="382"/>
      <c r="R7219" s="382"/>
    </row>
    <row r="7220" spans="1:18" ht="12" customHeight="1" x14ac:dyDescent="0.25">
      <c r="A7220" s="5"/>
      <c r="Q7220" s="382"/>
      <c r="R7220" s="382"/>
    </row>
    <row r="7221" spans="1:18" ht="12" customHeight="1" x14ac:dyDescent="0.25">
      <c r="A7221" s="5"/>
      <c r="Q7221" s="382"/>
      <c r="R7221" s="382"/>
    </row>
    <row r="7222" spans="1:18" ht="12" customHeight="1" x14ac:dyDescent="0.25">
      <c r="A7222" s="5"/>
      <c r="Q7222" s="382"/>
      <c r="R7222" s="382"/>
    </row>
    <row r="7223" spans="1:18" ht="12" customHeight="1" x14ac:dyDescent="0.25">
      <c r="A7223" s="5"/>
      <c r="Q7223" s="382"/>
      <c r="R7223" s="382"/>
    </row>
    <row r="7224" spans="1:18" ht="12" customHeight="1" x14ac:dyDescent="0.25">
      <c r="A7224" s="5"/>
      <c r="Q7224" s="382"/>
      <c r="R7224" s="382"/>
    </row>
    <row r="7225" spans="1:18" ht="12" customHeight="1" x14ac:dyDescent="0.25">
      <c r="A7225" s="5"/>
      <c r="Q7225" s="382"/>
      <c r="R7225" s="382"/>
    </row>
    <row r="7226" spans="1:18" ht="12" customHeight="1" x14ac:dyDescent="0.25">
      <c r="A7226" s="5"/>
      <c r="Q7226" s="382"/>
      <c r="R7226" s="382"/>
    </row>
    <row r="7227" spans="1:18" ht="12" customHeight="1" x14ac:dyDescent="0.25">
      <c r="A7227" s="5"/>
      <c r="Q7227" s="382"/>
      <c r="R7227" s="382"/>
    </row>
    <row r="7228" spans="1:18" ht="12" customHeight="1" x14ac:dyDescent="0.25">
      <c r="A7228" s="5"/>
      <c r="Q7228" s="382"/>
      <c r="R7228" s="382"/>
    </row>
    <row r="7229" spans="1:18" ht="12" customHeight="1" x14ac:dyDescent="0.25">
      <c r="A7229" s="5"/>
      <c r="Q7229" s="382"/>
      <c r="R7229" s="382"/>
    </row>
    <row r="7230" spans="1:18" ht="12" customHeight="1" x14ac:dyDescent="0.25">
      <c r="A7230" s="5"/>
      <c r="Q7230" s="382"/>
      <c r="R7230" s="382"/>
    </row>
    <row r="7231" spans="1:18" ht="12" customHeight="1" x14ac:dyDescent="0.25">
      <c r="A7231" s="5"/>
      <c r="Q7231" s="382"/>
      <c r="R7231" s="382"/>
    </row>
    <row r="7232" spans="1:18" ht="12" customHeight="1" x14ac:dyDescent="0.25">
      <c r="A7232" s="5"/>
      <c r="Q7232" s="382"/>
      <c r="R7232" s="382"/>
    </row>
    <row r="7233" spans="1:18" ht="12" customHeight="1" x14ac:dyDescent="0.25">
      <c r="A7233" s="5"/>
      <c r="Q7233" s="382"/>
      <c r="R7233" s="382"/>
    </row>
    <row r="7234" spans="1:18" ht="12" customHeight="1" x14ac:dyDescent="0.25">
      <c r="A7234" s="5"/>
      <c r="Q7234" s="382"/>
      <c r="R7234" s="382"/>
    </row>
    <row r="7235" spans="1:18" ht="12" customHeight="1" x14ac:dyDescent="0.25">
      <c r="A7235" s="5"/>
      <c r="Q7235" s="382"/>
      <c r="R7235" s="382"/>
    </row>
    <row r="7236" spans="1:18" ht="12" customHeight="1" x14ac:dyDescent="0.25">
      <c r="A7236" s="5"/>
      <c r="Q7236" s="382"/>
      <c r="R7236" s="382"/>
    </row>
    <row r="7237" spans="1:18" ht="12" customHeight="1" x14ac:dyDescent="0.25">
      <c r="A7237" s="5"/>
      <c r="Q7237" s="382"/>
      <c r="R7237" s="382"/>
    </row>
    <row r="7238" spans="1:18" ht="12" customHeight="1" x14ac:dyDescent="0.25">
      <c r="A7238" s="5"/>
      <c r="Q7238" s="382"/>
      <c r="R7238" s="382"/>
    </row>
    <row r="7239" spans="1:18" ht="12" customHeight="1" x14ac:dyDescent="0.25">
      <c r="A7239" s="5"/>
      <c r="Q7239" s="382"/>
      <c r="R7239" s="382"/>
    </row>
    <row r="7240" spans="1:18" ht="12" customHeight="1" x14ac:dyDescent="0.25">
      <c r="A7240" s="5"/>
      <c r="Q7240" s="382"/>
      <c r="R7240" s="382"/>
    </row>
    <row r="7241" spans="1:18" ht="12" customHeight="1" x14ac:dyDescent="0.25">
      <c r="A7241" s="5"/>
      <c r="Q7241" s="382"/>
      <c r="R7241" s="382"/>
    </row>
    <row r="7242" spans="1:18" ht="12" customHeight="1" x14ac:dyDescent="0.25">
      <c r="A7242" s="5"/>
      <c r="Q7242" s="382"/>
      <c r="R7242" s="382"/>
    </row>
    <row r="7243" spans="1:18" ht="12" customHeight="1" x14ac:dyDescent="0.25">
      <c r="A7243" s="5"/>
      <c r="Q7243" s="382"/>
      <c r="R7243" s="382"/>
    </row>
    <row r="7244" spans="1:18" ht="12" customHeight="1" x14ac:dyDescent="0.25">
      <c r="A7244" s="5"/>
      <c r="Q7244" s="382"/>
      <c r="R7244" s="382"/>
    </row>
    <row r="7245" spans="1:18" ht="12" customHeight="1" x14ac:dyDescent="0.25">
      <c r="A7245" s="5"/>
      <c r="Q7245" s="382"/>
      <c r="R7245" s="382"/>
    </row>
    <row r="7246" spans="1:18" ht="12" customHeight="1" x14ac:dyDescent="0.25">
      <c r="A7246" s="5"/>
      <c r="Q7246" s="382"/>
      <c r="R7246" s="382"/>
    </row>
    <row r="7247" spans="1:18" ht="12" customHeight="1" x14ac:dyDescent="0.25">
      <c r="A7247" s="5"/>
      <c r="Q7247" s="382"/>
      <c r="R7247" s="382"/>
    </row>
    <row r="7248" spans="1:18" ht="12" customHeight="1" x14ac:dyDescent="0.25">
      <c r="A7248" s="5"/>
      <c r="Q7248" s="382"/>
      <c r="R7248" s="382"/>
    </row>
    <row r="7249" spans="1:18" ht="12" customHeight="1" x14ac:dyDescent="0.25">
      <c r="A7249" s="5"/>
      <c r="Q7249" s="382"/>
      <c r="R7249" s="382"/>
    </row>
    <row r="7250" spans="1:18" ht="12" customHeight="1" x14ac:dyDescent="0.25">
      <c r="A7250" s="5"/>
      <c r="Q7250" s="382"/>
      <c r="R7250" s="382"/>
    </row>
    <row r="7251" spans="1:18" ht="12" customHeight="1" x14ac:dyDescent="0.25">
      <c r="A7251" s="5"/>
      <c r="Q7251" s="382"/>
      <c r="R7251" s="382"/>
    </row>
    <row r="7252" spans="1:18" ht="12" customHeight="1" x14ac:dyDescent="0.25">
      <c r="A7252" s="5"/>
      <c r="Q7252" s="382"/>
      <c r="R7252" s="382"/>
    </row>
    <row r="7253" spans="1:18" ht="12" customHeight="1" x14ac:dyDescent="0.25">
      <c r="A7253" s="5"/>
      <c r="Q7253" s="382"/>
      <c r="R7253" s="382"/>
    </row>
    <row r="7254" spans="1:18" ht="12" customHeight="1" x14ac:dyDescent="0.25">
      <c r="A7254" s="5"/>
      <c r="Q7254" s="382"/>
      <c r="R7254" s="382"/>
    </row>
    <row r="7255" spans="1:18" ht="12" customHeight="1" x14ac:dyDescent="0.25">
      <c r="A7255" s="5"/>
      <c r="Q7255" s="382"/>
      <c r="R7255" s="382"/>
    </row>
    <row r="7256" spans="1:18" ht="12" customHeight="1" x14ac:dyDescent="0.25">
      <c r="A7256" s="5"/>
      <c r="Q7256" s="382"/>
      <c r="R7256" s="382"/>
    </row>
    <row r="7257" spans="1:18" ht="12" customHeight="1" x14ac:dyDescent="0.25">
      <c r="A7257" s="5"/>
      <c r="Q7257" s="382"/>
      <c r="R7257" s="382"/>
    </row>
    <row r="7258" spans="1:18" ht="12" customHeight="1" x14ac:dyDescent="0.25">
      <c r="A7258" s="5"/>
      <c r="Q7258" s="382"/>
      <c r="R7258" s="382"/>
    </row>
    <row r="7259" spans="1:18" ht="12" customHeight="1" x14ac:dyDescent="0.25">
      <c r="A7259" s="5"/>
      <c r="Q7259" s="382"/>
      <c r="R7259" s="382"/>
    </row>
    <row r="7260" spans="1:18" ht="12" customHeight="1" x14ac:dyDescent="0.25">
      <c r="A7260" s="5"/>
      <c r="Q7260" s="382"/>
      <c r="R7260" s="382"/>
    </row>
    <row r="7261" spans="1:18" ht="12" customHeight="1" x14ac:dyDescent="0.25">
      <c r="A7261" s="5"/>
      <c r="Q7261" s="382"/>
      <c r="R7261" s="382"/>
    </row>
    <row r="7262" spans="1:18" ht="12" customHeight="1" x14ac:dyDescent="0.25">
      <c r="A7262" s="5"/>
      <c r="Q7262" s="382"/>
      <c r="R7262" s="382"/>
    </row>
    <row r="7263" spans="1:18" ht="12" customHeight="1" x14ac:dyDescent="0.25">
      <c r="A7263" s="5"/>
      <c r="Q7263" s="382"/>
      <c r="R7263" s="382"/>
    </row>
    <row r="7264" spans="1:18" ht="12" customHeight="1" x14ac:dyDescent="0.25">
      <c r="A7264" s="5"/>
      <c r="Q7264" s="382"/>
      <c r="R7264" s="382"/>
    </row>
    <row r="7265" spans="1:18" ht="12" customHeight="1" x14ac:dyDescent="0.25">
      <c r="A7265" s="5"/>
      <c r="Q7265" s="382"/>
      <c r="R7265" s="382"/>
    </row>
    <row r="7266" spans="1:18" ht="12" customHeight="1" x14ac:dyDescent="0.25">
      <c r="A7266" s="5"/>
      <c r="Q7266" s="382"/>
      <c r="R7266" s="382"/>
    </row>
    <row r="7267" spans="1:18" ht="12" customHeight="1" x14ac:dyDescent="0.25">
      <c r="A7267" s="5"/>
      <c r="Q7267" s="382"/>
      <c r="R7267" s="382"/>
    </row>
    <row r="7268" spans="1:18" ht="12" customHeight="1" x14ac:dyDescent="0.25">
      <c r="A7268" s="5"/>
      <c r="Q7268" s="382"/>
      <c r="R7268" s="382"/>
    </row>
    <row r="7269" spans="1:18" ht="12" customHeight="1" x14ac:dyDescent="0.25">
      <c r="A7269" s="5"/>
      <c r="Q7269" s="382"/>
      <c r="R7269" s="382"/>
    </row>
    <row r="7270" spans="1:18" ht="12" customHeight="1" x14ac:dyDescent="0.25">
      <c r="A7270" s="5"/>
      <c r="Q7270" s="382"/>
      <c r="R7270" s="382"/>
    </row>
    <row r="7271" spans="1:18" ht="12" customHeight="1" x14ac:dyDescent="0.25">
      <c r="A7271" s="5"/>
      <c r="Q7271" s="382"/>
      <c r="R7271" s="382"/>
    </row>
    <row r="7272" spans="1:18" ht="12" customHeight="1" x14ac:dyDescent="0.25">
      <c r="A7272" s="5"/>
      <c r="Q7272" s="382"/>
      <c r="R7272" s="382"/>
    </row>
    <row r="7273" spans="1:18" ht="12" customHeight="1" x14ac:dyDescent="0.25">
      <c r="A7273" s="5"/>
      <c r="Q7273" s="382"/>
      <c r="R7273" s="382"/>
    </row>
    <row r="7274" spans="1:18" ht="12" customHeight="1" x14ac:dyDescent="0.25">
      <c r="A7274" s="5"/>
      <c r="Q7274" s="382"/>
      <c r="R7274" s="382"/>
    </row>
    <row r="7275" spans="1:18" ht="12" customHeight="1" x14ac:dyDescent="0.25">
      <c r="A7275" s="5"/>
      <c r="Q7275" s="382"/>
      <c r="R7275" s="382"/>
    </row>
    <row r="7276" spans="1:18" ht="12" customHeight="1" x14ac:dyDescent="0.25">
      <c r="A7276" s="5"/>
      <c r="Q7276" s="382"/>
      <c r="R7276" s="382"/>
    </row>
    <row r="7277" spans="1:18" ht="12" customHeight="1" x14ac:dyDescent="0.25">
      <c r="A7277" s="5"/>
      <c r="Q7277" s="382"/>
      <c r="R7277" s="382"/>
    </row>
    <row r="7278" spans="1:18" ht="12" customHeight="1" x14ac:dyDescent="0.25">
      <c r="A7278" s="5"/>
      <c r="Q7278" s="382"/>
      <c r="R7278" s="382"/>
    </row>
    <row r="7279" spans="1:18" ht="12" customHeight="1" x14ac:dyDescent="0.25">
      <c r="A7279" s="5"/>
      <c r="Q7279" s="382"/>
      <c r="R7279" s="382"/>
    </row>
    <row r="7280" spans="1:18" ht="12" customHeight="1" x14ac:dyDescent="0.25">
      <c r="A7280" s="5"/>
      <c r="Q7280" s="382"/>
      <c r="R7280" s="382"/>
    </row>
    <row r="7281" spans="1:18" ht="12" customHeight="1" x14ac:dyDescent="0.25">
      <c r="A7281" s="5"/>
      <c r="Q7281" s="382"/>
      <c r="R7281" s="382"/>
    </row>
    <row r="7282" spans="1:18" ht="12" customHeight="1" x14ac:dyDescent="0.25">
      <c r="A7282" s="5"/>
      <c r="Q7282" s="382"/>
      <c r="R7282" s="382"/>
    </row>
    <row r="7283" spans="1:18" ht="12" customHeight="1" x14ac:dyDescent="0.25">
      <c r="A7283" s="5"/>
      <c r="Q7283" s="382"/>
      <c r="R7283" s="382"/>
    </row>
    <row r="7284" spans="1:18" ht="12" customHeight="1" x14ac:dyDescent="0.25">
      <c r="A7284" s="5"/>
      <c r="Q7284" s="382"/>
      <c r="R7284" s="382"/>
    </row>
    <row r="7285" spans="1:18" ht="12" customHeight="1" x14ac:dyDescent="0.25">
      <c r="A7285" s="5"/>
      <c r="Q7285" s="382"/>
      <c r="R7285" s="382"/>
    </row>
    <row r="7286" spans="1:18" ht="12" customHeight="1" x14ac:dyDescent="0.25">
      <c r="A7286" s="5"/>
      <c r="Q7286" s="382"/>
      <c r="R7286" s="382"/>
    </row>
    <row r="7287" spans="1:18" ht="12" customHeight="1" x14ac:dyDescent="0.25">
      <c r="A7287" s="5"/>
      <c r="Q7287" s="382"/>
      <c r="R7287" s="382"/>
    </row>
    <row r="7288" spans="1:18" ht="12" customHeight="1" x14ac:dyDescent="0.25">
      <c r="A7288" s="5"/>
      <c r="Q7288" s="382"/>
      <c r="R7288" s="382"/>
    </row>
    <row r="7289" spans="1:18" ht="12" customHeight="1" x14ac:dyDescent="0.25">
      <c r="A7289" s="5"/>
      <c r="Q7289" s="382"/>
      <c r="R7289" s="382"/>
    </row>
    <row r="7290" spans="1:18" ht="12" customHeight="1" x14ac:dyDescent="0.25">
      <c r="A7290" s="5"/>
      <c r="Q7290" s="382"/>
      <c r="R7290" s="382"/>
    </row>
    <row r="7291" spans="1:18" ht="12" customHeight="1" x14ac:dyDescent="0.25">
      <c r="A7291" s="5"/>
      <c r="Q7291" s="382"/>
      <c r="R7291" s="382"/>
    </row>
    <row r="7292" spans="1:18" ht="12" customHeight="1" x14ac:dyDescent="0.25">
      <c r="A7292" s="5"/>
      <c r="Q7292" s="382"/>
      <c r="R7292" s="382"/>
    </row>
    <row r="7293" spans="1:18" ht="12" customHeight="1" x14ac:dyDescent="0.25">
      <c r="A7293" s="5"/>
      <c r="Q7293" s="382"/>
      <c r="R7293" s="382"/>
    </row>
    <row r="7294" spans="1:18" ht="12" customHeight="1" x14ac:dyDescent="0.25">
      <c r="A7294" s="5"/>
      <c r="Q7294" s="382"/>
      <c r="R7294" s="382"/>
    </row>
    <row r="7295" spans="1:18" ht="12" customHeight="1" x14ac:dyDescent="0.25">
      <c r="A7295" s="5"/>
      <c r="Q7295" s="382"/>
      <c r="R7295" s="382"/>
    </row>
    <row r="7296" spans="1:18" ht="12" customHeight="1" x14ac:dyDescent="0.25">
      <c r="A7296" s="5"/>
      <c r="Q7296" s="382"/>
      <c r="R7296" s="382"/>
    </row>
    <row r="7297" spans="1:18" ht="12" customHeight="1" x14ac:dyDescent="0.25">
      <c r="A7297" s="5"/>
      <c r="Q7297" s="382"/>
      <c r="R7297" s="382"/>
    </row>
    <row r="7298" spans="1:18" ht="12" customHeight="1" x14ac:dyDescent="0.25">
      <c r="A7298" s="5"/>
      <c r="Q7298" s="382"/>
      <c r="R7298" s="382"/>
    </row>
    <row r="7299" spans="1:18" ht="12" customHeight="1" x14ac:dyDescent="0.25">
      <c r="A7299" s="5"/>
      <c r="Q7299" s="382"/>
      <c r="R7299" s="382"/>
    </row>
    <row r="7300" spans="1:18" ht="12" customHeight="1" x14ac:dyDescent="0.25">
      <c r="A7300" s="5"/>
      <c r="Q7300" s="382"/>
      <c r="R7300" s="382"/>
    </row>
    <row r="7301" spans="1:18" ht="12" customHeight="1" x14ac:dyDescent="0.25">
      <c r="A7301" s="5"/>
      <c r="Q7301" s="382"/>
      <c r="R7301" s="382"/>
    </row>
    <row r="7302" spans="1:18" ht="12" customHeight="1" x14ac:dyDescent="0.25">
      <c r="A7302" s="5"/>
      <c r="Q7302" s="382"/>
      <c r="R7302" s="382"/>
    </row>
    <row r="7303" spans="1:18" ht="12" customHeight="1" x14ac:dyDescent="0.25">
      <c r="A7303" s="5"/>
      <c r="Q7303" s="382"/>
      <c r="R7303" s="382"/>
    </row>
    <row r="7304" spans="1:18" ht="12" customHeight="1" x14ac:dyDescent="0.25">
      <c r="A7304" s="5"/>
      <c r="Q7304" s="382"/>
      <c r="R7304" s="382"/>
    </row>
    <row r="7305" spans="1:18" ht="12" customHeight="1" x14ac:dyDescent="0.25">
      <c r="A7305" s="5"/>
      <c r="Q7305" s="382"/>
      <c r="R7305" s="382"/>
    </row>
    <row r="7306" spans="1:18" ht="12" customHeight="1" x14ac:dyDescent="0.25">
      <c r="A7306" s="5"/>
      <c r="Q7306" s="382"/>
      <c r="R7306" s="382"/>
    </row>
    <row r="7307" spans="1:18" ht="12" customHeight="1" x14ac:dyDescent="0.25">
      <c r="A7307" s="5"/>
      <c r="Q7307" s="382"/>
      <c r="R7307" s="382"/>
    </row>
    <row r="7308" spans="1:18" ht="12" customHeight="1" x14ac:dyDescent="0.25">
      <c r="A7308" s="5"/>
      <c r="Q7308" s="382"/>
      <c r="R7308" s="382"/>
    </row>
    <row r="7309" spans="1:18" ht="12" customHeight="1" x14ac:dyDescent="0.25">
      <c r="A7309" s="5"/>
      <c r="Q7309" s="382"/>
      <c r="R7309" s="382"/>
    </row>
    <row r="7310" spans="1:18" ht="12" customHeight="1" x14ac:dyDescent="0.25">
      <c r="A7310" s="5"/>
      <c r="Q7310" s="382"/>
      <c r="R7310" s="382"/>
    </row>
    <row r="7311" spans="1:18" ht="12" customHeight="1" x14ac:dyDescent="0.25">
      <c r="A7311" s="5"/>
      <c r="Q7311" s="382"/>
      <c r="R7311" s="382"/>
    </row>
    <row r="7312" spans="1:18" ht="12" customHeight="1" x14ac:dyDescent="0.25">
      <c r="A7312" s="5"/>
      <c r="Q7312" s="382"/>
      <c r="R7312" s="382"/>
    </row>
    <row r="7313" spans="1:18" ht="12" customHeight="1" x14ac:dyDescent="0.25">
      <c r="A7313" s="5"/>
      <c r="Q7313" s="382"/>
      <c r="R7313" s="382"/>
    </row>
    <row r="7314" spans="1:18" ht="12" customHeight="1" x14ac:dyDescent="0.25">
      <c r="A7314" s="5"/>
      <c r="Q7314" s="382"/>
      <c r="R7314" s="382"/>
    </row>
    <row r="7315" spans="1:18" ht="12" customHeight="1" x14ac:dyDescent="0.25">
      <c r="A7315" s="5"/>
      <c r="Q7315" s="382"/>
      <c r="R7315" s="382"/>
    </row>
    <row r="7316" spans="1:18" ht="12" customHeight="1" x14ac:dyDescent="0.25">
      <c r="A7316" s="5"/>
      <c r="Q7316" s="382"/>
      <c r="R7316" s="382"/>
    </row>
    <row r="7317" spans="1:18" ht="12" customHeight="1" x14ac:dyDescent="0.25">
      <c r="A7317" s="5"/>
      <c r="Q7317" s="382"/>
      <c r="R7317" s="382"/>
    </row>
    <row r="7318" spans="1:18" ht="12" customHeight="1" x14ac:dyDescent="0.25">
      <c r="A7318" s="5"/>
      <c r="Q7318" s="382"/>
      <c r="R7318" s="382"/>
    </row>
    <row r="7319" spans="1:18" ht="12" customHeight="1" x14ac:dyDescent="0.25">
      <c r="A7319" s="5"/>
      <c r="Q7319" s="382"/>
      <c r="R7319" s="382"/>
    </row>
    <row r="7320" spans="1:18" ht="12" customHeight="1" x14ac:dyDescent="0.25">
      <c r="A7320" s="5"/>
      <c r="Q7320" s="382"/>
      <c r="R7320" s="382"/>
    </row>
    <row r="7321" spans="1:18" ht="12" customHeight="1" x14ac:dyDescent="0.25">
      <c r="A7321" s="5"/>
      <c r="Q7321" s="382"/>
      <c r="R7321" s="382"/>
    </row>
    <row r="7322" spans="1:18" ht="12" customHeight="1" x14ac:dyDescent="0.25">
      <c r="A7322" s="5"/>
      <c r="Q7322" s="382"/>
      <c r="R7322" s="382"/>
    </row>
    <row r="7323" spans="1:18" ht="12" customHeight="1" x14ac:dyDescent="0.25">
      <c r="A7323" s="5"/>
      <c r="Q7323" s="382"/>
      <c r="R7323" s="382"/>
    </row>
    <row r="7324" spans="1:18" ht="12" customHeight="1" x14ac:dyDescent="0.25">
      <c r="A7324" s="5"/>
      <c r="Q7324" s="382"/>
      <c r="R7324" s="382"/>
    </row>
    <row r="7325" spans="1:18" ht="12" customHeight="1" x14ac:dyDescent="0.25">
      <c r="A7325" s="5"/>
      <c r="Q7325" s="382"/>
      <c r="R7325" s="382"/>
    </row>
    <row r="7326" spans="1:18" ht="12" customHeight="1" x14ac:dyDescent="0.25">
      <c r="A7326" s="5"/>
      <c r="Q7326" s="382"/>
      <c r="R7326" s="382"/>
    </row>
    <row r="7327" spans="1:18" ht="12" customHeight="1" x14ac:dyDescent="0.25">
      <c r="A7327" s="5"/>
      <c r="Q7327" s="382"/>
      <c r="R7327" s="382"/>
    </row>
    <row r="7328" spans="1:18" ht="12" customHeight="1" x14ac:dyDescent="0.25">
      <c r="A7328" s="5"/>
      <c r="Q7328" s="382"/>
      <c r="R7328" s="382"/>
    </row>
    <row r="7329" spans="1:18" ht="12" customHeight="1" x14ac:dyDescent="0.25">
      <c r="A7329" s="5"/>
      <c r="Q7329" s="382"/>
      <c r="R7329" s="382"/>
    </row>
    <row r="7330" spans="1:18" ht="12" customHeight="1" x14ac:dyDescent="0.25">
      <c r="A7330" s="5"/>
      <c r="Q7330" s="382"/>
      <c r="R7330" s="382"/>
    </row>
    <row r="7331" spans="1:18" ht="12" customHeight="1" x14ac:dyDescent="0.25">
      <c r="A7331" s="5"/>
      <c r="Q7331" s="382"/>
      <c r="R7331" s="382"/>
    </row>
    <row r="7332" spans="1:18" ht="12" customHeight="1" x14ac:dyDescent="0.25">
      <c r="A7332" s="5"/>
      <c r="Q7332" s="382"/>
      <c r="R7332" s="382"/>
    </row>
    <row r="7333" spans="1:18" ht="12" customHeight="1" x14ac:dyDescent="0.25">
      <c r="A7333" s="5"/>
      <c r="Q7333" s="382"/>
      <c r="R7333" s="382"/>
    </row>
    <row r="7334" spans="1:18" ht="12" customHeight="1" x14ac:dyDescent="0.25">
      <c r="A7334" s="5"/>
      <c r="Q7334" s="382"/>
      <c r="R7334" s="382"/>
    </row>
    <row r="7335" spans="1:18" ht="12" customHeight="1" x14ac:dyDescent="0.25">
      <c r="A7335" s="5"/>
      <c r="Q7335" s="382"/>
      <c r="R7335" s="382"/>
    </row>
    <row r="7336" spans="1:18" ht="12" customHeight="1" x14ac:dyDescent="0.25">
      <c r="A7336" s="5"/>
      <c r="Q7336" s="382"/>
      <c r="R7336" s="382"/>
    </row>
    <row r="7337" spans="1:18" ht="12" customHeight="1" x14ac:dyDescent="0.25">
      <c r="A7337" s="5"/>
      <c r="Q7337" s="382"/>
      <c r="R7337" s="382"/>
    </row>
    <row r="7338" spans="1:18" ht="12" customHeight="1" x14ac:dyDescent="0.25">
      <c r="A7338" s="5"/>
      <c r="Q7338" s="382"/>
      <c r="R7338" s="382"/>
    </row>
    <row r="7339" spans="1:18" ht="12" customHeight="1" x14ac:dyDescent="0.25">
      <c r="A7339" s="5"/>
      <c r="Q7339" s="382"/>
      <c r="R7339" s="382"/>
    </row>
    <row r="7340" spans="1:18" ht="12" customHeight="1" x14ac:dyDescent="0.25">
      <c r="A7340" s="5"/>
      <c r="Q7340" s="382"/>
      <c r="R7340" s="382"/>
    </row>
    <row r="7341" spans="1:18" ht="12" customHeight="1" x14ac:dyDescent="0.25">
      <c r="A7341" s="5"/>
      <c r="Q7341" s="382"/>
      <c r="R7341" s="382"/>
    </row>
    <row r="7342" spans="1:18" ht="12" customHeight="1" x14ac:dyDescent="0.25">
      <c r="A7342" s="5"/>
      <c r="Q7342" s="382"/>
      <c r="R7342" s="382"/>
    </row>
    <row r="7343" spans="1:18" ht="12" customHeight="1" x14ac:dyDescent="0.25">
      <c r="A7343" s="5"/>
      <c r="Q7343" s="382"/>
      <c r="R7343" s="382"/>
    </row>
    <row r="7344" spans="1:18" ht="12" customHeight="1" x14ac:dyDescent="0.25">
      <c r="A7344" s="5"/>
      <c r="Q7344" s="382"/>
      <c r="R7344" s="382"/>
    </row>
    <row r="7345" spans="1:18" ht="12" customHeight="1" x14ac:dyDescent="0.25">
      <c r="A7345" s="5"/>
      <c r="Q7345" s="382"/>
      <c r="R7345" s="382"/>
    </row>
    <row r="7346" spans="1:18" ht="12" customHeight="1" x14ac:dyDescent="0.25">
      <c r="A7346" s="5"/>
      <c r="Q7346" s="382"/>
      <c r="R7346" s="382"/>
    </row>
    <row r="7347" spans="1:18" ht="12" customHeight="1" x14ac:dyDescent="0.25">
      <c r="A7347" s="5"/>
      <c r="Q7347" s="382"/>
      <c r="R7347" s="382"/>
    </row>
    <row r="7348" spans="1:18" ht="12" customHeight="1" x14ac:dyDescent="0.25">
      <c r="A7348" s="5"/>
      <c r="Q7348" s="382"/>
      <c r="R7348" s="382"/>
    </row>
    <row r="7349" spans="1:18" ht="12" customHeight="1" x14ac:dyDescent="0.25">
      <c r="A7349" s="5"/>
      <c r="Q7349" s="382"/>
      <c r="R7349" s="382"/>
    </row>
    <row r="7350" spans="1:18" ht="12" customHeight="1" x14ac:dyDescent="0.25">
      <c r="A7350" s="5"/>
      <c r="Q7350" s="382"/>
      <c r="R7350" s="382"/>
    </row>
    <row r="7351" spans="1:18" ht="12" customHeight="1" x14ac:dyDescent="0.25">
      <c r="A7351" s="5"/>
      <c r="Q7351" s="382"/>
      <c r="R7351" s="382"/>
    </row>
    <row r="7352" spans="1:18" ht="12" customHeight="1" x14ac:dyDescent="0.25">
      <c r="A7352" s="5"/>
      <c r="Q7352" s="382"/>
      <c r="R7352" s="382"/>
    </row>
    <row r="7353" spans="1:18" ht="12" customHeight="1" x14ac:dyDescent="0.25">
      <c r="A7353" s="5"/>
      <c r="Q7353" s="382"/>
      <c r="R7353" s="382"/>
    </row>
    <row r="7354" spans="1:18" ht="12" customHeight="1" x14ac:dyDescent="0.25">
      <c r="A7354" s="5"/>
      <c r="Q7354" s="382"/>
      <c r="R7354" s="382"/>
    </row>
    <row r="7355" spans="1:18" ht="12" customHeight="1" x14ac:dyDescent="0.25">
      <c r="A7355" s="5"/>
      <c r="Q7355" s="382"/>
      <c r="R7355" s="382"/>
    </row>
    <row r="7356" spans="1:18" ht="12" customHeight="1" x14ac:dyDescent="0.25">
      <c r="A7356" s="5"/>
      <c r="Q7356" s="382"/>
      <c r="R7356" s="382"/>
    </row>
    <row r="7357" spans="1:18" ht="12" customHeight="1" x14ac:dyDescent="0.25">
      <c r="A7357" s="5"/>
      <c r="Q7357" s="382"/>
      <c r="R7357" s="382"/>
    </row>
    <row r="7358" spans="1:18" ht="12" customHeight="1" x14ac:dyDescent="0.25">
      <c r="A7358" s="5"/>
      <c r="Q7358" s="382"/>
      <c r="R7358" s="382"/>
    </row>
    <row r="7359" spans="1:18" ht="12" customHeight="1" x14ac:dyDescent="0.25">
      <c r="A7359" s="5"/>
      <c r="Q7359" s="382"/>
      <c r="R7359" s="382"/>
    </row>
    <row r="7360" spans="1:18" ht="12" customHeight="1" x14ac:dyDescent="0.25">
      <c r="A7360" s="5"/>
      <c r="Q7360" s="382"/>
      <c r="R7360" s="382"/>
    </row>
    <row r="7361" spans="1:18" ht="12" customHeight="1" x14ac:dyDescent="0.25">
      <c r="A7361" s="5"/>
      <c r="Q7361" s="382"/>
      <c r="R7361" s="382"/>
    </row>
    <row r="7362" spans="1:18" ht="12" customHeight="1" x14ac:dyDescent="0.25">
      <c r="A7362" s="5"/>
      <c r="Q7362" s="382"/>
      <c r="R7362" s="382"/>
    </row>
    <row r="7363" spans="1:18" ht="12" customHeight="1" x14ac:dyDescent="0.25">
      <c r="A7363" s="5"/>
      <c r="Q7363" s="382"/>
      <c r="R7363" s="382"/>
    </row>
    <row r="7364" spans="1:18" ht="12" customHeight="1" x14ac:dyDescent="0.25">
      <c r="A7364" s="5"/>
      <c r="Q7364" s="382"/>
      <c r="R7364" s="382"/>
    </row>
    <row r="7365" spans="1:18" ht="12" customHeight="1" x14ac:dyDescent="0.25">
      <c r="A7365" s="5"/>
      <c r="Q7365" s="382"/>
      <c r="R7365" s="382"/>
    </row>
    <row r="7366" spans="1:18" ht="12" customHeight="1" x14ac:dyDescent="0.25">
      <c r="A7366" s="5"/>
      <c r="Q7366" s="382"/>
      <c r="R7366" s="382"/>
    </row>
    <row r="7367" spans="1:18" ht="12" customHeight="1" x14ac:dyDescent="0.25">
      <c r="A7367" s="5"/>
      <c r="Q7367" s="382"/>
      <c r="R7367" s="382"/>
    </row>
    <row r="7368" spans="1:18" ht="12" customHeight="1" x14ac:dyDescent="0.25">
      <c r="A7368" s="5"/>
      <c r="Q7368" s="382"/>
      <c r="R7368" s="382"/>
    </row>
    <row r="7369" spans="1:18" ht="12" customHeight="1" x14ac:dyDescent="0.25">
      <c r="A7369" s="5"/>
      <c r="Q7369" s="382"/>
      <c r="R7369" s="382"/>
    </row>
    <row r="7370" spans="1:18" ht="12" customHeight="1" x14ac:dyDescent="0.25">
      <c r="A7370" s="5"/>
      <c r="Q7370" s="382"/>
      <c r="R7370" s="382"/>
    </row>
    <row r="7371" spans="1:18" ht="12" customHeight="1" x14ac:dyDescent="0.25">
      <c r="A7371" s="5"/>
      <c r="Q7371" s="382"/>
      <c r="R7371" s="382"/>
    </row>
    <row r="7372" spans="1:18" ht="12" customHeight="1" x14ac:dyDescent="0.25">
      <c r="A7372" s="5"/>
      <c r="Q7372" s="382"/>
      <c r="R7372" s="382"/>
    </row>
    <row r="7373" spans="1:18" ht="12" customHeight="1" x14ac:dyDescent="0.25">
      <c r="A7373" s="5"/>
      <c r="Q7373" s="382"/>
      <c r="R7373" s="382"/>
    </row>
    <row r="7374" spans="1:18" ht="12" customHeight="1" x14ac:dyDescent="0.25">
      <c r="A7374" s="5"/>
      <c r="Q7374" s="382"/>
      <c r="R7374" s="382"/>
    </row>
    <row r="7375" spans="1:18" ht="12" customHeight="1" x14ac:dyDescent="0.25">
      <c r="A7375" s="5"/>
      <c r="Q7375" s="382"/>
      <c r="R7375" s="382"/>
    </row>
    <row r="7376" spans="1:18" ht="12" customHeight="1" x14ac:dyDescent="0.25">
      <c r="A7376" s="5"/>
      <c r="Q7376" s="382"/>
      <c r="R7376" s="382"/>
    </row>
    <row r="7377" spans="1:18" ht="12" customHeight="1" x14ac:dyDescent="0.25">
      <c r="A7377" s="5"/>
      <c r="Q7377" s="382"/>
      <c r="R7377" s="382"/>
    </row>
    <row r="7378" spans="1:18" ht="12" customHeight="1" x14ac:dyDescent="0.25">
      <c r="A7378" s="5"/>
      <c r="Q7378" s="382"/>
      <c r="R7378" s="382"/>
    </row>
    <row r="7379" spans="1:18" ht="12" customHeight="1" x14ac:dyDescent="0.25">
      <c r="A7379" s="5"/>
      <c r="Q7379" s="382"/>
      <c r="R7379" s="382"/>
    </row>
    <row r="7380" spans="1:18" ht="12" customHeight="1" x14ac:dyDescent="0.25">
      <c r="A7380" s="5"/>
      <c r="Q7380" s="382"/>
      <c r="R7380" s="382"/>
    </row>
    <row r="7381" spans="1:18" ht="12" customHeight="1" x14ac:dyDescent="0.25">
      <c r="A7381" s="5"/>
      <c r="Q7381" s="382"/>
      <c r="R7381" s="382"/>
    </row>
    <row r="7382" spans="1:18" ht="12" customHeight="1" x14ac:dyDescent="0.25">
      <c r="A7382" s="5"/>
      <c r="Q7382" s="382"/>
      <c r="R7382" s="382"/>
    </row>
    <row r="7383" spans="1:18" ht="12" customHeight="1" x14ac:dyDescent="0.25">
      <c r="A7383" s="5"/>
      <c r="Q7383" s="382"/>
      <c r="R7383" s="382"/>
    </row>
    <row r="7384" spans="1:18" ht="12" customHeight="1" x14ac:dyDescent="0.25">
      <c r="A7384" s="5"/>
      <c r="Q7384" s="382"/>
      <c r="R7384" s="382"/>
    </row>
    <row r="7385" spans="1:18" ht="12" customHeight="1" x14ac:dyDescent="0.25">
      <c r="A7385" s="5"/>
      <c r="Q7385" s="382"/>
      <c r="R7385" s="382"/>
    </row>
    <row r="7386" spans="1:18" ht="12" customHeight="1" x14ac:dyDescent="0.25">
      <c r="A7386" s="5"/>
      <c r="Q7386" s="382"/>
      <c r="R7386" s="382"/>
    </row>
    <row r="7387" spans="1:18" ht="12" customHeight="1" x14ac:dyDescent="0.25">
      <c r="A7387" s="5"/>
      <c r="Q7387" s="382"/>
      <c r="R7387" s="382"/>
    </row>
    <row r="7388" spans="1:18" ht="12" customHeight="1" x14ac:dyDescent="0.25">
      <c r="A7388" s="5"/>
      <c r="Q7388" s="382"/>
      <c r="R7388" s="382"/>
    </row>
    <row r="7389" spans="1:18" ht="12" customHeight="1" x14ac:dyDescent="0.25">
      <c r="A7389" s="5"/>
      <c r="Q7389" s="382"/>
      <c r="R7389" s="382"/>
    </row>
    <row r="7390" spans="1:18" ht="12" customHeight="1" x14ac:dyDescent="0.25">
      <c r="A7390" s="5"/>
      <c r="Q7390" s="382"/>
      <c r="R7390" s="382"/>
    </row>
    <row r="7391" spans="1:18" ht="12" customHeight="1" x14ac:dyDescent="0.25">
      <c r="A7391" s="5"/>
      <c r="Q7391" s="382"/>
      <c r="R7391" s="382"/>
    </row>
    <row r="7392" spans="1:18" ht="12" customHeight="1" x14ac:dyDescent="0.25">
      <c r="A7392" s="5"/>
      <c r="Q7392" s="382"/>
      <c r="R7392" s="382"/>
    </row>
    <row r="7393" spans="1:18" ht="12" customHeight="1" x14ac:dyDescent="0.25">
      <c r="A7393" s="5"/>
      <c r="Q7393" s="382"/>
      <c r="R7393" s="382"/>
    </row>
    <row r="7394" spans="1:18" ht="12" customHeight="1" x14ac:dyDescent="0.25">
      <c r="A7394" s="5"/>
      <c r="Q7394" s="382"/>
      <c r="R7394" s="382"/>
    </row>
    <row r="7395" spans="1:18" ht="12" customHeight="1" x14ac:dyDescent="0.25">
      <c r="A7395" s="5"/>
      <c r="Q7395" s="382"/>
      <c r="R7395" s="382"/>
    </row>
    <row r="7396" spans="1:18" ht="12" customHeight="1" x14ac:dyDescent="0.25">
      <c r="A7396" s="5"/>
      <c r="Q7396" s="382"/>
      <c r="R7396" s="382"/>
    </row>
    <row r="7397" spans="1:18" ht="12" customHeight="1" x14ac:dyDescent="0.25">
      <c r="A7397" s="5"/>
      <c r="Q7397" s="382"/>
      <c r="R7397" s="382"/>
    </row>
    <row r="7398" spans="1:18" ht="12" customHeight="1" x14ac:dyDescent="0.25">
      <c r="A7398" s="5"/>
      <c r="Q7398" s="382"/>
      <c r="R7398" s="382"/>
    </row>
    <row r="7399" spans="1:18" ht="12" customHeight="1" x14ac:dyDescent="0.25">
      <c r="A7399" s="5"/>
      <c r="Q7399" s="382"/>
      <c r="R7399" s="382"/>
    </row>
    <row r="7400" spans="1:18" ht="12" customHeight="1" x14ac:dyDescent="0.25">
      <c r="A7400" s="5"/>
      <c r="Q7400" s="382"/>
      <c r="R7400" s="382"/>
    </row>
    <row r="7401" spans="1:18" ht="12" customHeight="1" x14ac:dyDescent="0.25">
      <c r="A7401" s="5"/>
      <c r="Q7401" s="382"/>
      <c r="R7401" s="382"/>
    </row>
    <row r="7402" spans="1:18" ht="12" customHeight="1" x14ac:dyDescent="0.25">
      <c r="A7402" s="5"/>
      <c r="Q7402" s="382"/>
      <c r="R7402" s="382"/>
    </row>
    <row r="7403" spans="1:18" ht="12" customHeight="1" x14ac:dyDescent="0.25">
      <c r="A7403" s="5"/>
      <c r="Q7403" s="382"/>
      <c r="R7403" s="382"/>
    </row>
    <row r="7404" spans="1:18" ht="12" customHeight="1" x14ac:dyDescent="0.25">
      <c r="A7404" s="5"/>
      <c r="Q7404" s="382"/>
      <c r="R7404" s="382"/>
    </row>
    <row r="7405" spans="1:18" ht="12" customHeight="1" x14ac:dyDescent="0.25">
      <c r="A7405" s="5"/>
      <c r="Q7405" s="382"/>
      <c r="R7405" s="382"/>
    </row>
    <row r="7406" spans="1:18" ht="12" customHeight="1" x14ac:dyDescent="0.25">
      <c r="A7406" s="5"/>
      <c r="Q7406" s="382"/>
      <c r="R7406" s="382"/>
    </row>
    <row r="7407" spans="1:18" ht="12" customHeight="1" x14ac:dyDescent="0.25">
      <c r="A7407" s="5"/>
      <c r="Q7407" s="382"/>
      <c r="R7407" s="382"/>
    </row>
    <row r="7408" spans="1:18" ht="12" customHeight="1" x14ac:dyDescent="0.25">
      <c r="A7408" s="5"/>
      <c r="Q7408" s="382"/>
      <c r="R7408" s="382"/>
    </row>
    <row r="7409" spans="1:18" ht="12" customHeight="1" x14ac:dyDescent="0.25">
      <c r="A7409" s="5"/>
      <c r="Q7409" s="382"/>
      <c r="R7409" s="382"/>
    </row>
    <row r="7410" spans="1:18" ht="12" customHeight="1" x14ac:dyDescent="0.25">
      <c r="A7410" s="5"/>
      <c r="Q7410" s="382"/>
      <c r="R7410" s="382"/>
    </row>
    <row r="7411" spans="1:18" ht="12" customHeight="1" x14ac:dyDescent="0.25">
      <c r="A7411" s="5"/>
      <c r="Q7411" s="382"/>
      <c r="R7411" s="382"/>
    </row>
    <row r="7412" spans="1:18" ht="12" customHeight="1" x14ac:dyDescent="0.25">
      <c r="A7412" s="5"/>
      <c r="Q7412" s="382"/>
      <c r="R7412" s="382"/>
    </row>
    <row r="7413" spans="1:18" ht="12" customHeight="1" x14ac:dyDescent="0.25">
      <c r="A7413" s="5"/>
      <c r="Q7413" s="382"/>
      <c r="R7413" s="382"/>
    </row>
    <row r="7414" spans="1:18" ht="12" customHeight="1" x14ac:dyDescent="0.25">
      <c r="A7414" s="5"/>
      <c r="Q7414" s="382"/>
      <c r="R7414" s="382"/>
    </row>
    <row r="7415" spans="1:18" ht="12" customHeight="1" x14ac:dyDescent="0.25">
      <c r="A7415" s="5"/>
      <c r="Q7415" s="382"/>
      <c r="R7415" s="382"/>
    </row>
    <row r="7416" spans="1:18" ht="12" customHeight="1" x14ac:dyDescent="0.25">
      <c r="A7416" s="5"/>
      <c r="Q7416" s="382"/>
      <c r="R7416" s="382"/>
    </row>
    <row r="7417" spans="1:18" ht="12" customHeight="1" x14ac:dyDescent="0.25">
      <c r="A7417" s="5"/>
      <c r="Q7417" s="382"/>
      <c r="R7417" s="382"/>
    </row>
    <row r="7418" spans="1:18" ht="12" customHeight="1" x14ac:dyDescent="0.25">
      <c r="A7418" s="5"/>
      <c r="Q7418" s="382"/>
      <c r="R7418" s="382"/>
    </row>
    <row r="7419" spans="1:18" ht="12" customHeight="1" x14ac:dyDescent="0.25">
      <c r="A7419" s="5"/>
      <c r="Q7419" s="382"/>
      <c r="R7419" s="382"/>
    </row>
    <row r="7420" spans="1:18" ht="12" customHeight="1" x14ac:dyDescent="0.25">
      <c r="A7420" s="5"/>
      <c r="Q7420" s="382"/>
      <c r="R7420" s="382"/>
    </row>
    <row r="7421" spans="1:18" ht="12" customHeight="1" x14ac:dyDescent="0.25">
      <c r="A7421" s="5"/>
      <c r="Q7421" s="382"/>
      <c r="R7421" s="382"/>
    </row>
    <row r="7422" spans="1:18" ht="12" customHeight="1" x14ac:dyDescent="0.25">
      <c r="A7422" s="5"/>
      <c r="Q7422" s="382"/>
      <c r="R7422" s="382"/>
    </row>
    <row r="7423" spans="1:18" ht="12" customHeight="1" x14ac:dyDescent="0.25">
      <c r="A7423" s="5"/>
      <c r="Q7423" s="382"/>
      <c r="R7423" s="382"/>
    </row>
    <row r="7424" spans="1:18" ht="12" customHeight="1" x14ac:dyDescent="0.25">
      <c r="A7424" s="5"/>
      <c r="Q7424" s="382"/>
      <c r="R7424" s="382"/>
    </row>
    <row r="7425" spans="1:18" ht="12" customHeight="1" x14ac:dyDescent="0.25">
      <c r="A7425" s="5"/>
      <c r="Q7425" s="382"/>
      <c r="R7425" s="382"/>
    </row>
    <row r="7426" spans="1:18" ht="12" customHeight="1" x14ac:dyDescent="0.25">
      <c r="A7426" s="5"/>
      <c r="Q7426" s="382"/>
      <c r="R7426" s="382"/>
    </row>
    <row r="7427" spans="1:18" ht="12" customHeight="1" x14ac:dyDescent="0.25">
      <c r="A7427" s="5"/>
      <c r="Q7427" s="382"/>
      <c r="R7427" s="382"/>
    </row>
    <row r="7428" spans="1:18" ht="12" customHeight="1" x14ac:dyDescent="0.25">
      <c r="A7428" s="5"/>
      <c r="Q7428" s="382"/>
      <c r="R7428" s="382"/>
    </row>
    <row r="7429" spans="1:18" ht="12" customHeight="1" x14ac:dyDescent="0.25">
      <c r="A7429" s="5"/>
      <c r="Q7429" s="382"/>
      <c r="R7429" s="382"/>
    </row>
    <row r="7430" spans="1:18" ht="12" customHeight="1" x14ac:dyDescent="0.25">
      <c r="A7430" s="5"/>
      <c r="Q7430" s="382"/>
      <c r="R7430" s="382"/>
    </row>
    <row r="7431" spans="1:18" ht="12" customHeight="1" x14ac:dyDescent="0.25">
      <c r="A7431" s="5"/>
      <c r="Q7431" s="382"/>
      <c r="R7431" s="382"/>
    </row>
    <row r="7432" spans="1:18" ht="12" customHeight="1" x14ac:dyDescent="0.25">
      <c r="A7432" s="5"/>
      <c r="Q7432" s="382"/>
      <c r="R7432" s="382"/>
    </row>
    <row r="7433" spans="1:18" ht="12" customHeight="1" x14ac:dyDescent="0.25">
      <c r="A7433" s="5"/>
      <c r="Q7433" s="382"/>
      <c r="R7433" s="382"/>
    </row>
    <row r="7434" spans="1:18" ht="12" customHeight="1" x14ac:dyDescent="0.25">
      <c r="A7434" s="5"/>
      <c r="Q7434" s="382"/>
      <c r="R7434" s="382"/>
    </row>
    <row r="7435" spans="1:18" ht="12" customHeight="1" x14ac:dyDescent="0.25">
      <c r="A7435" s="5"/>
      <c r="Q7435" s="382"/>
      <c r="R7435" s="382"/>
    </row>
    <row r="7436" spans="1:18" ht="12" customHeight="1" x14ac:dyDescent="0.25">
      <c r="A7436" s="5"/>
      <c r="Q7436" s="382"/>
      <c r="R7436" s="382"/>
    </row>
    <row r="7437" spans="1:18" ht="12" customHeight="1" x14ac:dyDescent="0.25">
      <c r="A7437" s="5"/>
      <c r="Q7437" s="382"/>
      <c r="R7437" s="382"/>
    </row>
    <row r="7438" spans="1:18" ht="12" customHeight="1" x14ac:dyDescent="0.25">
      <c r="A7438" s="5"/>
      <c r="Q7438" s="382"/>
      <c r="R7438" s="382"/>
    </row>
    <row r="7439" spans="1:18" ht="12" customHeight="1" x14ac:dyDescent="0.25">
      <c r="A7439" s="5"/>
      <c r="Q7439" s="382"/>
      <c r="R7439" s="382"/>
    </row>
    <row r="7440" spans="1:18" ht="12" customHeight="1" x14ac:dyDescent="0.25">
      <c r="A7440" s="5"/>
      <c r="Q7440" s="382"/>
      <c r="R7440" s="382"/>
    </row>
    <row r="7441" spans="1:18" ht="12" customHeight="1" x14ac:dyDescent="0.25">
      <c r="A7441" s="5"/>
      <c r="Q7441" s="382"/>
      <c r="R7441" s="382"/>
    </row>
    <row r="7442" spans="1:18" ht="12" customHeight="1" x14ac:dyDescent="0.25">
      <c r="A7442" s="5"/>
      <c r="Q7442" s="382"/>
      <c r="R7442" s="382"/>
    </row>
    <row r="7443" spans="1:18" ht="12" customHeight="1" x14ac:dyDescent="0.25">
      <c r="A7443" s="5"/>
      <c r="Q7443" s="382"/>
      <c r="R7443" s="382"/>
    </row>
    <row r="7444" spans="1:18" ht="12" customHeight="1" x14ac:dyDescent="0.25">
      <c r="A7444" s="5"/>
      <c r="Q7444" s="382"/>
      <c r="R7444" s="382"/>
    </row>
    <row r="7445" spans="1:18" ht="12" customHeight="1" x14ac:dyDescent="0.25">
      <c r="A7445" s="5"/>
      <c r="Q7445" s="382"/>
      <c r="R7445" s="382"/>
    </row>
    <row r="7446" spans="1:18" ht="12" customHeight="1" x14ac:dyDescent="0.25">
      <c r="A7446" s="5"/>
      <c r="Q7446" s="382"/>
      <c r="R7446" s="382"/>
    </row>
    <row r="7447" spans="1:18" ht="12" customHeight="1" x14ac:dyDescent="0.25">
      <c r="A7447" s="5"/>
      <c r="Q7447" s="382"/>
      <c r="R7447" s="382"/>
    </row>
    <row r="7448" spans="1:18" ht="12" customHeight="1" x14ac:dyDescent="0.25">
      <c r="A7448" s="5"/>
      <c r="Q7448" s="382"/>
      <c r="R7448" s="382"/>
    </row>
    <row r="7449" spans="1:18" ht="12" customHeight="1" x14ac:dyDescent="0.25">
      <c r="A7449" s="5"/>
      <c r="Q7449" s="382"/>
      <c r="R7449" s="382"/>
    </row>
    <row r="7450" spans="1:18" ht="12" customHeight="1" x14ac:dyDescent="0.25">
      <c r="A7450" s="5"/>
      <c r="Q7450" s="382"/>
      <c r="R7450" s="382"/>
    </row>
    <row r="7451" spans="1:18" ht="12" customHeight="1" x14ac:dyDescent="0.25">
      <c r="A7451" s="5"/>
      <c r="Q7451" s="382"/>
      <c r="R7451" s="382"/>
    </row>
    <row r="7452" spans="1:18" ht="12" customHeight="1" x14ac:dyDescent="0.25">
      <c r="A7452" s="5"/>
      <c r="Q7452" s="382"/>
      <c r="R7452" s="382"/>
    </row>
    <row r="7453" spans="1:18" ht="12" customHeight="1" x14ac:dyDescent="0.25">
      <c r="A7453" s="5"/>
      <c r="Q7453" s="382"/>
      <c r="R7453" s="382"/>
    </row>
    <row r="7454" spans="1:18" ht="12" customHeight="1" x14ac:dyDescent="0.25">
      <c r="A7454" s="5"/>
      <c r="Q7454" s="382"/>
      <c r="R7454" s="382"/>
    </row>
    <row r="7455" spans="1:18" ht="12" customHeight="1" x14ac:dyDescent="0.25">
      <c r="A7455" s="5"/>
      <c r="Q7455" s="382"/>
      <c r="R7455" s="382"/>
    </row>
    <row r="7456" spans="1:18" ht="12" customHeight="1" x14ac:dyDescent="0.25">
      <c r="A7456" s="5"/>
      <c r="Q7456" s="382"/>
      <c r="R7456" s="382"/>
    </row>
    <row r="7457" spans="1:18" ht="12" customHeight="1" x14ac:dyDescent="0.25">
      <c r="A7457" s="5"/>
      <c r="Q7457" s="382"/>
      <c r="R7457" s="382"/>
    </row>
    <row r="7458" spans="1:18" ht="12" customHeight="1" x14ac:dyDescent="0.25">
      <c r="A7458" s="5"/>
      <c r="Q7458" s="382"/>
      <c r="R7458" s="382"/>
    </row>
    <row r="7459" spans="1:18" ht="12" customHeight="1" x14ac:dyDescent="0.25">
      <c r="A7459" s="5"/>
      <c r="Q7459" s="382"/>
      <c r="R7459" s="382"/>
    </row>
    <row r="7460" spans="1:18" ht="12" customHeight="1" x14ac:dyDescent="0.25">
      <c r="A7460" s="5"/>
      <c r="Q7460" s="382"/>
      <c r="R7460" s="382"/>
    </row>
    <row r="7461" spans="1:18" ht="12" customHeight="1" x14ac:dyDescent="0.25">
      <c r="A7461" s="5"/>
      <c r="Q7461" s="382"/>
      <c r="R7461" s="382"/>
    </row>
    <row r="7462" spans="1:18" ht="12" customHeight="1" x14ac:dyDescent="0.25">
      <c r="A7462" s="5"/>
      <c r="Q7462" s="382"/>
      <c r="R7462" s="382"/>
    </row>
    <row r="7463" spans="1:18" ht="12" customHeight="1" x14ac:dyDescent="0.25">
      <c r="A7463" s="5"/>
      <c r="Q7463" s="382"/>
      <c r="R7463" s="382"/>
    </row>
    <row r="7464" spans="1:18" ht="12" customHeight="1" x14ac:dyDescent="0.25">
      <c r="A7464" s="5"/>
      <c r="Q7464" s="382"/>
      <c r="R7464" s="382"/>
    </row>
    <row r="7465" spans="1:18" ht="12" customHeight="1" x14ac:dyDescent="0.25">
      <c r="A7465" s="5"/>
      <c r="Q7465" s="382"/>
      <c r="R7465" s="382"/>
    </row>
    <row r="7466" spans="1:18" ht="12" customHeight="1" x14ac:dyDescent="0.25">
      <c r="A7466" s="5"/>
      <c r="Q7466" s="382"/>
      <c r="R7466" s="382"/>
    </row>
    <row r="7467" spans="1:18" ht="12" customHeight="1" x14ac:dyDescent="0.25">
      <c r="A7467" s="5"/>
      <c r="Q7467" s="382"/>
      <c r="R7467" s="382"/>
    </row>
    <row r="7468" spans="1:18" ht="12" customHeight="1" x14ac:dyDescent="0.25">
      <c r="A7468" s="5"/>
      <c r="Q7468" s="382"/>
      <c r="R7468" s="382"/>
    </row>
    <row r="7469" spans="1:18" ht="12" customHeight="1" x14ac:dyDescent="0.25">
      <c r="A7469" s="5"/>
      <c r="Q7469" s="382"/>
      <c r="R7469" s="382"/>
    </row>
    <row r="7470" spans="1:18" ht="12" customHeight="1" x14ac:dyDescent="0.25">
      <c r="A7470" s="5"/>
      <c r="Q7470" s="382"/>
      <c r="R7470" s="382"/>
    </row>
    <row r="7471" spans="1:18" ht="12" customHeight="1" x14ac:dyDescent="0.25">
      <c r="A7471" s="5"/>
      <c r="Q7471" s="382"/>
      <c r="R7471" s="382"/>
    </row>
    <row r="7472" spans="1:18" ht="12" customHeight="1" x14ac:dyDescent="0.25">
      <c r="A7472" s="5"/>
      <c r="Q7472" s="382"/>
      <c r="R7472" s="382"/>
    </row>
    <row r="7473" spans="1:18" ht="12" customHeight="1" x14ac:dyDescent="0.25">
      <c r="A7473" s="5"/>
      <c r="Q7473" s="382"/>
      <c r="R7473" s="382"/>
    </row>
    <row r="7474" spans="1:18" ht="12" customHeight="1" x14ac:dyDescent="0.25">
      <c r="A7474" s="5"/>
      <c r="Q7474" s="382"/>
      <c r="R7474" s="382"/>
    </row>
    <row r="7475" spans="1:18" ht="12" customHeight="1" x14ac:dyDescent="0.25">
      <c r="A7475" s="5"/>
      <c r="Q7475" s="382"/>
      <c r="R7475" s="382"/>
    </row>
    <row r="7476" spans="1:18" ht="12" customHeight="1" x14ac:dyDescent="0.25">
      <c r="A7476" s="5"/>
      <c r="Q7476" s="382"/>
      <c r="R7476" s="382"/>
    </row>
    <row r="7477" spans="1:18" ht="12" customHeight="1" x14ac:dyDescent="0.25">
      <c r="A7477" s="5"/>
      <c r="Q7477" s="382"/>
      <c r="R7477" s="382"/>
    </row>
    <row r="7478" spans="1:18" ht="12" customHeight="1" x14ac:dyDescent="0.25">
      <c r="A7478" s="5"/>
      <c r="Q7478" s="382"/>
      <c r="R7478" s="382"/>
    </row>
    <row r="7479" spans="1:18" ht="12" customHeight="1" x14ac:dyDescent="0.25">
      <c r="A7479" s="5"/>
      <c r="Q7479" s="382"/>
      <c r="R7479" s="382"/>
    </row>
    <row r="7480" spans="1:18" ht="12" customHeight="1" x14ac:dyDescent="0.25">
      <c r="A7480" s="5"/>
      <c r="Q7480" s="382"/>
      <c r="R7480" s="382"/>
    </row>
    <row r="7481" spans="1:18" ht="12" customHeight="1" x14ac:dyDescent="0.25">
      <c r="A7481" s="5"/>
      <c r="Q7481" s="382"/>
      <c r="R7481" s="382"/>
    </row>
    <row r="7482" spans="1:18" ht="12" customHeight="1" x14ac:dyDescent="0.25">
      <c r="A7482" s="5"/>
      <c r="Q7482" s="382"/>
      <c r="R7482" s="382"/>
    </row>
    <row r="7483" spans="1:18" ht="12" customHeight="1" x14ac:dyDescent="0.25">
      <c r="A7483" s="5"/>
      <c r="Q7483" s="382"/>
      <c r="R7483" s="382"/>
    </row>
    <row r="7484" spans="1:18" ht="12" customHeight="1" x14ac:dyDescent="0.25">
      <c r="A7484" s="5"/>
      <c r="Q7484" s="382"/>
      <c r="R7484" s="382"/>
    </row>
    <row r="7485" spans="1:18" ht="12" customHeight="1" x14ac:dyDescent="0.25">
      <c r="A7485" s="5"/>
      <c r="Q7485" s="382"/>
      <c r="R7485" s="382"/>
    </row>
    <row r="7486" spans="1:18" ht="12" customHeight="1" x14ac:dyDescent="0.25">
      <c r="A7486" s="5"/>
      <c r="Q7486" s="382"/>
      <c r="R7486" s="382"/>
    </row>
    <row r="7487" spans="1:18" ht="12" customHeight="1" x14ac:dyDescent="0.25">
      <c r="A7487" s="5"/>
      <c r="Q7487" s="382"/>
      <c r="R7487" s="382"/>
    </row>
    <row r="7488" spans="1:18" ht="12" customHeight="1" x14ac:dyDescent="0.25">
      <c r="A7488" s="5"/>
      <c r="Q7488" s="382"/>
      <c r="R7488" s="382"/>
    </row>
    <row r="7489" spans="1:18" ht="12" customHeight="1" x14ac:dyDescent="0.25">
      <c r="A7489" s="5"/>
      <c r="Q7489" s="382"/>
      <c r="R7489" s="382"/>
    </row>
    <row r="7490" spans="1:18" ht="12" customHeight="1" x14ac:dyDescent="0.25">
      <c r="A7490" s="5"/>
      <c r="Q7490" s="382"/>
      <c r="R7490" s="382"/>
    </row>
    <row r="7491" spans="1:18" ht="12" customHeight="1" x14ac:dyDescent="0.25">
      <c r="A7491" s="5"/>
      <c r="Q7491" s="382"/>
      <c r="R7491" s="382"/>
    </row>
    <row r="7492" spans="1:18" ht="12" customHeight="1" x14ac:dyDescent="0.25">
      <c r="A7492" s="5"/>
      <c r="Q7492" s="382"/>
      <c r="R7492" s="382"/>
    </row>
    <row r="7493" spans="1:18" ht="12" customHeight="1" x14ac:dyDescent="0.25">
      <c r="A7493" s="5"/>
      <c r="Q7493" s="382"/>
      <c r="R7493" s="382"/>
    </row>
    <row r="7494" spans="1:18" ht="12" customHeight="1" x14ac:dyDescent="0.25">
      <c r="A7494" s="5"/>
      <c r="Q7494" s="382"/>
      <c r="R7494" s="382"/>
    </row>
    <row r="7495" spans="1:18" ht="12" customHeight="1" x14ac:dyDescent="0.25">
      <c r="A7495" s="5"/>
      <c r="Q7495" s="382"/>
      <c r="R7495" s="382"/>
    </row>
    <row r="7496" spans="1:18" ht="12" customHeight="1" x14ac:dyDescent="0.25">
      <c r="A7496" s="5"/>
      <c r="Q7496" s="382"/>
      <c r="R7496" s="382"/>
    </row>
    <row r="7497" spans="1:18" ht="12" customHeight="1" x14ac:dyDescent="0.25">
      <c r="A7497" s="5"/>
      <c r="Q7497" s="382"/>
      <c r="R7497" s="382"/>
    </row>
    <row r="7498" spans="1:18" ht="12" customHeight="1" x14ac:dyDescent="0.25">
      <c r="A7498" s="5"/>
      <c r="Q7498" s="382"/>
      <c r="R7498" s="382"/>
    </row>
    <row r="7499" spans="1:18" ht="12" customHeight="1" x14ac:dyDescent="0.25">
      <c r="A7499" s="5"/>
      <c r="Q7499" s="382"/>
      <c r="R7499" s="382"/>
    </row>
    <row r="7500" spans="1:18" ht="12" customHeight="1" x14ac:dyDescent="0.25">
      <c r="A7500" s="5"/>
      <c r="Q7500" s="382"/>
      <c r="R7500" s="382"/>
    </row>
    <row r="7501" spans="1:18" ht="12" customHeight="1" x14ac:dyDescent="0.25">
      <c r="A7501" s="5"/>
      <c r="Q7501" s="382"/>
      <c r="R7501" s="382"/>
    </row>
    <row r="7502" spans="1:18" ht="12" customHeight="1" x14ac:dyDescent="0.25">
      <c r="A7502" s="5"/>
      <c r="Q7502" s="382"/>
      <c r="R7502" s="382"/>
    </row>
    <row r="7503" spans="1:18" ht="12" customHeight="1" x14ac:dyDescent="0.25">
      <c r="A7503" s="5"/>
      <c r="Q7503" s="382"/>
      <c r="R7503" s="382"/>
    </row>
    <row r="7504" spans="1:18" ht="12" customHeight="1" x14ac:dyDescent="0.25">
      <c r="A7504" s="5"/>
      <c r="Q7504" s="382"/>
      <c r="R7504" s="382"/>
    </row>
    <row r="7505" spans="1:18" ht="12" customHeight="1" x14ac:dyDescent="0.25">
      <c r="A7505" s="5"/>
      <c r="Q7505" s="382"/>
      <c r="R7505" s="382"/>
    </row>
    <row r="7506" spans="1:18" ht="12" customHeight="1" x14ac:dyDescent="0.25">
      <c r="A7506" s="5"/>
      <c r="Q7506" s="382"/>
      <c r="R7506" s="382"/>
    </row>
    <row r="7507" spans="1:18" ht="12" customHeight="1" x14ac:dyDescent="0.25">
      <c r="A7507" s="5"/>
      <c r="Q7507" s="382"/>
      <c r="R7507" s="382"/>
    </row>
    <row r="7508" spans="1:18" ht="12" customHeight="1" x14ac:dyDescent="0.25">
      <c r="A7508" s="5"/>
      <c r="Q7508" s="382"/>
      <c r="R7508" s="382"/>
    </row>
    <row r="7509" spans="1:18" ht="12" customHeight="1" x14ac:dyDescent="0.25">
      <c r="A7509" s="5"/>
      <c r="Q7509" s="382"/>
      <c r="R7509" s="382"/>
    </row>
    <row r="7510" spans="1:18" ht="12" customHeight="1" x14ac:dyDescent="0.25">
      <c r="A7510" s="5"/>
      <c r="Q7510" s="382"/>
      <c r="R7510" s="382"/>
    </row>
    <row r="7511" spans="1:18" ht="12" customHeight="1" x14ac:dyDescent="0.25">
      <c r="A7511" s="5"/>
      <c r="Q7511" s="382"/>
      <c r="R7511" s="382"/>
    </row>
    <row r="7512" spans="1:18" ht="12" customHeight="1" x14ac:dyDescent="0.25">
      <c r="A7512" s="5"/>
      <c r="Q7512" s="382"/>
      <c r="R7512" s="382"/>
    </row>
    <row r="7513" spans="1:18" ht="12" customHeight="1" x14ac:dyDescent="0.25">
      <c r="A7513" s="5"/>
      <c r="Q7513" s="382"/>
      <c r="R7513" s="382"/>
    </row>
    <row r="7514" spans="1:18" ht="12" customHeight="1" x14ac:dyDescent="0.25">
      <c r="A7514" s="5"/>
      <c r="Q7514" s="382"/>
      <c r="R7514" s="382"/>
    </row>
    <row r="7515" spans="1:18" ht="12" customHeight="1" x14ac:dyDescent="0.25">
      <c r="A7515" s="5"/>
      <c r="Q7515" s="382"/>
      <c r="R7515" s="382"/>
    </row>
    <row r="7516" spans="1:18" ht="12" customHeight="1" x14ac:dyDescent="0.25">
      <c r="A7516" s="5"/>
      <c r="Q7516" s="382"/>
      <c r="R7516" s="382"/>
    </row>
    <row r="7517" spans="1:18" ht="12" customHeight="1" x14ac:dyDescent="0.25">
      <c r="A7517" s="5"/>
      <c r="Q7517" s="382"/>
      <c r="R7517" s="382"/>
    </row>
    <row r="7518" spans="1:18" ht="12" customHeight="1" x14ac:dyDescent="0.25">
      <c r="A7518" s="5"/>
      <c r="Q7518" s="382"/>
      <c r="R7518" s="382"/>
    </row>
    <row r="7519" spans="1:18" ht="12" customHeight="1" x14ac:dyDescent="0.25">
      <c r="A7519" s="5"/>
      <c r="Q7519" s="382"/>
      <c r="R7519" s="382"/>
    </row>
    <row r="7520" spans="1:18" ht="12" customHeight="1" x14ac:dyDescent="0.25">
      <c r="A7520" s="5"/>
      <c r="Q7520" s="382"/>
      <c r="R7520" s="382"/>
    </row>
    <row r="7521" spans="1:18" ht="12" customHeight="1" x14ac:dyDescent="0.25">
      <c r="A7521" s="5"/>
      <c r="Q7521" s="382"/>
      <c r="R7521" s="382"/>
    </row>
    <row r="7522" spans="1:18" ht="12" customHeight="1" x14ac:dyDescent="0.25">
      <c r="A7522" s="5"/>
      <c r="Q7522" s="382"/>
      <c r="R7522" s="382"/>
    </row>
    <row r="7523" spans="1:18" ht="12" customHeight="1" x14ac:dyDescent="0.25">
      <c r="A7523" s="5"/>
      <c r="Q7523" s="382"/>
      <c r="R7523" s="382"/>
    </row>
    <row r="7524" spans="1:18" ht="12" customHeight="1" x14ac:dyDescent="0.25">
      <c r="A7524" s="5"/>
      <c r="Q7524" s="382"/>
      <c r="R7524" s="382"/>
    </row>
    <row r="7525" spans="1:18" ht="12" customHeight="1" x14ac:dyDescent="0.25">
      <c r="A7525" s="5"/>
      <c r="Q7525" s="382"/>
      <c r="R7525" s="382"/>
    </row>
    <row r="7526" spans="1:18" ht="12" customHeight="1" x14ac:dyDescent="0.25">
      <c r="A7526" s="5"/>
      <c r="Q7526" s="382"/>
      <c r="R7526" s="382"/>
    </row>
    <row r="7527" spans="1:18" ht="12" customHeight="1" x14ac:dyDescent="0.25">
      <c r="A7527" s="5"/>
      <c r="Q7527" s="382"/>
      <c r="R7527" s="382"/>
    </row>
    <row r="7528" spans="1:18" ht="12" customHeight="1" x14ac:dyDescent="0.25">
      <c r="A7528" s="5"/>
      <c r="Q7528" s="382"/>
      <c r="R7528" s="382"/>
    </row>
    <row r="7529" spans="1:18" ht="12" customHeight="1" x14ac:dyDescent="0.25">
      <c r="A7529" s="5"/>
      <c r="Q7529" s="382"/>
      <c r="R7529" s="382"/>
    </row>
    <row r="7530" spans="1:18" ht="12" customHeight="1" x14ac:dyDescent="0.25">
      <c r="A7530" s="5"/>
      <c r="Q7530" s="382"/>
      <c r="R7530" s="382"/>
    </row>
    <row r="7531" spans="1:18" ht="12" customHeight="1" x14ac:dyDescent="0.25">
      <c r="A7531" s="5"/>
      <c r="Q7531" s="382"/>
      <c r="R7531" s="382"/>
    </row>
    <row r="7532" spans="1:18" ht="12" customHeight="1" x14ac:dyDescent="0.25">
      <c r="A7532" s="5"/>
      <c r="Q7532" s="382"/>
      <c r="R7532" s="382"/>
    </row>
    <row r="7533" spans="1:18" ht="12" customHeight="1" x14ac:dyDescent="0.25">
      <c r="A7533" s="5"/>
      <c r="Q7533" s="382"/>
      <c r="R7533" s="382"/>
    </row>
    <row r="7534" spans="1:18" ht="12" customHeight="1" x14ac:dyDescent="0.25">
      <c r="A7534" s="5"/>
      <c r="Q7534" s="382"/>
      <c r="R7534" s="382"/>
    </row>
    <row r="7535" spans="1:18" ht="12" customHeight="1" x14ac:dyDescent="0.25">
      <c r="A7535" s="5"/>
      <c r="Q7535" s="382"/>
      <c r="R7535" s="382"/>
    </row>
    <row r="7536" spans="1:18" ht="12" customHeight="1" x14ac:dyDescent="0.25">
      <c r="A7536" s="5"/>
      <c r="Q7536" s="382"/>
      <c r="R7536" s="382"/>
    </row>
    <row r="7537" spans="1:18" ht="12" customHeight="1" x14ac:dyDescent="0.25">
      <c r="A7537" s="5"/>
      <c r="Q7537" s="382"/>
      <c r="R7537" s="382"/>
    </row>
    <row r="7538" spans="1:18" ht="12" customHeight="1" x14ac:dyDescent="0.25">
      <c r="A7538" s="5"/>
      <c r="Q7538" s="382"/>
      <c r="R7538" s="382"/>
    </row>
    <row r="7539" spans="1:18" ht="12" customHeight="1" x14ac:dyDescent="0.25">
      <c r="A7539" s="5"/>
      <c r="Q7539" s="382"/>
      <c r="R7539" s="382"/>
    </row>
    <row r="7540" spans="1:18" ht="12" customHeight="1" x14ac:dyDescent="0.25">
      <c r="A7540" s="5"/>
      <c r="Q7540" s="382"/>
      <c r="R7540" s="382"/>
    </row>
    <row r="7541" spans="1:18" ht="12" customHeight="1" x14ac:dyDescent="0.25">
      <c r="A7541" s="5"/>
      <c r="Q7541" s="382"/>
      <c r="R7541" s="382"/>
    </row>
    <row r="7542" spans="1:18" ht="12" customHeight="1" x14ac:dyDescent="0.25">
      <c r="A7542" s="5"/>
      <c r="Q7542" s="382"/>
      <c r="R7542" s="382"/>
    </row>
    <row r="7543" spans="1:18" ht="12" customHeight="1" x14ac:dyDescent="0.25">
      <c r="A7543" s="5"/>
      <c r="Q7543" s="382"/>
      <c r="R7543" s="382"/>
    </row>
    <row r="7544" spans="1:18" ht="12" customHeight="1" x14ac:dyDescent="0.25">
      <c r="A7544" s="5"/>
      <c r="Q7544" s="382"/>
      <c r="R7544" s="382"/>
    </row>
    <row r="7545" spans="1:18" ht="12" customHeight="1" x14ac:dyDescent="0.25">
      <c r="A7545" s="5"/>
      <c r="Q7545" s="382"/>
      <c r="R7545" s="382"/>
    </row>
    <row r="7546" spans="1:18" ht="12" customHeight="1" x14ac:dyDescent="0.25">
      <c r="A7546" s="5"/>
      <c r="Q7546" s="382"/>
      <c r="R7546" s="382"/>
    </row>
    <row r="7547" spans="1:18" ht="12" customHeight="1" x14ac:dyDescent="0.25">
      <c r="A7547" s="5"/>
      <c r="Q7547" s="382"/>
      <c r="R7547" s="382"/>
    </row>
    <row r="7548" spans="1:18" ht="12" customHeight="1" x14ac:dyDescent="0.25">
      <c r="A7548" s="5"/>
      <c r="Q7548" s="382"/>
      <c r="R7548" s="382"/>
    </row>
    <row r="7549" spans="1:18" ht="12" customHeight="1" x14ac:dyDescent="0.25">
      <c r="A7549" s="5"/>
      <c r="Q7549" s="382"/>
      <c r="R7549" s="382"/>
    </row>
    <row r="7550" spans="1:18" ht="12" customHeight="1" x14ac:dyDescent="0.25">
      <c r="A7550" s="5"/>
      <c r="Q7550" s="382"/>
      <c r="R7550" s="382"/>
    </row>
    <row r="7551" spans="1:18" ht="12" customHeight="1" x14ac:dyDescent="0.25">
      <c r="A7551" s="5"/>
      <c r="Q7551" s="382"/>
      <c r="R7551" s="382"/>
    </row>
    <row r="7552" spans="1:18" ht="12" customHeight="1" x14ac:dyDescent="0.25">
      <c r="A7552" s="5"/>
      <c r="Q7552" s="382"/>
      <c r="R7552" s="382"/>
    </row>
    <row r="7553" spans="1:18" ht="12" customHeight="1" x14ac:dyDescent="0.25">
      <c r="A7553" s="5"/>
      <c r="Q7553" s="382"/>
      <c r="R7553" s="382"/>
    </row>
    <row r="7554" spans="1:18" ht="12" customHeight="1" x14ac:dyDescent="0.25">
      <c r="A7554" s="5"/>
      <c r="Q7554" s="382"/>
      <c r="R7554" s="382"/>
    </row>
    <row r="7555" spans="1:18" ht="12" customHeight="1" x14ac:dyDescent="0.25">
      <c r="A7555" s="5"/>
      <c r="Q7555" s="382"/>
      <c r="R7555" s="382"/>
    </row>
    <row r="7556" spans="1:18" ht="12" customHeight="1" x14ac:dyDescent="0.25">
      <c r="A7556" s="5"/>
      <c r="Q7556" s="382"/>
      <c r="R7556" s="382"/>
    </row>
    <row r="7557" spans="1:18" ht="12" customHeight="1" x14ac:dyDescent="0.25">
      <c r="A7557" s="5"/>
      <c r="Q7557" s="382"/>
      <c r="R7557" s="382"/>
    </row>
    <row r="7558" spans="1:18" ht="12" customHeight="1" x14ac:dyDescent="0.25">
      <c r="A7558" s="5"/>
      <c r="Q7558" s="382"/>
      <c r="R7558" s="382"/>
    </row>
    <row r="7559" spans="1:18" ht="12" customHeight="1" x14ac:dyDescent="0.25">
      <c r="A7559" s="5"/>
      <c r="Q7559" s="382"/>
      <c r="R7559" s="382"/>
    </row>
    <row r="7560" spans="1:18" ht="12" customHeight="1" x14ac:dyDescent="0.25">
      <c r="A7560" s="5"/>
      <c r="Q7560" s="382"/>
      <c r="R7560" s="382"/>
    </row>
    <row r="7561" spans="1:18" ht="12" customHeight="1" x14ac:dyDescent="0.25">
      <c r="A7561" s="5"/>
      <c r="Q7561" s="382"/>
      <c r="R7561" s="382"/>
    </row>
    <row r="7562" spans="1:18" ht="12" customHeight="1" x14ac:dyDescent="0.25">
      <c r="A7562" s="5"/>
      <c r="Q7562" s="382"/>
      <c r="R7562" s="382"/>
    </row>
    <row r="7563" spans="1:18" ht="12" customHeight="1" x14ac:dyDescent="0.25">
      <c r="A7563" s="5"/>
      <c r="Q7563" s="382"/>
      <c r="R7563" s="382"/>
    </row>
    <row r="7564" spans="1:18" ht="12" customHeight="1" x14ac:dyDescent="0.25">
      <c r="A7564" s="5"/>
      <c r="Q7564" s="382"/>
      <c r="R7564" s="382"/>
    </row>
    <row r="7565" spans="1:18" ht="12" customHeight="1" x14ac:dyDescent="0.25">
      <c r="A7565" s="5"/>
      <c r="Q7565" s="382"/>
      <c r="R7565" s="382"/>
    </row>
    <row r="7566" spans="1:18" ht="12" customHeight="1" x14ac:dyDescent="0.25">
      <c r="A7566" s="5"/>
      <c r="Q7566" s="382"/>
      <c r="R7566" s="382"/>
    </row>
    <row r="7567" spans="1:18" ht="12" customHeight="1" x14ac:dyDescent="0.25">
      <c r="A7567" s="5"/>
      <c r="Q7567" s="382"/>
      <c r="R7567" s="382"/>
    </row>
    <row r="7568" spans="1:18" ht="12" customHeight="1" x14ac:dyDescent="0.25">
      <c r="A7568" s="5"/>
      <c r="Q7568" s="382"/>
      <c r="R7568" s="382"/>
    </row>
    <row r="7569" spans="1:18" ht="12" customHeight="1" x14ac:dyDescent="0.25">
      <c r="A7569" s="5"/>
      <c r="Q7569" s="382"/>
      <c r="R7569" s="382"/>
    </row>
    <row r="7570" spans="1:18" ht="12" customHeight="1" x14ac:dyDescent="0.25">
      <c r="A7570" s="5"/>
      <c r="Q7570" s="382"/>
      <c r="R7570" s="382"/>
    </row>
    <row r="7571" spans="1:18" ht="12" customHeight="1" x14ac:dyDescent="0.25">
      <c r="A7571" s="5"/>
      <c r="Q7571" s="382"/>
      <c r="R7571" s="382"/>
    </row>
    <row r="7572" spans="1:18" ht="12" customHeight="1" x14ac:dyDescent="0.25">
      <c r="A7572" s="5"/>
      <c r="Q7572" s="382"/>
      <c r="R7572" s="382"/>
    </row>
    <row r="7573" spans="1:18" ht="12" customHeight="1" x14ac:dyDescent="0.25">
      <c r="A7573" s="5"/>
      <c r="Q7573" s="382"/>
      <c r="R7573" s="382"/>
    </row>
    <row r="7574" spans="1:18" ht="12" customHeight="1" x14ac:dyDescent="0.25">
      <c r="A7574" s="5"/>
      <c r="Q7574" s="382"/>
      <c r="R7574" s="382"/>
    </row>
    <row r="7575" spans="1:18" ht="12" customHeight="1" x14ac:dyDescent="0.25">
      <c r="A7575" s="5"/>
      <c r="Q7575" s="382"/>
      <c r="R7575" s="382"/>
    </row>
    <row r="7576" spans="1:18" ht="12" customHeight="1" x14ac:dyDescent="0.25">
      <c r="A7576" s="5"/>
      <c r="Q7576" s="382"/>
      <c r="R7576" s="382"/>
    </row>
    <row r="7577" spans="1:18" ht="12" customHeight="1" x14ac:dyDescent="0.25">
      <c r="A7577" s="5"/>
      <c r="Q7577" s="382"/>
      <c r="R7577" s="382"/>
    </row>
    <row r="7578" spans="1:18" ht="12" customHeight="1" x14ac:dyDescent="0.25">
      <c r="A7578" s="5"/>
      <c r="Q7578" s="382"/>
      <c r="R7578" s="382"/>
    </row>
    <row r="7579" spans="1:18" ht="12" customHeight="1" x14ac:dyDescent="0.25">
      <c r="A7579" s="5"/>
      <c r="Q7579" s="382"/>
      <c r="R7579" s="382"/>
    </row>
    <row r="7580" spans="1:18" ht="12" customHeight="1" x14ac:dyDescent="0.25">
      <c r="A7580" s="5"/>
      <c r="Q7580" s="382"/>
      <c r="R7580" s="382"/>
    </row>
    <row r="7581" spans="1:18" ht="12" customHeight="1" x14ac:dyDescent="0.25">
      <c r="A7581" s="5"/>
      <c r="Q7581" s="382"/>
      <c r="R7581" s="382"/>
    </row>
    <row r="7582" spans="1:18" ht="12" customHeight="1" x14ac:dyDescent="0.25">
      <c r="A7582" s="5"/>
      <c r="Q7582" s="382"/>
      <c r="R7582" s="382"/>
    </row>
    <row r="7583" spans="1:18" ht="12" customHeight="1" x14ac:dyDescent="0.25">
      <c r="A7583" s="5"/>
      <c r="Q7583" s="382"/>
      <c r="R7583" s="382"/>
    </row>
    <row r="7584" spans="1:18" ht="12" customHeight="1" x14ac:dyDescent="0.25">
      <c r="A7584" s="5"/>
      <c r="Q7584" s="382"/>
      <c r="R7584" s="382"/>
    </row>
    <row r="7585" spans="1:18" ht="12" customHeight="1" x14ac:dyDescent="0.25">
      <c r="A7585" s="5"/>
      <c r="Q7585" s="382"/>
      <c r="R7585" s="382"/>
    </row>
    <row r="7586" spans="1:18" ht="12" customHeight="1" x14ac:dyDescent="0.25">
      <c r="A7586" s="5"/>
      <c r="Q7586" s="382"/>
      <c r="R7586" s="382"/>
    </row>
    <row r="7587" spans="1:18" ht="12" customHeight="1" x14ac:dyDescent="0.25">
      <c r="A7587" s="5"/>
      <c r="Q7587" s="382"/>
      <c r="R7587" s="382"/>
    </row>
    <row r="7588" spans="1:18" ht="12" customHeight="1" x14ac:dyDescent="0.25">
      <c r="A7588" s="5"/>
      <c r="Q7588" s="382"/>
      <c r="R7588" s="382"/>
    </row>
    <row r="7589" spans="1:18" ht="12" customHeight="1" x14ac:dyDescent="0.25">
      <c r="A7589" s="5"/>
      <c r="Q7589" s="382"/>
      <c r="R7589" s="382"/>
    </row>
    <row r="7590" spans="1:18" ht="12" customHeight="1" x14ac:dyDescent="0.25">
      <c r="A7590" s="5"/>
      <c r="Q7590" s="382"/>
      <c r="R7590" s="382"/>
    </row>
    <row r="7591" spans="1:18" ht="12" customHeight="1" x14ac:dyDescent="0.25">
      <c r="A7591" s="5"/>
      <c r="Q7591" s="382"/>
      <c r="R7591" s="382"/>
    </row>
    <row r="7592" spans="1:18" ht="12" customHeight="1" x14ac:dyDescent="0.25">
      <c r="A7592" s="5"/>
      <c r="Q7592" s="382"/>
      <c r="R7592" s="382"/>
    </row>
    <row r="7593" spans="1:18" ht="12" customHeight="1" x14ac:dyDescent="0.25">
      <c r="A7593" s="5"/>
      <c r="Q7593" s="382"/>
      <c r="R7593" s="382"/>
    </row>
    <row r="7594" spans="1:18" ht="12" customHeight="1" x14ac:dyDescent="0.25">
      <c r="A7594" s="5"/>
      <c r="Q7594" s="382"/>
      <c r="R7594" s="382"/>
    </row>
    <row r="7595" spans="1:18" ht="12" customHeight="1" x14ac:dyDescent="0.25">
      <c r="A7595" s="5"/>
      <c r="Q7595" s="382"/>
      <c r="R7595" s="382"/>
    </row>
    <row r="7596" spans="1:18" ht="12" customHeight="1" x14ac:dyDescent="0.25">
      <c r="A7596" s="5"/>
      <c r="Q7596" s="382"/>
      <c r="R7596" s="382"/>
    </row>
    <row r="7597" spans="1:18" ht="12" customHeight="1" x14ac:dyDescent="0.25">
      <c r="A7597" s="5"/>
      <c r="Q7597" s="382"/>
      <c r="R7597" s="382"/>
    </row>
    <row r="7598" spans="1:18" ht="12" customHeight="1" x14ac:dyDescent="0.25">
      <c r="A7598" s="5"/>
      <c r="Q7598" s="382"/>
      <c r="R7598" s="382"/>
    </row>
    <row r="7599" spans="1:18" ht="12" customHeight="1" x14ac:dyDescent="0.25">
      <c r="A7599" s="5"/>
      <c r="Q7599" s="382"/>
      <c r="R7599" s="382"/>
    </row>
    <row r="7600" spans="1:18" ht="12" customHeight="1" x14ac:dyDescent="0.25">
      <c r="A7600" s="5"/>
      <c r="Q7600" s="382"/>
      <c r="R7600" s="382"/>
    </row>
    <row r="7601" spans="1:18" ht="12" customHeight="1" x14ac:dyDescent="0.25">
      <c r="A7601" s="5"/>
      <c r="Q7601" s="382"/>
      <c r="R7601" s="382"/>
    </row>
    <row r="7602" spans="1:18" ht="12" customHeight="1" x14ac:dyDescent="0.25">
      <c r="A7602" s="5"/>
      <c r="Q7602" s="382"/>
      <c r="R7602" s="382"/>
    </row>
    <row r="7603" spans="1:18" ht="12" customHeight="1" x14ac:dyDescent="0.25">
      <c r="A7603" s="5"/>
      <c r="Q7603" s="382"/>
      <c r="R7603" s="382"/>
    </row>
    <row r="7604" spans="1:18" ht="12" customHeight="1" x14ac:dyDescent="0.25">
      <c r="A7604" s="5"/>
      <c r="Q7604" s="382"/>
      <c r="R7604" s="382"/>
    </row>
    <row r="7605" spans="1:18" ht="12" customHeight="1" x14ac:dyDescent="0.25">
      <c r="A7605" s="5"/>
      <c r="Q7605" s="382"/>
      <c r="R7605" s="382"/>
    </row>
    <row r="7606" spans="1:18" ht="12" customHeight="1" x14ac:dyDescent="0.25">
      <c r="A7606" s="5"/>
      <c r="Q7606" s="382"/>
      <c r="R7606" s="382"/>
    </row>
    <row r="7607" spans="1:18" ht="12" customHeight="1" x14ac:dyDescent="0.25">
      <c r="A7607" s="5"/>
      <c r="Q7607" s="382"/>
      <c r="R7607" s="382"/>
    </row>
    <row r="7608" spans="1:18" ht="12" customHeight="1" x14ac:dyDescent="0.25">
      <c r="A7608" s="5"/>
      <c r="Q7608" s="382"/>
      <c r="R7608" s="382"/>
    </row>
    <row r="7609" spans="1:18" ht="12" customHeight="1" x14ac:dyDescent="0.25">
      <c r="A7609" s="5"/>
      <c r="Q7609" s="382"/>
      <c r="R7609" s="382"/>
    </row>
    <row r="7610" spans="1:18" ht="12" customHeight="1" x14ac:dyDescent="0.25">
      <c r="A7610" s="5"/>
      <c r="Q7610" s="382"/>
      <c r="R7610" s="382"/>
    </row>
    <row r="7611" spans="1:18" ht="12" customHeight="1" x14ac:dyDescent="0.25">
      <c r="A7611" s="5"/>
      <c r="Q7611" s="382"/>
      <c r="R7611" s="382"/>
    </row>
    <row r="7612" spans="1:18" ht="12" customHeight="1" x14ac:dyDescent="0.25">
      <c r="A7612" s="5"/>
      <c r="Q7612" s="382"/>
      <c r="R7612" s="382"/>
    </row>
    <row r="7613" spans="1:18" ht="12" customHeight="1" x14ac:dyDescent="0.25">
      <c r="A7613" s="5"/>
      <c r="Q7613" s="382"/>
      <c r="R7613" s="382"/>
    </row>
    <row r="7614" spans="1:18" ht="12" customHeight="1" x14ac:dyDescent="0.25">
      <c r="A7614" s="5"/>
      <c r="Q7614" s="382"/>
      <c r="R7614" s="382"/>
    </row>
    <row r="7615" spans="1:18" ht="12" customHeight="1" x14ac:dyDescent="0.25">
      <c r="A7615" s="5"/>
      <c r="Q7615" s="382"/>
      <c r="R7615" s="382"/>
    </row>
    <row r="7616" spans="1:18" ht="12" customHeight="1" x14ac:dyDescent="0.25">
      <c r="A7616" s="5"/>
      <c r="Q7616" s="382"/>
      <c r="R7616" s="382"/>
    </row>
    <row r="7617" spans="1:18" ht="12" customHeight="1" x14ac:dyDescent="0.25">
      <c r="A7617" s="5"/>
      <c r="Q7617" s="382"/>
      <c r="R7617" s="382"/>
    </row>
    <row r="7618" spans="1:18" ht="12" customHeight="1" x14ac:dyDescent="0.25">
      <c r="A7618" s="5"/>
      <c r="Q7618" s="382"/>
      <c r="R7618" s="382"/>
    </row>
    <row r="7619" spans="1:18" ht="12" customHeight="1" x14ac:dyDescent="0.25">
      <c r="A7619" s="5"/>
      <c r="Q7619" s="382"/>
      <c r="R7619" s="382"/>
    </row>
    <row r="7620" spans="1:18" ht="12" customHeight="1" x14ac:dyDescent="0.25">
      <c r="A7620" s="5"/>
      <c r="Q7620" s="382"/>
      <c r="R7620" s="382"/>
    </row>
    <row r="7621" spans="1:18" ht="12" customHeight="1" x14ac:dyDescent="0.25">
      <c r="A7621" s="5"/>
      <c r="Q7621" s="382"/>
      <c r="R7621" s="382"/>
    </row>
    <row r="7622" spans="1:18" ht="12" customHeight="1" x14ac:dyDescent="0.25">
      <c r="A7622" s="5"/>
      <c r="Q7622" s="382"/>
      <c r="R7622" s="382"/>
    </row>
    <row r="7623" spans="1:18" ht="12" customHeight="1" x14ac:dyDescent="0.25">
      <c r="A7623" s="5"/>
      <c r="Q7623" s="382"/>
      <c r="R7623" s="382"/>
    </row>
    <row r="7624" spans="1:18" ht="12" customHeight="1" x14ac:dyDescent="0.25">
      <c r="A7624" s="5"/>
      <c r="Q7624" s="382"/>
      <c r="R7624" s="382"/>
    </row>
    <row r="7625" spans="1:18" ht="12" customHeight="1" x14ac:dyDescent="0.25">
      <c r="A7625" s="5"/>
      <c r="Q7625" s="382"/>
      <c r="R7625" s="382"/>
    </row>
    <row r="7626" spans="1:18" ht="12" customHeight="1" x14ac:dyDescent="0.25">
      <c r="A7626" s="5"/>
      <c r="Q7626" s="382"/>
      <c r="R7626" s="382"/>
    </row>
    <row r="7627" spans="1:18" ht="12" customHeight="1" x14ac:dyDescent="0.25">
      <c r="A7627" s="5"/>
      <c r="Q7627" s="382"/>
      <c r="R7627" s="382"/>
    </row>
    <row r="7628" spans="1:18" ht="12" customHeight="1" x14ac:dyDescent="0.25">
      <c r="A7628" s="5"/>
      <c r="Q7628" s="382"/>
      <c r="R7628" s="382"/>
    </row>
    <row r="7629" spans="1:18" ht="12" customHeight="1" x14ac:dyDescent="0.25">
      <c r="A7629" s="5"/>
      <c r="Q7629" s="382"/>
      <c r="R7629" s="382"/>
    </row>
    <row r="7630" spans="1:18" ht="12" customHeight="1" x14ac:dyDescent="0.25">
      <c r="A7630" s="5"/>
      <c r="Q7630" s="382"/>
      <c r="R7630" s="382"/>
    </row>
    <row r="7631" spans="1:18" ht="12" customHeight="1" x14ac:dyDescent="0.25">
      <c r="A7631" s="5"/>
      <c r="Q7631" s="382"/>
      <c r="R7631" s="382"/>
    </row>
    <row r="7632" spans="1:18" ht="12" customHeight="1" x14ac:dyDescent="0.25">
      <c r="A7632" s="5"/>
      <c r="Q7632" s="382"/>
      <c r="R7632" s="382"/>
    </row>
    <row r="7633" spans="1:18" ht="12" customHeight="1" x14ac:dyDescent="0.25">
      <c r="A7633" s="5"/>
      <c r="Q7633" s="382"/>
      <c r="R7633" s="382"/>
    </row>
    <row r="7634" spans="1:18" ht="12" customHeight="1" x14ac:dyDescent="0.25">
      <c r="A7634" s="5"/>
      <c r="Q7634" s="382"/>
      <c r="R7634" s="382"/>
    </row>
    <row r="7635" spans="1:18" ht="12" customHeight="1" x14ac:dyDescent="0.25">
      <c r="A7635" s="5"/>
      <c r="Q7635" s="382"/>
      <c r="R7635" s="382"/>
    </row>
    <row r="7636" spans="1:18" ht="12" customHeight="1" x14ac:dyDescent="0.25">
      <c r="A7636" s="5"/>
      <c r="Q7636" s="382"/>
      <c r="R7636" s="382"/>
    </row>
    <row r="7637" spans="1:18" ht="12" customHeight="1" x14ac:dyDescent="0.25">
      <c r="A7637" s="5"/>
      <c r="Q7637" s="382"/>
      <c r="R7637" s="382"/>
    </row>
    <row r="7638" spans="1:18" ht="12" customHeight="1" x14ac:dyDescent="0.25">
      <c r="A7638" s="5"/>
      <c r="Q7638" s="382"/>
      <c r="R7638" s="382"/>
    </row>
    <row r="7639" spans="1:18" ht="12" customHeight="1" x14ac:dyDescent="0.25">
      <c r="A7639" s="5"/>
      <c r="Q7639" s="382"/>
      <c r="R7639" s="382"/>
    </row>
    <row r="7640" spans="1:18" ht="12" customHeight="1" x14ac:dyDescent="0.25">
      <c r="A7640" s="5"/>
      <c r="Q7640" s="382"/>
      <c r="R7640" s="382"/>
    </row>
    <row r="7641" spans="1:18" ht="12" customHeight="1" x14ac:dyDescent="0.25">
      <c r="A7641" s="5"/>
      <c r="Q7641" s="382"/>
      <c r="R7641" s="382"/>
    </row>
    <row r="7642" spans="1:18" ht="12" customHeight="1" x14ac:dyDescent="0.25">
      <c r="A7642" s="5"/>
      <c r="Q7642" s="382"/>
      <c r="R7642" s="382"/>
    </row>
    <row r="7643" spans="1:18" ht="12" customHeight="1" x14ac:dyDescent="0.25">
      <c r="A7643" s="5"/>
      <c r="Q7643" s="382"/>
      <c r="R7643" s="382"/>
    </row>
    <row r="7644" spans="1:18" ht="12" customHeight="1" x14ac:dyDescent="0.25">
      <c r="A7644" s="5"/>
      <c r="Q7644" s="382"/>
      <c r="R7644" s="382"/>
    </row>
    <row r="7645" spans="1:18" ht="12" customHeight="1" x14ac:dyDescent="0.25">
      <c r="A7645" s="5"/>
      <c r="Q7645" s="382"/>
      <c r="R7645" s="382"/>
    </row>
    <row r="7646" spans="1:18" ht="12" customHeight="1" x14ac:dyDescent="0.25">
      <c r="A7646" s="5"/>
      <c r="Q7646" s="382"/>
      <c r="R7646" s="382"/>
    </row>
    <row r="7647" spans="1:18" ht="12" customHeight="1" x14ac:dyDescent="0.25">
      <c r="A7647" s="5"/>
      <c r="Q7647" s="382"/>
      <c r="R7647" s="382"/>
    </row>
    <row r="7648" spans="1:18" ht="12" customHeight="1" x14ac:dyDescent="0.25">
      <c r="A7648" s="5"/>
      <c r="Q7648" s="382"/>
      <c r="R7648" s="382"/>
    </row>
    <row r="7649" spans="1:18" ht="12" customHeight="1" x14ac:dyDescent="0.25">
      <c r="A7649" s="5"/>
      <c r="Q7649" s="382"/>
      <c r="R7649" s="382"/>
    </row>
    <row r="7650" spans="1:18" ht="12" customHeight="1" x14ac:dyDescent="0.25">
      <c r="A7650" s="5"/>
      <c r="Q7650" s="382"/>
      <c r="R7650" s="382"/>
    </row>
    <row r="7651" spans="1:18" ht="12" customHeight="1" x14ac:dyDescent="0.25">
      <c r="A7651" s="5"/>
      <c r="Q7651" s="382"/>
      <c r="R7651" s="382"/>
    </row>
    <row r="7652" spans="1:18" ht="12" customHeight="1" x14ac:dyDescent="0.25">
      <c r="A7652" s="5"/>
      <c r="Q7652" s="382"/>
      <c r="R7652" s="382"/>
    </row>
    <row r="7653" spans="1:18" ht="12" customHeight="1" x14ac:dyDescent="0.25">
      <c r="A7653" s="5"/>
      <c r="Q7653" s="382"/>
      <c r="R7653" s="382"/>
    </row>
    <row r="7654" spans="1:18" ht="12" customHeight="1" x14ac:dyDescent="0.25">
      <c r="A7654" s="5"/>
      <c r="Q7654" s="382"/>
      <c r="R7654" s="382"/>
    </row>
    <row r="7655" spans="1:18" ht="12" customHeight="1" x14ac:dyDescent="0.25">
      <c r="A7655" s="5"/>
      <c r="Q7655" s="382"/>
      <c r="R7655" s="382"/>
    </row>
    <row r="7656" spans="1:18" ht="12" customHeight="1" x14ac:dyDescent="0.25">
      <c r="A7656" s="5"/>
      <c r="Q7656" s="382"/>
      <c r="R7656" s="382"/>
    </row>
    <row r="7657" spans="1:18" ht="12" customHeight="1" x14ac:dyDescent="0.25">
      <c r="A7657" s="5"/>
      <c r="Q7657" s="382"/>
      <c r="R7657" s="382"/>
    </row>
    <row r="7658" spans="1:18" ht="12" customHeight="1" x14ac:dyDescent="0.25">
      <c r="A7658" s="5"/>
      <c r="Q7658" s="382"/>
      <c r="R7658" s="382"/>
    </row>
    <row r="7659" spans="1:18" ht="12" customHeight="1" x14ac:dyDescent="0.25">
      <c r="A7659" s="5"/>
      <c r="Q7659" s="382"/>
      <c r="R7659" s="382"/>
    </row>
    <row r="7660" spans="1:18" ht="12" customHeight="1" x14ac:dyDescent="0.25">
      <c r="A7660" s="5"/>
      <c r="Q7660" s="382"/>
      <c r="R7660" s="382"/>
    </row>
    <row r="7661" spans="1:18" ht="12" customHeight="1" x14ac:dyDescent="0.25">
      <c r="A7661" s="5"/>
      <c r="Q7661" s="382"/>
      <c r="R7661" s="382"/>
    </row>
    <row r="7662" spans="1:18" ht="12" customHeight="1" x14ac:dyDescent="0.25">
      <c r="A7662" s="5"/>
      <c r="Q7662" s="382"/>
      <c r="R7662" s="382"/>
    </row>
    <row r="7663" spans="1:18" ht="12" customHeight="1" x14ac:dyDescent="0.25">
      <c r="A7663" s="5"/>
      <c r="Q7663" s="382"/>
      <c r="R7663" s="382"/>
    </row>
    <row r="7664" spans="1:18" ht="12" customHeight="1" x14ac:dyDescent="0.25">
      <c r="A7664" s="5"/>
      <c r="Q7664" s="382"/>
      <c r="R7664" s="382"/>
    </row>
    <row r="7665" spans="1:18" ht="12" customHeight="1" x14ac:dyDescent="0.25">
      <c r="A7665" s="5"/>
      <c r="Q7665" s="382"/>
      <c r="R7665" s="382"/>
    </row>
    <row r="7666" spans="1:18" ht="12" customHeight="1" x14ac:dyDescent="0.25">
      <c r="A7666" s="5"/>
      <c r="Q7666" s="382"/>
      <c r="R7666" s="382"/>
    </row>
    <row r="7667" spans="1:18" ht="12" customHeight="1" x14ac:dyDescent="0.25">
      <c r="A7667" s="5"/>
      <c r="Q7667" s="382"/>
      <c r="R7667" s="382"/>
    </row>
    <row r="7668" spans="1:18" ht="12" customHeight="1" x14ac:dyDescent="0.25">
      <c r="A7668" s="5"/>
      <c r="Q7668" s="382"/>
      <c r="R7668" s="382"/>
    </row>
    <row r="7669" spans="1:18" ht="12" customHeight="1" x14ac:dyDescent="0.25">
      <c r="A7669" s="5"/>
      <c r="Q7669" s="382"/>
      <c r="R7669" s="382"/>
    </row>
    <row r="7670" spans="1:18" ht="12" customHeight="1" x14ac:dyDescent="0.25">
      <c r="A7670" s="5"/>
      <c r="Q7670" s="382"/>
      <c r="R7670" s="382"/>
    </row>
    <row r="7671" spans="1:18" ht="12" customHeight="1" x14ac:dyDescent="0.25">
      <c r="A7671" s="5"/>
      <c r="Q7671" s="382"/>
      <c r="R7671" s="382"/>
    </row>
    <row r="7672" spans="1:18" ht="12" customHeight="1" x14ac:dyDescent="0.25">
      <c r="A7672" s="5"/>
      <c r="Q7672" s="382"/>
      <c r="R7672" s="382"/>
    </row>
    <row r="7673" spans="1:18" ht="12" customHeight="1" x14ac:dyDescent="0.25">
      <c r="A7673" s="5"/>
      <c r="Q7673" s="382"/>
      <c r="R7673" s="382"/>
    </row>
    <row r="7674" spans="1:18" ht="12" customHeight="1" x14ac:dyDescent="0.25">
      <c r="A7674" s="5"/>
      <c r="Q7674" s="382"/>
      <c r="R7674" s="382"/>
    </row>
    <row r="7675" spans="1:18" ht="12" customHeight="1" x14ac:dyDescent="0.25">
      <c r="A7675" s="5"/>
      <c r="Q7675" s="382"/>
      <c r="R7675" s="382"/>
    </row>
    <row r="7676" spans="1:18" ht="12" customHeight="1" x14ac:dyDescent="0.25">
      <c r="A7676" s="5"/>
      <c r="Q7676" s="382"/>
      <c r="R7676" s="382"/>
    </row>
    <row r="7677" spans="1:18" ht="12" customHeight="1" x14ac:dyDescent="0.25">
      <c r="A7677" s="5"/>
      <c r="Q7677" s="382"/>
      <c r="R7677" s="382"/>
    </row>
    <row r="7678" spans="1:18" ht="12" customHeight="1" x14ac:dyDescent="0.25">
      <c r="A7678" s="5"/>
      <c r="Q7678" s="382"/>
      <c r="R7678" s="382"/>
    </row>
    <row r="7679" spans="1:18" ht="12" customHeight="1" x14ac:dyDescent="0.25">
      <c r="A7679" s="5"/>
      <c r="Q7679" s="382"/>
      <c r="R7679" s="382"/>
    </row>
    <row r="7680" spans="1:18" ht="12" customHeight="1" x14ac:dyDescent="0.25">
      <c r="A7680" s="5"/>
      <c r="Q7680" s="382"/>
      <c r="R7680" s="382"/>
    </row>
    <row r="7681" spans="1:18" ht="12" customHeight="1" x14ac:dyDescent="0.25">
      <c r="A7681" s="5"/>
      <c r="Q7681" s="382"/>
      <c r="R7681" s="382"/>
    </row>
    <row r="7682" spans="1:18" ht="12" customHeight="1" x14ac:dyDescent="0.25">
      <c r="A7682" s="5"/>
      <c r="Q7682" s="382"/>
      <c r="R7682" s="382"/>
    </row>
    <row r="7683" spans="1:18" ht="12" customHeight="1" x14ac:dyDescent="0.25">
      <c r="A7683" s="5"/>
      <c r="Q7683" s="382"/>
      <c r="R7683" s="382"/>
    </row>
    <row r="7684" spans="1:18" ht="12" customHeight="1" x14ac:dyDescent="0.25">
      <c r="A7684" s="5"/>
      <c r="Q7684" s="382"/>
      <c r="R7684" s="382"/>
    </row>
    <row r="7685" spans="1:18" ht="12" customHeight="1" x14ac:dyDescent="0.25">
      <c r="A7685" s="5"/>
      <c r="Q7685" s="382"/>
      <c r="R7685" s="382"/>
    </row>
    <row r="7686" spans="1:18" ht="12" customHeight="1" x14ac:dyDescent="0.25">
      <c r="A7686" s="5"/>
      <c r="Q7686" s="382"/>
      <c r="R7686" s="382"/>
    </row>
    <row r="7687" spans="1:18" ht="12" customHeight="1" x14ac:dyDescent="0.25">
      <c r="A7687" s="5"/>
      <c r="Q7687" s="382"/>
      <c r="R7687" s="382"/>
    </row>
    <row r="7688" spans="1:18" ht="12" customHeight="1" x14ac:dyDescent="0.25">
      <c r="A7688" s="5"/>
      <c r="Q7688" s="382"/>
      <c r="R7688" s="382"/>
    </row>
    <row r="7689" spans="1:18" ht="12" customHeight="1" x14ac:dyDescent="0.25">
      <c r="A7689" s="5"/>
      <c r="Q7689" s="382"/>
      <c r="R7689" s="382"/>
    </row>
    <row r="7690" spans="1:18" ht="12" customHeight="1" x14ac:dyDescent="0.25">
      <c r="A7690" s="5"/>
      <c r="Q7690" s="382"/>
      <c r="R7690" s="382"/>
    </row>
    <row r="7691" spans="1:18" ht="12" customHeight="1" x14ac:dyDescent="0.25">
      <c r="A7691" s="5"/>
      <c r="Q7691" s="382"/>
      <c r="R7691" s="382"/>
    </row>
    <row r="7692" spans="1:18" ht="12" customHeight="1" x14ac:dyDescent="0.25">
      <c r="A7692" s="5"/>
      <c r="Q7692" s="382"/>
      <c r="R7692" s="382"/>
    </row>
    <row r="7693" spans="1:18" ht="12" customHeight="1" x14ac:dyDescent="0.25">
      <c r="A7693" s="5"/>
      <c r="Q7693" s="382"/>
      <c r="R7693" s="382"/>
    </row>
    <row r="7694" spans="1:18" ht="12" customHeight="1" x14ac:dyDescent="0.25">
      <c r="A7694" s="5"/>
      <c r="Q7694" s="382"/>
      <c r="R7694" s="382"/>
    </row>
    <row r="7695" spans="1:18" ht="12" customHeight="1" x14ac:dyDescent="0.25">
      <c r="A7695" s="5"/>
      <c r="Q7695" s="382"/>
      <c r="R7695" s="382"/>
    </row>
    <row r="7696" spans="1:18" ht="12" customHeight="1" x14ac:dyDescent="0.25">
      <c r="A7696" s="5"/>
      <c r="Q7696" s="382"/>
      <c r="R7696" s="382"/>
    </row>
    <row r="7697" spans="1:18" ht="12" customHeight="1" x14ac:dyDescent="0.25">
      <c r="A7697" s="5"/>
      <c r="Q7697" s="382"/>
      <c r="R7697" s="382"/>
    </row>
    <row r="7698" spans="1:18" ht="12" customHeight="1" x14ac:dyDescent="0.25">
      <c r="A7698" s="5"/>
      <c r="Q7698" s="382"/>
      <c r="R7698" s="382"/>
    </row>
    <row r="7699" spans="1:18" ht="12" customHeight="1" x14ac:dyDescent="0.25">
      <c r="A7699" s="5"/>
      <c r="Q7699" s="382"/>
      <c r="R7699" s="382"/>
    </row>
    <row r="7700" spans="1:18" ht="12" customHeight="1" x14ac:dyDescent="0.25">
      <c r="A7700" s="5"/>
      <c r="Q7700" s="382"/>
      <c r="R7700" s="382"/>
    </row>
    <row r="7701" spans="1:18" ht="12" customHeight="1" x14ac:dyDescent="0.25">
      <c r="A7701" s="5"/>
      <c r="Q7701" s="382"/>
      <c r="R7701" s="382"/>
    </row>
    <row r="7702" spans="1:18" ht="12" customHeight="1" x14ac:dyDescent="0.25">
      <c r="A7702" s="5"/>
      <c r="Q7702" s="382"/>
      <c r="R7702" s="382"/>
    </row>
    <row r="7703" spans="1:18" ht="12" customHeight="1" x14ac:dyDescent="0.25">
      <c r="A7703" s="5"/>
      <c r="Q7703" s="382"/>
      <c r="R7703" s="382"/>
    </row>
    <row r="7704" spans="1:18" ht="12" customHeight="1" x14ac:dyDescent="0.25">
      <c r="A7704" s="5"/>
      <c r="Q7704" s="382"/>
      <c r="R7704" s="382"/>
    </row>
    <row r="7705" spans="1:18" ht="12" customHeight="1" x14ac:dyDescent="0.25">
      <c r="A7705" s="5"/>
      <c r="Q7705" s="382"/>
      <c r="R7705" s="382"/>
    </row>
    <row r="7706" spans="1:18" ht="12" customHeight="1" x14ac:dyDescent="0.25">
      <c r="A7706" s="5"/>
      <c r="Q7706" s="382"/>
      <c r="R7706" s="382"/>
    </row>
    <row r="7707" spans="1:18" ht="12" customHeight="1" x14ac:dyDescent="0.25">
      <c r="A7707" s="5"/>
      <c r="Q7707" s="382"/>
      <c r="R7707" s="382"/>
    </row>
    <row r="7708" spans="1:18" ht="12" customHeight="1" x14ac:dyDescent="0.25">
      <c r="A7708" s="5"/>
      <c r="Q7708" s="382"/>
      <c r="R7708" s="382"/>
    </row>
    <row r="7709" spans="1:18" ht="12" customHeight="1" x14ac:dyDescent="0.25">
      <c r="A7709" s="5"/>
      <c r="Q7709" s="382"/>
      <c r="R7709" s="382"/>
    </row>
    <row r="7710" spans="1:18" ht="12" customHeight="1" x14ac:dyDescent="0.25">
      <c r="A7710" s="5"/>
      <c r="Q7710" s="382"/>
      <c r="R7710" s="382"/>
    </row>
    <row r="7711" spans="1:18" ht="12" customHeight="1" x14ac:dyDescent="0.25">
      <c r="A7711" s="5"/>
      <c r="Q7711" s="382"/>
      <c r="R7711" s="382"/>
    </row>
    <row r="7712" spans="1:18" ht="12" customHeight="1" x14ac:dyDescent="0.25">
      <c r="A7712" s="5"/>
      <c r="Q7712" s="382"/>
      <c r="R7712" s="382"/>
    </row>
    <row r="7713" spans="1:18" ht="12" customHeight="1" x14ac:dyDescent="0.25">
      <c r="A7713" s="5"/>
      <c r="Q7713" s="382"/>
      <c r="R7713" s="382"/>
    </row>
    <row r="7714" spans="1:18" ht="12" customHeight="1" x14ac:dyDescent="0.25">
      <c r="A7714" s="5"/>
      <c r="Q7714" s="382"/>
      <c r="R7714" s="382"/>
    </row>
    <row r="7715" spans="1:18" ht="12" customHeight="1" x14ac:dyDescent="0.25">
      <c r="A7715" s="5"/>
      <c r="Q7715" s="382"/>
      <c r="R7715" s="382"/>
    </row>
    <row r="7716" spans="1:18" ht="12" customHeight="1" x14ac:dyDescent="0.25">
      <c r="A7716" s="5"/>
      <c r="Q7716" s="382"/>
      <c r="R7716" s="382"/>
    </row>
    <row r="7717" spans="1:18" ht="12" customHeight="1" x14ac:dyDescent="0.25">
      <c r="A7717" s="5"/>
      <c r="Q7717" s="382"/>
      <c r="R7717" s="382"/>
    </row>
    <row r="7718" spans="1:18" ht="12" customHeight="1" x14ac:dyDescent="0.25">
      <c r="A7718" s="5"/>
      <c r="Q7718" s="382"/>
      <c r="R7718" s="382"/>
    </row>
    <row r="7719" spans="1:18" ht="12" customHeight="1" x14ac:dyDescent="0.25">
      <c r="A7719" s="5"/>
      <c r="Q7719" s="382"/>
      <c r="R7719" s="382"/>
    </row>
    <row r="7720" spans="1:18" ht="12" customHeight="1" x14ac:dyDescent="0.25">
      <c r="A7720" s="5"/>
      <c r="Q7720" s="382"/>
      <c r="R7720" s="382"/>
    </row>
    <row r="7721" spans="1:18" ht="12" customHeight="1" x14ac:dyDescent="0.25">
      <c r="A7721" s="5"/>
      <c r="Q7721" s="382"/>
      <c r="R7721" s="382"/>
    </row>
    <row r="7722" spans="1:18" ht="12" customHeight="1" x14ac:dyDescent="0.25">
      <c r="A7722" s="5"/>
      <c r="Q7722" s="382"/>
      <c r="R7722" s="382"/>
    </row>
    <row r="7723" spans="1:18" ht="12" customHeight="1" x14ac:dyDescent="0.25">
      <c r="A7723" s="5"/>
      <c r="Q7723" s="382"/>
      <c r="R7723" s="382"/>
    </row>
    <row r="7724" spans="1:18" ht="12" customHeight="1" x14ac:dyDescent="0.25">
      <c r="A7724" s="5"/>
      <c r="Q7724" s="382"/>
      <c r="R7724" s="382"/>
    </row>
    <row r="7725" spans="1:18" ht="12" customHeight="1" x14ac:dyDescent="0.25">
      <c r="A7725" s="5"/>
      <c r="Q7725" s="382"/>
      <c r="R7725" s="382"/>
    </row>
    <row r="7726" spans="1:18" ht="12" customHeight="1" x14ac:dyDescent="0.25">
      <c r="A7726" s="5"/>
      <c r="Q7726" s="382"/>
      <c r="R7726" s="382"/>
    </row>
    <row r="7727" spans="1:18" ht="12" customHeight="1" x14ac:dyDescent="0.25">
      <c r="A7727" s="5"/>
      <c r="Q7727" s="382"/>
      <c r="R7727" s="382"/>
    </row>
    <row r="7728" spans="1:18" ht="12" customHeight="1" x14ac:dyDescent="0.25">
      <c r="A7728" s="5"/>
      <c r="Q7728" s="382"/>
      <c r="R7728" s="382"/>
    </row>
    <row r="7729" spans="1:18" ht="12" customHeight="1" x14ac:dyDescent="0.25">
      <c r="A7729" s="5"/>
      <c r="Q7729" s="382"/>
      <c r="R7729" s="382"/>
    </row>
    <row r="7730" spans="1:18" ht="12" customHeight="1" x14ac:dyDescent="0.25">
      <c r="A7730" s="5"/>
      <c r="Q7730" s="382"/>
      <c r="R7730" s="382"/>
    </row>
    <row r="7731" spans="1:18" ht="12" customHeight="1" x14ac:dyDescent="0.25">
      <c r="A7731" s="5"/>
      <c r="Q7731" s="382"/>
      <c r="R7731" s="382"/>
    </row>
    <row r="7732" spans="1:18" ht="12" customHeight="1" x14ac:dyDescent="0.25">
      <c r="A7732" s="5"/>
      <c r="Q7732" s="382"/>
      <c r="R7732" s="382"/>
    </row>
    <row r="7733" spans="1:18" ht="12" customHeight="1" x14ac:dyDescent="0.25">
      <c r="A7733" s="5"/>
      <c r="Q7733" s="382"/>
      <c r="R7733" s="382"/>
    </row>
    <row r="7734" spans="1:18" ht="12" customHeight="1" x14ac:dyDescent="0.25">
      <c r="A7734" s="5"/>
      <c r="Q7734" s="382"/>
      <c r="R7734" s="382"/>
    </row>
    <row r="7735" spans="1:18" ht="12" customHeight="1" x14ac:dyDescent="0.25">
      <c r="A7735" s="5"/>
      <c r="Q7735" s="382"/>
      <c r="R7735" s="382"/>
    </row>
    <row r="7736" spans="1:18" ht="12" customHeight="1" x14ac:dyDescent="0.25">
      <c r="A7736" s="5"/>
      <c r="Q7736" s="382"/>
      <c r="R7736" s="382"/>
    </row>
    <row r="7737" spans="1:18" ht="12" customHeight="1" x14ac:dyDescent="0.25">
      <c r="A7737" s="5"/>
      <c r="Q7737" s="382"/>
      <c r="R7737" s="382"/>
    </row>
    <row r="7738" spans="1:18" ht="12" customHeight="1" x14ac:dyDescent="0.25">
      <c r="A7738" s="5"/>
      <c r="Q7738" s="382"/>
      <c r="R7738" s="382"/>
    </row>
    <row r="7739" spans="1:18" ht="12" customHeight="1" x14ac:dyDescent="0.25">
      <c r="A7739" s="5"/>
      <c r="Q7739" s="382"/>
      <c r="R7739" s="382"/>
    </row>
    <row r="7740" spans="1:18" ht="12" customHeight="1" x14ac:dyDescent="0.25">
      <c r="A7740" s="5"/>
      <c r="Q7740" s="382"/>
      <c r="R7740" s="382"/>
    </row>
    <row r="7741" spans="1:18" ht="12" customHeight="1" x14ac:dyDescent="0.25">
      <c r="A7741" s="5"/>
      <c r="Q7741" s="382"/>
      <c r="R7741" s="382"/>
    </row>
    <row r="7742" spans="1:18" ht="12" customHeight="1" x14ac:dyDescent="0.25">
      <c r="A7742" s="5"/>
      <c r="Q7742" s="382"/>
      <c r="R7742" s="382"/>
    </row>
    <row r="7743" spans="1:18" ht="12" customHeight="1" x14ac:dyDescent="0.25">
      <c r="A7743" s="5"/>
      <c r="Q7743" s="382"/>
      <c r="R7743" s="382"/>
    </row>
    <row r="7744" spans="1:18" ht="12" customHeight="1" x14ac:dyDescent="0.25">
      <c r="A7744" s="5"/>
      <c r="Q7744" s="382"/>
      <c r="R7744" s="382"/>
    </row>
    <row r="7745" spans="1:18" ht="12" customHeight="1" x14ac:dyDescent="0.25">
      <c r="A7745" s="5"/>
      <c r="Q7745" s="382"/>
      <c r="R7745" s="382"/>
    </row>
    <row r="7746" spans="1:18" ht="12" customHeight="1" x14ac:dyDescent="0.25">
      <c r="A7746" s="5"/>
      <c r="Q7746" s="382"/>
      <c r="R7746" s="382"/>
    </row>
    <row r="7747" spans="1:18" ht="12" customHeight="1" x14ac:dyDescent="0.25">
      <c r="A7747" s="5"/>
      <c r="Q7747" s="382"/>
      <c r="R7747" s="382"/>
    </row>
    <row r="7748" spans="1:18" ht="12" customHeight="1" x14ac:dyDescent="0.25">
      <c r="A7748" s="5"/>
      <c r="Q7748" s="382"/>
      <c r="R7748" s="382"/>
    </row>
    <row r="7749" spans="1:18" ht="12" customHeight="1" x14ac:dyDescent="0.25">
      <c r="A7749" s="5"/>
      <c r="Q7749" s="382"/>
      <c r="R7749" s="382"/>
    </row>
    <row r="7750" spans="1:18" ht="12" customHeight="1" x14ac:dyDescent="0.25">
      <c r="A7750" s="5"/>
      <c r="Q7750" s="382"/>
      <c r="R7750" s="382"/>
    </row>
    <row r="7751" spans="1:18" ht="12" customHeight="1" x14ac:dyDescent="0.25">
      <c r="A7751" s="5"/>
      <c r="Q7751" s="382"/>
      <c r="R7751" s="382"/>
    </row>
    <row r="7752" spans="1:18" ht="12" customHeight="1" x14ac:dyDescent="0.25">
      <c r="A7752" s="5"/>
      <c r="Q7752" s="382"/>
      <c r="R7752" s="382"/>
    </row>
    <row r="7753" spans="1:18" ht="12" customHeight="1" x14ac:dyDescent="0.25">
      <c r="A7753" s="5"/>
      <c r="Q7753" s="382"/>
      <c r="R7753" s="382"/>
    </row>
    <row r="7754" spans="1:18" ht="12" customHeight="1" x14ac:dyDescent="0.25">
      <c r="A7754" s="5"/>
      <c r="Q7754" s="382"/>
      <c r="R7754" s="382"/>
    </row>
    <row r="7755" spans="1:18" ht="12" customHeight="1" x14ac:dyDescent="0.25">
      <c r="A7755" s="5"/>
      <c r="Q7755" s="382"/>
      <c r="R7755" s="382"/>
    </row>
    <row r="7756" spans="1:18" ht="12" customHeight="1" x14ac:dyDescent="0.25">
      <c r="A7756" s="5"/>
      <c r="Q7756" s="382"/>
      <c r="R7756" s="382"/>
    </row>
    <row r="7757" spans="1:18" ht="12" customHeight="1" x14ac:dyDescent="0.25">
      <c r="A7757" s="5"/>
      <c r="Q7757" s="382"/>
      <c r="R7757" s="382"/>
    </row>
    <row r="7758" spans="1:18" ht="12" customHeight="1" x14ac:dyDescent="0.25">
      <c r="A7758" s="5"/>
      <c r="Q7758" s="382"/>
      <c r="R7758" s="382"/>
    </row>
    <row r="7759" spans="1:18" ht="12" customHeight="1" x14ac:dyDescent="0.25">
      <c r="A7759" s="5"/>
      <c r="Q7759" s="382"/>
      <c r="R7759" s="382"/>
    </row>
    <row r="7760" spans="1:18" ht="12" customHeight="1" x14ac:dyDescent="0.25">
      <c r="A7760" s="5"/>
      <c r="Q7760" s="382"/>
      <c r="R7760" s="382"/>
    </row>
    <row r="7761" spans="1:18" ht="12" customHeight="1" x14ac:dyDescent="0.25">
      <c r="A7761" s="5"/>
      <c r="Q7761" s="382"/>
      <c r="R7761" s="382"/>
    </row>
    <row r="7762" spans="1:18" ht="12" customHeight="1" x14ac:dyDescent="0.25">
      <c r="A7762" s="5"/>
      <c r="Q7762" s="382"/>
      <c r="R7762" s="382"/>
    </row>
    <row r="7763" spans="1:18" ht="12" customHeight="1" x14ac:dyDescent="0.25">
      <c r="A7763" s="5"/>
      <c r="Q7763" s="382"/>
      <c r="R7763" s="382"/>
    </row>
    <row r="7764" spans="1:18" ht="12" customHeight="1" x14ac:dyDescent="0.25">
      <c r="A7764" s="5"/>
      <c r="Q7764" s="382"/>
      <c r="R7764" s="382"/>
    </row>
    <row r="7765" spans="1:18" ht="12" customHeight="1" x14ac:dyDescent="0.25">
      <c r="A7765" s="5"/>
      <c r="Q7765" s="382"/>
      <c r="R7765" s="382"/>
    </row>
    <row r="7766" spans="1:18" ht="12" customHeight="1" x14ac:dyDescent="0.25">
      <c r="A7766" s="5"/>
      <c r="Q7766" s="382"/>
      <c r="R7766" s="382"/>
    </row>
    <row r="7767" spans="1:18" ht="12" customHeight="1" x14ac:dyDescent="0.25">
      <c r="A7767" s="5"/>
      <c r="Q7767" s="382"/>
      <c r="R7767" s="382"/>
    </row>
    <row r="7768" spans="1:18" ht="12" customHeight="1" x14ac:dyDescent="0.25">
      <c r="A7768" s="5"/>
      <c r="Q7768" s="382"/>
      <c r="R7768" s="382"/>
    </row>
    <row r="7769" spans="1:18" ht="12" customHeight="1" x14ac:dyDescent="0.25">
      <c r="A7769" s="5"/>
      <c r="Q7769" s="382"/>
      <c r="R7769" s="382"/>
    </row>
    <row r="7770" spans="1:18" ht="12" customHeight="1" x14ac:dyDescent="0.25">
      <c r="A7770" s="5"/>
      <c r="Q7770" s="382"/>
      <c r="R7770" s="382"/>
    </row>
    <row r="7771" spans="1:18" ht="12" customHeight="1" x14ac:dyDescent="0.25">
      <c r="A7771" s="5"/>
      <c r="Q7771" s="382"/>
      <c r="R7771" s="382"/>
    </row>
    <row r="7772" spans="1:18" ht="12" customHeight="1" x14ac:dyDescent="0.25">
      <c r="A7772" s="5"/>
      <c r="Q7772" s="382"/>
      <c r="R7772" s="382"/>
    </row>
    <row r="7773" spans="1:18" ht="12" customHeight="1" x14ac:dyDescent="0.25">
      <c r="A7773" s="5"/>
      <c r="Q7773" s="382"/>
      <c r="R7773" s="382"/>
    </row>
    <row r="7774" spans="1:18" ht="12" customHeight="1" x14ac:dyDescent="0.25">
      <c r="A7774" s="5"/>
      <c r="Q7774" s="382"/>
      <c r="R7774" s="382"/>
    </row>
    <row r="7775" spans="1:18" ht="12" customHeight="1" x14ac:dyDescent="0.25">
      <c r="A7775" s="5"/>
      <c r="Q7775" s="382"/>
      <c r="R7775" s="382"/>
    </row>
    <row r="7776" spans="1:18" ht="12" customHeight="1" x14ac:dyDescent="0.25">
      <c r="A7776" s="5"/>
      <c r="Q7776" s="382"/>
      <c r="R7776" s="382"/>
    </row>
    <row r="7777" spans="1:18" ht="12" customHeight="1" x14ac:dyDescent="0.25">
      <c r="A7777" s="5"/>
      <c r="Q7777" s="382"/>
      <c r="R7777" s="382"/>
    </row>
    <row r="7778" spans="1:18" ht="12" customHeight="1" x14ac:dyDescent="0.25">
      <c r="A7778" s="5"/>
      <c r="Q7778" s="382"/>
      <c r="R7778" s="382"/>
    </row>
    <row r="7779" spans="1:18" ht="12" customHeight="1" x14ac:dyDescent="0.25">
      <c r="A7779" s="5"/>
      <c r="Q7779" s="382"/>
      <c r="R7779" s="382"/>
    </row>
    <row r="7780" spans="1:18" ht="12" customHeight="1" x14ac:dyDescent="0.25">
      <c r="A7780" s="5"/>
      <c r="Q7780" s="382"/>
      <c r="R7780" s="382"/>
    </row>
    <row r="7781" spans="1:18" ht="12" customHeight="1" x14ac:dyDescent="0.25">
      <c r="A7781" s="5"/>
      <c r="Q7781" s="382"/>
      <c r="R7781" s="382"/>
    </row>
    <row r="7782" spans="1:18" ht="12" customHeight="1" x14ac:dyDescent="0.25">
      <c r="A7782" s="5"/>
      <c r="Q7782" s="382"/>
      <c r="R7782" s="382"/>
    </row>
    <row r="7783" spans="1:18" ht="12" customHeight="1" x14ac:dyDescent="0.25">
      <c r="A7783" s="5"/>
      <c r="Q7783" s="382"/>
      <c r="R7783" s="382"/>
    </row>
    <row r="7784" spans="1:18" ht="12" customHeight="1" x14ac:dyDescent="0.25">
      <c r="A7784" s="5"/>
      <c r="Q7784" s="382"/>
      <c r="R7784" s="382"/>
    </row>
    <row r="7785" spans="1:18" ht="12" customHeight="1" x14ac:dyDescent="0.25">
      <c r="A7785" s="5"/>
      <c r="Q7785" s="382"/>
      <c r="R7785" s="382"/>
    </row>
    <row r="7786" spans="1:18" ht="12" customHeight="1" x14ac:dyDescent="0.25">
      <c r="A7786" s="5"/>
      <c r="Q7786" s="382"/>
      <c r="R7786" s="382"/>
    </row>
    <row r="7787" spans="1:18" ht="12" customHeight="1" x14ac:dyDescent="0.25">
      <c r="A7787" s="5"/>
      <c r="Q7787" s="382"/>
      <c r="R7787" s="382"/>
    </row>
    <row r="7788" spans="1:18" ht="12" customHeight="1" x14ac:dyDescent="0.25">
      <c r="A7788" s="5"/>
      <c r="Q7788" s="382"/>
      <c r="R7788" s="382"/>
    </row>
    <row r="7789" spans="1:18" ht="12" customHeight="1" x14ac:dyDescent="0.25">
      <c r="A7789" s="5"/>
      <c r="Q7789" s="382"/>
      <c r="R7789" s="382"/>
    </row>
    <row r="7790" spans="1:18" ht="12" customHeight="1" x14ac:dyDescent="0.25">
      <c r="A7790" s="5"/>
      <c r="Q7790" s="382"/>
      <c r="R7790" s="382"/>
    </row>
    <row r="7791" spans="1:18" ht="12" customHeight="1" x14ac:dyDescent="0.25">
      <c r="A7791" s="5"/>
      <c r="Q7791" s="382"/>
      <c r="R7791" s="382"/>
    </row>
    <row r="7792" spans="1:18" ht="12" customHeight="1" x14ac:dyDescent="0.25">
      <c r="A7792" s="5"/>
      <c r="Q7792" s="382"/>
      <c r="R7792" s="382"/>
    </row>
    <row r="7793" spans="1:18" ht="12" customHeight="1" x14ac:dyDescent="0.25">
      <c r="A7793" s="5"/>
      <c r="Q7793" s="382"/>
      <c r="R7793" s="382"/>
    </row>
    <row r="7794" spans="1:18" ht="12" customHeight="1" x14ac:dyDescent="0.25">
      <c r="A7794" s="5"/>
      <c r="Q7794" s="382"/>
      <c r="R7794" s="382"/>
    </row>
    <row r="7795" spans="1:18" ht="12" customHeight="1" x14ac:dyDescent="0.25">
      <c r="A7795" s="5"/>
      <c r="Q7795" s="382"/>
      <c r="R7795" s="382"/>
    </row>
    <row r="7796" spans="1:18" ht="12" customHeight="1" x14ac:dyDescent="0.25">
      <c r="A7796" s="5"/>
      <c r="Q7796" s="382"/>
      <c r="R7796" s="382"/>
    </row>
    <row r="7797" spans="1:18" ht="12" customHeight="1" x14ac:dyDescent="0.25">
      <c r="A7797" s="5"/>
      <c r="Q7797" s="382"/>
      <c r="R7797" s="382"/>
    </row>
    <row r="7798" spans="1:18" ht="12" customHeight="1" x14ac:dyDescent="0.25">
      <c r="A7798" s="5"/>
      <c r="Q7798" s="382"/>
      <c r="R7798" s="382"/>
    </row>
    <row r="7799" spans="1:18" ht="12" customHeight="1" x14ac:dyDescent="0.25">
      <c r="A7799" s="5"/>
      <c r="Q7799" s="382"/>
      <c r="R7799" s="382"/>
    </row>
    <row r="7800" spans="1:18" ht="12" customHeight="1" x14ac:dyDescent="0.25">
      <c r="A7800" s="5"/>
      <c r="Q7800" s="382"/>
      <c r="R7800" s="382"/>
    </row>
    <row r="7801" spans="1:18" ht="12" customHeight="1" x14ac:dyDescent="0.25">
      <c r="A7801" s="5"/>
      <c r="Q7801" s="382"/>
      <c r="R7801" s="382"/>
    </row>
    <row r="7802" spans="1:18" ht="12" customHeight="1" x14ac:dyDescent="0.25">
      <c r="A7802" s="5"/>
      <c r="Q7802" s="382"/>
      <c r="R7802" s="382"/>
    </row>
    <row r="7803" spans="1:18" ht="12" customHeight="1" x14ac:dyDescent="0.25">
      <c r="A7803" s="5"/>
      <c r="Q7803" s="382"/>
      <c r="R7803" s="382"/>
    </row>
    <row r="7804" spans="1:18" ht="12" customHeight="1" x14ac:dyDescent="0.25">
      <c r="A7804" s="5"/>
      <c r="Q7804" s="382"/>
      <c r="R7804" s="382"/>
    </row>
    <row r="7805" spans="1:18" ht="12" customHeight="1" x14ac:dyDescent="0.25">
      <c r="A7805" s="5"/>
      <c r="Q7805" s="382"/>
      <c r="R7805" s="382"/>
    </row>
    <row r="7806" spans="1:18" ht="12" customHeight="1" x14ac:dyDescent="0.25">
      <c r="A7806" s="5"/>
      <c r="Q7806" s="382"/>
      <c r="R7806" s="382"/>
    </row>
    <row r="7807" spans="1:18" ht="12" customHeight="1" x14ac:dyDescent="0.25">
      <c r="A7807" s="5"/>
      <c r="Q7807" s="382"/>
      <c r="R7807" s="382"/>
    </row>
    <row r="7808" spans="1:18" ht="12" customHeight="1" x14ac:dyDescent="0.25">
      <c r="A7808" s="5"/>
      <c r="Q7808" s="382"/>
      <c r="R7808" s="382"/>
    </row>
    <row r="7809" spans="1:18" ht="12" customHeight="1" x14ac:dyDescent="0.25">
      <c r="A7809" s="5"/>
      <c r="Q7809" s="382"/>
      <c r="R7809" s="382"/>
    </row>
    <row r="7810" spans="1:18" ht="12" customHeight="1" x14ac:dyDescent="0.25">
      <c r="A7810" s="5"/>
      <c r="Q7810" s="382"/>
      <c r="R7810" s="382"/>
    </row>
    <row r="7811" spans="1:18" ht="12" customHeight="1" x14ac:dyDescent="0.25">
      <c r="A7811" s="5"/>
      <c r="Q7811" s="382"/>
      <c r="R7811" s="382"/>
    </row>
    <row r="7812" spans="1:18" ht="12" customHeight="1" x14ac:dyDescent="0.25">
      <c r="A7812" s="5"/>
      <c r="Q7812" s="382"/>
      <c r="R7812" s="382"/>
    </row>
    <row r="7813" spans="1:18" ht="12" customHeight="1" x14ac:dyDescent="0.25">
      <c r="A7813" s="5"/>
      <c r="Q7813" s="382"/>
      <c r="R7813" s="382"/>
    </row>
    <row r="7814" spans="1:18" ht="12" customHeight="1" x14ac:dyDescent="0.25">
      <c r="A7814" s="5"/>
      <c r="Q7814" s="382"/>
      <c r="R7814" s="382"/>
    </row>
    <row r="7815" spans="1:18" ht="12" customHeight="1" x14ac:dyDescent="0.25">
      <c r="A7815" s="5"/>
      <c r="Q7815" s="382"/>
      <c r="R7815" s="382"/>
    </row>
    <row r="7816" spans="1:18" ht="12" customHeight="1" x14ac:dyDescent="0.25">
      <c r="A7816" s="5"/>
      <c r="Q7816" s="382"/>
      <c r="R7816" s="382"/>
    </row>
    <row r="7817" spans="1:18" ht="12" customHeight="1" x14ac:dyDescent="0.25">
      <c r="A7817" s="5"/>
      <c r="Q7817" s="382"/>
      <c r="R7817" s="382"/>
    </row>
    <row r="7818" spans="1:18" ht="12" customHeight="1" x14ac:dyDescent="0.25">
      <c r="A7818" s="5"/>
      <c r="Q7818" s="382"/>
      <c r="R7818" s="382"/>
    </row>
    <row r="7819" spans="1:18" ht="12" customHeight="1" x14ac:dyDescent="0.25">
      <c r="A7819" s="5"/>
      <c r="Q7819" s="382"/>
      <c r="R7819" s="382"/>
    </row>
    <row r="7820" spans="1:18" ht="12" customHeight="1" x14ac:dyDescent="0.25">
      <c r="A7820" s="5"/>
      <c r="Q7820" s="382"/>
      <c r="R7820" s="382"/>
    </row>
    <row r="7821" spans="1:18" ht="12" customHeight="1" x14ac:dyDescent="0.25">
      <c r="A7821" s="5"/>
      <c r="Q7821" s="382"/>
      <c r="R7821" s="382"/>
    </row>
    <row r="7822" spans="1:18" ht="12" customHeight="1" x14ac:dyDescent="0.25">
      <c r="A7822" s="5"/>
      <c r="Q7822" s="382"/>
      <c r="R7822" s="382"/>
    </row>
    <row r="7823" spans="1:18" ht="12" customHeight="1" x14ac:dyDescent="0.25">
      <c r="A7823" s="5"/>
      <c r="Q7823" s="382"/>
      <c r="R7823" s="382"/>
    </row>
    <row r="7824" spans="1:18" ht="12" customHeight="1" x14ac:dyDescent="0.25">
      <c r="A7824" s="5"/>
      <c r="Q7824" s="382"/>
      <c r="R7824" s="382"/>
    </row>
    <row r="7825" spans="1:18" ht="12" customHeight="1" x14ac:dyDescent="0.25">
      <c r="A7825" s="5"/>
      <c r="Q7825" s="382"/>
      <c r="R7825" s="382"/>
    </row>
    <row r="7826" spans="1:18" ht="12" customHeight="1" x14ac:dyDescent="0.25">
      <c r="A7826" s="5"/>
      <c r="Q7826" s="382"/>
      <c r="R7826" s="382"/>
    </row>
    <row r="7827" spans="1:18" ht="12" customHeight="1" x14ac:dyDescent="0.25">
      <c r="A7827" s="5"/>
      <c r="Q7827" s="382"/>
      <c r="R7827" s="382"/>
    </row>
    <row r="7828" spans="1:18" ht="12" customHeight="1" x14ac:dyDescent="0.25">
      <c r="A7828" s="5"/>
      <c r="Q7828" s="382"/>
      <c r="R7828" s="382"/>
    </row>
    <row r="7829" spans="1:18" ht="12" customHeight="1" x14ac:dyDescent="0.25">
      <c r="A7829" s="5"/>
      <c r="Q7829" s="382"/>
      <c r="R7829" s="382"/>
    </row>
    <row r="7830" spans="1:18" ht="12" customHeight="1" x14ac:dyDescent="0.25">
      <c r="A7830" s="5"/>
      <c r="Q7830" s="382"/>
      <c r="R7830" s="382"/>
    </row>
    <row r="7831" spans="1:18" ht="12" customHeight="1" x14ac:dyDescent="0.25">
      <c r="A7831" s="5"/>
      <c r="Q7831" s="382"/>
      <c r="R7831" s="382"/>
    </row>
    <row r="7832" spans="1:18" ht="12" customHeight="1" x14ac:dyDescent="0.25">
      <c r="A7832" s="5"/>
      <c r="Q7832" s="382"/>
      <c r="R7832" s="382"/>
    </row>
    <row r="7833" spans="1:18" ht="12" customHeight="1" x14ac:dyDescent="0.25">
      <c r="A7833" s="5"/>
      <c r="Q7833" s="382"/>
      <c r="R7833" s="382"/>
    </row>
    <row r="7834" spans="1:18" ht="12" customHeight="1" x14ac:dyDescent="0.25">
      <c r="A7834" s="5"/>
      <c r="Q7834" s="382"/>
      <c r="R7834" s="382"/>
    </row>
    <row r="7835" spans="1:18" ht="12" customHeight="1" x14ac:dyDescent="0.25">
      <c r="A7835" s="5"/>
      <c r="Q7835" s="382"/>
      <c r="R7835" s="382"/>
    </row>
    <row r="7836" spans="1:18" ht="12" customHeight="1" x14ac:dyDescent="0.25">
      <c r="A7836" s="5"/>
      <c r="Q7836" s="382"/>
      <c r="R7836" s="382"/>
    </row>
    <row r="7837" spans="1:18" ht="12" customHeight="1" x14ac:dyDescent="0.25">
      <c r="A7837" s="5"/>
      <c r="Q7837" s="382"/>
      <c r="R7837" s="382"/>
    </row>
    <row r="7838" spans="1:18" ht="12" customHeight="1" x14ac:dyDescent="0.25">
      <c r="A7838" s="5"/>
      <c r="Q7838" s="382"/>
      <c r="R7838" s="382"/>
    </row>
    <row r="7839" spans="1:18" ht="12" customHeight="1" x14ac:dyDescent="0.25">
      <c r="A7839" s="5"/>
      <c r="Q7839" s="382"/>
      <c r="R7839" s="382"/>
    </row>
    <row r="7840" spans="1:18" ht="12" customHeight="1" x14ac:dyDescent="0.25">
      <c r="A7840" s="5"/>
      <c r="Q7840" s="382"/>
      <c r="R7840" s="382"/>
    </row>
    <row r="7841" spans="1:18" ht="12" customHeight="1" x14ac:dyDescent="0.25">
      <c r="A7841" s="5"/>
      <c r="Q7841" s="382"/>
      <c r="R7841" s="382"/>
    </row>
    <row r="7842" spans="1:18" ht="12" customHeight="1" x14ac:dyDescent="0.25">
      <c r="A7842" s="5"/>
      <c r="Q7842" s="382"/>
      <c r="R7842" s="382"/>
    </row>
    <row r="7843" spans="1:18" ht="12" customHeight="1" x14ac:dyDescent="0.25">
      <c r="A7843" s="5"/>
      <c r="Q7843" s="382"/>
      <c r="R7843" s="382"/>
    </row>
    <row r="7844" spans="1:18" ht="12" customHeight="1" x14ac:dyDescent="0.25">
      <c r="A7844" s="5"/>
      <c r="Q7844" s="382"/>
      <c r="R7844" s="382"/>
    </row>
    <row r="7845" spans="1:18" ht="12" customHeight="1" x14ac:dyDescent="0.25">
      <c r="A7845" s="5"/>
      <c r="Q7845" s="382"/>
      <c r="R7845" s="382"/>
    </row>
    <row r="7846" spans="1:18" ht="12" customHeight="1" x14ac:dyDescent="0.25">
      <c r="A7846" s="5"/>
      <c r="Q7846" s="382"/>
      <c r="R7846" s="382"/>
    </row>
    <row r="7847" spans="1:18" ht="12" customHeight="1" x14ac:dyDescent="0.25">
      <c r="A7847" s="5"/>
      <c r="Q7847" s="382"/>
      <c r="R7847" s="382"/>
    </row>
    <row r="7848" spans="1:18" ht="12" customHeight="1" x14ac:dyDescent="0.25">
      <c r="A7848" s="5"/>
      <c r="Q7848" s="382"/>
      <c r="R7848" s="382"/>
    </row>
    <row r="7849" spans="1:18" ht="12" customHeight="1" x14ac:dyDescent="0.25">
      <c r="A7849" s="5"/>
      <c r="Q7849" s="382"/>
      <c r="R7849" s="382"/>
    </row>
    <row r="7850" spans="1:18" ht="12" customHeight="1" x14ac:dyDescent="0.25">
      <c r="A7850" s="5"/>
      <c r="Q7850" s="382"/>
      <c r="R7850" s="382"/>
    </row>
    <row r="7851" spans="1:18" ht="12" customHeight="1" x14ac:dyDescent="0.25">
      <c r="A7851" s="5"/>
      <c r="Q7851" s="382"/>
      <c r="R7851" s="382"/>
    </row>
    <row r="7852" spans="1:18" ht="12" customHeight="1" x14ac:dyDescent="0.25">
      <c r="A7852" s="5"/>
      <c r="Q7852" s="382"/>
      <c r="R7852" s="382"/>
    </row>
    <row r="7853" spans="1:18" ht="12" customHeight="1" x14ac:dyDescent="0.25">
      <c r="A7853" s="5"/>
      <c r="Q7853" s="382"/>
      <c r="R7853" s="382"/>
    </row>
    <row r="7854" spans="1:18" ht="12" customHeight="1" x14ac:dyDescent="0.25">
      <c r="A7854" s="5"/>
      <c r="Q7854" s="382"/>
      <c r="R7854" s="382"/>
    </row>
    <row r="7855" spans="1:18" ht="12" customHeight="1" x14ac:dyDescent="0.25">
      <c r="A7855" s="5"/>
      <c r="Q7855" s="382"/>
      <c r="R7855" s="382"/>
    </row>
    <row r="7856" spans="1:18" ht="12" customHeight="1" x14ac:dyDescent="0.25">
      <c r="A7856" s="5"/>
      <c r="Q7856" s="382"/>
      <c r="R7856" s="382"/>
    </row>
    <row r="7857" spans="1:18" ht="12" customHeight="1" x14ac:dyDescent="0.25">
      <c r="A7857" s="5"/>
      <c r="Q7857" s="382"/>
      <c r="R7857" s="382"/>
    </row>
    <row r="7858" spans="1:18" ht="12" customHeight="1" x14ac:dyDescent="0.25">
      <c r="A7858" s="5"/>
      <c r="Q7858" s="382"/>
      <c r="R7858" s="382"/>
    </row>
    <row r="7859" spans="1:18" ht="12" customHeight="1" x14ac:dyDescent="0.25">
      <c r="A7859" s="5"/>
      <c r="Q7859" s="382"/>
      <c r="R7859" s="382"/>
    </row>
    <row r="7860" spans="1:18" ht="12" customHeight="1" x14ac:dyDescent="0.25">
      <c r="A7860" s="5"/>
      <c r="Q7860" s="382"/>
      <c r="R7860" s="382"/>
    </row>
    <row r="7861" spans="1:18" ht="12" customHeight="1" x14ac:dyDescent="0.25">
      <c r="A7861" s="5"/>
      <c r="Q7861" s="382"/>
      <c r="R7861" s="382"/>
    </row>
    <row r="7862" spans="1:18" ht="12" customHeight="1" x14ac:dyDescent="0.25">
      <c r="A7862" s="5"/>
      <c r="Q7862" s="382"/>
      <c r="R7862" s="382"/>
    </row>
    <row r="7863" spans="1:18" ht="12" customHeight="1" x14ac:dyDescent="0.25">
      <c r="A7863" s="5"/>
      <c r="Q7863" s="382"/>
      <c r="R7863" s="382"/>
    </row>
    <row r="7864" spans="1:18" ht="12" customHeight="1" x14ac:dyDescent="0.25">
      <c r="A7864" s="5"/>
      <c r="Q7864" s="382"/>
      <c r="R7864" s="382"/>
    </row>
    <row r="7865" spans="1:18" ht="12" customHeight="1" x14ac:dyDescent="0.25">
      <c r="A7865" s="5"/>
      <c r="Q7865" s="382"/>
      <c r="R7865" s="382"/>
    </row>
    <row r="7866" spans="1:18" ht="12" customHeight="1" x14ac:dyDescent="0.25">
      <c r="A7866" s="5"/>
      <c r="Q7866" s="382"/>
      <c r="R7866" s="382"/>
    </row>
    <row r="7867" spans="1:18" ht="12" customHeight="1" x14ac:dyDescent="0.25">
      <c r="A7867" s="5"/>
      <c r="Q7867" s="382"/>
      <c r="R7867" s="382"/>
    </row>
    <row r="7868" spans="1:18" ht="12" customHeight="1" x14ac:dyDescent="0.25">
      <c r="A7868" s="5"/>
      <c r="Q7868" s="382"/>
      <c r="R7868" s="382"/>
    </row>
    <row r="7869" spans="1:18" ht="12" customHeight="1" x14ac:dyDescent="0.25">
      <c r="A7869" s="5"/>
      <c r="Q7869" s="382"/>
      <c r="R7869" s="382"/>
    </row>
    <row r="7870" spans="1:18" ht="12" customHeight="1" x14ac:dyDescent="0.25">
      <c r="A7870" s="5"/>
      <c r="Q7870" s="382"/>
      <c r="R7870" s="382"/>
    </row>
    <row r="7871" spans="1:18" ht="12" customHeight="1" x14ac:dyDescent="0.25">
      <c r="A7871" s="5"/>
      <c r="Q7871" s="382"/>
      <c r="R7871" s="382"/>
    </row>
    <row r="7872" spans="1:18" ht="12" customHeight="1" x14ac:dyDescent="0.25">
      <c r="A7872" s="5"/>
      <c r="Q7872" s="382"/>
      <c r="R7872" s="382"/>
    </row>
    <row r="7873" spans="1:18" ht="12" customHeight="1" x14ac:dyDescent="0.25">
      <c r="A7873" s="5"/>
      <c r="Q7873" s="382"/>
      <c r="R7873" s="382"/>
    </row>
    <row r="7874" spans="1:18" ht="12" customHeight="1" x14ac:dyDescent="0.25">
      <c r="A7874" s="5"/>
      <c r="Q7874" s="382"/>
      <c r="R7874" s="382"/>
    </row>
    <row r="7875" spans="1:18" ht="12" customHeight="1" x14ac:dyDescent="0.25">
      <c r="A7875" s="5"/>
      <c r="Q7875" s="382"/>
      <c r="R7875" s="382"/>
    </row>
    <row r="7876" spans="1:18" ht="12" customHeight="1" x14ac:dyDescent="0.25">
      <c r="A7876" s="5"/>
      <c r="Q7876" s="382"/>
      <c r="R7876" s="382"/>
    </row>
    <row r="7877" spans="1:18" ht="12" customHeight="1" x14ac:dyDescent="0.25">
      <c r="A7877" s="5"/>
      <c r="Q7877" s="382"/>
      <c r="R7877" s="382"/>
    </row>
    <row r="7878" spans="1:18" ht="12" customHeight="1" x14ac:dyDescent="0.25">
      <c r="A7878" s="5"/>
      <c r="Q7878" s="382"/>
      <c r="R7878" s="382"/>
    </row>
    <row r="7879" spans="1:18" ht="12" customHeight="1" x14ac:dyDescent="0.25">
      <c r="A7879" s="5"/>
      <c r="Q7879" s="382"/>
      <c r="R7879" s="382"/>
    </row>
    <row r="7880" spans="1:18" ht="12" customHeight="1" x14ac:dyDescent="0.25">
      <c r="A7880" s="5"/>
      <c r="Q7880" s="382"/>
      <c r="R7880" s="382"/>
    </row>
    <row r="7881" spans="1:18" ht="12" customHeight="1" x14ac:dyDescent="0.25">
      <c r="A7881" s="5"/>
      <c r="Q7881" s="382"/>
      <c r="R7881" s="382"/>
    </row>
    <row r="7882" spans="1:18" ht="12" customHeight="1" x14ac:dyDescent="0.25">
      <c r="A7882" s="5"/>
      <c r="Q7882" s="382"/>
      <c r="R7882" s="382"/>
    </row>
    <row r="7883" spans="1:18" ht="12" customHeight="1" x14ac:dyDescent="0.25">
      <c r="A7883" s="5"/>
      <c r="Q7883" s="382"/>
      <c r="R7883" s="382"/>
    </row>
    <row r="7884" spans="1:18" ht="12" customHeight="1" x14ac:dyDescent="0.25">
      <c r="A7884" s="5"/>
      <c r="Q7884" s="382"/>
      <c r="R7884" s="382"/>
    </row>
    <row r="7885" spans="1:18" ht="12" customHeight="1" x14ac:dyDescent="0.25">
      <c r="A7885" s="5"/>
      <c r="Q7885" s="382"/>
      <c r="R7885" s="382"/>
    </row>
    <row r="7886" spans="1:18" ht="12" customHeight="1" x14ac:dyDescent="0.25">
      <c r="A7886" s="5"/>
      <c r="Q7886" s="382"/>
      <c r="R7886" s="382"/>
    </row>
    <row r="7887" spans="1:18" ht="12" customHeight="1" x14ac:dyDescent="0.25">
      <c r="A7887" s="5"/>
      <c r="Q7887" s="382"/>
      <c r="R7887" s="382"/>
    </row>
    <row r="7888" spans="1:18" ht="12" customHeight="1" x14ac:dyDescent="0.25">
      <c r="A7888" s="5"/>
      <c r="Q7888" s="382"/>
      <c r="R7888" s="382"/>
    </row>
    <row r="7889" spans="1:18" ht="12" customHeight="1" x14ac:dyDescent="0.25">
      <c r="A7889" s="5"/>
      <c r="Q7889" s="382"/>
      <c r="R7889" s="382"/>
    </row>
    <row r="7890" spans="1:18" ht="12" customHeight="1" x14ac:dyDescent="0.25">
      <c r="A7890" s="5"/>
      <c r="Q7890" s="382"/>
      <c r="R7890" s="382"/>
    </row>
    <row r="7891" spans="1:18" ht="12" customHeight="1" x14ac:dyDescent="0.25">
      <c r="A7891" s="5"/>
      <c r="Q7891" s="382"/>
      <c r="R7891" s="382"/>
    </row>
    <row r="7892" spans="1:18" ht="12" customHeight="1" x14ac:dyDescent="0.25">
      <c r="A7892" s="5"/>
      <c r="Q7892" s="382"/>
      <c r="R7892" s="382"/>
    </row>
    <row r="7893" spans="1:18" ht="12" customHeight="1" x14ac:dyDescent="0.25">
      <c r="A7893" s="5"/>
      <c r="Q7893" s="382"/>
      <c r="R7893" s="382"/>
    </row>
    <row r="7894" spans="1:18" ht="12" customHeight="1" x14ac:dyDescent="0.25">
      <c r="A7894" s="5"/>
      <c r="Q7894" s="382"/>
      <c r="R7894" s="382"/>
    </row>
    <row r="7895" spans="1:18" ht="12" customHeight="1" x14ac:dyDescent="0.25">
      <c r="A7895" s="5"/>
      <c r="Q7895" s="382"/>
      <c r="R7895" s="382"/>
    </row>
    <row r="7896" spans="1:18" ht="12" customHeight="1" x14ac:dyDescent="0.25">
      <c r="A7896" s="5"/>
      <c r="Q7896" s="382"/>
      <c r="R7896" s="382"/>
    </row>
    <row r="7897" spans="1:18" ht="12" customHeight="1" x14ac:dyDescent="0.25">
      <c r="A7897" s="5"/>
      <c r="Q7897" s="382"/>
      <c r="R7897" s="382"/>
    </row>
    <row r="7898" spans="1:18" ht="12" customHeight="1" x14ac:dyDescent="0.25">
      <c r="A7898" s="5"/>
      <c r="Q7898" s="382"/>
      <c r="R7898" s="382"/>
    </row>
    <row r="7899" spans="1:18" ht="12" customHeight="1" x14ac:dyDescent="0.25">
      <c r="A7899" s="5"/>
      <c r="Q7899" s="382"/>
      <c r="R7899" s="382"/>
    </row>
    <row r="7900" spans="1:18" ht="12" customHeight="1" x14ac:dyDescent="0.25">
      <c r="A7900" s="5"/>
      <c r="Q7900" s="382"/>
      <c r="R7900" s="382"/>
    </row>
    <row r="7901" spans="1:18" ht="12" customHeight="1" x14ac:dyDescent="0.25">
      <c r="A7901" s="5"/>
      <c r="Q7901" s="382"/>
      <c r="R7901" s="382"/>
    </row>
    <row r="7902" spans="1:18" ht="12" customHeight="1" x14ac:dyDescent="0.25">
      <c r="A7902" s="5"/>
      <c r="Q7902" s="382"/>
      <c r="R7902" s="382"/>
    </row>
    <row r="7903" spans="1:18" ht="12" customHeight="1" x14ac:dyDescent="0.25">
      <c r="A7903" s="5"/>
      <c r="Q7903" s="382"/>
      <c r="R7903" s="382"/>
    </row>
    <row r="7904" spans="1:18" ht="12" customHeight="1" x14ac:dyDescent="0.25">
      <c r="A7904" s="5"/>
      <c r="Q7904" s="382"/>
      <c r="R7904" s="382"/>
    </row>
    <row r="7905" spans="1:18" ht="12" customHeight="1" x14ac:dyDescent="0.25">
      <c r="A7905" s="5"/>
      <c r="Q7905" s="382"/>
      <c r="R7905" s="382"/>
    </row>
    <row r="7906" spans="1:18" ht="12" customHeight="1" x14ac:dyDescent="0.25">
      <c r="A7906" s="5"/>
      <c r="Q7906" s="382"/>
      <c r="R7906" s="382"/>
    </row>
    <row r="7907" spans="1:18" ht="12" customHeight="1" x14ac:dyDescent="0.25">
      <c r="A7907" s="5"/>
      <c r="Q7907" s="382"/>
      <c r="R7907" s="382"/>
    </row>
    <row r="7908" spans="1:18" ht="12" customHeight="1" x14ac:dyDescent="0.25">
      <c r="A7908" s="5"/>
      <c r="Q7908" s="382"/>
      <c r="R7908" s="382"/>
    </row>
    <row r="7909" spans="1:18" ht="12" customHeight="1" x14ac:dyDescent="0.25">
      <c r="A7909" s="5"/>
      <c r="Q7909" s="382"/>
      <c r="R7909" s="382"/>
    </row>
    <row r="7910" spans="1:18" ht="12" customHeight="1" x14ac:dyDescent="0.25">
      <c r="A7910" s="5"/>
      <c r="Q7910" s="382"/>
      <c r="R7910" s="382"/>
    </row>
    <row r="7911" spans="1:18" ht="12" customHeight="1" x14ac:dyDescent="0.25">
      <c r="A7911" s="5"/>
      <c r="Q7911" s="382"/>
      <c r="R7911" s="382"/>
    </row>
    <row r="7912" spans="1:18" ht="12" customHeight="1" x14ac:dyDescent="0.25">
      <c r="A7912" s="5"/>
      <c r="Q7912" s="382"/>
      <c r="R7912" s="382"/>
    </row>
    <row r="7913" spans="1:18" ht="12" customHeight="1" x14ac:dyDescent="0.25">
      <c r="A7913" s="5"/>
      <c r="Q7913" s="382"/>
      <c r="R7913" s="382"/>
    </row>
    <row r="7914" spans="1:18" ht="12" customHeight="1" x14ac:dyDescent="0.25">
      <c r="A7914" s="5"/>
      <c r="Q7914" s="382"/>
      <c r="R7914" s="382"/>
    </row>
    <row r="7915" spans="1:18" ht="12" customHeight="1" x14ac:dyDescent="0.25">
      <c r="A7915" s="5"/>
      <c r="Q7915" s="382"/>
      <c r="R7915" s="382"/>
    </row>
    <row r="7916" spans="1:18" ht="12" customHeight="1" x14ac:dyDescent="0.25">
      <c r="A7916" s="5"/>
      <c r="Q7916" s="382"/>
      <c r="R7916" s="382"/>
    </row>
    <row r="7917" spans="1:18" ht="12" customHeight="1" x14ac:dyDescent="0.25">
      <c r="A7917" s="5"/>
      <c r="Q7917" s="382"/>
      <c r="R7917" s="382"/>
    </row>
    <row r="7918" spans="1:18" ht="12" customHeight="1" x14ac:dyDescent="0.25">
      <c r="A7918" s="5"/>
      <c r="Q7918" s="382"/>
      <c r="R7918" s="382"/>
    </row>
    <row r="7919" spans="1:18" ht="12" customHeight="1" x14ac:dyDescent="0.25">
      <c r="A7919" s="5"/>
      <c r="Q7919" s="382"/>
      <c r="R7919" s="382"/>
    </row>
    <row r="7920" spans="1:18" ht="12" customHeight="1" x14ac:dyDescent="0.25">
      <c r="A7920" s="5"/>
      <c r="Q7920" s="382"/>
      <c r="R7920" s="382"/>
    </row>
    <row r="7921" spans="1:18" ht="12" customHeight="1" x14ac:dyDescent="0.25">
      <c r="A7921" s="5"/>
      <c r="Q7921" s="382"/>
      <c r="R7921" s="382"/>
    </row>
    <row r="7922" spans="1:18" ht="12" customHeight="1" x14ac:dyDescent="0.25">
      <c r="A7922" s="5"/>
      <c r="Q7922" s="382"/>
      <c r="R7922" s="382"/>
    </row>
    <row r="7923" spans="1:18" ht="12" customHeight="1" x14ac:dyDescent="0.25">
      <c r="A7923" s="5"/>
      <c r="Q7923" s="382"/>
      <c r="R7923" s="382"/>
    </row>
    <row r="7924" spans="1:18" ht="12" customHeight="1" x14ac:dyDescent="0.25">
      <c r="A7924" s="5"/>
      <c r="Q7924" s="382"/>
      <c r="R7924" s="382"/>
    </row>
    <row r="7925" spans="1:18" ht="12" customHeight="1" x14ac:dyDescent="0.25">
      <c r="A7925" s="5"/>
      <c r="Q7925" s="382"/>
      <c r="R7925" s="382"/>
    </row>
    <row r="7926" spans="1:18" ht="12" customHeight="1" x14ac:dyDescent="0.25">
      <c r="A7926" s="5"/>
      <c r="Q7926" s="382"/>
      <c r="R7926" s="382"/>
    </row>
    <row r="7927" spans="1:18" ht="12" customHeight="1" x14ac:dyDescent="0.25">
      <c r="A7927" s="5"/>
      <c r="Q7927" s="382"/>
      <c r="R7927" s="382"/>
    </row>
    <row r="7928" spans="1:18" ht="12" customHeight="1" x14ac:dyDescent="0.25">
      <c r="A7928" s="5"/>
      <c r="Q7928" s="382"/>
      <c r="R7928" s="382"/>
    </row>
    <row r="7929" spans="1:18" ht="12" customHeight="1" x14ac:dyDescent="0.25">
      <c r="A7929" s="5"/>
      <c r="Q7929" s="382"/>
      <c r="R7929" s="382"/>
    </row>
    <row r="7930" spans="1:18" ht="12" customHeight="1" x14ac:dyDescent="0.25">
      <c r="A7930" s="5"/>
      <c r="Q7930" s="382"/>
      <c r="R7930" s="382"/>
    </row>
    <row r="7931" spans="1:18" ht="12" customHeight="1" x14ac:dyDescent="0.25">
      <c r="A7931" s="5"/>
      <c r="Q7931" s="382"/>
      <c r="R7931" s="382"/>
    </row>
    <row r="7932" spans="1:18" ht="12" customHeight="1" x14ac:dyDescent="0.25">
      <c r="A7932" s="5"/>
      <c r="Q7932" s="382"/>
      <c r="R7932" s="382"/>
    </row>
    <row r="7933" spans="1:18" ht="12" customHeight="1" x14ac:dyDescent="0.25">
      <c r="A7933" s="5"/>
      <c r="Q7933" s="382"/>
      <c r="R7933" s="382"/>
    </row>
    <row r="7934" spans="1:18" ht="12" customHeight="1" x14ac:dyDescent="0.25">
      <c r="A7934" s="5"/>
      <c r="Q7934" s="382"/>
      <c r="R7934" s="382"/>
    </row>
    <row r="7935" spans="1:18" ht="12" customHeight="1" x14ac:dyDescent="0.25">
      <c r="A7935" s="5"/>
      <c r="Q7935" s="382"/>
      <c r="R7935" s="382"/>
    </row>
    <row r="7936" spans="1:18" ht="12" customHeight="1" x14ac:dyDescent="0.25">
      <c r="A7936" s="5"/>
      <c r="Q7936" s="382"/>
      <c r="R7936" s="382"/>
    </row>
    <row r="7937" spans="1:18" ht="12" customHeight="1" x14ac:dyDescent="0.25">
      <c r="A7937" s="5"/>
      <c r="Q7937" s="382"/>
      <c r="R7937" s="382"/>
    </row>
    <row r="7938" spans="1:18" ht="12" customHeight="1" x14ac:dyDescent="0.25">
      <c r="A7938" s="5"/>
      <c r="Q7938" s="382"/>
      <c r="R7938" s="382"/>
    </row>
    <row r="7939" spans="1:18" ht="12" customHeight="1" x14ac:dyDescent="0.25">
      <c r="A7939" s="5"/>
      <c r="Q7939" s="382"/>
      <c r="R7939" s="382"/>
    </row>
    <row r="7940" spans="1:18" ht="12" customHeight="1" x14ac:dyDescent="0.25">
      <c r="A7940" s="5"/>
      <c r="Q7940" s="382"/>
      <c r="R7940" s="382"/>
    </row>
    <row r="7941" spans="1:18" ht="12" customHeight="1" x14ac:dyDescent="0.25">
      <c r="A7941" s="5"/>
      <c r="Q7941" s="382"/>
      <c r="R7941" s="382"/>
    </row>
    <row r="7942" spans="1:18" ht="12" customHeight="1" x14ac:dyDescent="0.25">
      <c r="A7942" s="5"/>
      <c r="Q7942" s="382"/>
      <c r="R7942" s="382"/>
    </row>
    <row r="7943" spans="1:18" ht="12" customHeight="1" x14ac:dyDescent="0.25">
      <c r="A7943" s="5"/>
      <c r="Q7943" s="382"/>
      <c r="R7943" s="382"/>
    </row>
    <row r="7944" spans="1:18" ht="12" customHeight="1" x14ac:dyDescent="0.25">
      <c r="A7944" s="5"/>
      <c r="Q7944" s="382"/>
      <c r="R7944" s="382"/>
    </row>
    <row r="7945" spans="1:18" ht="12" customHeight="1" x14ac:dyDescent="0.25">
      <c r="A7945" s="5"/>
      <c r="Q7945" s="382"/>
      <c r="R7945" s="382"/>
    </row>
    <row r="7946" spans="1:18" ht="12" customHeight="1" x14ac:dyDescent="0.25">
      <c r="A7946" s="5"/>
      <c r="Q7946" s="382"/>
      <c r="R7946" s="382"/>
    </row>
    <row r="7947" spans="1:18" ht="12" customHeight="1" x14ac:dyDescent="0.25">
      <c r="A7947" s="5"/>
      <c r="Q7947" s="382"/>
      <c r="R7947" s="382"/>
    </row>
    <row r="7948" spans="1:18" ht="12" customHeight="1" x14ac:dyDescent="0.25">
      <c r="A7948" s="5"/>
      <c r="Q7948" s="382"/>
      <c r="R7948" s="382"/>
    </row>
    <row r="7949" spans="1:18" ht="12" customHeight="1" x14ac:dyDescent="0.25">
      <c r="A7949" s="5"/>
      <c r="Q7949" s="382"/>
      <c r="R7949" s="382"/>
    </row>
    <row r="7950" spans="1:18" ht="12" customHeight="1" x14ac:dyDescent="0.25">
      <c r="A7950" s="5"/>
      <c r="Q7950" s="382"/>
      <c r="R7950" s="382"/>
    </row>
    <row r="7951" spans="1:18" ht="12" customHeight="1" x14ac:dyDescent="0.25">
      <c r="A7951" s="5"/>
      <c r="Q7951" s="382"/>
      <c r="R7951" s="382"/>
    </row>
    <row r="7952" spans="1:18" ht="12" customHeight="1" x14ac:dyDescent="0.25">
      <c r="A7952" s="5"/>
      <c r="Q7952" s="382"/>
      <c r="R7952" s="382"/>
    </row>
    <row r="7953" spans="1:18" ht="12" customHeight="1" x14ac:dyDescent="0.25">
      <c r="A7953" s="5"/>
      <c r="Q7953" s="382"/>
      <c r="R7953" s="382"/>
    </row>
    <row r="7954" spans="1:18" ht="12" customHeight="1" x14ac:dyDescent="0.25">
      <c r="A7954" s="5"/>
      <c r="Q7954" s="382"/>
      <c r="R7954" s="382"/>
    </row>
    <row r="7955" spans="1:18" ht="12" customHeight="1" x14ac:dyDescent="0.25">
      <c r="A7955" s="5"/>
      <c r="Q7955" s="382"/>
      <c r="R7955" s="382"/>
    </row>
    <row r="7956" spans="1:18" ht="12" customHeight="1" x14ac:dyDescent="0.25">
      <c r="A7956" s="5"/>
      <c r="Q7956" s="382"/>
      <c r="R7956" s="382"/>
    </row>
    <row r="7957" spans="1:18" ht="12" customHeight="1" x14ac:dyDescent="0.25">
      <c r="A7957" s="5"/>
      <c r="Q7957" s="382"/>
      <c r="R7957" s="382"/>
    </row>
    <row r="7958" spans="1:18" ht="12" customHeight="1" x14ac:dyDescent="0.25">
      <c r="A7958" s="5"/>
      <c r="Q7958" s="382"/>
      <c r="R7958" s="382"/>
    </row>
    <row r="7959" spans="1:18" ht="12" customHeight="1" x14ac:dyDescent="0.25">
      <c r="A7959" s="5"/>
      <c r="Q7959" s="382"/>
      <c r="R7959" s="382"/>
    </row>
    <row r="7960" spans="1:18" ht="12" customHeight="1" x14ac:dyDescent="0.25">
      <c r="A7960" s="5"/>
      <c r="Q7960" s="382"/>
      <c r="R7960" s="382"/>
    </row>
    <row r="7961" spans="1:18" ht="12" customHeight="1" x14ac:dyDescent="0.25">
      <c r="A7961" s="5"/>
      <c r="Q7961" s="382"/>
      <c r="R7961" s="382"/>
    </row>
    <row r="7962" spans="1:18" ht="12" customHeight="1" x14ac:dyDescent="0.25">
      <c r="A7962" s="5"/>
      <c r="Q7962" s="382"/>
      <c r="R7962" s="382"/>
    </row>
    <row r="7963" spans="1:18" ht="12" customHeight="1" x14ac:dyDescent="0.25">
      <c r="A7963" s="5"/>
      <c r="Q7963" s="382"/>
      <c r="R7963" s="382"/>
    </row>
    <row r="7964" spans="1:18" ht="12" customHeight="1" x14ac:dyDescent="0.25">
      <c r="A7964" s="5"/>
      <c r="Q7964" s="382"/>
      <c r="R7964" s="382"/>
    </row>
    <row r="7965" spans="1:18" ht="12" customHeight="1" x14ac:dyDescent="0.25">
      <c r="A7965" s="5"/>
      <c r="Q7965" s="382"/>
      <c r="R7965" s="382"/>
    </row>
    <row r="7966" spans="1:18" ht="12" customHeight="1" x14ac:dyDescent="0.25">
      <c r="A7966" s="5"/>
      <c r="Q7966" s="382"/>
      <c r="R7966" s="382"/>
    </row>
    <row r="7967" spans="1:18" ht="12" customHeight="1" x14ac:dyDescent="0.25">
      <c r="A7967" s="5"/>
      <c r="Q7967" s="382"/>
      <c r="R7967" s="382"/>
    </row>
    <row r="7968" spans="1:18" ht="12" customHeight="1" x14ac:dyDescent="0.25">
      <c r="A7968" s="5"/>
      <c r="Q7968" s="382"/>
      <c r="R7968" s="382"/>
    </row>
    <row r="7969" spans="1:18" ht="12" customHeight="1" x14ac:dyDescent="0.25">
      <c r="A7969" s="5"/>
      <c r="Q7969" s="382"/>
      <c r="R7969" s="382"/>
    </row>
    <row r="7970" spans="1:18" ht="12" customHeight="1" x14ac:dyDescent="0.25">
      <c r="A7970" s="5"/>
      <c r="Q7970" s="382"/>
      <c r="R7970" s="382"/>
    </row>
    <row r="7971" spans="1:18" ht="12" customHeight="1" x14ac:dyDescent="0.25">
      <c r="A7971" s="5"/>
      <c r="Q7971" s="382"/>
      <c r="R7971" s="382"/>
    </row>
    <row r="7972" spans="1:18" ht="12" customHeight="1" x14ac:dyDescent="0.25">
      <c r="A7972" s="5"/>
      <c r="Q7972" s="382"/>
      <c r="R7972" s="382"/>
    </row>
    <row r="7973" spans="1:18" ht="12" customHeight="1" x14ac:dyDescent="0.25">
      <c r="A7973" s="5"/>
      <c r="Q7973" s="382"/>
      <c r="R7973" s="382"/>
    </row>
    <row r="7974" spans="1:18" ht="12" customHeight="1" x14ac:dyDescent="0.25">
      <c r="A7974" s="5"/>
      <c r="Q7974" s="382"/>
      <c r="R7974" s="382"/>
    </row>
    <row r="7975" spans="1:18" ht="12" customHeight="1" x14ac:dyDescent="0.25">
      <c r="A7975" s="5"/>
      <c r="Q7975" s="382"/>
      <c r="R7975" s="382"/>
    </row>
    <row r="7976" spans="1:18" ht="12" customHeight="1" x14ac:dyDescent="0.25">
      <c r="A7976" s="5"/>
      <c r="Q7976" s="382"/>
      <c r="R7976" s="382"/>
    </row>
    <row r="7977" spans="1:18" ht="12" customHeight="1" x14ac:dyDescent="0.25">
      <c r="A7977" s="5"/>
      <c r="Q7977" s="382"/>
      <c r="R7977" s="382"/>
    </row>
    <row r="7978" spans="1:18" ht="12" customHeight="1" x14ac:dyDescent="0.25">
      <c r="A7978" s="5"/>
      <c r="Q7978" s="382"/>
      <c r="R7978" s="382"/>
    </row>
    <row r="7979" spans="1:18" ht="12" customHeight="1" x14ac:dyDescent="0.25">
      <c r="A7979" s="5"/>
      <c r="Q7979" s="382"/>
      <c r="R7979" s="382"/>
    </row>
    <row r="7980" spans="1:18" ht="12" customHeight="1" x14ac:dyDescent="0.25">
      <c r="A7980" s="5"/>
      <c r="Q7980" s="382"/>
      <c r="R7980" s="382"/>
    </row>
    <row r="7981" spans="1:18" ht="12" customHeight="1" x14ac:dyDescent="0.25">
      <c r="A7981" s="5"/>
      <c r="Q7981" s="382"/>
      <c r="R7981" s="382"/>
    </row>
    <row r="7982" spans="1:18" ht="12" customHeight="1" x14ac:dyDescent="0.25">
      <c r="A7982" s="5"/>
      <c r="Q7982" s="382"/>
      <c r="R7982" s="382"/>
    </row>
    <row r="7983" spans="1:18" ht="12" customHeight="1" x14ac:dyDescent="0.25">
      <c r="A7983" s="5"/>
      <c r="Q7983" s="382"/>
      <c r="R7983" s="382"/>
    </row>
    <row r="7984" spans="1:18" ht="12" customHeight="1" x14ac:dyDescent="0.25">
      <c r="A7984" s="5"/>
      <c r="Q7984" s="382"/>
      <c r="R7984" s="382"/>
    </row>
    <row r="7985" spans="1:18" ht="12" customHeight="1" x14ac:dyDescent="0.25">
      <c r="A7985" s="5"/>
      <c r="Q7985" s="382"/>
      <c r="R7985" s="382"/>
    </row>
    <row r="7986" spans="1:18" ht="12" customHeight="1" x14ac:dyDescent="0.25">
      <c r="A7986" s="5"/>
      <c r="Q7986" s="382"/>
      <c r="R7986" s="382"/>
    </row>
    <row r="7987" spans="1:18" ht="12" customHeight="1" x14ac:dyDescent="0.25">
      <c r="A7987" s="5"/>
      <c r="Q7987" s="382"/>
      <c r="R7987" s="382"/>
    </row>
    <row r="7988" spans="1:18" ht="12" customHeight="1" x14ac:dyDescent="0.25">
      <c r="A7988" s="5"/>
      <c r="Q7988" s="382"/>
      <c r="R7988" s="382"/>
    </row>
    <row r="7989" spans="1:18" ht="12" customHeight="1" x14ac:dyDescent="0.25">
      <c r="A7989" s="5"/>
      <c r="Q7989" s="382"/>
      <c r="R7989" s="382"/>
    </row>
    <row r="7990" spans="1:18" ht="12" customHeight="1" x14ac:dyDescent="0.25">
      <c r="A7990" s="5"/>
      <c r="Q7990" s="382"/>
      <c r="R7990" s="382"/>
    </row>
    <row r="7991" spans="1:18" ht="12" customHeight="1" x14ac:dyDescent="0.25">
      <c r="A7991" s="5"/>
      <c r="Q7991" s="382"/>
      <c r="R7991" s="382"/>
    </row>
    <row r="7992" spans="1:18" ht="12" customHeight="1" x14ac:dyDescent="0.25">
      <c r="A7992" s="5"/>
      <c r="Q7992" s="382"/>
      <c r="R7992" s="382"/>
    </row>
    <row r="7993" spans="1:18" ht="12" customHeight="1" x14ac:dyDescent="0.25">
      <c r="A7993" s="5"/>
      <c r="Q7993" s="382"/>
      <c r="R7993" s="382"/>
    </row>
    <row r="7994" spans="1:18" ht="12" customHeight="1" x14ac:dyDescent="0.25">
      <c r="A7994" s="5"/>
      <c r="Q7994" s="382"/>
      <c r="R7994" s="382"/>
    </row>
    <row r="7995" spans="1:18" ht="12" customHeight="1" x14ac:dyDescent="0.25">
      <c r="A7995" s="5"/>
      <c r="Q7995" s="382"/>
      <c r="R7995" s="382"/>
    </row>
    <row r="7996" spans="1:18" ht="12" customHeight="1" x14ac:dyDescent="0.25">
      <c r="A7996" s="5"/>
      <c r="Q7996" s="382"/>
      <c r="R7996" s="382"/>
    </row>
    <row r="7997" spans="1:18" ht="12" customHeight="1" x14ac:dyDescent="0.25">
      <c r="A7997" s="5"/>
      <c r="Q7997" s="382"/>
      <c r="R7997" s="382"/>
    </row>
    <row r="7998" spans="1:18" ht="12" customHeight="1" x14ac:dyDescent="0.25">
      <c r="A7998" s="5"/>
      <c r="Q7998" s="382"/>
      <c r="R7998" s="382"/>
    </row>
    <row r="7999" spans="1:18" ht="12" customHeight="1" x14ac:dyDescent="0.25">
      <c r="A7999" s="5"/>
      <c r="Q7999" s="382"/>
      <c r="R7999" s="382"/>
    </row>
    <row r="8000" spans="1:18" ht="12" customHeight="1" x14ac:dyDescent="0.25">
      <c r="A8000" s="5"/>
      <c r="Q8000" s="382"/>
      <c r="R8000" s="382"/>
    </row>
    <row r="8001" spans="1:18" ht="12" customHeight="1" x14ac:dyDescent="0.25">
      <c r="A8001" s="5"/>
      <c r="Q8001" s="382"/>
      <c r="R8001" s="382"/>
    </row>
    <row r="8002" spans="1:18" ht="12" customHeight="1" x14ac:dyDescent="0.25">
      <c r="A8002" s="5"/>
      <c r="Q8002" s="382"/>
      <c r="R8002" s="382"/>
    </row>
    <row r="8003" spans="1:18" ht="12" customHeight="1" x14ac:dyDescent="0.25">
      <c r="A8003" s="5"/>
      <c r="Q8003" s="382"/>
      <c r="R8003" s="382"/>
    </row>
    <row r="8004" spans="1:18" ht="12" customHeight="1" x14ac:dyDescent="0.25">
      <c r="A8004" s="5"/>
      <c r="Q8004" s="382"/>
      <c r="R8004" s="382"/>
    </row>
    <row r="8005" spans="1:18" ht="12" customHeight="1" x14ac:dyDescent="0.25">
      <c r="A8005" s="5"/>
      <c r="Q8005" s="382"/>
      <c r="R8005" s="382"/>
    </row>
    <row r="8006" spans="1:18" ht="12" customHeight="1" x14ac:dyDescent="0.25">
      <c r="A8006" s="5"/>
      <c r="Q8006" s="382"/>
      <c r="R8006" s="382"/>
    </row>
    <row r="8007" spans="1:18" ht="12" customHeight="1" x14ac:dyDescent="0.25">
      <c r="A8007" s="5"/>
      <c r="Q8007" s="382"/>
      <c r="R8007" s="382"/>
    </row>
    <row r="8008" spans="1:18" ht="12" customHeight="1" x14ac:dyDescent="0.25">
      <c r="A8008" s="5"/>
      <c r="Q8008" s="382"/>
      <c r="R8008" s="382"/>
    </row>
    <row r="8009" spans="1:18" ht="12" customHeight="1" x14ac:dyDescent="0.25">
      <c r="A8009" s="5"/>
      <c r="Q8009" s="382"/>
      <c r="R8009" s="382"/>
    </row>
    <row r="8010" spans="1:18" ht="12" customHeight="1" x14ac:dyDescent="0.25">
      <c r="A8010" s="5"/>
      <c r="Q8010" s="382"/>
      <c r="R8010" s="382"/>
    </row>
    <row r="8011" spans="1:18" ht="12" customHeight="1" x14ac:dyDescent="0.25">
      <c r="A8011" s="5"/>
      <c r="Q8011" s="382"/>
      <c r="R8011" s="382"/>
    </row>
    <row r="8012" spans="1:18" ht="12" customHeight="1" x14ac:dyDescent="0.25">
      <c r="A8012" s="5"/>
      <c r="Q8012" s="382"/>
      <c r="R8012" s="382"/>
    </row>
    <row r="8013" spans="1:18" ht="12" customHeight="1" x14ac:dyDescent="0.25">
      <c r="A8013" s="5"/>
      <c r="Q8013" s="382"/>
      <c r="R8013" s="382"/>
    </row>
    <row r="8014" spans="1:18" ht="12" customHeight="1" x14ac:dyDescent="0.25">
      <c r="A8014" s="5"/>
      <c r="Q8014" s="382"/>
      <c r="R8014" s="382"/>
    </row>
    <row r="8015" spans="1:18" ht="12" customHeight="1" x14ac:dyDescent="0.25">
      <c r="A8015" s="5"/>
      <c r="Q8015" s="382"/>
      <c r="R8015" s="382"/>
    </row>
    <row r="8016" spans="1:18" ht="12" customHeight="1" x14ac:dyDescent="0.25">
      <c r="A8016" s="5"/>
      <c r="Q8016" s="382"/>
      <c r="R8016" s="382"/>
    </row>
    <row r="8017" spans="1:18" ht="12" customHeight="1" x14ac:dyDescent="0.25">
      <c r="A8017" s="5"/>
      <c r="Q8017" s="382"/>
      <c r="R8017" s="382"/>
    </row>
    <row r="8018" spans="1:18" ht="12" customHeight="1" x14ac:dyDescent="0.25">
      <c r="A8018" s="5"/>
      <c r="Q8018" s="382"/>
      <c r="R8018" s="382"/>
    </row>
    <row r="8019" spans="1:18" ht="12" customHeight="1" x14ac:dyDescent="0.25">
      <c r="A8019" s="5"/>
      <c r="Q8019" s="382"/>
      <c r="R8019" s="382"/>
    </row>
    <row r="8020" spans="1:18" ht="12" customHeight="1" x14ac:dyDescent="0.25">
      <c r="A8020" s="5"/>
      <c r="Q8020" s="382"/>
      <c r="R8020" s="382"/>
    </row>
    <row r="8021" spans="1:18" ht="12" customHeight="1" x14ac:dyDescent="0.25">
      <c r="A8021" s="5"/>
      <c r="Q8021" s="382"/>
      <c r="R8021" s="382"/>
    </row>
    <row r="8022" spans="1:18" ht="12" customHeight="1" x14ac:dyDescent="0.25">
      <c r="A8022" s="5"/>
      <c r="Q8022" s="382"/>
      <c r="R8022" s="382"/>
    </row>
    <row r="8023" spans="1:18" ht="12" customHeight="1" x14ac:dyDescent="0.25">
      <c r="A8023" s="5"/>
      <c r="Q8023" s="382"/>
      <c r="R8023" s="382"/>
    </row>
    <row r="8024" spans="1:18" ht="12" customHeight="1" x14ac:dyDescent="0.25">
      <c r="A8024" s="5"/>
      <c r="Q8024" s="382"/>
      <c r="R8024" s="382"/>
    </row>
    <row r="8025" spans="1:18" ht="12" customHeight="1" x14ac:dyDescent="0.25">
      <c r="A8025" s="5"/>
      <c r="Q8025" s="382"/>
      <c r="R8025" s="382"/>
    </row>
    <row r="8026" spans="1:18" ht="12" customHeight="1" x14ac:dyDescent="0.25">
      <c r="A8026" s="5"/>
      <c r="Q8026" s="382"/>
      <c r="R8026" s="382"/>
    </row>
    <row r="8027" spans="1:18" ht="12" customHeight="1" x14ac:dyDescent="0.25">
      <c r="A8027" s="5"/>
      <c r="Q8027" s="382"/>
      <c r="R8027" s="382"/>
    </row>
    <row r="8028" spans="1:18" ht="12" customHeight="1" x14ac:dyDescent="0.25">
      <c r="A8028" s="5"/>
      <c r="Q8028" s="382"/>
      <c r="R8028" s="382"/>
    </row>
  </sheetData>
  <sheetProtection formatCells="0" formatColumns="0" formatRows="0" insertColumns="0" insertRows="0" insertHyperlinks="0" deleteColumns="0" deleteRows="0" sort="0" autoFilter="0" pivotTables="0"/>
  <dataConsolidate/>
  <mergeCells count="22">
    <mergeCell ref="A31:K31"/>
    <mergeCell ref="A36:K36"/>
    <mergeCell ref="A37:K37"/>
    <mergeCell ref="A38:K38"/>
    <mergeCell ref="A39:K39"/>
    <mergeCell ref="A40:K40"/>
    <mergeCell ref="A41:K41"/>
    <mergeCell ref="A42:K42"/>
    <mergeCell ref="A43:K43"/>
    <mergeCell ref="A44:K44"/>
    <mergeCell ref="A47:C47"/>
    <mergeCell ref="A48:C48"/>
    <mergeCell ref="A49:C49"/>
    <mergeCell ref="A50:C50"/>
    <mergeCell ref="A51:C51"/>
    <mergeCell ref="A52:C52"/>
    <mergeCell ref="A53:C53"/>
    <mergeCell ref="A57:K57"/>
    <mergeCell ref="A58:K58"/>
    <mergeCell ref="A59:K59"/>
    <mergeCell ref="A54:C54"/>
    <mergeCell ref="A55:C55"/>
  </mergeCells>
  <hyperlinks>
    <hyperlink ref="A59" r:id="rId1" display="mailto:aaupfcs@aaup.org"/>
    <hyperlink ref="A32" r:id="rId2"/>
  </hyperlinks>
  <printOptions horizontalCentered="1" verticalCentered="1"/>
  <pageMargins left="0.5" right="0.5" top="0.5" bottom="0.5" header="0.5" footer="0.5"/>
  <pageSetup scale="76" fitToHeight="3" orientation="landscape" r:id="rId3"/>
  <headerFooter alignWithMargins="0"/>
  <rowBreaks count="2" manualBreakCount="2">
    <brk id="31" max="11" man="1"/>
    <brk id="44" max="11" man="1"/>
  </rowBreaks>
  <ignoredErrors>
    <ignoredError sqref="C23:C29 H23:H29" formula="1"/>
    <ignoredError sqref="D29 D23:F23 I29 I23 K23 K29 E29:F29"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WWR133"/>
  <sheetViews>
    <sheetView zoomScaleNormal="100" workbookViewId="0">
      <selection activeCell="B29" sqref="B29:O29"/>
    </sheetView>
  </sheetViews>
  <sheetFormatPr defaultColWidth="8.85546875" defaultRowHeight="15" x14ac:dyDescent="0.25"/>
  <cols>
    <col min="1" max="1" width="17.42578125" style="11" customWidth="1"/>
    <col min="2" max="2" width="12.140625" style="11" customWidth="1"/>
    <col min="3" max="3" width="6.42578125" style="11" customWidth="1"/>
    <col min="4" max="4" width="12.140625" style="11" customWidth="1"/>
    <col min="5" max="5" width="6.42578125" style="11" customWidth="1"/>
    <col min="6" max="6" width="12.140625" style="11" customWidth="1"/>
    <col min="7" max="7" width="6.42578125" style="11" customWidth="1"/>
    <col min="8" max="8" width="12.140625" style="11" customWidth="1"/>
    <col min="9" max="9" width="6.42578125" style="11" customWidth="1"/>
    <col min="10" max="10" width="12.140625" style="11" customWidth="1"/>
    <col min="11" max="11" width="6.42578125" style="11" customWidth="1"/>
    <col min="12" max="12" width="12.140625" style="11" customWidth="1"/>
    <col min="13" max="13" width="6.42578125" style="11" customWidth="1"/>
    <col min="14" max="14" width="12.140625" style="11" customWidth="1"/>
    <col min="15" max="15" width="6.42578125" style="11" customWidth="1"/>
    <col min="16" max="16" width="13" style="11" customWidth="1"/>
    <col min="17" max="17" width="6.42578125" style="11" customWidth="1"/>
    <col min="18" max="18" width="3.28515625" style="11" customWidth="1"/>
    <col min="19" max="19" width="15.28515625" style="11" customWidth="1"/>
    <col min="20" max="20" width="10.85546875" style="12" customWidth="1"/>
    <col min="21" max="21" width="10.28515625" style="12" customWidth="1"/>
    <col min="22" max="22" width="9.7109375" style="12" customWidth="1"/>
    <col min="23" max="24" width="11.42578125" style="12" customWidth="1"/>
    <col min="25" max="25" width="8.42578125" style="12" customWidth="1"/>
    <col min="26" max="26" width="10.7109375" style="12" customWidth="1"/>
    <col min="27" max="27" width="2.42578125" style="11" customWidth="1"/>
    <col min="28" max="28" width="15.28515625" style="11" customWidth="1"/>
    <col min="29" max="29" width="10.85546875" style="13" customWidth="1"/>
    <col min="30" max="30" width="10.28515625" style="13" customWidth="1"/>
    <col min="31" max="31" width="9.7109375" style="13" customWidth="1"/>
    <col min="32" max="33" width="11.42578125" style="13" customWidth="1"/>
    <col min="34" max="34" width="8.42578125" style="13" customWidth="1"/>
    <col min="35" max="35" width="10.7109375" style="13" customWidth="1"/>
    <col min="36" max="256" width="8.85546875" style="11"/>
    <col min="257" max="257" width="17.42578125" style="11" customWidth="1"/>
    <col min="258" max="258" width="12.140625" style="11" customWidth="1"/>
    <col min="259" max="259" width="6.42578125" style="11" customWidth="1"/>
    <col min="260" max="260" width="12.140625" style="11" customWidth="1"/>
    <col min="261" max="261" width="6.42578125" style="11" customWidth="1"/>
    <col min="262" max="262" width="12.140625" style="11" customWidth="1"/>
    <col min="263" max="263" width="6.42578125" style="11" customWidth="1"/>
    <col min="264" max="264" width="12.140625" style="11" customWidth="1"/>
    <col min="265" max="265" width="6.42578125" style="11" customWidth="1"/>
    <col min="266" max="266" width="12.140625" style="11" customWidth="1"/>
    <col min="267" max="267" width="6.42578125" style="11" customWidth="1"/>
    <col min="268" max="268" width="12.140625" style="11" customWidth="1"/>
    <col min="269" max="269" width="6.42578125" style="11" customWidth="1"/>
    <col min="270" max="270" width="12.140625" style="11" customWidth="1"/>
    <col min="271" max="271" width="6.42578125" style="11" customWidth="1"/>
    <col min="272" max="272" width="12.140625" style="11" customWidth="1"/>
    <col min="273" max="273" width="6.42578125" style="11" customWidth="1"/>
    <col min="274" max="274" width="3.28515625" style="11" customWidth="1"/>
    <col min="275" max="275" width="15.28515625" style="11" customWidth="1"/>
    <col min="276" max="276" width="10.85546875" style="11" customWidth="1"/>
    <col min="277" max="277" width="10.28515625" style="11" customWidth="1"/>
    <col min="278" max="278" width="9.7109375" style="11" customWidth="1"/>
    <col min="279" max="280" width="11.42578125" style="11" customWidth="1"/>
    <col min="281" max="281" width="8.42578125" style="11" customWidth="1"/>
    <col min="282" max="282" width="10.7109375" style="11" customWidth="1"/>
    <col min="283" max="283" width="2.42578125" style="11" customWidth="1"/>
    <col min="284" max="284" width="15.28515625" style="11" customWidth="1"/>
    <col min="285" max="285" width="10.85546875" style="11" customWidth="1"/>
    <col min="286" max="286" width="10.28515625" style="11" customWidth="1"/>
    <col min="287" max="287" width="9.7109375" style="11" customWidth="1"/>
    <col min="288" max="289" width="11.42578125" style="11" customWidth="1"/>
    <col min="290" max="290" width="8.42578125" style="11" customWidth="1"/>
    <col min="291" max="291" width="10.7109375" style="11" customWidth="1"/>
    <col min="292" max="512" width="8.85546875" style="11"/>
    <col min="513" max="513" width="17.42578125" style="11" customWidth="1"/>
    <col min="514" max="514" width="12.140625" style="11" customWidth="1"/>
    <col min="515" max="515" width="6.42578125" style="11" customWidth="1"/>
    <col min="516" max="516" width="12.140625" style="11" customWidth="1"/>
    <col min="517" max="517" width="6.42578125" style="11" customWidth="1"/>
    <col min="518" max="518" width="12.140625" style="11" customWidth="1"/>
    <col min="519" max="519" width="6.42578125" style="11" customWidth="1"/>
    <col min="520" max="520" width="12.140625" style="11" customWidth="1"/>
    <col min="521" max="521" width="6.42578125" style="11" customWidth="1"/>
    <col min="522" max="522" width="12.140625" style="11" customWidth="1"/>
    <col min="523" max="523" width="6.42578125" style="11" customWidth="1"/>
    <col min="524" max="524" width="12.140625" style="11" customWidth="1"/>
    <col min="525" max="525" width="6.42578125" style="11" customWidth="1"/>
    <col min="526" max="526" width="12.140625" style="11" customWidth="1"/>
    <col min="527" max="527" width="6.42578125" style="11" customWidth="1"/>
    <col min="528" max="528" width="12.140625" style="11" customWidth="1"/>
    <col min="529" max="529" width="6.42578125" style="11" customWidth="1"/>
    <col min="530" max="530" width="3.28515625" style="11" customWidth="1"/>
    <col min="531" max="531" width="15.28515625" style="11" customWidth="1"/>
    <col min="532" max="532" width="10.85546875" style="11" customWidth="1"/>
    <col min="533" max="533" width="10.28515625" style="11" customWidth="1"/>
    <col min="534" max="534" width="9.7109375" style="11" customWidth="1"/>
    <col min="535" max="536" width="11.42578125" style="11" customWidth="1"/>
    <col min="537" max="537" width="8.42578125" style="11" customWidth="1"/>
    <col min="538" max="538" width="10.7109375" style="11" customWidth="1"/>
    <col min="539" max="539" width="2.42578125" style="11" customWidth="1"/>
    <col min="540" max="540" width="15.28515625" style="11" customWidth="1"/>
    <col min="541" max="541" width="10.85546875" style="11" customWidth="1"/>
    <col min="542" max="542" width="10.28515625" style="11" customWidth="1"/>
    <col min="543" max="543" width="9.7109375" style="11" customWidth="1"/>
    <col min="544" max="545" width="11.42578125" style="11" customWidth="1"/>
    <col min="546" max="546" width="8.42578125" style="11" customWidth="1"/>
    <col min="547" max="547" width="10.7109375" style="11" customWidth="1"/>
    <col min="548" max="768" width="8.85546875" style="11"/>
    <col min="769" max="769" width="17.42578125" style="11" customWidth="1"/>
    <col min="770" max="770" width="12.140625" style="11" customWidth="1"/>
    <col min="771" max="771" width="6.42578125" style="11" customWidth="1"/>
    <col min="772" max="772" width="12.140625" style="11" customWidth="1"/>
    <col min="773" max="773" width="6.42578125" style="11" customWidth="1"/>
    <col min="774" max="774" width="12.140625" style="11" customWidth="1"/>
    <col min="775" max="775" width="6.42578125" style="11" customWidth="1"/>
    <col min="776" max="776" width="12.140625" style="11" customWidth="1"/>
    <col min="777" max="777" width="6.42578125" style="11" customWidth="1"/>
    <col min="778" max="778" width="12.140625" style="11" customWidth="1"/>
    <col min="779" max="779" width="6.42578125" style="11" customWidth="1"/>
    <col min="780" max="780" width="12.140625" style="11" customWidth="1"/>
    <col min="781" max="781" width="6.42578125" style="11" customWidth="1"/>
    <col min="782" max="782" width="12.140625" style="11" customWidth="1"/>
    <col min="783" max="783" width="6.42578125" style="11" customWidth="1"/>
    <col min="784" max="784" width="12.140625" style="11" customWidth="1"/>
    <col min="785" max="785" width="6.42578125" style="11" customWidth="1"/>
    <col min="786" max="786" width="3.28515625" style="11" customWidth="1"/>
    <col min="787" max="787" width="15.28515625" style="11" customWidth="1"/>
    <col min="788" max="788" width="10.85546875" style="11" customWidth="1"/>
    <col min="789" max="789" width="10.28515625" style="11" customWidth="1"/>
    <col min="790" max="790" width="9.7109375" style="11" customWidth="1"/>
    <col min="791" max="792" width="11.42578125" style="11" customWidth="1"/>
    <col min="793" max="793" width="8.42578125" style="11" customWidth="1"/>
    <col min="794" max="794" width="10.7109375" style="11" customWidth="1"/>
    <col min="795" max="795" width="2.42578125" style="11" customWidth="1"/>
    <col min="796" max="796" width="15.28515625" style="11" customWidth="1"/>
    <col min="797" max="797" width="10.85546875" style="11" customWidth="1"/>
    <col min="798" max="798" width="10.28515625" style="11" customWidth="1"/>
    <col min="799" max="799" width="9.7109375" style="11" customWidth="1"/>
    <col min="800" max="801" width="11.42578125" style="11" customWidth="1"/>
    <col min="802" max="802" width="8.42578125" style="11" customWidth="1"/>
    <col min="803" max="803" width="10.7109375" style="11" customWidth="1"/>
    <col min="804" max="1024" width="8.85546875" style="11"/>
    <col min="1025" max="1025" width="17.42578125" style="11" customWidth="1"/>
    <col min="1026" max="1026" width="12.140625" style="11" customWidth="1"/>
    <col min="1027" max="1027" width="6.42578125" style="11" customWidth="1"/>
    <col min="1028" max="1028" width="12.140625" style="11" customWidth="1"/>
    <col min="1029" max="1029" width="6.42578125" style="11" customWidth="1"/>
    <col min="1030" max="1030" width="12.140625" style="11" customWidth="1"/>
    <col min="1031" max="1031" width="6.42578125" style="11" customWidth="1"/>
    <col min="1032" max="1032" width="12.140625" style="11" customWidth="1"/>
    <col min="1033" max="1033" width="6.42578125" style="11" customWidth="1"/>
    <col min="1034" max="1034" width="12.140625" style="11" customWidth="1"/>
    <col min="1035" max="1035" width="6.42578125" style="11" customWidth="1"/>
    <col min="1036" max="1036" width="12.140625" style="11" customWidth="1"/>
    <col min="1037" max="1037" width="6.42578125" style="11" customWidth="1"/>
    <col min="1038" max="1038" width="12.140625" style="11" customWidth="1"/>
    <col min="1039" max="1039" width="6.42578125" style="11" customWidth="1"/>
    <col min="1040" max="1040" width="12.140625" style="11" customWidth="1"/>
    <col min="1041" max="1041" width="6.42578125" style="11" customWidth="1"/>
    <col min="1042" max="1042" width="3.28515625" style="11" customWidth="1"/>
    <col min="1043" max="1043" width="15.28515625" style="11" customWidth="1"/>
    <col min="1044" max="1044" width="10.85546875" style="11" customWidth="1"/>
    <col min="1045" max="1045" width="10.28515625" style="11" customWidth="1"/>
    <col min="1046" max="1046" width="9.7109375" style="11" customWidth="1"/>
    <col min="1047" max="1048" width="11.42578125" style="11" customWidth="1"/>
    <col min="1049" max="1049" width="8.42578125" style="11" customWidth="1"/>
    <col min="1050" max="1050" width="10.7109375" style="11" customWidth="1"/>
    <col min="1051" max="1051" width="2.42578125" style="11" customWidth="1"/>
    <col min="1052" max="1052" width="15.28515625" style="11" customWidth="1"/>
    <col min="1053" max="1053" width="10.85546875" style="11" customWidth="1"/>
    <col min="1054" max="1054" width="10.28515625" style="11" customWidth="1"/>
    <col min="1055" max="1055" width="9.7109375" style="11" customWidth="1"/>
    <col min="1056" max="1057" width="11.42578125" style="11" customWidth="1"/>
    <col min="1058" max="1058" width="8.42578125" style="11" customWidth="1"/>
    <col min="1059" max="1059" width="10.7109375" style="11" customWidth="1"/>
    <col min="1060" max="1280" width="8.85546875" style="11"/>
    <col min="1281" max="1281" width="17.42578125" style="11" customWidth="1"/>
    <col min="1282" max="1282" width="12.140625" style="11" customWidth="1"/>
    <col min="1283" max="1283" width="6.42578125" style="11" customWidth="1"/>
    <col min="1284" max="1284" width="12.140625" style="11" customWidth="1"/>
    <col min="1285" max="1285" width="6.42578125" style="11" customWidth="1"/>
    <col min="1286" max="1286" width="12.140625" style="11" customWidth="1"/>
    <col min="1287" max="1287" width="6.42578125" style="11" customWidth="1"/>
    <col min="1288" max="1288" width="12.140625" style="11" customWidth="1"/>
    <col min="1289" max="1289" width="6.42578125" style="11" customWidth="1"/>
    <col min="1290" max="1290" width="12.140625" style="11" customWidth="1"/>
    <col min="1291" max="1291" width="6.42578125" style="11" customWidth="1"/>
    <col min="1292" max="1292" width="12.140625" style="11" customWidth="1"/>
    <col min="1293" max="1293" width="6.42578125" style="11" customWidth="1"/>
    <col min="1294" max="1294" width="12.140625" style="11" customWidth="1"/>
    <col min="1295" max="1295" width="6.42578125" style="11" customWidth="1"/>
    <col min="1296" max="1296" width="12.140625" style="11" customWidth="1"/>
    <col min="1297" max="1297" width="6.42578125" style="11" customWidth="1"/>
    <col min="1298" max="1298" width="3.28515625" style="11" customWidth="1"/>
    <col min="1299" max="1299" width="15.28515625" style="11" customWidth="1"/>
    <col min="1300" max="1300" width="10.85546875" style="11" customWidth="1"/>
    <col min="1301" max="1301" width="10.28515625" style="11" customWidth="1"/>
    <col min="1302" max="1302" width="9.7109375" style="11" customWidth="1"/>
    <col min="1303" max="1304" width="11.42578125" style="11" customWidth="1"/>
    <col min="1305" max="1305" width="8.42578125" style="11" customWidth="1"/>
    <col min="1306" max="1306" width="10.7109375" style="11" customWidth="1"/>
    <col min="1307" max="1307" width="2.42578125" style="11" customWidth="1"/>
    <col min="1308" max="1308" width="15.28515625" style="11" customWidth="1"/>
    <col min="1309" max="1309" width="10.85546875" style="11" customWidth="1"/>
    <col min="1310" max="1310" width="10.28515625" style="11" customWidth="1"/>
    <col min="1311" max="1311" width="9.7109375" style="11" customWidth="1"/>
    <col min="1312" max="1313" width="11.42578125" style="11" customWidth="1"/>
    <col min="1314" max="1314" width="8.42578125" style="11" customWidth="1"/>
    <col min="1315" max="1315" width="10.7109375" style="11" customWidth="1"/>
    <col min="1316" max="1536" width="8.85546875" style="11"/>
    <col min="1537" max="1537" width="17.42578125" style="11" customWidth="1"/>
    <col min="1538" max="1538" width="12.140625" style="11" customWidth="1"/>
    <col min="1539" max="1539" width="6.42578125" style="11" customWidth="1"/>
    <col min="1540" max="1540" width="12.140625" style="11" customWidth="1"/>
    <col min="1541" max="1541" width="6.42578125" style="11" customWidth="1"/>
    <col min="1542" max="1542" width="12.140625" style="11" customWidth="1"/>
    <col min="1543" max="1543" width="6.42578125" style="11" customWidth="1"/>
    <col min="1544" max="1544" width="12.140625" style="11" customWidth="1"/>
    <col min="1545" max="1545" width="6.42578125" style="11" customWidth="1"/>
    <col min="1546" max="1546" width="12.140625" style="11" customWidth="1"/>
    <col min="1547" max="1547" width="6.42578125" style="11" customWidth="1"/>
    <col min="1548" max="1548" width="12.140625" style="11" customWidth="1"/>
    <col min="1549" max="1549" width="6.42578125" style="11" customWidth="1"/>
    <col min="1550" max="1550" width="12.140625" style="11" customWidth="1"/>
    <col min="1551" max="1551" width="6.42578125" style="11" customWidth="1"/>
    <col min="1552" max="1552" width="12.140625" style="11" customWidth="1"/>
    <col min="1553" max="1553" width="6.42578125" style="11" customWidth="1"/>
    <col min="1554" max="1554" width="3.28515625" style="11" customWidth="1"/>
    <col min="1555" max="1555" width="15.28515625" style="11" customWidth="1"/>
    <col min="1556" max="1556" width="10.85546875" style="11" customWidth="1"/>
    <col min="1557" max="1557" width="10.28515625" style="11" customWidth="1"/>
    <col min="1558" max="1558" width="9.7109375" style="11" customWidth="1"/>
    <col min="1559" max="1560" width="11.42578125" style="11" customWidth="1"/>
    <col min="1561" max="1561" width="8.42578125" style="11" customWidth="1"/>
    <col min="1562" max="1562" width="10.7109375" style="11" customWidth="1"/>
    <col min="1563" max="1563" width="2.42578125" style="11" customWidth="1"/>
    <col min="1564" max="1564" width="15.28515625" style="11" customWidth="1"/>
    <col min="1565" max="1565" width="10.85546875" style="11" customWidth="1"/>
    <col min="1566" max="1566" width="10.28515625" style="11" customWidth="1"/>
    <col min="1567" max="1567" width="9.7109375" style="11" customWidth="1"/>
    <col min="1568" max="1569" width="11.42578125" style="11" customWidth="1"/>
    <col min="1570" max="1570" width="8.42578125" style="11" customWidth="1"/>
    <col min="1571" max="1571" width="10.7109375" style="11" customWidth="1"/>
    <col min="1572" max="1792" width="8.85546875" style="11"/>
    <col min="1793" max="1793" width="17.42578125" style="11" customWidth="1"/>
    <col min="1794" max="1794" width="12.140625" style="11" customWidth="1"/>
    <col min="1795" max="1795" width="6.42578125" style="11" customWidth="1"/>
    <col min="1796" max="1796" width="12.140625" style="11" customWidth="1"/>
    <col min="1797" max="1797" width="6.42578125" style="11" customWidth="1"/>
    <col min="1798" max="1798" width="12.140625" style="11" customWidth="1"/>
    <col min="1799" max="1799" width="6.42578125" style="11" customWidth="1"/>
    <col min="1800" max="1800" width="12.140625" style="11" customWidth="1"/>
    <col min="1801" max="1801" width="6.42578125" style="11" customWidth="1"/>
    <col min="1802" max="1802" width="12.140625" style="11" customWidth="1"/>
    <col min="1803" max="1803" width="6.42578125" style="11" customWidth="1"/>
    <col min="1804" max="1804" width="12.140625" style="11" customWidth="1"/>
    <col min="1805" max="1805" width="6.42578125" style="11" customWidth="1"/>
    <col min="1806" max="1806" width="12.140625" style="11" customWidth="1"/>
    <col min="1807" max="1807" width="6.42578125" style="11" customWidth="1"/>
    <col min="1808" max="1808" width="12.140625" style="11" customWidth="1"/>
    <col min="1809" max="1809" width="6.42578125" style="11" customWidth="1"/>
    <col min="1810" max="1810" width="3.28515625" style="11" customWidth="1"/>
    <col min="1811" max="1811" width="15.28515625" style="11" customWidth="1"/>
    <col min="1812" max="1812" width="10.85546875" style="11" customWidth="1"/>
    <col min="1813" max="1813" width="10.28515625" style="11" customWidth="1"/>
    <col min="1814" max="1814" width="9.7109375" style="11" customWidth="1"/>
    <col min="1815" max="1816" width="11.42578125" style="11" customWidth="1"/>
    <col min="1817" max="1817" width="8.42578125" style="11" customWidth="1"/>
    <col min="1818" max="1818" width="10.7109375" style="11" customWidth="1"/>
    <col min="1819" max="1819" width="2.42578125" style="11" customWidth="1"/>
    <col min="1820" max="1820" width="15.28515625" style="11" customWidth="1"/>
    <col min="1821" max="1821" width="10.85546875" style="11" customWidth="1"/>
    <col min="1822" max="1822" width="10.28515625" style="11" customWidth="1"/>
    <col min="1823" max="1823" width="9.7109375" style="11" customWidth="1"/>
    <col min="1824" max="1825" width="11.42578125" style="11" customWidth="1"/>
    <col min="1826" max="1826" width="8.42578125" style="11" customWidth="1"/>
    <col min="1827" max="1827" width="10.7109375" style="11" customWidth="1"/>
    <col min="1828" max="2048" width="8.85546875" style="11"/>
    <col min="2049" max="2049" width="17.42578125" style="11" customWidth="1"/>
    <col min="2050" max="2050" width="12.140625" style="11" customWidth="1"/>
    <col min="2051" max="2051" width="6.42578125" style="11" customWidth="1"/>
    <col min="2052" max="2052" width="12.140625" style="11" customWidth="1"/>
    <col min="2053" max="2053" width="6.42578125" style="11" customWidth="1"/>
    <col min="2054" max="2054" width="12.140625" style="11" customWidth="1"/>
    <col min="2055" max="2055" width="6.42578125" style="11" customWidth="1"/>
    <col min="2056" max="2056" width="12.140625" style="11" customWidth="1"/>
    <col min="2057" max="2057" width="6.42578125" style="11" customWidth="1"/>
    <col min="2058" max="2058" width="12.140625" style="11" customWidth="1"/>
    <col min="2059" max="2059" width="6.42578125" style="11" customWidth="1"/>
    <col min="2060" max="2060" width="12.140625" style="11" customWidth="1"/>
    <col min="2061" max="2061" width="6.42578125" style="11" customWidth="1"/>
    <col min="2062" max="2062" width="12.140625" style="11" customWidth="1"/>
    <col min="2063" max="2063" width="6.42578125" style="11" customWidth="1"/>
    <col min="2064" max="2064" width="12.140625" style="11" customWidth="1"/>
    <col min="2065" max="2065" width="6.42578125" style="11" customWidth="1"/>
    <col min="2066" max="2066" width="3.28515625" style="11" customWidth="1"/>
    <col min="2067" max="2067" width="15.28515625" style="11" customWidth="1"/>
    <col min="2068" max="2068" width="10.85546875" style="11" customWidth="1"/>
    <col min="2069" max="2069" width="10.28515625" style="11" customWidth="1"/>
    <col min="2070" max="2070" width="9.7109375" style="11" customWidth="1"/>
    <col min="2071" max="2072" width="11.42578125" style="11" customWidth="1"/>
    <col min="2073" max="2073" width="8.42578125" style="11" customWidth="1"/>
    <col min="2074" max="2074" width="10.7109375" style="11" customWidth="1"/>
    <col min="2075" max="2075" width="2.42578125" style="11" customWidth="1"/>
    <col min="2076" max="2076" width="15.28515625" style="11" customWidth="1"/>
    <col min="2077" max="2077" width="10.85546875" style="11" customWidth="1"/>
    <col min="2078" max="2078" width="10.28515625" style="11" customWidth="1"/>
    <col min="2079" max="2079" width="9.7109375" style="11" customWidth="1"/>
    <col min="2080" max="2081" width="11.42578125" style="11" customWidth="1"/>
    <col min="2082" max="2082" width="8.42578125" style="11" customWidth="1"/>
    <col min="2083" max="2083" width="10.7109375" style="11" customWidth="1"/>
    <col min="2084" max="2304" width="8.85546875" style="11"/>
    <col min="2305" max="2305" width="17.42578125" style="11" customWidth="1"/>
    <col min="2306" max="2306" width="12.140625" style="11" customWidth="1"/>
    <col min="2307" max="2307" width="6.42578125" style="11" customWidth="1"/>
    <col min="2308" max="2308" width="12.140625" style="11" customWidth="1"/>
    <col min="2309" max="2309" width="6.42578125" style="11" customWidth="1"/>
    <col min="2310" max="2310" width="12.140625" style="11" customWidth="1"/>
    <col min="2311" max="2311" width="6.42578125" style="11" customWidth="1"/>
    <col min="2312" max="2312" width="12.140625" style="11" customWidth="1"/>
    <col min="2313" max="2313" width="6.42578125" style="11" customWidth="1"/>
    <col min="2314" max="2314" width="12.140625" style="11" customWidth="1"/>
    <col min="2315" max="2315" width="6.42578125" style="11" customWidth="1"/>
    <col min="2316" max="2316" width="12.140625" style="11" customWidth="1"/>
    <col min="2317" max="2317" width="6.42578125" style="11" customWidth="1"/>
    <col min="2318" max="2318" width="12.140625" style="11" customWidth="1"/>
    <col min="2319" max="2319" width="6.42578125" style="11" customWidth="1"/>
    <col min="2320" max="2320" width="12.140625" style="11" customWidth="1"/>
    <col min="2321" max="2321" width="6.42578125" style="11" customWidth="1"/>
    <col min="2322" max="2322" width="3.28515625" style="11" customWidth="1"/>
    <col min="2323" max="2323" width="15.28515625" style="11" customWidth="1"/>
    <col min="2324" max="2324" width="10.85546875" style="11" customWidth="1"/>
    <col min="2325" max="2325" width="10.28515625" style="11" customWidth="1"/>
    <col min="2326" max="2326" width="9.7109375" style="11" customWidth="1"/>
    <col min="2327" max="2328" width="11.42578125" style="11" customWidth="1"/>
    <col min="2329" max="2329" width="8.42578125" style="11" customWidth="1"/>
    <col min="2330" max="2330" width="10.7109375" style="11" customWidth="1"/>
    <col min="2331" max="2331" width="2.42578125" style="11" customWidth="1"/>
    <col min="2332" max="2332" width="15.28515625" style="11" customWidth="1"/>
    <col min="2333" max="2333" width="10.85546875" style="11" customWidth="1"/>
    <col min="2334" max="2334" width="10.28515625" style="11" customWidth="1"/>
    <col min="2335" max="2335" width="9.7109375" style="11" customWidth="1"/>
    <col min="2336" max="2337" width="11.42578125" style="11" customWidth="1"/>
    <col min="2338" max="2338" width="8.42578125" style="11" customWidth="1"/>
    <col min="2339" max="2339" width="10.7109375" style="11" customWidth="1"/>
    <col min="2340" max="2560" width="8.85546875" style="11"/>
    <col min="2561" max="2561" width="17.42578125" style="11" customWidth="1"/>
    <col min="2562" max="2562" width="12.140625" style="11" customWidth="1"/>
    <col min="2563" max="2563" width="6.42578125" style="11" customWidth="1"/>
    <col min="2564" max="2564" width="12.140625" style="11" customWidth="1"/>
    <col min="2565" max="2565" width="6.42578125" style="11" customWidth="1"/>
    <col min="2566" max="2566" width="12.140625" style="11" customWidth="1"/>
    <col min="2567" max="2567" width="6.42578125" style="11" customWidth="1"/>
    <col min="2568" max="2568" width="12.140625" style="11" customWidth="1"/>
    <col min="2569" max="2569" width="6.42578125" style="11" customWidth="1"/>
    <col min="2570" max="2570" width="12.140625" style="11" customWidth="1"/>
    <col min="2571" max="2571" width="6.42578125" style="11" customWidth="1"/>
    <col min="2572" max="2572" width="12.140625" style="11" customWidth="1"/>
    <col min="2573" max="2573" width="6.42578125" style="11" customWidth="1"/>
    <col min="2574" max="2574" width="12.140625" style="11" customWidth="1"/>
    <col min="2575" max="2575" width="6.42578125" style="11" customWidth="1"/>
    <col min="2576" max="2576" width="12.140625" style="11" customWidth="1"/>
    <col min="2577" max="2577" width="6.42578125" style="11" customWidth="1"/>
    <col min="2578" max="2578" width="3.28515625" style="11" customWidth="1"/>
    <col min="2579" max="2579" width="15.28515625" style="11" customWidth="1"/>
    <col min="2580" max="2580" width="10.85546875" style="11" customWidth="1"/>
    <col min="2581" max="2581" width="10.28515625" style="11" customWidth="1"/>
    <col min="2582" max="2582" width="9.7109375" style="11" customWidth="1"/>
    <col min="2583" max="2584" width="11.42578125" style="11" customWidth="1"/>
    <col min="2585" max="2585" width="8.42578125" style="11" customWidth="1"/>
    <col min="2586" max="2586" width="10.7109375" style="11" customWidth="1"/>
    <col min="2587" max="2587" width="2.42578125" style="11" customWidth="1"/>
    <col min="2588" max="2588" width="15.28515625" style="11" customWidth="1"/>
    <col min="2589" max="2589" width="10.85546875" style="11" customWidth="1"/>
    <col min="2590" max="2590" width="10.28515625" style="11" customWidth="1"/>
    <col min="2591" max="2591" width="9.7109375" style="11" customWidth="1"/>
    <col min="2592" max="2593" width="11.42578125" style="11" customWidth="1"/>
    <col min="2594" max="2594" width="8.42578125" style="11" customWidth="1"/>
    <col min="2595" max="2595" width="10.7109375" style="11" customWidth="1"/>
    <col min="2596" max="2816" width="8.85546875" style="11"/>
    <col min="2817" max="2817" width="17.42578125" style="11" customWidth="1"/>
    <col min="2818" max="2818" width="12.140625" style="11" customWidth="1"/>
    <col min="2819" max="2819" width="6.42578125" style="11" customWidth="1"/>
    <col min="2820" max="2820" width="12.140625" style="11" customWidth="1"/>
    <col min="2821" max="2821" width="6.42578125" style="11" customWidth="1"/>
    <col min="2822" max="2822" width="12.140625" style="11" customWidth="1"/>
    <col min="2823" max="2823" width="6.42578125" style="11" customWidth="1"/>
    <col min="2824" max="2824" width="12.140625" style="11" customWidth="1"/>
    <col min="2825" max="2825" width="6.42578125" style="11" customWidth="1"/>
    <col min="2826" max="2826" width="12.140625" style="11" customWidth="1"/>
    <col min="2827" max="2827" width="6.42578125" style="11" customWidth="1"/>
    <col min="2828" max="2828" width="12.140625" style="11" customWidth="1"/>
    <col min="2829" max="2829" width="6.42578125" style="11" customWidth="1"/>
    <col min="2830" max="2830" width="12.140625" style="11" customWidth="1"/>
    <col min="2831" max="2831" width="6.42578125" style="11" customWidth="1"/>
    <col min="2832" max="2832" width="12.140625" style="11" customWidth="1"/>
    <col min="2833" max="2833" width="6.42578125" style="11" customWidth="1"/>
    <col min="2834" max="2834" width="3.28515625" style="11" customWidth="1"/>
    <col min="2835" max="2835" width="15.28515625" style="11" customWidth="1"/>
    <col min="2836" max="2836" width="10.85546875" style="11" customWidth="1"/>
    <col min="2837" max="2837" width="10.28515625" style="11" customWidth="1"/>
    <col min="2838" max="2838" width="9.7109375" style="11" customWidth="1"/>
    <col min="2839" max="2840" width="11.42578125" style="11" customWidth="1"/>
    <col min="2841" max="2841" width="8.42578125" style="11" customWidth="1"/>
    <col min="2842" max="2842" width="10.7109375" style="11" customWidth="1"/>
    <col min="2843" max="2843" width="2.42578125" style="11" customWidth="1"/>
    <col min="2844" max="2844" width="15.28515625" style="11" customWidth="1"/>
    <col min="2845" max="2845" width="10.85546875" style="11" customWidth="1"/>
    <col min="2846" max="2846" width="10.28515625" style="11" customWidth="1"/>
    <col min="2847" max="2847" width="9.7109375" style="11" customWidth="1"/>
    <col min="2848" max="2849" width="11.42578125" style="11" customWidth="1"/>
    <col min="2850" max="2850" width="8.42578125" style="11" customWidth="1"/>
    <col min="2851" max="2851" width="10.7109375" style="11" customWidth="1"/>
    <col min="2852" max="3072" width="8.85546875" style="11"/>
    <col min="3073" max="3073" width="17.42578125" style="11" customWidth="1"/>
    <col min="3074" max="3074" width="12.140625" style="11" customWidth="1"/>
    <col min="3075" max="3075" width="6.42578125" style="11" customWidth="1"/>
    <col min="3076" max="3076" width="12.140625" style="11" customWidth="1"/>
    <col min="3077" max="3077" width="6.42578125" style="11" customWidth="1"/>
    <col min="3078" max="3078" width="12.140625" style="11" customWidth="1"/>
    <col min="3079" max="3079" width="6.42578125" style="11" customWidth="1"/>
    <col min="3080" max="3080" width="12.140625" style="11" customWidth="1"/>
    <col min="3081" max="3081" width="6.42578125" style="11" customWidth="1"/>
    <col min="3082" max="3082" width="12.140625" style="11" customWidth="1"/>
    <col min="3083" max="3083" width="6.42578125" style="11" customWidth="1"/>
    <col min="3084" max="3084" width="12.140625" style="11" customWidth="1"/>
    <col min="3085" max="3085" width="6.42578125" style="11" customWidth="1"/>
    <col min="3086" max="3086" width="12.140625" style="11" customWidth="1"/>
    <col min="3087" max="3087" width="6.42578125" style="11" customWidth="1"/>
    <col min="3088" max="3088" width="12.140625" style="11" customWidth="1"/>
    <col min="3089" max="3089" width="6.42578125" style="11" customWidth="1"/>
    <col min="3090" max="3090" width="3.28515625" style="11" customWidth="1"/>
    <col min="3091" max="3091" width="15.28515625" style="11" customWidth="1"/>
    <col min="3092" max="3092" width="10.85546875" style="11" customWidth="1"/>
    <col min="3093" max="3093" width="10.28515625" style="11" customWidth="1"/>
    <col min="3094" max="3094" width="9.7109375" style="11" customWidth="1"/>
    <col min="3095" max="3096" width="11.42578125" style="11" customWidth="1"/>
    <col min="3097" max="3097" width="8.42578125" style="11" customWidth="1"/>
    <col min="3098" max="3098" width="10.7109375" style="11" customWidth="1"/>
    <col min="3099" max="3099" width="2.42578125" style="11" customWidth="1"/>
    <col min="3100" max="3100" width="15.28515625" style="11" customWidth="1"/>
    <col min="3101" max="3101" width="10.85546875" style="11" customWidth="1"/>
    <col min="3102" max="3102" width="10.28515625" style="11" customWidth="1"/>
    <col min="3103" max="3103" width="9.7109375" style="11" customWidth="1"/>
    <col min="3104" max="3105" width="11.42578125" style="11" customWidth="1"/>
    <col min="3106" max="3106" width="8.42578125" style="11" customWidth="1"/>
    <col min="3107" max="3107" width="10.7109375" style="11" customWidth="1"/>
    <col min="3108" max="3328" width="8.85546875" style="11"/>
    <col min="3329" max="3329" width="17.42578125" style="11" customWidth="1"/>
    <col min="3330" max="3330" width="12.140625" style="11" customWidth="1"/>
    <col min="3331" max="3331" width="6.42578125" style="11" customWidth="1"/>
    <col min="3332" max="3332" width="12.140625" style="11" customWidth="1"/>
    <col min="3333" max="3333" width="6.42578125" style="11" customWidth="1"/>
    <col min="3334" max="3334" width="12.140625" style="11" customWidth="1"/>
    <col min="3335" max="3335" width="6.42578125" style="11" customWidth="1"/>
    <col min="3336" max="3336" width="12.140625" style="11" customWidth="1"/>
    <col min="3337" max="3337" width="6.42578125" style="11" customWidth="1"/>
    <col min="3338" max="3338" width="12.140625" style="11" customWidth="1"/>
    <col min="3339" max="3339" width="6.42578125" style="11" customWidth="1"/>
    <col min="3340" max="3340" width="12.140625" style="11" customWidth="1"/>
    <col min="3341" max="3341" width="6.42578125" style="11" customWidth="1"/>
    <col min="3342" max="3342" width="12.140625" style="11" customWidth="1"/>
    <col min="3343" max="3343" width="6.42578125" style="11" customWidth="1"/>
    <col min="3344" max="3344" width="12.140625" style="11" customWidth="1"/>
    <col min="3345" max="3345" width="6.42578125" style="11" customWidth="1"/>
    <col min="3346" max="3346" width="3.28515625" style="11" customWidth="1"/>
    <col min="3347" max="3347" width="15.28515625" style="11" customWidth="1"/>
    <col min="3348" max="3348" width="10.85546875" style="11" customWidth="1"/>
    <col min="3349" max="3349" width="10.28515625" style="11" customWidth="1"/>
    <col min="3350" max="3350" width="9.7109375" style="11" customWidth="1"/>
    <col min="3351" max="3352" width="11.42578125" style="11" customWidth="1"/>
    <col min="3353" max="3353" width="8.42578125" style="11" customWidth="1"/>
    <col min="3354" max="3354" width="10.7109375" style="11" customWidth="1"/>
    <col min="3355" max="3355" width="2.42578125" style="11" customWidth="1"/>
    <col min="3356" max="3356" width="15.28515625" style="11" customWidth="1"/>
    <col min="3357" max="3357" width="10.85546875" style="11" customWidth="1"/>
    <col min="3358" max="3358" width="10.28515625" style="11" customWidth="1"/>
    <col min="3359" max="3359" width="9.7109375" style="11" customWidth="1"/>
    <col min="3360" max="3361" width="11.42578125" style="11" customWidth="1"/>
    <col min="3362" max="3362" width="8.42578125" style="11" customWidth="1"/>
    <col min="3363" max="3363" width="10.7109375" style="11" customWidth="1"/>
    <col min="3364" max="3584" width="8.85546875" style="11"/>
    <col min="3585" max="3585" width="17.42578125" style="11" customWidth="1"/>
    <col min="3586" max="3586" width="12.140625" style="11" customWidth="1"/>
    <col min="3587" max="3587" width="6.42578125" style="11" customWidth="1"/>
    <col min="3588" max="3588" width="12.140625" style="11" customWidth="1"/>
    <col min="3589" max="3589" width="6.42578125" style="11" customWidth="1"/>
    <col min="3590" max="3590" width="12.140625" style="11" customWidth="1"/>
    <col min="3591" max="3591" width="6.42578125" style="11" customWidth="1"/>
    <col min="3592" max="3592" width="12.140625" style="11" customWidth="1"/>
    <col min="3593" max="3593" width="6.42578125" style="11" customWidth="1"/>
    <col min="3594" max="3594" width="12.140625" style="11" customWidth="1"/>
    <col min="3595" max="3595" width="6.42578125" style="11" customWidth="1"/>
    <col min="3596" max="3596" width="12.140625" style="11" customWidth="1"/>
    <col min="3597" max="3597" width="6.42578125" style="11" customWidth="1"/>
    <col min="3598" max="3598" width="12.140625" style="11" customWidth="1"/>
    <col min="3599" max="3599" width="6.42578125" style="11" customWidth="1"/>
    <col min="3600" max="3600" width="12.140625" style="11" customWidth="1"/>
    <col min="3601" max="3601" width="6.42578125" style="11" customWidth="1"/>
    <col min="3602" max="3602" width="3.28515625" style="11" customWidth="1"/>
    <col min="3603" max="3603" width="15.28515625" style="11" customWidth="1"/>
    <col min="3604" max="3604" width="10.85546875" style="11" customWidth="1"/>
    <col min="3605" max="3605" width="10.28515625" style="11" customWidth="1"/>
    <col min="3606" max="3606" width="9.7109375" style="11" customWidth="1"/>
    <col min="3607" max="3608" width="11.42578125" style="11" customWidth="1"/>
    <col min="3609" max="3609" width="8.42578125" style="11" customWidth="1"/>
    <col min="3610" max="3610" width="10.7109375" style="11" customWidth="1"/>
    <col min="3611" max="3611" width="2.42578125" style="11" customWidth="1"/>
    <col min="3612" max="3612" width="15.28515625" style="11" customWidth="1"/>
    <col min="3613" max="3613" width="10.85546875" style="11" customWidth="1"/>
    <col min="3614" max="3614" width="10.28515625" style="11" customWidth="1"/>
    <col min="3615" max="3615" width="9.7109375" style="11" customWidth="1"/>
    <col min="3616" max="3617" width="11.42578125" style="11" customWidth="1"/>
    <col min="3618" max="3618" width="8.42578125" style="11" customWidth="1"/>
    <col min="3619" max="3619" width="10.7109375" style="11" customWidth="1"/>
    <col min="3620" max="3840" width="8.85546875" style="11"/>
    <col min="3841" max="3841" width="17.42578125" style="11" customWidth="1"/>
    <col min="3842" max="3842" width="12.140625" style="11" customWidth="1"/>
    <col min="3843" max="3843" width="6.42578125" style="11" customWidth="1"/>
    <col min="3844" max="3844" width="12.140625" style="11" customWidth="1"/>
    <col min="3845" max="3845" width="6.42578125" style="11" customWidth="1"/>
    <col min="3846" max="3846" width="12.140625" style="11" customWidth="1"/>
    <col min="3847" max="3847" width="6.42578125" style="11" customWidth="1"/>
    <col min="3848" max="3848" width="12.140625" style="11" customWidth="1"/>
    <col min="3849" max="3849" width="6.42578125" style="11" customWidth="1"/>
    <col min="3850" max="3850" width="12.140625" style="11" customWidth="1"/>
    <col min="3851" max="3851" width="6.42578125" style="11" customWidth="1"/>
    <col min="3852" max="3852" width="12.140625" style="11" customWidth="1"/>
    <col min="3853" max="3853" width="6.42578125" style="11" customWidth="1"/>
    <col min="3854" max="3854" width="12.140625" style="11" customWidth="1"/>
    <col min="3855" max="3855" width="6.42578125" style="11" customWidth="1"/>
    <col min="3856" max="3856" width="12.140625" style="11" customWidth="1"/>
    <col min="3857" max="3857" width="6.42578125" style="11" customWidth="1"/>
    <col min="3858" max="3858" width="3.28515625" style="11" customWidth="1"/>
    <col min="3859" max="3859" width="15.28515625" style="11" customWidth="1"/>
    <col min="3860" max="3860" width="10.85546875" style="11" customWidth="1"/>
    <col min="3861" max="3861" width="10.28515625" style="11" customWidth="1"/>
    <col min="3862" max="3862" width="9.7109375" style="11" customWidth="1"/>
    <col min="3863" max="3864" width="11.42578125" style="11" customWidth="1"/>
    <col min="3865" max="3865" width="8.42578125" style="11" customWidth="1"/>
    <col min="3866" max="3866" width="10.7109375" style="11" customWidth="1"/>
    <col min="3867" max="3867" width="2.42578125" style="11" customWidth="1"/>
    <col min="3868" max="3868" width="15.28515625" style="11" customWidth="1"/>
    <col min="3869" max="3869" width="10.85546875" style="11" customWidth="1"/>
    <col min="3870" max="3870" width="10.28515625" style="11" customWidth="1"/>
    <col min="3871" max="3871" width="9.7109375" style="11" customWidth="1"/>
    <col min="3872" max="3873" width="11.42578125" style="11" customWidth="1"/>
    <col min="3874" max="3874" width="8.42578125" style="11" customWidth="1"/>
    <col min="3875" max="3875" width="10.7109375" style="11" customWidth="1"/>
    <col min="3876" max="4096" width="8.85546875" style="11"/>
    <col min="4097" max="4097" width="17.42578125" style="11" customWidth="1"/>
    <col min="4098" max="4098" width="12.140625" style="11" customWidth="1"/>
    <col min="4099" max="4099" width="6.42578125" style="11" customWidth="1"/>
    <col min="4100" max="4100" width="12.140625" style="11" customWidth="1"/>
    <col min="4101" max="4101" width="6.42578125" style="11" customWidth="1"/>
    <col min="4102" max="4102" width="12.140625" style="11" customWidth="1"/>
    <col min="4103" max="4103" width="6.42578125" style="11" customWidth="1"/>
    <col min="4104" max="4104" width="12.140625" style="11" customWidth="1"/>
    <col min="4105" max="4105" width="6.42578125" style="11" customWidth="1"/>
    <col min="4106" max="4106" width="12.140625" style="11" customWidth="1"/>
    <col min="4107" max="4107" width="6.42578125" style="11" customWidth="1"/>
    <col min="4108" max="4108" width="12.140625" style="11" customWidth="1"/>
    <col min="4109" max="4109" width="6.42578125" style="11" customWidth="1"/>
    <col min="4110" max="4110" width="12.140625" style="11" customWidth="1"/>
    <col min="4111" max="4111" width="6.42578125" style="11" customWidth="1"/>
    <col min="4112" max="4112" width="12.140625" style="11" customWidth="1"/>
    <col min="4113" max="4113" width="6.42578125" style="11" customWidth="1"/>
    <col min="4114" max="4114" width="3.28515625" style="11" customWidth="1"/>
    <col min="4115" max="4115" width="15.28515625" style="11" customWidth="1"/>
    <col min="4116" max="4116" width="10.85546875" style="11" customWidth="1"/>
    <col min="4117" max="4117" width="10.28515625" style="11" customWidth="1"/>
    <col min="4118" max="4118" width="9.7109375" style="11" customWidth="1"/>
    <col min="4119" max="4120" width="11.42578125" style="11" customWidth="1"/>
    <col min="4121" max="4121" width="8.42578125" style="11" customWidth="1"/>
    <col min="4122" max="4122" width="10.7109375" style="11" customWidth="1"/>
    <col min="4123" max="4123" width="2.42578125" style="11" customWidth="1"/>
    <col min="4124" max="4124" width="15.28515625" style="11" customWidth="1"/>
    <col min="4125" max="4125" width="10.85546875" style="11" customWidth="1"/>
    <col min="4126" max="4126" width="10.28515625" style="11" customWidth="1"/>
    <col min="4127" max="4127" width="9.7109375" style="11" customWidth="1"/>
    <col min="4128" max="4129" width="11.42578125" style="11" customWidth="1"/>
    <col min="4130" max="4130" width="8.42578125" style="11" customWidth="1"/>
    <col min="4131" max="4131" width="10.7109375" style="11" customWidth="1"/>
    <col min="4132" max="4352" width="8.85546875" style="11"/>
    <col min="4353" max="4353" width="17.42578125" style="11" customWidth="1"/>
    <col min="4354" max="4354" width="12.140625" style="11" customWidth="1"/>
    <col min="4355" max="4355" width="6.42578125" style="11" customWidth="1"/>
    <col min="4356" max="4356" width="12.140625" style="11" customWidth="1"/>
    <col min="4357" max="4357" width="6.42578125" style="11" customWidth="1"/>
    <col min="4358" max="4358" width="12.140625" style="11" customWidth="1"/>
    <col min="4359" max="4359" width="6.42578125" style="11" customWidth="1"/>
    <col min="4360" max="4360" width="12.140625" style="11" customWidth="1"/>
    <col min="4361" max="4361" width="6.42578125" style="11" customWidth="1"/>
    <col min="4362" max="4362" width="12.140625" style="11" customWidth="1"/>
    <col min="4363" max="4363" width="6.42578125" style="11" customWidth="1"/>
    <col min="4364" max="4364" width="12.140625" style="11" customWidth="1"/>
    <col min="4365" max="4365" width="6.42578125" style="11" customWidth="1"/>
    <col min="4366" max="4366" width="12.140625" style="11" customWidth="1"/>
    <col min="4367" max="4367" width="6.42578125" style="11" customWidth="1"/>
    <col min="4368" max="4368" width="12.140625" style="11" customWidth="1"/>
    <col min="4369" max="4369" width="6.42578125" style="11" customWidth="1"/>
    <col min="4370" max="4370" width="3.28515625" style="11" customWidth="1"/>
    <col min="4371" max="4371" width="15.28515625" style="11" customWidth="1"/>
    <col min="4372" max="4372" width="10.85546875" style="11" customWidth="1"/>
    <col min="4373" max="4373" width="10.28515625" style="11" customWidth="1"/>
    <col min="4374" max="4374" width="9.7109375" style="11" customWidth="1"/>
    <col min="4375" max="4376" width="11.42578125" style="11" customWidth="1"/>
    <col min="4377" max="4377" width="8.42578125" style="11" customWidth="1"/>
    <col min="4378" max="4378" width="10.7109375" style="11" customWidth="1"/>
    <col min="4379" max="4379" width="2.42578125" style="11" customWidth="1"/>
    <col min="4380" max="4380" width="15.28515625" style="11" customWidth="1"/>
    <col min="4381" max="4381" width="10.85546875" style="11" customWidth="1"/>
    <col min="4382" max="4382" width="10.28515625" style="11" customWidth="1"/>
    <col min="4383" max="4383" width="9.7109375" style="11" customWidth="1"/>
    <col min="4384" max="4385" width="11.42578125" style="11" customWidth="1"/>
    <col min="4386" max="4386" width="8.42578125" style="11" customWidth="1"/>
    <col min="4387" max="4387" width="10.7109375" style="11" customWidth="1"/>
    <col min="4388" max="4608" width="8.85546875" style="11"/>
    <col min="4609" max="4609" width="17.42578125" style="11" customWidth="1"/>
    <col min="4610" max="4610" width="12.140625" style="11" customWidth="1"/>
    <col min="4611" max="4611" width="6.42578125" style="11" customWidth="1"/>
    <col min="4612" max="4612" width="12.140625" style="11" customWidth="1"/>
    <col min="4613" max="4613" width="6.42578125" style="11" customWidth="1"/>
    <col min="4614" max="4614" width="12.140625" style="11" customWidth="1"/>
    <col min="4615" max="4615" width="6.42578125" style="11" customWidth="1"/>
    <col min="4616" max="4616" width="12.140625" style="11" customWidth="1"/>
    <col min="4617" max="4617" width="6.42578125" style="11" customWidth="1"/>
    <col min="4618" max="4618" width="12.140625" style="11" customWidth="1"/>
    <col min="4619" max="4619" width="6.42578125" style="11" customWidth="1"/>
    <col min="4620" max="4620" width="12.140625" style="11" customWidth="1"/>
    <col min="4621" max="4621" width="6.42578125" style="11" customWidth="1"/>
    <col min="4622" max="4622" width="12.140625" style="11" customWidth="1"/>
    <col min="4623" max="4623" width="6.42578125" style="11" customWidth="1"/>
    <col min="4624" max="4624" width="12.140625" style="11" customWidth="1"/>
    <col min="4625" max="4625" width="6.42578125" style="11" customWidth="1"/>
    <col min="4626" max="4626" width="3.28515625" style="11" customWidth="1"/>
    <col min="4627" max="4627" width="15.28515625" style="11" customWidth="1"/>
    <col min="4628" max="4628" width="10.85546875" style="11" customWidth="1"/>
    <col min="4629" max="4629" width="10.28515625" style="11" customWidth="1"/>
    <col min="4630" max="4630" width="9.7109375" style="11" customWidth="1"/>
    <col min="4631" max="4632" width="11.42578125" style="11" customWidth="1"/>
    <col min="4633" max="4633" width="8.42578125" style="11" customWidth="1"/>
    <col min="4634" max="4634" width="10.7109375" style="11" customWidth="1"/>
    <col min="4635" max="4635" width="2.42578125" style="11" customWidth="1"/>
    <col min="4636" max="4636" width="15.28515625" style="11" customWidth="1"/>
    <col min="4637" max="4637" width="10.85546875" style="11" customWidth="1"/>
    <col min="4638" max="4638" width="10.28515625" style="11" customWidth="1"/>
    <col min="4639" max="4639" width="9.7109375" style="11" customWidth="1"/>
    <col min="4640" max="4641" width="11.42578125" style="11" customWidth="1"/>
    <col min="4642" max="4642" width="8.42578125" style="11" customWidth="1"/>
    <col min="4643" max="4643" width="10.7109375" style="11" customWidth="1"/>
    <col min="4644" max="4864" width="8.85546875" style="11"/>
    <col min="4865" max="4865" width="17.42578125" style="11" customWidth="1"/>
    <col min="4866" max="4866" width="12.140625" style="11" customWidth="1"/>
    <col min="4867" max="4867" width="6.42578125" style="11" customWidth="1"/>
    <col min="4868" max="4868" width="12.140625" style="11" customWidth="1"/>
    <col min="4869" max="4869" width="6.42578125" style="11" customWidth="1"/>
    <col min="4870" max="4870" width="12.140625" style="11" customWidth="1"/>
    <col min="4871" max="4871" width="6.42578125" style="11" customWidth="1"/>
    <col min="4872" max="4872" width="12.140625" style="11" customWidth="1"/>
    <col min="4873" max="4873" width="6.42578125" style="11" customWidth="1"/>
    <col min="4874" max="4874" width="12.140625" style="11" customWidth="1"/>
    <col min="4875" max="4875" width="6.42578125" style="11" customWidth="1"/>
    <col min="4876" max="4876" width="12.140625" style="11" customWidth="1"/>
    <col min="4877" max="4877" width="6.42578125" style="11" customWidth="1"/>
    <col min="4878" max="4878" width="12.140625" style="11" customWidth="1"/>
    <col min="4879" max="4879" width="6.42578125" style="11" customWidth="1"/>
    <col min="4880" max="4880" width="12.140625" style="11" customWidth="1"/>
    <col min="4881" max="4881" width="6.42578125" style="11" customWidth="1"/>
    <col min="4882" max="4882" width="3.28515625" style="11" customWidth="1"/>
    <col min="4883" max="4883" width="15.28515625" style="11" customWidth="1"/>
    <col min="4884" max="4884" width="10.85546875" style="11" customWidth="1"/>
    <col min="4885" max="4885" width="10.28515625" style="11" customWidth="1"/>
    <col min="4886" max="4886" width="9.7109375" style="11" customWidth="1"/>
    <col min="4887" max="4888" width="11.42578125" style="11" customWidth="1"/>
    <col min="4889" max="4889" width="8.42578125" style="11" customWidth="1"/>
    <col min="4890" max="4890" width="10.7109375" style="11" customWidth="1"/>
    <col min="4891" max="4891" width="2.42578125" style="11" customWidth="1"/>
    <col min="4892" max="4892" width="15.28515625" style="11" customWidth="1"/>
    <col min="4893" max="4893" width="10.85546875" style="11" customWidth="1"/>
    <col min="4894" max="4894" width="10.28515625" style="11" customWidth="1"/>
    <col min="4895" max="4895" width="9.7109375" style="11" customWidth="1"/>
    <col min="4896" max="4897" width="11.42578125" style="11" customWidth="1"/>
    <col min="4898" max="4898" width="8.42578125" style="11" customWidth="1"/>
    <col min="4899" max="4899" width="10.7109375" style="11" customWidth="1"/>
    <col min="4900" max="5120" width="8.85546875" style="11"/>
    <col min="5121" max="5121" width="17.42578125" style="11" customWidth="1"/>
    <col min="5122" max="5122" width="12.140625" style="11" customWidth="1"/>
    <col min="5123" max="5123" width="6.42578125" style="11" customWidth="1"/>
    <col min="5124" max="5124" width="12.140625" style="11" customWidth="1"/>
    <col min="5125" max="5125" width="6.42578125" style="11" customWidth="1"/>
    <col min="5126" max="5126" width="12.140625" style="11" customWidth="1"/>
    <col min="5127" max="5127" width="6.42578125" style="11" customWidth="1"/>
    <col min="5128" max="5128" width="12.140625" style="11" customWidth="1"/>
    <col min="5129" max="5129" width="6.42578125" style="11" customWidth="1"/>
    <col min="5130" max="5130" width="12.140625" style="11" customWidth="1"/>
    <col min="5131" max="5131" width="6.42578125" style="11" customWidth="1"/>
    <col min="5132" max="5132" width="12.140625" style="11" customWidth="1"/>
    <col min="5133" max="5133" width="6.42578125" style="11" customWidth="1"/>
    <col min="5134" max="5134" width="12.140625" style="11" customWidth="1"/>
    <col min="5135" max="5135" width="6.42578125" style="11" customWidth="1"/>
    <col min="5136" max="5136" width="12.140625" style="11" customWidth="1"/>
    <col min="5137" max="5137" width="6.42578125" style="11" customWidth="1"/>
    <col min="5138" max="5138" width="3.28515625" style="11" customWidth="1"/>
    <col min="5139" max="5139" width="15.28515625" style="11" customWidth="1"/>
    <col min="5140" max="5140" width="10.85546875" style="11" customWidth="1"/>
    <col min="5141" max="5141" width="10.28515625" style="11" customWidth="1"/>
    <col min="5142" max="5142" width="9.7109375" style="11" customWidth="1"/>
    <col min="5143" max="5144" width="11.42578125" style="11" customWidth="1"/>
    <col min="5145" max="5145" width="8.42578125" style="11" customWidth="1"/>
    <col min="5146" max="5146" width="10.7109375" style="11" customWidth="1"/>
    <col min="5147" max="5147" width="2.42578125" style="11" customWidth="1"/>
    <col min="5148" max="5148" width="15.28515625" style="11" customWidth="1"/>
    <col min="5149" max="5149" width="10.85546875" style="11" customWidth="1"/>
    <col min="5150" max="5150" width="10.28515625" style="11" customWidth="1"/>
    <col min="5151" max="5151" width="9.7109375" style="11" customWidth="1"/>
    <col min="5152" max="5153" width="11.42578125" style="11" customWidth="1"/>
    <col min="5154" max="5154" width="8.42578125" style="11" customWidth="1"/>
    <col min="5155" max="5155" width="10.7109375" style="11" customWidth="1"/>
    <col min="5156" max="5376" width="8.85546875" style="11"/>
    <col min="5377" max="5377" width="17.42578125" style="11" customWidth="1"/>
    <col min="5378" max="5378" width="12.140625" style="11" customWidth="1"/>
    <col min="5379" max="5379" width="6.42578125" style="11" customWidth="1"/>
    <col min="5380" max="5380" width="12.140625" style="11" customWidth="1"/>
    <col min="5381" max="5381" width="6.42578125" style="11" customWidth="1"/>
    <col min="5382" max="5382" width="12.140625" style="11" customWidth="1"/>
    <col min="5383" max="5383" width="6.42578125" style="11" customWidth="1"/>
    <col min="5384" max="5384" width="12.140625" style="11" customWidth="1"/>
    <col min="5385" max="5385" width="6.42578125" style="11" customWidth="1"/>
    <col min="5386" max="5386" width="12.140625" style="11" customWidth="1"/>
    <col min="5387" max="5387" width="6.42578125" style="11" customWidth="1"/>
    <col min="5388" max="5388" width="12.140625" style="11" customWidth="1"/>
    <col min="5389" max="5389" width="6.42578125" style="11" customWidth="1"/>
    <col min="5390" max="5390" width="12.140625" style="11" customWidth="1"/>
    <col min="5391" max="5391" width="6.42578125" style="11" customWidth="1"/>
    <col min="5392" max="5392" width="12.140625" style="11" customWidth="1"/>
    <col min="5393" max="5393" width="6.42578125" style="11" customWidth="1"/>
    <col min="5394" max="5394" width="3.28515625" style="11" customWidth="1"/>
    <col min="5395" max="5395" width="15.28515625" style="11" customWidth="1"/>
    <col min="5396" max="5396" width="10.85546875" style="11" customWidth="1"/>
    <col min="5397" max="5397" width="10.28515625" style="11" customWidth="1"/>
    <col min="5398" max="5398" width="9.7109375" style="11" customWidth="1"/>
    <col min="5399" max="5400" width="11.42578125" style="11" customWidth="1"/>
    <col min="5401" max="5401" width="8.42578125" style="11" customWidth="1"/>
    <col min="5402" max="5402" width="10.7109375" style="11" customWidth="1"/>
    <col min="5403" max="5403" width="2.42578125" style="11" customWidth="1"/>
    <col min="5404" max="5404" width="15.28515625" style="11" customWidth="1"/>
    <col min="5405" max="5405" width="10.85546875" style="11" customWidth="1"/>
    <col min="5406" max="5406" width="10.28515625" style="11" customWidth="1"/>
    <col min="5407" max="5407" width="9.7109375" style="11" customWidth="1"/>
    <col min="5408" max="5409" width="11.42578125" style="11" customWidth="1"/>
    <col min="5410" max="5410" width="8.42578125" style="11" customWidth="1"/>
    <col min="5411" max="5411" width="10.7109375" style="11" customWidth="1"/>
    <col min="5412" max="5632" width="8.85546875" style="11"/>
    <col min="5633" max="5633" width="17.42578125" style="11" customWidth="1"/>
    <col min="5634" max="5634" width="12.140625" style="11" customWidth="1"/>
    <col min="5635" max="5635" width="6.42578125" style="11" customWidth="1"/>
    <col min="5636" max="5636" width="12.140625" style="11" customWidth="1"/>
    <col min="5637" max="5637" width="6.42578125" style="11" customWidth="1"/>
    <col min="5638" max="5638" width="12.140625" style="11" customWidth="1"/>
    <col min="5639" max="5639" width="6.42578125" style="11" customWidth="1"/>
    <col min="5640" max="5640" width="12.140625" style="11" customWidth="1"/>
    <col min="5641" max="5641" width="6.42578125" style="11" customWidth="1"/>
    <col min="5642" max="5642" width="12.140625" style="11" customWidth="1"/>
    <col min="5643" max="5643" width="6.42578125" style="11" customWidth="1"/>
    <col min="5644" max="5644" width="12.140625" style="11" customWidth="1"/>
    <col min="5645" max="5645" width="6.42578125" style="11" customWidth="1"/>
    <col min="5646" max="5646" width="12.140625" style="11" customWidth="1"/>
    <col min="5647" max="5647" width="6.42578125" style="11" customWidth="1"/>
    <col min="5648" max="5648" width="12.140625" style="11" customWidth="1"/>
    <col min="5649" max="5649" width="6.42578125" style="11" customWidth="1"/>
    <col min="5650" max="5650" width="3.28515625" style="11" customWidth="1"/>
    <col min="5651" max="5651" width="15.28515625" style="11" customWidth="1"/>
    <col min="5652" max="5652" width="10.85546875" style="11" customWidth="1"/>
    <col min="5653" max="5653" width="10.28515625" style="11" customWidth="1"/>
    <col min="5654" max="5654" width="9.7109375" style="11" customWidth="1"/>
    <col min="5655" max="5656" width="11.42578125" style="11" customWidth="1"/>
    <col min="5657" max="5657" width="8.42578125" style="11" customWidth="1"/>
    <col min="5658" max="5658" width="10.7109375" style="11" customWidth="1"/>
    <col min="5659" max="5659" width="2.42578125" style="11" customWidth="1"/>
    <col min="5660" max="5660" width="15.28515625" style="11" customWidth="1"/>
    <col min="5661" max="5661" width="10.85546875" style="11" customWidth="1"/>
    <col min="5662" max="5662" width="10.28515625" style="11" customWidth="1"/>
    <col min="5663" max="5663" width="9.7109375" style="11" customWidth="1"/>
    <col min="5664" max="5665" width="11.42578125" style="11" customWidth="1"/>
    <col min="5666" max="5666" width="8.42578125" style="11" customWidth="1"/>
    <col min="5667" max="5667" width="10.7109375" style="11" customWidth="1"/>
    <col min="5668" max="5888" width="8.85546875" style="11"/>
    <col min="5889" max="5889" width="17.42578125" style="11" customWidth="1"/>
    <col min="5890" max="5890" width="12.140625" style="11" customWidth="1"/>
    <col min="5891" max="5891" width="6.42578125" style="11" customWidth="1"/>
    <col min="5892" max="5892" width="12.140625" style="11" customWidth="1"/>
    <col min="5893" max="5893" width="6.42578125" style="11" customWidth="1"/>
    <col min="5894" max="5894" width="12.140625" style="11" customWidth="1"/>
    <col min="5895" max="5895" width="6.42578125" style="11" customWidth="1"/>
    <col min="5896" max="5896" width="12.140625" style="11" customWidth="1"/>
    <col min="5897" max="5897" width="6.42578125" style="11" customWidth="1"/>
    <col min="5898" max="5898" width="12.140625" style="11" customWidth="1"/>
    <col min="5899" max="5899" width="6.42578125" style="11" customWidth="1"/>
    <col min="5900" max="5900" width="12.140625" style="11" customWidth="1"/>
    <col min="5901" max="5901" width="6.42578125" style="11" customWidth="1"/>
    <col min="5902" max="5902" width="12.140625" style="11" customWidth="1"/>
    <col min="5903" max="5903" width="6.42578125" style="11" customWidth="1"/>
    <col min="5904" max="5904" width="12.140625" style="11" customWidth="1"/>
    <col min="5905" max="5905" width="6.42578125" style="11" customWidth="1"/>
    <col min="5906" max="5906" width="3.28515625" style="11" customWidth="1"/>
    <col min="5907" max="5907" width="15.28515625" style="11" customWidth="1"/>
    <col min="5908" max="5908" width="10.85546875" style="11" customWidth="1"/>
    <col min="5909" max="5909" width="10.28515625" style="11" customWidth="1"/>
    <col min="5910" max="5910" width="9.7109375" style="11" customWidth="1"/>
    <col min="5911" max="5912" width="11.42578125" style="11" customWidth="1"/>
    <col min="5913" max="5913" width="8.42578125" style="11" customWidth="1"/>
    <col min="5914" max="5914" width="10.7109375" style="11" customWidth="1"/>
    <col min="5915" max="5915" width="2.42578125" style="11" customWidth="1"/>
    <col min="5916" max="5916" width="15.28515625" style="11" customWidth="1"/>
    <col min="5917" max="5917" width="10.85546875" style="11" customWidth="1"/>
    <col min="5918" max="5918" width="10.28515625" style="11" customWidth="1"/>
    <col min="5919" max="5919" width="9.7109375" style="11" customWidth="1"/>
    <col min="5920" max="5921" width="11.42578125" style="11" customWidth="1"/>
    <col min="5922" max="5922" width="8.42578125" style="11" customWidth="1"/>
    <col min="5923" max="5923" width="10.7109375" style="11" customWidth="1"/>
    <col min="5924" max="6144" width="8.85546875" style="11"/>
    <col min="6145" max="6145" width="17.42578125" style="11" customWidth="1"/>
    <col min="6146" max="6146" width="12.140625" style="11" customWidth="1"/>
    <col min="6147" max="6147" width="6.42578125" style="11" customWidth="1"/>
    <col min="6148" max="6148" width="12.140625" style="11" customWidth="1"/>
    <col min="6149" max="6149" width="6.42578125" style="11" customWidth="1"/>
    <col min="6150" max="6150" width="12.140625" style="11" customWidth="1"/>
    <col min="6151" max="6151" width="6.42578125" style="11" customWidth="1"/>
    <col min="6152" max="6152" width="12.140625" style="11" customWidth="1"/>
    <col min="6153" max="6153" width="6.42578125" style="11" customWidth="1"/>
    <col min="6154" max="6154" width="12.140625" style="11" customWidth="1"/>
    <col min="6155" max="6155" width="6.42578125" style="11" customWidth="1"/>
    <col min="6156" max="6156" width="12.140625" style="11" customWidth="1"/>
    <col min="6157" max="6157" width="6.42578125" style="11" customWidth="1"/>
    <col min="6158" max="6158" width="12.140625" style="11" customWidth="1"/>
    <col min="6159" max="6159" width="6.42578125" style="11" customWidth="1"/>
    <col min="6160" max="6160" width="12.140625" style="11" customWidth="1"/>
    <col min="6161" max="6161" width="6.42578125" style="11" customWidth="1"/>
    <col min="6162" max="6162" width="3.28515625" style="11" customWidth="1"/>
    <col min="6163" max="6163" width="15.28515625" style="11" customWidth="1"/>
    <col min="6164" max="6164" width="10.85546875" style="11" customWidth="1"/>
    <col min="6165" max="6165" width="10.28515625" style="11" customWidth="1"/>
    <col min="6166" max="6166" width="9.7109375" style="11" customWidth="1"/>
    <col min="6167" max="6168" width="11.42578125" style="11" customWidth="1"/>
    <col min="6169" max="6169" width="8.42578125" style="11" customWidth="1"/>
    <col min="6170" max="6170" width="10.7109375" style="11" customWidth="1"/>
    <col min="6171" max="6171" width="2.42578125" style="11" customWidth="1"/>
    <col min="6172" max="6172" width="15.28515625" style="11" customWidth="1"/>
    <col min="6173" max="6173" width="10.85546875" style="11" customWidth="1"/>
    <col min="6174" max="6174" width="10.28515625" style="11" customWidth="1"/>
    <col min="6175" max="6175" width="9.7109375" style="11" customWidth="1"/>
    <col min="6176" max="6177" width="11.42578125" style="11" customWidth="1"/>
    <col min="6178" max="6178" width="8.42578125" style="11" customWidth="1"/>
    <col min="6179" max="6179" width="10.7109375" style="11" customWidth="1"/>
    <col min="6180" max="6400" width="8.85546875" style="11"/>
    <col min="6401" max="6401" width="17.42578125" style="11" customWidth="1"/>
    <col min="6402" max="6402" width="12.140625" style="11" customWidth="1"/>
    <col min="6403" max="6403" width="6.42578125" style="11" customWidth="1"/>
    <col min="6404" max="6404" width="12.140625" style="11" customWidth="1"/>
    <col min="6405" max="6405" width="6.42578125" style="11" customWidth="1"/>
    <col min="6406" max="6406" width="12.140625" style="11" customWidth="1"/>
    <col min="6407" max="6407" width="6.42578125" style="11" customWidth="1"/>
    <col min="6408" max="6408" width="12.140625" style="11" customWidth="1"/>
    <col min="6409" max="6409" width="6.42578125" style="11" customWidth="1"/>
    <col min="6410" max="6410" width="12.140625" style="11" customWidth="1"/>
    <col min="6411" max="6411" width="6.42578125" style="11" customWidth="1"/>
    <col min="6412" max="6412" width="12.140625" style="11" customWidth="1"/>
    <col min="6413" max="6413" width="6.42578125" style="11" customWidth="1"/>
    <col min="6414" max="6414" width="12.140625" style="11" customWidth="1"/>
    <col min="6415" max="6415" width="6.42578125" style="11" customWidth="1"/>
    <col min="6416" max="6416" width="12.140625" style="11" customWidth="1"/>
    <col min="6417" max="6417" width="6.42578125" style="11" customWidth="1"/>
    <col min="6418" max="6418" width="3.28515625" style="11" customWidth="1"/>
    <col min="6419" max="6419" width="15.28515625" style="11" customWidth="1"/>
    <col min="6420" max="6420" width="10.85546875" style="11" customWidth="1"/>
    <col min="6421" max="6421" width="10.28515625" style="11" customWidth="1"/>
    <col min="6422" max="6422" width="9.7109375" style="11" customWidth="1"/>
    <col min="6423" max="6424" width="11.42578125" style="11" customWidth="1"/>
    <col min="6425" max="6425" width="8.42578125" style="11" customWidth="1"/>
    <col min="6426" max="6426" width="10.7109375" style="11" customWidth="1"/>
    <col min="6427" max="6427" width="2.42578125" style="11" customWidth="1"/>
    <col min="6428" max="6428" width="15.28515625" style="11" customWidth="1"/>
    <col min="6429" max="6429" width="10.85546875" style="11" customWidth="1"/>
    <col min="6430" max="6430" width="10.28515625" style="11" customWidth="1"/>
    <col min="6431" max="6431" width="9.7109375" style="11" customWidth="1"/>
    <col min="6432" max="6433" width="11.42578125" style="11" customWidth="1"/>
    <col min="6434" max="6434" width="8.42578125" style="11" customWidth="1"/>
    <col min="6435" max="6435" width="10.7109375" style="11" customWidth="1"/>
    <col min="6436" max="6656" width="8.85546875" style="11"/>
    <col min="6657" max="6657" width="17.42578125" style="11" customWidth="1"/>
    <col min="6658" max="6658" width="12.140625" style="11" customWidth="1"/>
    <col min="6659" max="6659" width="6.42578125" style="11" customWidth="1"/>
    <col min="6660" max="6660" width="12.140625" style="11" customWidth="1"/>
    <col min="6661" max="6661" width="6.42578125" style="11" customWidth="1"/>
    <col min="6662" max="6662" width="12.140625" style="11" customWidth="1"/>
    <col min="6663" max="6663" width="6.42578125" style="11" customWidth="1"/>
    <col min="6664" max="6664" width="12.140625" style="11" customWidth="1"/>
    <col min="6665" max="6665" width="6.42578125" style="11" customWidth="1"/>
    <col min="6666" max="6666" width="12.140625" style="11" customWidth="1"/>
    <col min="6667" max="6667" width="6.42578125" style="11" customWidth="1"/>
    <col min="6668" max="6668" width="12.140625" style="11" customWidth="1"/>
    <col min="6669" max="6669" width="6.42578125" style="11" customWidth="1"/>
    <col min="6670" max="6670" width="12.140625" style="11" customWidth="1"/>
    <col min="6671" max="6671" width="6.42578125" style="11" customWidth="1"/>
    <col min="6672" max="6672" width="12.140625" style="11" customWidth="1"/>
    <col min="6673" max="6673" width="6.42578125" style="11" customWidth="1"/>
    <col min="6674" max="6674" width="3.28515625" style="11" customWidth="1"/>
    <col min="6675" max="6675" width="15.28515625" style="11" customWidth="1"/>
    <col min="6676" max="6676" width="10.85546875" style="11" customWidth="1"/>
    <col min="6677" max="6677" width="10.28515625" style="11" customWidth="1"/>
    <col min="6678" max="6678" width="9.7109375" style="11" customWidth="1"/>
    <col min="6679" max="6680" width="11.42578125" style="11" customWidth="1"/>
    <col min="6681" max="6681" width="8.42578125" style="11" customWidth="1"/>
    <col min="6682" max="6682" width="10.7109375" style="11" customWidth="1"/>
    <col min="6683" max="6683" width="2.42578125" style="11" customWidth="1"/>
    <col min="6684" max="6684" width="15.28515625" style="11" customWidth="1"/>
    <col min="6685" max="6685" width="10.85546875" style="11" customWidth="1"/>
    <col min="6686" max="6686" width="10.28515625" style="11" customWidth="1"/>
    <col min="6687" max="6687" width="9.7109375" style="11" customWidth="1"/>
    <col min="6688" max="6689" width="11.42578125" style="11" customWidth="1"/>
    <col min="6690" max="6690" width="8.42578125" style="11" customWidth="1"/>
    <col min="6691" max="6691" width="10.7109375" style="11" customWidth="1"/>
    <col min="6692" max="6912" width="8.85546875" style="11"/>
    <col min="6913" max="6913" width="17.42578125" style="11" customWidth="1"/>
    <col min="6914" max="6914" width="12.140625" style="11" customWidth="1"/>
    <col min="6915" max="6915" width="6.42578125" style="11" customWidth="1"/>
    <col min="6916" max="6916" width="12.140625" style="11" customWidth="1"/>
    <col min="6917" max="6917" width="6.42578125" style="11" customWidth="1"/>
    <col min="6918" max="6918" width="12.140625" style="11" customWidth="1"/>
    <col min="6919" max="6919" width="6.42578125" style="11" customWidth="1"/>
    <col min="6920" max="6920" width="12.140625" style="11" customWidth="1"/>
    <col min="6921" max="6921" width="6.42578125" style="11" customWidth="1"/>
    <col min="6922" max="6922" width="12.140625" style="11" customWidth="1"/>
    <col min="6923" max="6923" width="6.42578125" style="11" customWidth="1"/>
    <col min="6924" max="6924" width="12.140625" style="11" customWidth="1"/>
    <col min="6925" max="6925" width="6.42578125" style="11" customWidth="1"/>
    <col min="6926" max="6926" width="12.140625" style="11" customWidth="1"/>
    <col min="6927" max="6927" width="6.42578125" style="11" customWidth="1"/>
    <col min="6928" max="6928" width="12.140625" style="11" customWidth="1"/>
    <col min="6929" max="6929" width="6.42578125" style="11" customWidth="1"/>
    <col min="6930" max="6930" width="3.28515625" style="11" customWidth="1"/>
    <col min="6931" max="6931" width="15.28515625" style="11" customWidth="1"/>
    <col min="6932" max="6932" width="10.85546875" style="11" customWidth="1"/>
    <col min="6933" max="6933" width="10.28515625" style="11" customWidth="1"/>
    <col min="6934" max="6934" width="9.7109375" style="11" customWidth="1"/>
    <col min="6935" max="6936" width="11.42578125" style="11" customWidth="1"/>
    <col min="6937" max="6937" width="8.42578125" style="11" customWidth="1"/>
    <col min="6938" max="6938" width="10.7109375" style="11" customWidth="1"/>
    <col min="6939" max="6939" width="2.42578125" style="11" customWidth="1"/>
    <col min="6940" max="6940" width="15.28515625" style="11" customWidth="1"/>
    <col min="6941" max="6941" width="10.85546875" style="11" customWidth="1"/>
    <col min="6942" max="6942" width="10.28515625" style="11" customWidth="1"/>
    <col min="6943" max="6943" width="9.7109375" style="11" customWidth="1"/>
    <col min="6944" max="6945" width="11.42578125" style="11" customWidth="1"/>
    <col min="6946" max="6946" width="8.42578125" style="11" customWidth="1"/>
    <col min="6947" max="6947" width="10.7109375" style="11" customWidth="1"/>
    <col min="6948" max="7168" width="8.85546875" style="11"/>
    <col min="7169" max="7169" width="17.42578125" style="11" customWidth="1"/>
    <col min="7170" max="7170" width="12.140625" style="11" customWidth="1"/>
    <col min="7171" max="7171" width="6.42578125" style="11" customWidth="1"/>
    <col min="7172" max="7172" width="12.140625" style="11" customWidth="1"/>
    <col min="7173" max="7173" width="6.42578125" style="11" customWidth="1"/>
    <col min="7174" max="7174" width="12.140625" style="11" customWidth="1"/>
    <col min="7175" max="7175" width="6.42578125" style="11" customWidth="1"/>
    <col min="7176" max="7176" width="12.140625" style="11" customWidth="1"/>
    <col min="7177" max="7177" width="6.42578125" style="11" customWidth="1"/>
    <col min="7178" max="7178" width="12.140625" style="11" customWidth="1"/>
    <col min="7179" max="7179" width="6.42578125" style="11" customWidth="1"/>
    <col min="7180" max="7180" width="12.140625" style="11" customWidth="1"/>
    <col min="7181" max="7181" width="6.42578125" style="11" customWidth="1"/>
    <col min="7182" max="7182" width="12.140625" style="11" customWidth="1"/>
    <col min="7183" max="7183" width="6.42578125" style="11" customWidth="1"/>
    <col min="7184" max="7184" width="12.140625" style="11" customWidth="1"/>
    <col min="7185" max="7185" width="6.42578125" style="11" customWidth="1"/>
    <col min="7186" max="7186" width="3.28515625" style="11" customWidth="1"/>
    <col min="7187" max="7187" width="15.28515625" style="11" customWidth="1"/>
    <col min="7188" max="7188" width="10.85546875" style="11" customWidth="1"/>
    <col min="7189" max="7189" width="10.28515625" style="11" customWidth="1"/>
    <col min="7190" max="7190" width="9.7109375" style="11" customWidth="1"/>
    <col min="7191" max="7192" width="11.42578125" style="11" customWidth="1"/>
    <col min="7193" max="7193" width="8.42578125" style="11" customWidth="1"/>
    <col min="7194" max="7194" width="10.7109375" style="11" customWidth="1"/>
    <col min="7195" max="7195" width="2.42578125" style="11" customWidth="1"/>
    <col min="7196" max="7196" width="15.28515625" style="11" customWidth="1"/>
    <col min="7197" max="7197" width="10.85546875" style="11" customWidth="1"/>
    <col min="7198" max="7198" width="10.28515625" style="11" customWidth="1"/>
    <col min="7199" max="7199" width="9.7109375" style="11" customWidth="1"/>
    <col min="7200" max="7201" width="11.42578125" style="11" customWidth="1"/>
    <col min="7202" max="7202" width="8.42578125" style="11" customWidth="1"/>
    <col min="7203" max="7203" width="10.7109375" style="11" customWidth="1"/>
    <col min="7204" max="7424" width="8.85546875" style="11"/>
    <col min="7425" max="7425" width="17.42578125" style="11" customWidth="1"/>
    <col min="7426" max="7426" width="12.140625" style="11" customWidth="1"/>
    <col min="7427" max="7427" width="6.42578125" style="11" customWidth="1"/>
    <col min="7428" max="7428" width="12.140625" style="11" customWidth="1"/>
    <col min="7429" max="7429" width="6.42578125" style="11" customWidth="1"/>
    <col min="7430" max="7430" width="12.140625" style="11" customWidth="1"/>
    <col min="7431" max="7431" width="6.42578125" style="11" customWidth="1"/>
    <col min="7432" max="7432" width="12.140625" style="11" customWidth="1"/>
    <col min="7433" max="7433" width="6.42578125" style="11" customWidth="1"/>
    <col min="7434" max="7434" width="12.140625" style="11" customWidth="1"/>
    <col min="7435" max="7435" width="6.42578125" style="11" customWidth="1"/>
    <col min="7436" max="7436" width="12.140625" style="11" customWidth="1"/>
    <col min="7437" max="7437" width="6.42578125" style="11" customWidth="1"/>
    <col min="7438" max="7438" width="12.140625" style="11" customWidth="1"/>
    <col min="7439" max="7439" width="6.42578125" style="11" customWidth="1"/>
    <col min="7440" max="7440" width="12.140625" style="11" customWidth="1"/>
    <col min="7441" max="7441" width="6.42578125" style="11" customWidth="1"/>
    <col min="7442" max="7442" width="3.28515625" style="11" customWidth="1"/>
    <col min="7443" max="7443" width="15.28515625" style="11" customWidth="1"/>
    <col min="7444" max="7444" width="10.85546875" style="11" customWidth="1"/>
    <col min="7445" max="7445" width="10.28515625" style="11" customWidth="1"/>
    <col min="7446" max="7446" width="9.7109375" style="11" customWidth="1"/>
    <col min="7447" max="7448" width="11.42578125" style="11" customWidth="1"/>
    <col min="7449" max="7449" width="8.42578125" style="11" customWidth="1"/>
    <col min="7450" max="7450" width="10.7109375" style="11" customWidth="1"/>
    <col min="7451" max="7451" width="2.42578125" style="11" customWidth="1"/>
    <col min="7452" max="7452" width="15.28515625" style="11" customWidth="1"/>
    <col min="7453" max="7453" width="10.85546875" style="11" customWidth="1"/>
    <col min="7454" max="7454" width="10.28515625" style="11" customWidth="1"/>
    <col min="7455" max="7455" width="9.7109375" style="11" customWidth="1"/>
    <col min="7456" max="7457" width="11.42578125" style="11" customWidth="1"/>
    <col min="7458" max="7458" width="8.42578125" style="11" customWidth="1"/>
    <col min="7459" max="7459" width="10.7109375" style="11" customWidth="1"/>
    <col min="7460" max="7680" width="8.85546875" style="11"/>
    <col min="7681" max="7681" width="17.42578125" style="11" customWidth="1"/>
    <col min="7682" max="7682" width="12.140625" style="11" customWidth="1"/>
    <col min="7683" max="7683" width="6.42578125" style="11" customWidth="1"/>
    <col min="7684" max="7684" width="12.140625" style="11" customWidth="1"/>
    <col min="7685" max="7685" width="6.42578125" style="11" customWidth="1"/>
    <col min="7686" max="7686" width="12.140625" style="11" customWidth="1"/>
    <col min="7687" max="7687" width="6.42578125" style="11" customWidth="1"/>
    <col min="7688" max="7688" width="12.140625" style="11" customWidth="1"/>
    <col min="7689" max="7689" width="6.42578125" style="11" customWidth="1"/>
    <col min="7690" max="7690" width="12.140625" style="11" customWidth="1"/>
    <col min="7691" max="7691" width="6.42578125" style="11" customWidth="1"/>
    <col min="7692" max="7692" width="12.140625" style="11" customWidth="1"/>
    <col min="7693" max="7693" width="6.42578125" style="11" customWidth="1"/>
    <col min="7694" max="7694" width="12.140625" style="11" customWidth="1"/>
    <col min="7695" max="7695" width="6.42578125" style="11" customWidth="1"/>
    <col min="7696" max="7696" width="12.140625" style="11" customWidth="1"/>
    <col min="7697" max="7697" width="6.42578125" style="11" customWidth="1"/>
    <col min="7698" max="7698" width="3.28515625" style="11" customWidth="1"/>
    <col min="7699" max="7699" width="15.28515625" style="11" customWidth="1"/>
    <col min="7700" max="7700" width="10.85546875" style="11" customWidth="1"/>
    <col min="7701" max="7701" width="10.28515625" style="11" customWidth="1"/>
    <col min="7702" max="7702" width="9.7109375" style="11" customWidth="1"/>
    <col min="7703" max="7704" width="11.42578125" style="11" customWidth="1"/>
    <col min="7705" max="7705" width="8.42578125" style="11" customWidth="1"/>
    <col min="7706" max="7706" width="10.7109375" style="11" customWidth="1"/>
    <col min="7707" max="7707" width="2.42578125" style="11" customWidth="1"/>
    <col min="7708" max="7708" width="15.28515625" style="11" customWidth="1"/>
    <col min="7709" max="7709" width="10.85546875" style="11" customWidth="1"/>
    <col min="7710" max="7710" width="10.28515625" style="11" customWidth="1"/>
    <col min="7711" max="7711" width="9.7109375" style="11" customWidth="1"/>
    <col min="7712" max="7713" width="11.42578125" style="11" customWidth="1"/>
    <col min="7714" max="7714" width="8.42578125" style="11" customWidth="1"/>
    <col min="7715" max="7715" width="10.7109375" style="11" customWidth="1"/>
    <col min="7716" max="7936" width="8.85546875" style="11"/>
    <col min="7937" max="7937" width="17.42578125" style="11" customWidth="1"/>
    <col min="7938" max="7938" width="12.140625" style="11" customWidth="1"/>
    <col min="7939" max="7939" width="6.42578125" style="11" customWidth="1"/>
    <col min="7940" max="7940" width="12.140625" style="11" customWidth="1"/>
    <col min="7941" max="7941" width="6.42578125" style="11" customWidth="1"/>
    <col min="7942" max="7942" width="12.140625" style="11" customWidth="1"/>
    <col min="7943" max="7943" width="6.42578125" style="11" customWidth="1"/>
    <col min="7944" max="7944" width="12.140625" style="11" customWidth="1"/>
    <col min="7945" max="7945" width="6.42578125" style="11" customWidth="1"/>
    <col min="7946" max="7946" width="12.140625" style="11" customWidth="1"/>
    <col min="7947" max="7947" width="6.42578125" style="11" customWidth="1"/>
    <col min="7948" max="7948" width="12.140625" style="11" customWidth="1"/>
    <col min="7949" max="7949" width="6.42578125" style="11" customWidth="1"/>
    <col min="7950" max="7950" width="12.140625" style="11" customWidth="1"/>
    <col min="7951" max="7951" width="6.42578125" style="11" customWidth="1"/>
    <col min="7952" max="7952" width="12.140625" style="11" customWidth="1"/>
    <col min="7953" max="7953" width="6.42578125" style="11" customWidth="1"/>
    <col min="7954" max="7954" width="3.28515625" style="11" customWidth="1"/>
    <col min="7955" max="7955" width="15.28515625" style="11" customWidth="1"/>
    <col min="7956" max="7956" width="10.85546875" style="11" customWidth="1"/>
    <col min="7957" max="7957" width="10.28515625" style="11" customWidth="1"/>
    <col min="7958" max="7958" width="9.7109375" style="11" customWidth="1"/>
    <col min="7959" max="7960" width="11.42578125" style="11" customWidth="1"/>
    <col min="7961" max="7961" width="8.42578125" style="11" customWidth="1"/>
    <col min="7962" max="7962" width="10.7109375" style="11" customWidth="1"/>
    <col min="7963" max="7963" width="2.42578125" style="11" customWidth="1"/>
    <col min="7964" max="7964" width="15.28515625" style="11" customWidth="1"/>
    <col min="7965" max="7965" width="10.85546875" style="11" customWidth="1"/>
    <col min="7966" max="7966" width="10.28515625" style="11" customWidth="1"/>
    <col min="7967" max="7967" width="9.7109375" style="11" customWidth="1"/>
    <col min="7968" max="7969" width="11.42578125" style="11" customWidth="1"/>
    <col min="7970" max="7970" width="8.42578125" style="11" customWidth="1"/>
    <col min="7971" max="7971" width="10.7109375" style="11" customWidth="1"/>
    <col min="7972" max="8192" width="8.85546875" style="11"/>
    <col min="8193" max="8193" width="17.42578125" style="11" customWidth="1"/>
    <col min="8194" max="8194" width="12.140625" style="11" customWidth="1"/>
    <col min="8195" max="8195" width="6.42578125" style="11" customWidth="1"/>
    <col min="8196" max="8196" width="12.140625" style="11" customWidth="1"/>
    <col min="8197" max="8197" width="6.42578125" style="11" customWidth="1"/>
    <col min="8198" max="8198" width="12.140625" style="11" customWidth="1"/>
    <col min="8199" max="8199" width="6.42578125" style="11" customWidth="1"/>
    <col min="8200" max="8200" width="12.140625" style="11" customWidth="1"/>
    <col min="8201" max="8201" width="6.42578125" style="11" customWidth="1"/>
    <col min="8202" max="8202" width="12.140625" style="11" customWidth="1"/>
    <col min="8203" max="8203" width="6.42578125" style="11" customWidth="1"/>
    <col min="8204" max="8204" width="12.140625" style="11" customWidth="1"/>
    <col min="8205" max="8205" width="6.42578125" style="11" customWidth="1"/>
    <col min="8206" max="8206" width="12.140625" style="11" customWidth="1"/>
    <col min="8207" max="8207" width="6.42578125" style="11" customWidth="1"/>
    <col min="8208" max="8208" width="12.140625" style="11" customWidth="1"/>
    <col min="8209" max="8209" width="6.42578125" style="11" customWidth="1"/>
    <col min="8210" max="8210" width="3.28515625" style="11" customWidth="1"/>
    <col min="8211" max="8211" width="15.28515625" style="11" customWidth="1"/>
    <col min="8212" max="8212" width="10.85546875" style="11" customWidth="1"/>
    <col min="8213" max="8213" width="10.28515625" style="11" customWidth="1"/>
    <col min="8214" max="8214" width="9.7109375" style="11" customWidth="1"/>
    <col min="8215" max="8216" width="11.42578125" style="11" customWidth="1"/>
    <col min="8217" max="8217" width="8.42578125" style="11" customWidth="1"/>
    <col min="8218" max="8218" width="10.7109375" style="11" customWidth="1"/>
    <col min="8219" max="8219" width="2.42578125" style="11" customWidth="1"/>
    <col min="8220" max="8220" width="15.28515625" style="11" customWidth="1"/>
    <col min="8221" max="8221" width="10.85546875" style="11" customWidth="1"/>
    <col min="8222" max="8222" width="10.28515625" style="11" customWidth="1"/>
    <col min="8223" max="8223" width="9.7109375" style="11" customWidth="1"/>
    <col min="8224" max="8225" width="11.42578125" style="11" customWidth="1"/>
    <col min="8226" max="8226" width="8.42578125" style="11" customWidth="1"/>
    <col min="8227" max="8227" width="10.7109375" style="11" customWidth="1"/>
    <col min="8228" max="8448" width="8.85546875" style="11"/>
    <col min="8449" max="8449" width="17.42578125" style="11" customWidth="1"/>
    <col min="8450" max="8450" width="12.140625" style="11" customWidth="1"/>
    <col min="8451" max="8451" width="6.42578125" style="11" customWidth="1"/>
    <col min="8452" max="8452" width="12.140625" style="11" customWidth="1"/>
    <col min="8453" max="8453" width="6.42578125" style="11" customWidth="1"/>
    <col min="8454" max="8454" width="12.140625" style="11" customWidth="1"/>
    <col min="8455" max="8455" width="6.42578125" style="11" customWidth="1"/>
    <col min="8456" max="8456" width="12.140625" style="11" customWidth="1"/>
    <col min="8457" max="8457" width="6.42578125" style="11" customWidth="1"/>
    <col min="8458" max="8458" width="12.140625" style="11" customWidth="1"/>
    <col min="8459" max="8459" width="6.42578125" style="11" customWidth="1"/>
    <col min="8460" max="8460" width="12.140625" style="11" customWidth="1"/>
    <col min="8461" max="8461" width="6.42578125" style="11" customWidth="1"/>
    <col min="8462" max="8462" width="12.140625" style="11" customWidth="1"/>
    <col min="8463" max="8463" width="6.42578125" style="11" customWidth="1"/>
    <col min="8464" max="8464" width="12.140625" style="11" customWidth="1"/>
    <col min="8465" max="8465" width="6.42578125" style="11" customWidth="1"/>
    <col min="8466" max="8466" width="3.28515625" style="11" customWidth="1"/>
    <col min="8467" max="8467" width="15.28515625" style="11" customWidth="1"/>
    <col min="8468" max="8468" width="10.85546875" style="11" customWidth="1"/>
    <col min="8469" max="8469" width="10.28515625" style="11" customWidth="1"/>
    <col min="8470" max="8470" width="9.7109375" style="11" customWidth="1"/>
    <col min="8471" max="8472" width="11.42578125" style="11" customWidth="1"/>
    <col min="8473" max="8473" width="8.42578125" style="11" customWidth="1"/>
    <col min="8474" max="8474" width="10.7109375" style="11" customWidth="1"/>
    <col min="8475" max="8475" width="2.42578125" style="11" customWidth="1"/>
    <col min="8476" max="8476" width="15.28515625" style="11" customWidth="1"/>
    <col min="8477" max="8477" width="10.85546875" style="11" customWidth="1"/>
    <col min="8478" max="8478" width="10.28515625" style="11" customWidth="1"/>
    <col min="8479" max="8479" width="9.7109375" style="11" customWidth="1"/>
    <col min="8480" max="8481" width="11.42578125" style="11" customWidth="1"/>
    <col min="8482" max="8482" width="8.42578125" style="11" customWidth="1"/>
    <col min="8483" max="8483" width="10.7109375" style="11" customWidth="1"/>
    <col min="8484" max="8704" width="8.85546875" style="11"/>
    <col min="8705" max="8705" width="17.42578125" style="11" customWidth="1"/>
    <col min="8706" max="8706" width="12.140625" style="11" customWidth="1"/>
    <col min="8707" max="8707" width="6.42578125" style="11" customWidth="1"/>
    <col min="8708" max="8708" width="12.140625" style="11" customWidth="1"/>
    <col min="8709" max="8709" width="6.42578125" style="11" customWidth="1"/>
    <col min="8710" max="8710" width="12.140625" style="11" customWidth="1"/>
    <col min="8711" max="8711" width="6.42578125" style="11" customWidth="1"/>
    <col min="8712" max="8712" width="12.140625" style="11" customWidth="1"/>
    <col min="8713" max="8713" width="6.42578125" style="11" customWidth="1"/>
    <col min="8714" max="8714" width="12.140625" style="11" customWidth="1"/>
    <col min="8715" max="8715" width="6.42578125" style="11" customWidth="1"/>
    <col min="8716" max="8716" width="12.140625" style="11" customWidth="1"/>
    <col min="8717" max="8717" width="6.42578125" style="11" customWidth="1"/>
    <col min="8718" max="8718" width="12.140625" style="11" customWidth="1"/>
    <col min="8719" max="8719" width="6.42578125" style="11" customWidth="1"/>
    <col min="8720" max="8720" width="12.140625" style="11" customWidth="1"/>
    <col min="8721" max="8721" width="6.42578125" style="11" customWidth="1"/>
    <col min="8722" max="8722" width="3.28515625" style="11" customWidth="1"/>
    <col min="8723" max="8723" width="15.28515625" style="11" customWidth="1"/>
    <col min="8724" max="8724" width="10.85546875" style="11" customWidth="1"/>
    <col min="8725" max="8725" width="10.28515625" style="11" customWidth="1"/>
    <col min="8726" max="8726" width="9.7109375" style="11" customWidth="1"/>
    <col min="8727" max="8728" width="11.42578125" style="11" customWidth="1"/>
    <col min="8729" max="8729" width="8.42578125" style="11" customWidth="1"/>
    <col min="8730" max="8730" width="10.7109375" style="11" customWidth="1"/>
    <col min="8731" max="8731" width="2.42578125" style="11" customWidth="1"/>
    <col min="8732" max="8732" width="15.28515625" style="11" customWidth="1"/>
    <col min="8733" max="8733" width="10.85546875" style="11" customWidth="1"/>
    <col min="8734" max="8734" width="10.28515625" style="11" customWidth="1"/>
    <col min="8735" max="8735" width="9.7109375" style="11" customWidth="1"/>
    <col min="8736" max="8737" width="11.42578125" style="11" customWidth="1"/>
    <col min="8738" max="8738" width="8.42578125" style="11" customWidth="1"/>
    <col min="8739" max="8739" width="10.7109375" style="11" customWidth="1"/>
    <col min="8740" max="8960" width="8.85546875" style="11"/>
    <col min="8961" max="8961" width="17.42578125" style="11" customWidth="1"/>
    <col min="8962" max="8962" width="12.140625" style="11" customWidth="1"/>
    <col min="8963" max="8963" width="6.42578125" style="11" customWidth="1"/>
    <col min="8964" max="8964" width="12.140625" style="11" customWidth="1"/>
    <col min="8965" max="8965" width="6.42578125" style="11" customWidth="1"/>
    <col min="8966" max="8966" width="12.140625" style="11" customWidth="1"/>
    <col min="8967" max="8967" width="6.42578125" style="11" customWidth="1"/>
    <col min="8968" max="8968" width="12.140625" style="11" customWidth="1"/>
    <col min="8969" max="8969" width="6.42578125" style="11" customWidth="1"/>
    <col min="8970" max="8970" width="12.140625" style="11" customWidth="1"/>
    <col min="8971" max="8971" width="6.42578125" style="11" customWidth="1"/>
    <col min="8972" max="8972" width="12.140625" style="11" customWidth="1"/>
    <col min="8973" max="8973" width="6.42578125" style="11" customWidth="1"/>
    <col min="8974" max="8974" width="12.140625" style="11" customWidth="1"/>
    <col min="8975" max="8975" width="6.42578125" style="11" customWidth="1"/>
    <col min="8976" max="8976" width="12.140625" style="11" customWidth="1"/>
    <col min="8977" max="8977" width="6.42578125" style="11" customWidth="1"/>
    <col min="8978" max="8978" width="3.28515625" style="11" customWidth="1"/>
    <col min="8979" max="8979" width="15.28515625" style="11" customWidth="1"/>
    <col min="8980" max="8980" width="10.85546875" style="11" customWidth="1"/>
    <col min="8981" max="8981" width="10.28515625" style="11" customWidth="1"/>
    <col min="8982" max="8982" width="9.7109375" style="11" customWidth="1"/>
    <col min="8983" max="8984" width="11.42578125" style="11" customWidth="1"/>
    <col min="8985" max="8985" width="8.42578125" style="11" customWidth="1"/>
    <col min="8986" max="8986" width="10.7109375" style="11" customWidth="1"/>
    <col min="8987" max="8987" width="2.42578125" style="11" customWidth="1"/>
    <col min="8988" max="8988" width="15.28515625" style="11" customWidth="1"/>
    <col min="8989" max="8989" width="10.85546875" style="11" customWidth="1"/>
    <col min="8990" max="8990" width="10.28515625" style="11" customWidth="1"/>
    <col min="8991" max="8991" width="9.7109375" style="11" customWidth="1"/>
    <col min="8992" max="8993" width="11.42578125" style="11" customWidth="1"/>
    <col min="8994" max="8994" width="8.42578125" style="11" customWidth="1"/>
    <col min="8995" max="8995" width="10.7109375" style="11" customWidth="1"/>
    <col min="8996" max="9216" width="8.85546875" style="11"/>
    <col min="9217" max="9217" width="17.42578125" style="11" customWidth="1"/>
    <col min="9218" max="9218" width="12.140625" style="11" customWidth="1"/>
    <col min="9219" max="9219" width="6.42578125" style="11" customWidth="1"/>
    <col min="9220" max="9220" width="12.140625" style="11" customWidth="1"/>
    <col min="9221" max="9221" width="6.42578125" style="11" customWidth="1"/>
    <col min="9222" max="9222" width="12.140625" style="11" customWidth="1"/>
    <col min="9223" max="9223" width="6.42578125" style="11" customWidth="1"/>
    <col min="9224" max="9224" width="12.140625" style="11" customWidth="1"/>
    <col min="9225" max="9225" width="6.42578125" style="11" customWidth="1"/>
    <col min="9226" max="9226" width="12.140625" style="11" customWidth="1"/>
    <col min="9227" max="9227" width="6.42578125" style="11" customWidth="1"/>
    <col min="9228" max="9228" width="12.140625" style="11" customWidth="1"/>
    <col min="9229" max="9229" width="6.42578125" style="11" customWidth="1"/>
    <col min="9230" max="9230" width="12.140625" style="11" customWidth="1"/>
    <col min="9231" max="9231" width="6.42578125" style="11" customWidth="1"/>
    <col min="9232" max="9232" width="12.140625" style="11" customWidth="1"/>
    <col min="9233" max="9233" width="6.42578125" style="11" customWidth="1"/>
    <col min="9234" max="9234" width="3.28515625" style="11" customWidth="1"/>
    <col min="9235" max="9235" width="15.28515625" style="11" customWidth="1"/>
    <col min="9236" max="9236" width="10.85546875" style="11" customWidth="1"/>
    <col min="9237" max="9237" width="10.28515625" style="11" customWidth="1"/>
    <col min="9238" max="9238" width="9.7109375" style="11" customWidth="1"/>
    <col min="9239" max="9240" width="11.42578125" style="11" customWidth="1"/>
    <col min="9241" max="9241" width="8.42578125" style="11" customWidth="1"/>
    <col min="9242" max="9242" width="10.7109375" style="11" customWidth="1"/>
    <col min="9243" max="9243" width="2.42578125" style="11" customWidth="1"/>
    <col min="9244" max="9244" width="15.28515625" style="11" customWidth="1"/>
    <col min="9245" max="9245" width="10.85546875" style="11" customWidth="1"/>
    <col min="9246" max="9246" width="10.28515625" style="11" customWidth="1"/>
    <col min="9247" max="9247" width="9.7109375" style="11" customWidth="1"/>
    <col min="9248" max="9249" width="11.42578125" style="11" customWidth="1"/>
    <col min="9250" max="9250" width="8.42578125" style="11" customWidth="1"/>
    <col min="9251" max="9251" width="10.7109375" style="11" customWidth="1"/>
    <col min="9252" max="9472" width="8.85546875" style="11"/>
    <col min="9473" max="9473" width="17.42578125" style="11" customWidth="1"/>
    <col min="9474" max="9474" width="12.140625" style="11" customWidth="1"/>
    <col min="9475" max="9475" width="6.42578125" style="11" customWidth="1"/>
    <col min="9476" max="9476" width="12.140625" style="11" customWidth="1"/>
    <col min="9477" max="9477" width="6.42578125" style="11" customWidth="1"/>
    <col min="9478" max="9478" width="12.140625" style="11" customWidth="1"/>
    <col min="9479" max="9479" width="6.42578125" style="11" customWidth="1"/>
    <col min="9480" max="9480" width="12.140625" style="11" customWidth="1"/>
    <col min="9481" max="9481" width="6.42578125" style="11" customWidth="1"/>
    <col min="9482" max="9482" width="12.140625" style="11" customWidth="1"/>
    <col min="9483" max="9483" width="6.42578125" style="11" customWidth="1"/>
    <col min="9484" max="9484" width="12.140625" style="11" customWidth="1"/>
    <col min="9485" max="9485" width="6.42578125" style="11" customWidth="1"/>
    <col min="9486" max="9486" width="12.140625" style="11" customWidth="1"/>
    <col min="9487" max="9487" width="6.42578125" style="11" customWidth="1"/>
    <col min="9488" max="9488" width="12.140625" style="11" customWidth="1"/>
    <col min="9489" max="9489" width="6.42578125" style="11" customWidth="1"/>
    <col min="9490" max="9490" width="3.28515625" style="11" customWidth="1"/>
    <col min="9491" max="9491" width="15.28515625" style="11" customWidth="1"/>
    <col min="9492" max="9492" width="10.85546875" style="11" customWidth="1"/>
    <col min="9493" max="9493" width="10.28515625" style="11" customWidth="1"/>
    <col min="9494" max="9494" width="9.7109375" style="11" customWidth="1"/>
    <col min="9495" max="9496" width="11.42578125" style="11" customWidth="1"/>
    <col min="9497" max="9497" width="8.42578125" style="11" customWidth="1"/>
    <col min="9498" max="9498" width="10.7109375" style="11" customWidth="1"/>
    <col min="9499" max="9499" width="2.42578125" style="11" customWidth="1"/>
    <col min="9500" max="9500" width="15.28515625" style="11" customWidth="1"/>
    <col min="9501" max="9501" width="10.85546875" style="11" customWidth="1"/>
    <col min="9502" max="9502" width="10.28515625" style="11" customWidth="1"/>
    <col min="9503" max="9503" width="9.7109375" style="11" customWidth="1"/>
    <col min="9504" max="9505" width="11.42578125" style="11" customWidth="1"/>
    <col min="9506" max="9506" width="8.42578125" style="11" customWidth="1"/>
    <col min="9507" max="9507" width="10.7109375" style="11" customWidth="1"/>
    <col min="9508" max="9728" width="8.85546875" style="11"/>
    <col min="9729" max="9729" width="17.42578125" style="11" customWidth="1"/>
    <col min="9730" max="9730" width="12.140625" style="11" customWidth="1"/>
    <col min="9731" max="9731" width="6.42578125" style="11" customWidth="1"/>
    <col min="9732" max="9732" width="12.140625" style="11" customWidth="1"/>
    <col min="9733" max="9733" width="6.42578125" style="11" customWidth="1"/>
    <col min="9734" max="9734" width="12.140625" style="11" customWidth="1"/>
    <col min="9735" max="9735" width="6.42578125" style="11" customWidth="1"/>
    <col min="9736" max="9736" width="12.140625" style="11" customWidth="1"/>
    <col min="9737" max="9737" width="6.42578125" style="11" customWidth="1"/>
    <col min="9738" max="9738" width="12.140625" style="11" customWidth="1"/>
    <col min="9739" max="9739" width="6.42578125" style="11" customWidth="1"/>
    <col min="9740" max="9740" width="12.140625" style="11" customWidth="1"/>
    <col min="9741" max="9741" width="6.42578125" style="11" customWidth="1"/>
    <col min="9742" max="9742" width="12.140625" style="11" customWidth="1"/>
    <col min="9743" max="9743" width="6.42578125" style="11" customWidth="1"/>
    <col min="9744" max="9744" width="12.140625" style="11" customWidth="1"/>
    <col min="9745" max="9745" width="6.42578125" style="11" customWidth="1"/>
    <col min="9746" max="9746" width="3.28515625" style="11" customWidth="1"/>
    <col min="9747" max="9747" width="15.28515625" style="11" customWidth="1"/>
    <col min="9748" max="9748" width="10.85546875" style="11" customWidth="1"/>
    <col min="9749" max="9749" width="10.28515625" style="11" customWidth="1"/>
    <col min="9750" max="9750" width="9.7109375" style="11" customWidth="1"/>
    <col min="9751" max="9752" width="11.42578125" style="11" customWidth="1"/>
    <col min="9753" max="9753" width="8.42578125" style="11" customWidth="1"/>
    <col min="9754" max="9754" width="10.7109375" style="11" customWidth="1"/>
    <col min="9755" max="9755" width="2.42578125" style="11" customWidth="1"/>
    <col min="9756" max="9756" width="15.28515625" style="11" customWidth="1"/>
    <col min="9757" max="9757" width="10.85546875" style="11" customWidth="1"/>
    <col min="9758" max="9758" width="10.28515625" style="11" customWidth="1"/>
    <col min="9759" max="9759" width="9.7109375" style="11" customWidth="1"/>
    <col min="9760" max="9761" width="11.42578125" style="11" customWidth="1"/>
    <col min="9762" max="9762" width="8.42578125" style="11" customWidth="1"/>
    <col min="9763" max="9763" width="10.7109375" style="11" customWidth="1"/>
    <col min="9764" max="9984" width="8.85546875" style="11"/>
    <col min="9985" max="9985" width="17.42578125" style="11" customWidth="1"/>
    <col min="9986" max="9986" width="12.140625" style="11" customWidth="1"/>
    <col min="9987" max="9987" width="6.42578125" style="11" customWidth="1"/>
    <col min="9988" max="9988" width="12.140625" style="11" customWidth="1"/>
    <col min="9989" max="9989" width="6.42578125" style="11" customWidth="1"/>
    <col min="9990" max="9990" width="12.140625" style="11" customWidth="1"/>
    <col min="9991" max="9991" width="6.42578125" style="11" customWidth="1"/>
    <col min="9992" max="9992" width="12.140625" style="11" customWidth="1"/>
    <col min="9993" max="9993" width="6.42578125" style="11" customWidth="1"/>
    <col min="9994" max="9994" width="12.140625" style="11" customWidth="1"/>
    <col min="9995" max="9995" width="6.42578125" style="11" customWidth="1"/>
    <col min="9996" max="9996" width="12.140625" style="11" customWidth="1"/>
    <col min="9997" max="9997" width="6.42578125" style="11" customWidth="1"/>
    <col min="9998" max="9998" width="12.140625" style="11" customWidth="1"/>
    <col min="9999" max="9999" width="6.42578125" style="11" customWidth="1"/>
    <col min="10000" max="10000" width="12.140625" style="11" customWidth="1"/>
    <col min="10001" max="10001" width="6.42578125" style="11" customWidth="1"/>
    <col min="10002" max="10002" width="3.28515625" style="11" customWidth="1"/>
    <col min="10003" max="10003" width="15.28515625" style="11" customWidth="1"/>
    <col min="10004" max="10004" width="10.85546875" style="11" customWidth="1"/>
    <col min="10005" max="10005" width="10.28515625" style="11" customWidth="1"/>
    <col min="10006" max="10006" width="9.7109375" style="11" customWidth="1"/>
    <col min="10007" max="10008" width="11.42578125" style="11" customWidth="1"/>
    <col min="10009" max="10009" width="8.42578125" style="11" customWidth="1"/>
    <col min="10010" max="10010" width="10.7109375" style="11" customWidth="1"/>
    <col min="10011" max="10011" width="2.42578125" style="11" customWidth="1"/>
    <col min="10012" max="10012" width="15.28515625" style="11" customWidth="1"/>
    <col min="10013" max="10013" width="10.85546875" style="11" customWidth="1"/>
    <col min="10014" max="10014" width="10.28515625" style="11" customWidth="1"/>
    <col min="10015" max="10015" width="9.7109375" style="11" customWidth="1"/>
    <col min="10016" max="10017" width="11.42578125" style="11" customWidth="1"/>
    <col min="10018" max="10018" width="8.42578125" style="11" customWidth="1"/>
    <col min="10019" max="10019" width="10.7109375" style="11" customWidth="1"/>
    <col min="10020" max="10240" width="8.85546875" style="11"/>
    <col min="10241" max="10241" width="17.42578125" style="11" customWidth="1"/>
    <col min="10242" max="10242" width="12.140625" style="11" customWidth="1"/>
    <col min="10243" max="10243" width="6.42578125" style="11" customWidth="1"/>
    <col min="10244" max="10244" width="12.140625" style="11" customWidth="1"/>
    <col min="10245" max="10245" width="6.42578125" style="11" customWidth="1"/>
    <col min="10246" max="10246" width="12.140625" style="11" customWidth="1"/>
    <col min="10247" max="10247" width="6.42578125" style="11" customWidth="1"/>
    <col min="10248" max="10248" width="12.140625" style="11" customWidth="1"/>
    <col min="10249" max="10249" width="6.42578125" style="11" customWidth="1"/>
    <col min="10250" max="10250" width="12.140625" style="11" customWidth="1"/>
    <col min="10251" max="10251" width="6.42578125" style="11" customWidth="1"/>
    <col min="10252" max="10252" width="12.140625" style="11" customWidth="1"/>
    <col min="10253" max="10253" width="6.42578125" style="11" customWidth="1"/>
    <col min="10254" max="10254" width="12.140625" style="11" customWidth="1"/>
    <col min="10255" max="10255" width="6.42578125" style="11" customWidth="1"/>
    <col min="10256" max="10256" width="12.140625" style="11" customWidth="1"/>
    <col min="10257" max="10257" width="6.42578125" style="11" customWidth="1"/>
    <col min="10258" max="10258" width="3.28515625" style="11" customWidth="1"/>
    <col min="10259" max="10259" width="15.28515625" style="11" customWidth="1"/>
    <col min="10260" max="10260" width="10.85546875" style="11" customWidth="1"/>
    <col min="10261" max="10261" width="10.28515625" style="11" customWidth="1"/>
    <col min="10262" max="10262" width="9.7109375" style="11" customWidth="1"/>
    <col min="10263" max="10264" width="11.42578125" style="11" customWidth="1"/>
    <col min="10265" max="10265" width="8.42578125" style="11" customWidth="1"/>
    <col min="10266" max="10266" width="10.7109375" style="11" customWidth="1"/>
    <col min="10267" max="10267" width="2.42578125" style="11" customWidth="1"/>
    <col min="10268" max="10268" width="15.28515625" style="11" customWidth="1"/>
    <col min="10269" max="10269" width="10.85546875" style="11" customWidth="1"/>
    <col min="10270" max="10270" width="10.28515625" style="11" customWidth="1"/>
    <col min="10271" max="10271" width="9.7109375" style="11" customWidth="1"/>
    <col min="10272" max="10273" width="11.42578125" style="11" customWidth="1"/>
    <col min="10274" max="10274" width="8.42578125" style="11" customWidth="1"/>
    <col min="10275" max="10275" width="10.7109375" style="11" customWidth="1"/>
    <col min="10276" max="10496" width="8.85546875" style="11"/>
    <col min="10497" max="10497" width="17.42578125" style="11" customWidth="1"/>
    <col min="10498" max="10498" width="12.140625" style="11" customWidth="1"/>
    <col min="10499" max="10499" width="6.42578125" style="11" customWidth="1"/>
    <col min="10500" max="10500" width="12.140625" style="11" customWidth="1"/>
    <col min="10501" max="10501" width="6.42578125" style="11" customWidth="1"/>
    <col min="10502" max="10502" width="12.140625" style="11" customWidth="1"/>
    <col min="10503" max="10503" width="6.42578125" style="11" customWidth="1"/>
    <col min="10504" max="10504" width="12.140625" style="11" customWidth="1"/>
    <col min="10505" max="10505" width="6.42578125" style="11" customWidth="1"/>
    <col min="10506" max="10506" width="12.140625" style="11" customWidth="1"/>
    <col min="10507" max="10507" width="6.42578125" style="11" customWidth="1"/>
    <col min="10508" max="10508" width="12.140625" style="11" customWidth="1"/>
    <col min="10509" max="10509" width="6.42578125" style="11" customWidth="1"/>
    <col min="10510" max="10510" width="12.140625" style="11" customWidth="1"/>
    <col min="10511" max="10511" width="6.42578125" style="11" customWidth="1"/>
    <col min="10512" max="10512" width="12.140625" style="11" customWidth="1"/>
    <col min="10513" max="10513" width="6.42578125" style="11" customWidth="1"/>
    <col min="10514" max="10514" width="3.28515625" style="11" customWidth="1"/>
    <col min="10515" max="10515" width="15.28515625" style="11" customWidth="1"/>
    <col min="10516" max="10516" width="10.85546875" style="11" customWidth="1"/>
    <col min="10517" max="10517" width="10.28515625" style="11" customWidth="1"/>
    <col min="10518" max="10518" width="9.7109375" style="11" customWidth="1"/>
    <col min="10519" max="10520" width="11.42578125" style="11" customWidth="1"/>
    <col min="10521" max="10521" width="8.42578125" style="11" customWidth="1"/>
    <col min="10522" max="10522" width="10.7109375" style="11" customWidth="1"/>
    <col min="10523" max="10523" width="2.42578125" style="11" customWidth="1"/>
    <col min="10524" max="10524" width="15.28515625" style="11" customWidth="1"/>
    <col min="10525" max="10525" width="10.85546875" style="11" customWidth="1"/>
    <col min="10526" max="10526" width="10.28515625" style="11" customWidth="1"/>
    <col min="10527" max="10527" width="9.7109375" style="11" customWidth="1"/>
    <col min="10528" max="10529" width="11.42578125" style="11" customWidth="1"/>
    <col min="10530" max="10530" width="8.42578125" style="11" customWidth="1"/>
    <col min="10531" max="10531" width="10.7109375" style="11" customWidth="1"/>
    <col min="10532" max="10752" width="8.85546875" style="11"/>
    <col min="10753" max="10753" width="17.42578125" style="11" customWidth="1"/>
    <col min="10754" max="10754" width="12.140625" style="11" customWidth="1"/>
    <col min="10755" max="10755" width="6.42578125" style="11" customWidth="1"/>
    <col min="10756" max="10756" width="12.140625" style="11" customWidth="1"/>
    <col min="10757" max="10757" width="6.42578125" style="11" customWidth="1"/>
    <col min="10758" max="10758" width="12.140625" style="11" customWidth="1"/>
    <col min="10759" max="10759" width="6.42578125" style="11" customWidth="1"/>
    <col min="10760" max="10760" width="12.140625" style="11" customWidth="1"/>
    <col min="10761" max="10761" width="6.42578125" style="11" customWidth="1"/>
    <col min="10762" max="10762" width="12.140625" style="11" customWidth="1"/>
    <col min="10763" max="10763" width="6.42578125" style="11" customWidth="1"/>
    <col min="10764" max="10764" width="12.140625" style="11" customWidth="1"/>
    <col min="10765" max="10765" width="6.42578125" style="11" customWidth="1"/>
    <col min="10766" max="10766" width="12.140625" style="11" customWidth="1"/>
    <col min="10767" max="10767" width="6.42578125" style="11" customWidth="1"/>
    <col min="10768" max="10768" width="12.140625" style="11" customWidth="1"/>
    <col min="10769" max="10769" width="6.42578125" style="11" customWidth="1"/>
    <col min="10770" max="10770" width="3.28515625" style="11" customWidth="1"/>
    <col min="10771" max="10771" width="15.28515625" style="11" customWidth="1"/>
    <col min="10772" max="10772" width="10.85546875" style="11" customWidth="1"/>
    <col min="10773" max="10773" width="10.28515625" style="11" customWidth="1"/>
    <col min="10774" max="10774" width="9.7109375" style="11" customWidth="1"/>
    <col min="10775" max="10776" width="11.42578125" style="11" customWidth="1"/>
    <col min="10777" max="10777" width="8.42578125" style="11" customWidth="1"/>
    <col min="10778" max="10778" width="10.7109375" style="11" customWidth="1"/>
    <col min="10779" max="10779" width="2.42578125" style="11" customWidth="1"/>
    <col min="10780" max="10780" width="15.28515625" style="11" customWidth="1"/>
    <col min="10781" max="10781" width="10.85546875" style="11" customWidth="1"/>
    <col min="10782" max="10782" width="10.28515625" style="11" customWidth="1"/>
    <col min="10783" max="10783" width="9.7109375" style="11" customWidth="1"/>
    <col min="10784" max="10785" width="11.42578125" style="11" customWidth="1"/>
    <col min="10786" max="10786" width="8.42578125" style="11" customWidth="1"/>
    <col min="10787" max="10787" width="10.7109375" style="11" customWidth="1"/>
    <col min="10788" max="11008" width="8.85546875" style="11"/>
    <col min="11009" max="11009" width="17.42578125" style="11" customWidth="1"/>
    <col min="11010" max="11010" width="12.140625" style="11" customWidth="1"/>
    <col min="11011" max="11011" width="6.42578125" style="11" customWidth="1"/>
    <col min="11012" max="11012" width="12.140625" style="11" customWidth="1"/>
    <col min="11013" max="11013" width="6.42578125" style="11" customWidth="1"/>
    <col min="11014" max="11014" width="12.140625" style="11" customWidth="1"/>
    <col min="11015" max="11015" width="6.42578125" style="11" customWidth="1"/>
    <col min="11016" max="11016" width="12.140625" style="11" customWidth="1"/>
    <col min="11017" max="11017" width="6.42578125" style="11" customWidth="1"/>
    <col min="11018" max="11018" width="12.140625" style="11" customWidth="1"/>
    <col min="11019" max="11019" width="6.42578125" style="11" customWidth="1"/>
    <col min="11020" max="11020" width="12.140625" style="11" customWidth="1"/>
    <col min="11021" max="11021" width="6.42578125" style="11" customWidth="1"/>
    <col min="11022" max="11022" width="12.140625" style="11" customWidth="1"/>
    <col min="11023" max="11023" width="6.42578125" style="11" customWidth="1"/>
    <col min="11024" max="11024" width="12.140625" style="11" customWidth="1"/>
    <col min="11025" max="11025" width="6.42578125" style="11" customWidth="1"/>
    <col min="11026" max="11026" width="3.28515625" style="11" customWidth="1"/>
    <col min="11027" max="11027" width="15.28515625" style="11" customWidth="1"/>
    <col min="11028" max="11028" width="10.85546875" style="11" customWidth="1"/>
    <col min="11029" max="11029" width="10.28515625" style="11" customWidth="1"/>
    <col min="11030" max="11030" width="9.7109375" style="11" customWidth="1"/>
    <col min="11031" max="11032" width="11.42578125" style="11" customWidth="1"/>
    <col min="11033" max="11033" width="8.42578125" style="11" customWidth="1"/>
    <col min="11034" max="11034" width="10.7109375" style="11" customWidth="1"/>
    <col min="11035" max="11035" width="2.42578125" style="11" customWidth="1"/>
    <col min="11036" max="11036" width="15.28515625" style="11" customWidth="1"/>
    <col min="11037" max="11037" width="10.85546875" style="11" customWidth="1"/>
    <col min="11038" max="11038" width="10.28515625" style="11" customWidth="1"/>
    <col min="11039" max="11039" width="9.7109375" style="11" customWidth="1"/>
    <col min="11040" max="11041" width="11.42578125" style="11" customWidth="1"/>
    <col min="11042" max="11042" width="8.42578125" style="11" customWidth="1"/>
    <col min="11043" max="11043" width="10.7109375" style="11" customWidth="1"/>
    <col min="11044" max="11264" width="8.85546875" style="11"/>
    <col min="11265" max="11265" width="17.42578125" style="11" customWidth="1"/>
    <col min="11266" max="11266" width="12.140625" style="11" customWidth="1"/>
    <col min="11267" max="11267" width="6.42578125" style="11" customWidth="1"/>
    <col min="11268" max="11268" width="12.140625" style="11" customWidth="1"/>
    <col min="11269" max="11269" width="6.42578125" style="11" customWidth="1"/>
    <col min="11270" max="11270" width="12.140625" style="11" customWidth="1"/>
    <col min="11271" max="11271" width="6.42578125" style="11" customWidth="1"/>
    <col min="11272" max="11272" width="12.140625" style="11" customWidth="1"/>
    <col min="11273" max="11273" width="6.42578125" style="11" customWidth="1"/>
    <col min="11274" max="11274" width="12.140625" style="11" customWidth="1"/>
    <col min="11275" max="11275" width="6.42578125" style="11" customWidth="1"/>
    <col min="11276" max="11276" width="12.140625" style="11" customWidth="1"/>
    <col min="11277" max="11277" width="6.42578125" style="11" customWidth="1"/>
    <col min="11278" max="11278" width="12.140625" style="11" customWidth="1"/>
    <col min="11279" max="11279" width="6.42578125" style="11" customWidth="1"/>
    <col min="11280" max="11280" width="12.140625" style="11" customWidth="1"/>
    <col min="11281" max="11281" width="6.42578125" style="11" customWidth="1"/>
    <col min="11282" max="11282" width="3.28515625" style="11" customWidth="1"/>
    <col min="11283" max="11283" width="15.28515625" style="11" customWidth="1"/>
    <col min="11284" max="11284" width="10.85546875" style="11" customWidth="1"/>
    <col min="11285" max="11285" width="10.28515625" style="11" customWidth="1"/>
    <col min="11286" max="11286" width="9.7109375" style="11" customWidth="1"/>
    <col min="11287" max="11288" width="11.42578125" style="11" customWidth="1"/>
    <col min="11289" max="11289" width="8.42578125" style="11" customWidth="1"/>
    <col min="11290" max="11290" width="10.7109375" style="11" customWidth="1"/>
    <col min="11291" max="11291" width="2.42578125" style="11" customWidth="1"/>
    <col min="11292" max="11292" width="15.28515625" style="11" customWidth="1"/>
    <col min="11293" max="11293" width="10.85546875" style="11" customWidth="1"/>
    <col min="11294" max="11294" width="10.28515625" style="11" customWidth="1"/>
    <col min="11295" max="11295" width="9.7109375" style="11" customWidth="1"/>
    <col min="11296" max="11297" width="11.42578125" style="11" customWidth="1"/>
    <col min="11298" max="11298" width="8.42578125" style="11" customWidth="1"/>
    <col min="11299" max="11299" width="10.7109375" style="11" customWidth="1"/>
    <col min="11300" max="11520" width="8.85546875" style="11"/>
    <col min="11521" max="11521" width="17.42578125" style="11" customWidth="1"/>
    <col min="11522" max="11522" width="12.140625" style="11" customWidth="1"/>
    <col min="11523" max="11523" width="6.42578125" style="11" customWidth="1"/>
    <col min="11524" max="11524" width="12.140625" style="11" customWidth="1"/>
    <col min="11525" max="11525" width="6.42578125" style="11" customWidth="1"/>
    <col min="11526" max="11526" width="12.140625" style="11" customWidth="1"/>
    <col min="11527" max="11527" width="6.42578125" style="11" customWidth="1"/>
    <col min="11528" max="11528" width="12.140625" style="11" customWidth="1"/>
    <col min="11529" max="11529" width="6.42578125" style="11" customWidth="1"/>
    <col min="11530" max="11530" width="12.140625" style="11" customWidth="1"/>
    <col min="11531" max="11531" width="6.42578125" style="11" customWidth="1"/>
    <col min="11532" max="11532" width="12.140625" style="11" customWidth="1"/>
    <col min="11533" max="11533" width="6.42578125" style="11" customWidth="1"/>
    <col min="11534" max="11534" width="12.140625" style="11" customWidth="1"/>
    <col min="11535" max="11535" width="6.42578125" style="11" customWidth="1"/>
    <col min="11536" max="11536" width="12.140625" style="11" customWidth="1"/>
    <col min="11537" max="11537" width="6.42578125" style="11" customWidth="1"/>
    <col min="11538" max="11538" width="3.28515625" style="11" customWidth="1"/>
    <col min="11539" max="11539" width="15.28515625" style="11" customWidth="1"/>
    <col min="11540" max="11540" width="10.85546875" style="11" customWidth="1"/>
    <col min="11541" max="11541" width="10.28515625" style="11" customWidth="1"/>
    <col min="11542" max="11542" width="9.7109375" style="11" customWidth="1"/>
    <col min="11543" max="11544" width="11.42578125" style="11" customWidth="1"/>
    <col min="11545" max="11545" width="8.42578125" style="11" customWidth="1"/>
    <col min="11546" max="11546" width="10.7109375" style="11" customWidth="1"/>
    <col min="11547" max="11547" width="2.42578125" style="11" customWidth="1"/>
    <col min="11548" max="11548" width="15.28515625" style="11" customWidth="1"/>
    <col min="11549" max="11549" width="10.85546875" style="11" customWidth="1"/>
    <col min="11550" max="11550" width="10.28515625" style="11" customWidth="1"/>
    <col min="11551" max="11551" width="9.7109375" style="11" customWidth="1"/>
    <col min="11552" max="11553" width="11.42578125" style="11" customWidth="1"/>
    <col min="11554" max="11554" width="8.42578125" style="11" customWidth="1"/>
    <col min="11555" max="11555" width="10.7109375" style="11" customWidth="1"/>
    <col min="11556" max="11776" width="8.85546875" style="11"/>
    <col min="11777" max="11777" width="17.42578125" style="11" customWidth="1"/>
    <col min="11778" max="11778" width="12.140625" style="11" customWidth="1"/>
    <col min="11779" max="11779" width="6.42578125" style="11" customWidth="1"/>
    <col min="11780" max="11780" width="12.140625" style="11" customWidth="1"/>
    <col min="11781" max="11781" width="6.42578125" style="11" customWidth="1"/>
    <col min="11782" max="11782" width="12.140625" style="11" customWidth="1"/>
    <col min="11783" max="11783" width="6.42578125" style="11" customWidth="1"/>
    <col min="11784" max="11784" width="12.140625" style="11" customWidth="1"/>
    <col min="11785" max="11785" width="6.42578125" style="11" customWidth="1"/>
    <col min="11786" max="11786" width="12.140625" style="11" customWidth="1"/>
    <col min="11787" max="11787" width="6.42578125" style="11" customWidth="1"/>
    <col min="11788" max="11788" width="12.140625" style="11" customWidth="1"/>
    <col min="11789" max="11789" width="6.42578125" style="11" customWidth="1"/>
    <col min="11790" max="11790" width="12.140625" style="11" customWidth="1"/>
    <col min="11791" max="11791" width="6.42578125" style="11" customWidth="1"/>
    <col min="11792" max="11792" width="12.140625" style="11" customWidth="1"/>
    <col min="11793" max="11793" width="6.42578125" style="11" customWidth="1"/>
    <col min="11794" max="11794" width="3.28515625" style="11" customWidth="1"/>
    <col min="11795" max="11795" width="15.28515625" style="11" customWidth="1"/>
    <col min="11796" max="11796" width="10.85546875" style="11" customWidth="1"/>
    <col min="11797" max="11797" width="10.28515625" style="11" customWidth="1"/>
    <col min="11798" max="11798" width="9.7109375" style="11" customWidth="1"/>
    <col min="11799" max="11800" width="11.42578125" style="11" customWidth="1"/>
    <col min="11801" max="11801" width="8.42578125" style="11" customWidth="1"/>
    <col min="11802" max="11802" width="10.7109375" style="11" customWidth="1"/>
    <col min="11803" max="11803" width="2.42578125" style="11" customWidth="1"/>
    <col min="11804" max="11804" width="15.28515625" style="11" customWidth="1"/>
    <col min="11805" max="11805" width="10.85546875" style="11" customWidth="1"/>
    <col min="11806" max="11806" width="10.28515625" style="11" customWidth="1"/>
    <col min="11807" max="11807" width="9.7109375" style="11" customWidth="1"/>
    <col min="11808" max="11809" width="11.42578125" style="11" customWidth="1"/>
    <col min="11810" max="11810" width="8.42578125" style="11" customWidth="1"/>
    <col min="11811" max="11811" width="10.7109375" style="11" customWidth="1"/>
    <col min="11812" max="12032" width="8.85546875" style="11"/>
    <col min="12033" max="12033" width="17.42578125" style="11" customWidth="1"/>
    <col min="12034" max="12034" width="12.140625" style="11" customWidth="1"/>
    <col min="12035" max="12035" width="6.42578125" style="11" customWidth="1"/>
    <col min="12036" max="12036" width="12.140625" style="11" customWidth="1"/>
    <col min="12037" max="12037" width="6.42578125" style="11" customWidth="1"/>
    <col min="12038" max="12038" width="12.140625" style="11" customWidth="1"/>
    <col min="12039" max="12039" width="6.42578125" style="11" customWidth="1"/>
    <col min="12040" max="12040" width="12.140625" style="11" customWidth="1"/>
    <col min="12041" max="12041" width="6.42578125" style="11" customWidth="1"/>
    <col min="12042" max="12042" width="12.140625" style="11" customWidth="1"/>
    <col min="12043" max="12043" width="6.42578125" style="11" customWidth="1"/>
    <col min="12044" max="12044" width="12.140625" style="11" customWidth="1"/>
    <col min="12045" max="12045" width="6.42578125" style="11" customWidth="1"/>
    <col min="12046" max="12046" width="12.140625" style="11" customWidth="1"/>
    <col min="12047" max="12047" width="6.42578125" style="11" customWidth="1"/>
    <col min="12048" max="12048" width="12.140625" style="11" customWidth="1"/>
    <col min="12049" max="12049" width="6.42578125" style="11" customWidth="1"/>
    <col min="12050" max="12050" width="3.28515625" style="11" customWidth="1"/>
    <col min="12051" max="12051" width="15.28515625" style="11" customWidth="1"/>
    <col min="12052" max="12052" width="10.85546875" style="11" customWidth="1"/>
    <col min="12053" max="12053" width="10.28515625" style="11" customWidth="1"/>
    <col min="12054" max="12054" width="9.7109375" style="11" customWidth="1"/>
    <col min="12055" max="12056" width="11.42578125" style="11" customWidth="1"/>
    <col min="12057" max="12057" width="8.42578125" style="11" customWidth="1"/>
    <col min="12058" max="12058" width="10.7109375" style="11" customWidth="1"/>
    <col min="12059" max="12059" width="2.42578125" style="11" customWidth="1"/>
    <col min="12060" max="12060" width="15.28515625" style="11" customWidth="1"/>
    <col min="12061" max="12061" width="10.85546875" style="11" customWidth="1"/>
    <col min="12062" max="12062" width="10.28515625" style="11" customWidth="1"/>
    <col min="12063" max="12063" width="9.7109375" style="11" customWidth="1"/>
    <col min="12064" max="12065" width="11.42578125" style="11" customWidth="1"/>
    <col min="12066" max="12066" width="8.42578125" style="11" customWidth="1"/>
    <col min="12067" max="12067" width="10.7109375" style="11" customWidth="1"/>
    <col min="12068" max="12288" width="8.85546875" style="11"/>
    <col min="12289" max="12289" width="17.42578125" style="11" customWidth="1"/>
    <col min="12290" max="12290" width="12.140625" style="11" customWidth="1"/>
    <col min="12291" max="12291" width="6.42578125" style="11" customWidth="1"/>
    <col min="12292" max="12292" width="12.140625" style="11" customWidth="1"/>
    <col min="12293" max="12293" width="6.42578125" style="11" customWidth="1"/>
    <col min="12294" max="12294" width="12.140625" style="11" customWidth="1"/>
    <col min="12295" max="12295" width="6.42578125" style="11" customWidth="1"/>
    <col min="12296" max="12296" width="12.140625" style="11" customWidth="1"/>
    <col min="12297" max="12297" width="6.42578125" style="11" customWidth="1"/>
    <col min="12298" max="12298" width="12.140625" style="11" customWidth="1"/>
    <col min="12299" max="12299" width="6.42578125" style="11" customWidth="1"/>
    <col min="12300" max="12300" width="12.140625" style="11" customWidth="1"/>
    <col min="12301" max="12301" width="6.42578125" style="11" customWidth="1"/>
    <col min="12302" max="12302" width="12.140625" style="11" customWidth="1"/>
    <col min="12303" max="12303" width="6.42578125" style="11" customWidth="1"/>
    <col min="12304" max="12304" width="12.140625" style="11" customWidth="1"/>
    <col min="12305" max="12305" width="6.42578125" style="11" customWidth="1"/>
    <col min="12306" max="12306" width="3.28515625" style="11" customWidth="1"/>
    <col min="12307" max="12307" width="15.28515625" style="11" customWidth="1"/>
    <col min="12308" max="12308" width="10.85546875" style="11" customWidth="1"/>
    <col min="12309" max="12309" width="10.28515625" style="11" customWidth="1"/>
    <col min="12310" max="12310" width="9.7109375" style="11" customWidth="1"/>
    <col min="12311" max="12312" width="11.42578125" style="11" customWidth="1"/>
    <col min="12313" max="12313" width="8.42578125" style="11" customWidth="1"/>
    <col min="12314" max="12314" width="10.7109375" style="11" customWidth="1"/>
    <col min="12315" max="12315" width="2.42578125" style="11" customWidth="1"/>
    <col min="12316" max="12316" width="15.28515625" style="11" customWidth="1"/>
    <col min="12317" max="12317" width="10.85546875" style="11" customWidth="1"/>
    <col min="12318" max="12318" width="10.28515625" style="11" customWidth="1"/>
    <col min="12319" max="12319" width="9.7109375" style="11" customWidth="1"/>
    <col min="12320" max="12321" width="11.42578125" style="11" customWidth="1"/>
    <col min="12322" max="12322" width="8.42578125" style="11" customWidth="1"/>
    <col min="12323" max="12323" width="10.7109375" style="11" customWidth="1"/>
    <col min="12324" max="12544" width="8.85546875" style="11"/>
    <col min="12545" max="12545" width="17.42578125" style="11" customWidth="1"/>
    <col min="12546" max="12546" width="12.140625" style="11" customWidth="1"/>
    <col min="12547" max="12547" width="6.42578125" style="11" customWidth="1"/>
    <col min="12548" max="12548" width="12.140625" style="11" customWidth="1"/>
    <col min="12549" max="12549" width="6.42578125" style="11" customWidth="1"/>
    <col min="12550" max="12550" width="12.140625" style="11" customWidth="1"/>
    <col min="12551" max="12551" width="6.42578125" style="11" customWidth="1"/>
    <col min="12552" max="12552" width="12.140625" style="11" customWidth="1"/>
    <col min="12553" max="12553" width="6.42578125" style="11" customWidth="1"/>
    <col min="12554" max="12554" width="12.140625" style="11" customWidth="1"/>
    <col min="12555" max="12555" width="6.42578125" style="11" customWidth="1"/>
    <col min="12556" max="12556" width="12.140625" style="11" customWidth="1"/>
    <col min="12557" max="12557" width="6.42578125" style="11" customWidth="1"/>
    <col min="12558" max="12558" width="12.140625" style="11" customWidth="1"/>
    <col min="12559" max="12559" width="6.42578125" style="11" customWidth="1"/>
    <col min="12560" max="12560" width="12.140625" style="11" customWidth="1"/>
    <col min="12561" max="12561" width="6.42578125" style="11" customWidth="1"/>
    <col min="12562" max="12562" width="3.28515625" style="11" customWidth="1"/>
    <col min="12563" max="12563" width="15.28515625" style="11" customWidth="1"/>
    <col min="12564" max="12564" width="10.85546875" style="11" customWidth="1"/>
    <col min="12565" max="12565" width="10.28515625" style="11" customWidth="1"/>
    <col min="12566" max="12566" width="9.7109375" style="11" customWidth="1"/>
    <col min="12567" max="12568" width="11.42578125" style="11" customWidth="1"/>
    <col min="12569" max="12569" width="8.42578125" style="11" customWidth="1"/>
    <col min="12570" max="12570" width="10.7109375" style="11" customWidth="1"/>
    <col min="12571" max="12571" width="2.42578125" style="11" customWidth="1"/>
    <col min="12572" max="12572" width="15.28515625" style="11" customWidth="1"/>
    <col min="12573" max="12573" width="10.85546875" style="11" customWidth="1"/>
    <col min="12574" max="12574" width="10.28515625" style="11" customWidth="1"/>
    <col min="12575" max="12575" width="9.7109375" style="11" customWidth="1"/>
    <col min="12576" max="12577" width="11.42578125" style="11" customWidth="1"/>
    <col min="12578" max="12578" width="8.42578125" style="11" customWidth="1"/>
    <col min="12579" max="12579" width="10.7109375" style="11" customWidth="1"/>
    <col min="12580" max="12800" width="8.85546875" style="11"/>
    <col min="12801" max="12801" width="17.42578125" style="11" customWidth="1"/>
    <col min="12802" max="12802" width="12.140625" style="11" customWidth="1"/>
    <col min="12803" max="12803" width="6.42578125" style="11" customWidth="1"/>
    <col min="12804" max="12804" width="12.140625" style="11" customWidth="1"/>
    <col min="12805" max="12805" width="6.42578125" style="11" customWidth="1"/>
    <col min="12806" max="12806" width="12.140625" style="11" customWidth="1"/>
    <col min="12807" max="12807" width="6.42578125" style="11" customWidth="1"/>
    <col min="12808" max="12808" width="12.140625" style="11" customWidth="1"/>
    <col min="12809" max="12809" width="6.42578125" style="11" customWidth="1"/>
    <col min="12810" max="12810" width="12.140625" style="11" customWidth="1"/>
    <col min="12811" max="12811" width="6.42578125" style="11" customWidth="1"/>
    <col min="12812" max="12812" width="12.140625" style="11" customWidth="1"/>
    <col min="12813" max="12813" width="6.42578125" style="11" customWidth="1"/>
    <col min="12814" max="12814" width="12.140625" style="11" customWidth="1"/>
    <col min="12815" max="12815" width="6.42578125" style="11" customWidth="1"/>
    <col min="12816" max="12816" width="12.140625" style="11" customWidth="1"/>
    <col min="12817" max="12817" width="6.42578125" style="11" customWidth="1"/>
    <col min="12818" max="12818" width="3.28515625" style="11" customWidth="1"/>
    <col min="12819" max="12819" width="15.28515625" style="11" customWidth="1"/>
    <col min="12820" max="12820" width="10.85546875" style="11" customWidth="1"/>
    <col min="12821" max="12821" width="10.28515625" style="11" customWidth="1"/>
    <col min="12822" max="12822" width="9.7109375" style="11" customWidth="1"/>
    <col min="12823" max="12824" width="11.42578125" style="11" customWidth="1"/>
    <col min="12825" max="12825" width="8.42578125" style="11" customWidth="1"/>
    <col min="12826" max="12826" width="10.7109375" style="11" customWidth="1"/>
    <col min="12827" max="12827" width="2.42578125" style="11" customWidth="1"/>
    <col min="12828" max="12828" width="15.28515625" style="11" customWidth="1"/>
    <col min="12829" max="12829" width="10.85546875" style="11" customWidth="1"/>
    <col min="12830" max="12830" width="10.28515625" style="11" customWidth="1"/>
    <col min="12831" max="12831" width="9.7109375" style="11" customWidth="1"/>
    <col min="12832" max="12833" width="11.42578125" style="11" customWidth="1"/>
    <col min="12834" max="12834" width="8.42578125" style="11" customWidth="1"/>
    <col min="12835" max="12835" width="10.7109375" style="11" customWidth="1"/>
    <col min="12836" max="13056" width="8.85546875" style="11"/>
    <col min="13057" max="13057" width="17.42578125" style="11" customWidth="1"/>
    <col min="13058" max="13058" width="12.140625" style="11" customWidth="1"/>
    <col min="13059" max="13059" width="6.42578125" style="11" customWidth="1"/>
    <col min="13060" max="13060" width="12.140625" style="11" customWidth="1"/>
    <col min="13061" max="13061" width="6.42578125" style="11" customWidth="1"/>
    <col min="13062" max="13062" width="12.140625" style="11" customWidth="1"/>
    <col min="13063" max="13063" width="6.42578125" style="11" customWidth="1"/>
    <col min="13064" max="13064" width="12.140625" style="11" customWidth="1"/>
    <col min="13065" max="13065" width="6.42578125" style="11" customWidth="1"/>
    <col min="13066" max="13066" width="12.140625" style="11" customWidth="1"/>
    <col min="13067" max="13067" width="6.42578125" style="11" customWidth="1"/>
    <col min="13068" max="13068" width="12.140625" style="11" customWidth="1"/>
    <col min="13069" max="13069" width="6.42578125" style="11" customWidth="1"/>
    <col min="13070" max="13070" width="12.140625" style="11" customWidth="1"/>
    <col min="13071" max="13071" width="6.42578125" style="11" customWidth="1"/>
    <col min="13072" max="13072" width="12.140625" style="11" customWidth="1"/>
    <col min="13073" max="13073" width="6.42578125" style="11" customWidth="1"/>
    <col min="13074" max="13074" width="3.28515625" style="11" customWidth="1"/>
    <col min="13075" max="13075" width="15.28515625" style="11" customWidth="1"/>
    <col min="13076" max="13076" width="10.85546875" style="11" customWidth="1"/>
    <col min="13077" max="13077" width="10.28515625" style="11" customWidth="1"/>
    <col min="13078" max="13078" width="9.7109375" style="11" customWidth="1"/>
    <col min="13079" max="13080" width="11.42578125" style="11" customWidth="1"/>
    <col min="13081" max="13081" width="8.42578125" style="11" customWidth="1"/>
    <col min="13082" max="13082" width="10.7109375" style="11" customWidth="1"/>
    <col min="13083" max="13083" width="2.42578125" style="11" customWidth="1"/>
    <col min="13084" max="13084" width="15.28515625" style="11" customWidth="1"/>
    <col min="13085" max="13085" width="10.85546875" style="11" customWidth="1"/>
    <col min="13086" max="13086" width="10.28515625" style="11" customWidth="1"/>
    <col min="13087" max="13087" width="9.7109375" style="11" customWidth="1"/>
    <col min="13088" max="13089" width="11.42578125" style="11" customWidth="1"/>
    <col min="13090" max="13090" width="8.42578125" style="11" customWidth="1"/>
    <col min="13091" max="13091" width="10.7109375" style="11" customWidth="1"/>
    <col min="13092" max="13312" width="8.85546875" style="11"/>
    <col min="13313" max="13313" width="17.42578125" style="11" customWidth="1"/>
    <col min="13314" max="13314" width="12.140625" style="11" customWidth="1"/>
    <col min="13315" max="13315" width="6.42578125" style="11" customWidth="1"/>
    <col min="13316" max="13316" width="12.140625" style="11" customWidth="1"/>
    <col min="13317" max="13317" width="6.42578125" style="11" customWidth="1"/>
    <col min="13318" max="13318" width="12.140625" style="11" customWidth="1"/>
    <col min="13319" max="13319" width="6.42578125" style="11" customWidth="1"/>
    <col min="13320" max="13320" width="12.140625" style="11" customWidth="1"/>
    <col min="13321" max="13321" width="6.42578125" style="11" customWidth="1"/>
    <col min="13322" max="13322" width="12.140625" style="11" customWidth="1"/>
    <col min="13323" max="13323" width="6.42578125" style="11" customWidth="1"/>
    <col min="13324" max="13324" width="12.140625" style="11" customWidth="1"/>
    <col min="13325" max="13325" width="6.42578125" style="11" customWidth="1"/>
    <col min="13326" max="13326" width="12.140625" style="11" customWidth="1"/>
    <col min="13327" max="13327" width="6.42578125" style="11" customWidth="1"/>
    <col min="13328" max="13328" width="12.140625" style="11" customWidth="1"/>
    <col min="13329" max="13329" width="6.42578125" style="11" customWidth="1"/>
    <col min="13330" max="13330" width="3.28515625" style="11" customWidth="1"/>
    <col min="13331" max="13331" width="15.28515625" style="11" customWidth="1"/>
    <col min="13332" max="13332" width="10.85546875" style="11" customWidth="1"/>
    <col min="13333" max="13333" width="10.28515625" style="11" customWidth="1"/>
    <col min="13334" max="13334" width="9.7109375" style="11" customWidth="1"/>
    <col min="13335" max="13336" width="11.42578125" style="11" customWidth="1"/>
    <col min="13337" max="13337" width="8.42578125" style="11" customWidth="1"/>
    <col min="13338" max="13338" width="10.7109375" style="11" customWidth="1"/>
    <col min="13339" max="13339" width="2.42578125" style="11" customWidth="1"/>
    <col min="13340" max="13340" width="15.28515625" style="11" customWidth="1"/>
    <col min="13341" max="13341" width="10.85546875" style="11" customWidth="1"/>
    <col min="13342" max="13342" width="10.28515625" style="11" customWidth="1"/>
    <col min="13343" max="13343" width="9.7109375" style="11" customWidth="1"/>
    <col min="13344" max="13345" width="11.42578125" style="11" customWidth="1"/>
    <col min="13346" max="13346" width="8.42578125" style="11" customWidth="1"/>
    <col min="13347" max="13347" width="10.7109375" style="11" customWidth="1"/>
    <col min="13348" max="13568" width="8.85546875" style="11"/>
    <col min="13569" max="13569" width="17.42578125" style="11" customWidth="1"/>
    <col min="13570" max="13570" width="12.140625" style="11" customWidth="1"/>
    <col min="13571" max="13571" width="6.42578125" style="11" customWidth="1"/>
    <col min="13572" max="13572" width="12.140625" style="11" customWidth="1"/>
    <col min="13573" max="13573" width="6.42578125" style="11" customWidth="1"/>
    <col min="13574" max="13574" width="12.140625" style="11" customWidth="1"/>
    <col min="13575" max="13575" width="6.42578125" style="11" customWidth="1"/>
    <col min="13576" max="13576" width="12.140625" style="11" customWidth="1"/>
    <col min="13577" max="13577" width="6.42578125" style="11" customWidth="1"/>
    <col min="13578" max="13578" width="12.140625" style="11" customWidth="1"/>
    <col min="13579" max="13579" width="6.42578125" style="11" customWidth="1"/>
    <col min="13580" max="13580" width="12.140625" style="11" customWidth="1"/>
    <col min="13581" max="13581" width="6.42578125" style="11" customWidth="1"/>
    <col min="13582" max="13582" width="12.140625" style="11" customWidth="1"/>
    <col min="13583" max="13583" width="6.42578125" style="11" customWidth="1"/>
    <col min="13584" max="13584" width="12.140625" style="11" customWidth="1"/>
    <col min="13585" max="13585" width="6.42578125" style="11" customWidth="1"/>
    <col min="13586" max="13586" width="3.28515625" style="11" customWidth="1"/>
    <col min="13587" max="13587" width="15.28515625" style="11" customWidth="1"/>
    <col min="13588" max="13588" width="10.85546875" style="11" customWidth="1"/>
    <col min="13589" max="13589" width="10.28515625" style="11" customWidth="1"/>
    <col min="13590" max="13590" width="9.7109375" style="11" customWidth="1"/>
    <col min="13591" max="13592" width="11.42578125" style="11" customWidth="1"/>
    <col min="13593" max="13593" width="8.42578125" style="11" customWidth="1"/>
    <col min="13594" max="13594" width="10.7109375" style="11" customWidth="1"/>
    <col min="13595" max="13595" width="2.42578125" style="11" customWidth="1"/>
    <col min="13596" max="13596" width="15.28515625" style="11" customWidth="1"/>
    <col min="13597" max="13597" width="10.85546875" style="11" customWidth="1"/>
    <col min="13598" max="13598" width="10.28515625" style="11" customWidth="1"/>
    <col min="13599" max="13599" width="9.7109375" style="11" customWidth="1"/>
    <col min="13600" max="13601" width="11.42578125" style="11" customWidth="1"/>
    <col min="13602" max="13602" width="8.42578125" style="11" customWidth="1"/>
    <col min="13603" max="13603" width="10.7109375" style="11" customWidth="1"/>
    <col min="13604" max="13824" width="8.85546875" style="11"/>
    <col min="13825" max="13825" width="17.42578125" style="11" customWidth="1"/>
    <col min="13826" max="13826" width="12.140625" style="11" customWidth="1"/>
    <col min="13827" max="13827" width="6.42578125" style="11" customWidth="1"/>
    <col min="13828" max="13828" width="12.140625" style="11" customWidth="1"/>
    <col min="13829" max="13829" width="6.42578125" style="11" customWidth="1"/>
    <col min="13830" max="13830" width="12.140625" style="11" customWidth="1"/>
    <col min="13831" max="13831" width="6.42578125" style="11" customWidth="1"/>
    <col min="13832" max="13832" width="12.140625" style="11" customWidth="1"/>
    <col min="13833" max="13833" width="6.42578125" style="11" customWidth="1"/>
    <col min="13834" max="13834" width="12.140625" style="11" customWidth="1"/>
    <col min="13835" max="13835" width="6.42578125" style="11" customWidth="1"/>
    <col min="13836" max="13836" width="12.140625" style="11" customWidth="1"/>
    <col min="13837" max="13837" width="6.42578125" style="11" customWidth="1"/>
    <col min="13838" max="13838" width="12.140625" style="11" customWidth="1"/>
    <col min="13839" max="13839" width="6.42578125" style="11" customWidth="1"/>
    <col min="13840" max="13840" width="12.140625" style="11" customWidth="1"/>
    <col min="13841" max="13841" width="6.42578125" style="11" customWidth="1"/>
    <col min="13842" max="13842" width="3.28515625" style="11" customWidth="1"/>
    <col min="13843" max="13843" width="15.28515625" style="11" customWidth="1"/>
    <col min="13844" max="13844" width="10.85546875" style="11" customWidth="1"/>
    <col min="13845" max="13845" width="10.28515625" style="11" customWidth="1"/>
    <col min="13846" max="13846" width="9.7109375" style="11" customWidth="1"/>
    <col min="13847" max="13848" width="11.42578125" style="11" customWidth="1"/>
    <col min="13849" max="13849" width="8.42578125" style="11" customWidth="1"/>
    <col min="13850" max="13850" width="10.7109375" style="11" customWidth="1"/>
    <col min="13851" max="13851" width="2.42578125" style="11" customWidth="1"/>
    <col min="13852" max="13852" width="15.28515625" style="11" customWidth="1"/>
    <col min="13853" max="13853" width="10.85546875" style="11" customWidth="1"/>
    <col min="13854" max="13854" width="10.28515625" style="11" customWidth="1"/>
    <col min="13855" max="13855" width="9.7109375" style="11" customWidth="1"/>
    <col min="13856" max="13857" width="11.42578125" style="11" customWidth="1"/>
    <col min="13858" max="13858" width="8.42578125" style="11" customWidth="1"/>
    <col min="13859" max="13859" width="10.7109375" style="11" customWidth="1"/>
    <col min="13860" max="14080" width="8.85546875" style="11"/>
    <col min="14081" max="14081" width="17.42578125" style="11" customWidth="1"/>
    <col min="14082" max="14082" width="12.140625" style="11" customWidth="1"/>
    <col min="14083" max="14083" width="6.42578125" style="11" customWidth="1"/>
    <col min="14084" max="14084" width="12.140625" style="11" customWidth="1"/>
    <col min="14085" max="14085" width="6.42578125" style="11" customWidth="1"/>
    <col min="14086" max="14086" width="12.140625" style="11" customWidth="1"/>
    <col min="14087" max="14087" width="6.42578125" style="11" customWidth="1"/>
    <col min="14088" max="14088" width="12.140625" style="11" customWidth="1"/>
    <col min="14089" max="14089" width="6.42578125" style="11" customWidth="1"/>
    <col min="14090" max="14090" width="12.140625" style="11" customWidth="1"/>
    <col min="14091" max="14091" width="6.42578125" style="11" customWidth="1"/>
    <col min="14092" max="14092" width="12.140625" style="11" customWidth="1"/>
    <col min="14093" max="14093" width="6.42578125" style="11" customWidth="1"/>
    <col min="14094" max="14094" width="12.140625" style="11" customWidth="1"/>
    <col min="14095" max="14095" width="6.42578125" style="11" customWidth="1"/>
    <col min="14096" max="14096" width="12.140625" style="11" customWidth="1"/>
    <col min="14097" max="14097" width="6.42578125" style="11" customWidth="1"/>
    <col min="14098" max="14098" width="3.28515625" style="11" customWidth="1"/>
    <col min="14099" max="14099" width="15.28515625" style="11" customWidth="1"/>
    <col min="14100" max="14100" width="10.85546875" style="11" customWidth="1"/>
    <col min="14101" max="14101" width="10.28515625" style="11" customWidth="1"/>
    <col min="14102" max="14102" width="9.7109375" style="11" customWidth="1"/>
    <col min="14103" max="14104" width="11.42578125" style="11" customWidth="1"/>
    <col min="14105" max="14105" width="8.42578125" style="11" customWidth="1"/>
    <col min="14106" max="14106" width="10.7109375" style="11" customWidth="1"/>
    <col min="14107" max="14107" width="2.42578125" style="11" customWidth="1"/>
    <col min="14108" max="14108" width="15.28515625" style="11" customWidth="1"/>
    <col min="14109" max="14109" width="10.85546875" style="11" customWidth="1"/>
    <col min="14110" max="14110" width="10.28515625" style="11" customWidth="1"/>
    <col min="14111" max="14111" width="9.7109375" style="11" customWidth="1"/>
    <col min="14112" max="14113" width="11.42578125" style="11" customWidth="1"/>
    <col min="14114" max="14114" width="8.42578125" style="11" customWidth="1"/>
    <col min="14115" max="14115" width="10.7109375" style="11" customWidth="1"/>
    <col min="14116" max="14336" width="8.85546875" style="11"/>
    <col min="14337" max="14337" width="17.42578125" style="11" customWidth="1"/>
    <col min="14338" max="14338" width="12.140625" style="11" customWidth="1"/>
    <col min="14339" max="14339" width="6.42578125" style="11" customWidth="1"/>
    <col min="14340" max="14340" width="12.140625" style="11" customWidth="1"/>
    <col min="14341" max="14341" width="6.42578125" style="11" customWidth="1"/>
    <col min="14342" max="14342" width="12.140625" style="11" customWidth="1"/>
    <col min="14343" max="14343" width="6.42578125" style="11" customWidth="1"/>
    <col min="14344" max="14344" width="12.140625" style="11" customWidth="1"/>
    <col min="14345" max="14345" width="6.42578125" style="11" customWidth="1"/>
    <col min="14346" max="14346" width="12.140625" style="11" customWidth="1"/>
    <col min="14347" max="14347" width="6.42578125" style="11" customWidth="1"/>
    <col min="14348" max="14348" width="12.140625" style="11" customWidth="1"/>
    <col min="14349" max="14349" width="6.42578125" style="11" customWidth="1"/>
    <col min="14350" max="14350" width="12.140625" style="11" customWidth="1"/>
    <col min="14351" max="14351" width="6.42578125" style="11" customWidth="1"/>
    <col min="14352" max="14352" width="12.140625" style="11" customWidth="1"/>
    <col min="14353" max="14353" width="6.42578125" style="11" customWidth="1"/>
    <col min="14354" max="14354" width="3.28515625" style="11" customWidth="1"/>
    <col min="14355" max="14355" width="15.28515625" style="11" customWidth="1"/>
    <col min="14356" max="14356" width="10.85546875" style="11" customWidth="1"/>
    <col min="14357" max="14357" width="10.28515625" style="11" customWidth="1"/>
    <col min="14358" max="14358" width="9.7109375" style="11" customWidth="1"/>
    <col min="14359" max="14360" width="11.42578125" style="11" customWidth="1"/>
    <col min="14361" max="14361" width="8.42578125" style="11" customWidth="1"/>
    <col min="14362" max="14362" width="10.7109375" style="11" customWidth="1"/>
    <col min="14363" max="14363" width="2.42578125" style="11" customWidth="1"/>
    <col min="14364" max="14364" width="15.28515625" style="11" customWidth="1"/>
    <col min="14365" max="14365" width="10.85546875" style="11" customWidth="1"/>
    <col min="14366" max="14366" width="10.28515625" style="11" customWidth="1"/>
    <col min="14367" max="14367" width="9.7109375" style="11" customWidth="1"/>
    <col min="14368" max="14369" width="11.42578125" style="11" customWidth="1"/>
    <col min="14370" max="14370" width="8.42578125" style="11" customWidth="1"/>
    <col min="14371" max="14371" width="10.7109375" style="11" customWidth="1"/>
    <col min="14372" max="14592" width="8.85546875" style="11"/>
    <col min="14593" max="14593" width="17.42578125" style="11" customWidth="1"/>
    <col min="14594" max="14594" width="12.140625" style="11" customWidth="1"/>
    <col min="14595" max="14595" width="6.42578125" style="11" customWidth="1"/>
    <col min="14596" max="14596" width="12.140625" style="11" customWidth="1"/>
    <col min="14597" max="14597" width="6.42578125" style="11" customWidth="1"/>
    <col min="14598" max="14598" width="12.140625" style="11" customWidth="1"/>
    <col min="14599" max="14599" width="6.42578125" style="11" customWidth="1"/>
    <col min="14600" max="14600" width="12.140625" style="11" customWidth="1"/>
    <col min="14601" max="14601" width="6.42578125" style="11" customWidth="1"/>
    <col min="14602" max="14602" width="12.140625" style="11" customWidth="1"/>
    <col min="14603" max="14603" width="6.42578125" style="11" customWidth="1"/>
    <col min="14604" max="14604" width="12.140625" style="11" customWidth="1"/>
    <col min="14605" max="14605" width="6.42578125" style="11" customWidth="1"/>
    <col min="14606" max="14606" width="12.140625" style="11" customWidth="1"/>
    <col min="14607" max="14607" width="6.42578125" style="11" customWidth="1"/>
    <col min="14608" max="14608" width="12.140625" style="11" customWidth="1"/>
    <col min="14609" max="14609" width="6.42578125" style="11" customWidth="1"/>
    <col min="14610" max="14610" width="3.28515625" style="11" customWidth="1"/>
    <col min="14611" max="14611" width="15.28515625" style="11" customWidth="1"/>
    <col min="14612" max="14612" width="10.85546875" style="11" customWidth="1"/>
    <col min="14613" max="14613" width="10.28515625" style="11" customWidth="1"/>
    <col min="14614" max="14614" width="9.7109375" style="11" customWidth="1"/>
    <col min="14615" max="14616" width="11.42578125" style="11" customWidth="1"/>
    <col min="14617" max="14617" width="8.42578125" style="11" customWidth="1"/>
    <col min="14618" max="14618" width="10.7109375" style="11" customWidth="1"/>
    <col min="14619" max="14619" width="2.42578125" style="11" customWidth="1"/>
    <col min="14620" max="14620" width="15.28515625" style="11" customWidth="1"/>
    <col min="14621" max="14621" width="10.85546875" style="11" customWidth="1"/>
    <col min="14622" max="14622" width="10.28515625" style="11" customWidth="1"/>
    <col min="14623" max="14623" width="9.7109375" style="11" customWidth="1"/>
    <col min="14624" max="14625" width="11.42578125" style="11" customWidth="1"/>
    <col min="14626" max="14626" width="8.42578125" style="11" customWidth="1"/>
    <col min="14627" max="14627" width="10.7109375" style="11" customWidth="1"/>
    <col min="14628" max="14848" width="8.85546875" style="11"/>
    <col min="14849" max="14849" width="17.42578125" style="11" customWidth="1"/>
    <col min="14850" max="14850" width="12.140625" style="11" customWidth="1"/>
    <col min="14851" max="14851" width="6.42578125" style="11" customWidth="1"/>
    <col min="14852" max="14852" width="12.140625" style="11" customWidth="1"/>
    <col min="14853" max="14853" width="6.42578125" style="11" customWidth="1"/>
    <col min="14854" max="14854" width="12.140625" style="11" customWidth="1"/>
    <col min="14855" max="14855" width="6.42578125" style="11" customWidth="1"/>
    <col min="14856" max="14856" width="12.140625" style="11" customWidth="1"/>
    <col min="14857" max="14857" width="6.42578125" style="11" customWidth="1"/>
    <col min="14858" max="14858" width="12.140625" style="11" customWidth="1"/>
    <col min="14859" max="14859" width="6.42578125" style="11" customWidth="1"/>
    <col min="14860" max="14860" width="12.140625" style="11" customWidth="1"/>
    <col min="14861" max="14861" width="6.42578125" style="11" customWidth="1"/>
    <col min="14862" max="14862" width="12.140625" style="11" customWidth="1"/>
    <col min="14863" max="14863" width="6.42578125" style="11" customWidth="1"/>
    <col min="14864" max="14864" width="12.140625" style="11" customWidth="1"/>
    <col min="14865" max="14865" width="6.42578125" style="11" customWidth="1"/>
    <col min="14866" max="14866" width="3.28515625" style="11" customWidth="1"/>
    <col min="14867" max="14867" width="15.28515625" style="11" customWidth="1"/>
    <col min="14868" max="14868" width="10.85546875" style="11" customWidth="1"/>
    <col min="14869" max="14869" width="10.28515625" style="11" customWidth="1"/>
    <col min="14870" max="14870" width="9.7109375" style="11" customWidth="1"/>
    <col min="14871" max="14872" width="11.42578125" style="11" customWidth="1"/>
    <col min="14873" max="14873" width="8.42578125" style="11" customWidth="1"/>
    <col min="14874" max="14874" width="10.7109375" style="11" customWidth="1"/>
    <col min="14875" max="14875" width="2.42578125" style="11" customWidth="1"/>
    <col min="14876" max="14876" width="15.28515625" style="11" customWidth="1"/>
    <col min="14877" max="14877" width="10.85546875" style="11" customWidth="1"/>
    <col min="14878" max="14878" width="10.28515625" style="11" customWidth="1"/>
    <col min="14879" max="14879" width="9.7109375" style="11" customWidth="1"/>
    <col min="14880" max="14881" width="11.42578125" style="11" customWidth="1"/>
    <col min="14882" max="14882" width="8.42578125" style="11" customWidth="1"/>
    <col min="14883" max="14883" width="10.7109375" style="11" customWidth="1"/>
    <col min="14884" max="15104" width="8.85546875" style="11"/>
    <col min="15105" max="15105" width="17.42578125" style="11" customWidth="1"/>
    <col min="15106" max="15106" width="12.140625" style="11" customWidth="1"/>
    <col min="15107" max="15107" width="6.42578125" style="11" customWidth="1"/>
    <col min="15108" max="15108" width="12.140625" style="11" customWidth="1"/>
    <col min="15109" max="15109" width="6.42578125" style="11" customWidth="1"/>
    <col min="15110" max="15110" width="12.140625" style="11" customWidth="1"/>
    <col min="15111" max="15111" width="6.42578125" style="11" customWidth="1"/>
    <col min="15112" max="15112" width="12.140625" style="11" customWidth="1"/>
    <col min="15113" max="15113" width="6.42578125" style="11" customWidth="1"/>
    <col min="15114" max="15114" width="12.140625" style="11" customWidth="1"/>
    <col min="15115" max="15115" width="6.42578125" style="11" customWidth="1"/>
    <col min="15116" max="15116" width="12.140625" style="11" customWidth="1"/>
    <col min="15117" max="15117" width="6.42578125" style="11" customWidth="1"/>
    <col min="15118" max="15118" width="12.140625" style="11" customWidth="1"/>
    <col min="15119" max="15119" width="6.42578125" style="11" customWidth="1"/>
    <col min="15120" max="15120" width="12.140625" style="11" customWidth="1"/>
    <col min="15121" max="15121" width="6.42578125" style="11" customWidth="1"/>
    <col min="15122" max="15122" width="3.28515625" style="11" customWidth="1"/>
    <col min="15123" max="15123" width="15.28515625" style="11" customWidth="1"/>
    <col min="15124" max="15124" width="10.85546875" style="11" customWidth="1"/>
    <col min="15125" max="15125" width="10.28515625" style="11" customWidth="1"/>
    <col min="15126" max="15126" width="9.7109375" style="11" customWidth="1"/>
    <col min="15127" max="15128" width="11.42578125" style="11" customWidth="1"/>
    <col min="15129" max="15129" width="8.42578125" style="11" customWidth="1"/>
    <col min="15130" max="15130" width="10.7109375" style="11" customWidth="1"/>
    <col min="15131" max="15131" width="2.42578125" style="11" customWidth="1"/>
    <col min="15132" max="15132" width="15.28515625" style="11" customWidth="1"/>
    <col min="15133" max="15133" width="10.85546875" style="11" customWidth="1"/>
    <col min="15134" max="15134" width="10.28515625" style="11" customWidth="1"/>
    <col min="15135" max="15135" width="9.7109375" style="11" customWidth="1"/>
    <col min="15136" max="15137" width="11.42578125" style="11" customWidth="1"/>
    <col min="15138" max="15138" width="8.42578125" style="11" customWidth="1"/>
    <col min="15139" max="15139" width="10.7109375" style="11" customWidth="1"/>
    <col min="15140" max="15360" width="8.85546875" style="11"/>
    <col min="15361" max="15361" width="17.42578125" style="11" customWidth="1"/>
    <col min="15362" max="15362" width="12.140625" style="11" customWidth="1"/>
    <col min="15363" max="15363" width="6.42578125" style="11" customWidth="1"/>
    <col min="15364" max="15364" width="12.140625" style="11" customWidth="1"/>
    <col min="15365" max="15365" width="6.42578125" style="11" customWidth="1"/>
    <col min="15366" max="15366" width="12.140625" style="11" customWidth="1"/>
    <col min="15367" max="15367" width="6.42578125" style="11" customWidth="1"/>
    <col min="15368" max="15368" width="12.140625" style="11" customWidth="1"/>
    <col min="15369" max="15369" width="6.42578125" style="11" customWidth="1"/>
    <col min="15370" max="15370" width="12.140625" style="11" customWidth="1"/>
    <col min="15371" max="15371" width="6.42578125" style="11" customWidth="1"/>
    <col min="15372" max="15372" width="12.140625" style="11" customWidth="1"/>
    <col min="15373" max="15373" width="6.42578125" style="11" customWidth="1"/>
    <col min="15374" max="15374" width="12.140625" style="11" customWidth="1"/>
    <col min="15375" max="15375" width="6.42578125" style="11" customWidth="1"/>
    <col min="15376" max="15376" width="12.140625" style="11" customWidth="1"/>
    <col min="15377" max="15377" width="6.42578125" style="11" customWidth="1"/>
    <col min="15378" max="15378" width="3.28515625" style="11" customWidth="1"/>
    <col min="15379" max="15379" width="15.28515625" style="11" customWidth="1"/>
    <col min="15380" max="15380" width="10.85546875" style="11" customWidth="1"/>
    <col min="15381" max="15381" width="10.28515625" style="11" customWidth="1"/>
    <col min="15382" max="15382" width="9.7109375" style="11" customWidth="1"/>
    <col min="15383" max="15384" width="11.42578125" style="11" customWidth="1"/>
    <col min="15385" max="15385" width="8.42578125" style="11" customWidth="1"/>
    <col min="15386" max="15386" width="10.7109375" style="11" customWidth="1"/>
    <col min="15387" max="15387" width="2.42578125" style="11" customWidth="1"/>
    <col min="15388" max="15388" width="15.28515625" style="11" customWidth="1"/>
    <col min="15389" max="15389" width="10.85546875" style="11" customWidth="1"/>
    <col min="15390" max="15390" width="10.28515625" style="11" customWidth="1"/>
    <col min="15391" max="15391" width="9.7109375" style="11" customWidth="1"/>
    <col min="15392" max="15393" width="11.42578125" style="11" customWidth="1"/>
    <col min="15394" max="15394" width="8.42578125" style="11" customWidth="1"/>
    <col min="15395" max="15395" width="10.7109375" style="11" customWidth="1"/>
    <col min="15396" max="15616" width="8.85546875" style="11"/>
    <col min="15617" max="15617" width="17.42578125" style="11" customWidth="1"/>
    <col min="15618" max="15618" width="12.140625" style="11" customWidth="1"/>
    <col min="15619" max="15619" width="6.42578125" style="11" customWidth="1"/>
    <col min="15620" max="15620" width="12.140625" style="11" customWidth="1"/>
    <col min="15621" max="15621" width="6.42578125" style="11" customWidth="1"/>
    <col min="15622" max="15622" width="12.140625" style="11" customWidth="1"/>
    <col min="15623" max="15623" width="6.42578125" style="11" customWidth="1"/>
    <col min="15624" max="15624" width="12.140625" style="11" customWidth="1"/>
    <col min="15625" max="15625" width="6.42578125" style="11" customWidth="1"/>
    <col min="15626" max="15626" width="12.140625" style="11" customWidth="1"/>
    <col min="15627" max="15627" width="6.42578125" style="11" customWidth="1"/>
    <col min="15628" max="15628" width="12.140625" style="11" customWidth="1"/>
    <col min="15629" max="15629" width="6.42578125" style="11" customWidth="1"/>
    <col min="15630" max="15630" width="12.140625" style="11" customWidth="1"/>
    <col min="15631" max="15631" width="6.42578125" style="11" customWidth="1"/>
    <col min="15632" max="15632" width="12.140625" style="11" customWidth="1"/>
    <col min="15633" max="15633" width="6.42578125" style="11" customWidth="1"/>
    <col min="15634" max="15634" width="3.28515625" style="11" customWidth="1"/>
    <col min="15635" max="15635" width="15.28515625" style="11" customWidth="1"/>
    <col min="15636" max="15636" width="10.85546875" style="11" customWidth="1"/>
    <col min="15637" max="15637" width="10.28515625" style="11" customWidth="1"/>
    <col min="15638" max="15638" width="9.7109375" style="11" customWidth="1"/>
    <col min="15639" max="15640" width="11.42578125" style="11" customWidth="1"/>
    <col min="15641" max="15641" width="8.42578125" style="11" customWidth="1"/>
    <col min="15642" max="15642" width="10.7109375" style="11" customWidth="1"/>
    <col min="15643" max="15643" width="2.42578125" style="11" customWidth="1"/>
    <col min="15644" max="15644" width="15.28515625" style="11" customWidth="1"/>
    <col min="15645" max="15645" width="10.85546875" style="11" customWidth="1"/>
    <col min="15646" max="15646" width="10.28515625" style="11" customWidth="1"/>
    <col min="15647" max="15647" width="9.7109375" style="11" customWidth="1"/>
    <col min="15648" max="15649" width="11.42578125" style="11" customWidth="1"/>
    <col min="15650" max="15650" width="8.42578125" style="11" customWidth="1"/>
    <col min="15651" max="15651" width="10.7109375" style="11" customWidth="1"/>
    <col min="15652" max="15872" width="8.85546875" style="11"/>
    <col min="15873" max="15873" width="17.42578125" style="11" customWidth="1"/>
    <col min="15874" max="15874" width="12.140625" style="11" customWidth="1"/>
    <col min="15875" max="15875" width="6.42578125" style="11" customWidth="1"/>
    <col min="15876" max="15876" width="12.140625" style="11" customWidth="1"/>
    <col min="15877" max="15877" width="6.42578125" style="11" customWidth="1"/>
    <col min="15878" max="15878" width="12.140625" style="11" customWidth="1"/>
    <col min="15879" max="15879" width="6.42578125" style="11" customWidth="1"/>
    <col min="15880" max="15880" width="12.140625" style="11" customWidth="1"/>
    <col min="15881" max="15881" width="6.42578125" style="11" customWidth="1"/>
    <col min="15882" max="15882" width="12.140625" style="11" customWidth="1"/>
    <col min="15883" max="15883" width="6.42578125" style="11" customWidth="1"/>
    <col min="15884" max="15884" width="12.140625" style="11" customWidth="1"/>
    <col min="15885" max="15885" width="6.42578125" style="11" customWidth="1"/>
    <col min="15886" max="15886" width="12.140625" style="11" customWidth="1"/>
    <col min="15887" max="15887" width="6.42578125" style="11" customWidth="1"/>
    <col min="15888" max="15888" width="12.140625" style="11" customWidth="1"/>
    <col min="15889" max="15889" width="6.42578125" style="11" customWidth="1"/>
    <col min="15890" max="15890" width="3.28515625" style="11" customWidth="1"/>
    <col min="15891" max="15891" width="15.28515625" style="11" customWidth="1"/>
    <col min="15892" max="15892" width="10.85546875" style="11" customWidth="1"/>
    <col min="15893" max="15893" width="10.28515625" style="11" customWidth="1"/>
    <col min="15894" max="15894" width="9.7109375" style="11" customWidth="1"/>
    <col min="15895" max="15896" width="11.42578125" style="11" customWidth="1"/>
    <col min="15897" max="15897" width="8.42578125" style="11" customWidth="1"/>
    <col min="15898" max="15898" width="10.7109375" style="11" customWidth="1"/>
    <col min="15899" max="15899" width="2.42578125" style="11" customWidth="1"/>
    <col min="15900" max="15900" width="15.28515625" style="11" customWidth="1"/>
    <col min="15901" max="15901" width="10.85546875" style="11" customWidth="1"/>
    <col min="15902" max="15902" width="10.28515625" style="11" customWidth="1"/>
    <col min="15903" max="15903" width="9.7109375" style="11" customWidth="1"/>
    <col min="15904" max="15905" width="11.42578125" style="11" customWidth="1"/>
    <col min="15906" max="15906" width="8.42578125" style="11" customWidth="1"/>
    <col min="15907" max="15907" width="10.7109375" style="11" customWidth="1"/>
    <col min="15908" max="16128" width="8.85546875" style="11"/>
    <col min="16129" max="16129" width="17.42578125" style="11" customWidth="1"/>
    <col min="16130" max="16130" width="12.140625" style="11" customWidth="1"/>
    <col min="16131" max="16131" width="6.42578125" style="11" customWidth="1"/>
    <col min="16132" max="16132" width="12.140625" style="11" customWidth="1"/>
    <col min="16133" max="16133" width="6.42578125" style="11" customWidth="1"/>
    <col min="16134" max="16134" width="12.140625" style="11" customWidth="1"/>
    <col min="16135" max="16135" width="6.42578125" style="11" customWidth="1"/>
    <col min="16136" max="16136" width="12.140625" style="11" customWidth="1"/>
    <col min="16137" max="16137" width="6.42578125" style="11" customWidth="1"/>
    <col min="16138" max="16138" width="12.140625" style="11" customWidth="1"/>
    <col min="16139" max="16139" width="6.42578125" style="11" customWidth="1"/>
    <col min="16140" max="16140" width="12.140625" style="11" customWidth="1"/>
    <col min="16141" max="16141" width="6.42578125" style="11" customWidth="1"/>
    <col min="16142" max="16142" width="12.140625" style="11" customWidth="1"/>
    <col min="16143" max="16143" width="6.42578125" style="11" customWidth="1"/>
    <col min="16144" max="16144" width="12.140625" style="11" customWidth="1"/>
    <col min="16145" max="16145" width="6.42578125" style="11" customWidth="1"/>
    <col min="16146" max="16146" width="3.28515625" style="11" customWidth="1"/>
    <col min="16147" max="16147" width="15.28515625" style="11" customWidth="1"/>
    <col min="16148" max="16148" width="10.85546875" style="11" customWidth="1"/>
    <col min="16149" max="16149" width="10.28515625" style="11" customWidth="1"/>
    <col min="16150" max="16150" width="9.7109375" style="11" customWidth="1"/>
    <col min="16151" max="16152" width="11.42578125" style="11" customWidth="1"/>
    <col min="16153" max="16153" width="8.42578125" style="11" customWidth="1"/>
    <col min="16154" max="16154" width="10.7109375" style="11" customWidth="1"/>
    <col min="16155" max="16155" width="2.42578125" style="11" customWidth="1"/>
    <col min="16156" max="16156" width="15.28515625" style="11" customWidth="1"/>
    <col min="16157" max="16157" width="10.85546875" style="11" customWidth="1"/>
    <col min="16158" max="16158" width="10.28515625" style="11" customWidth="1"/>
    <col min="16159" max="16159" width="9.7109375" style="11" customWidth="1"/>
    <col min="16160" max="16161" width="11.42578125" style="11" customWidth="1"/>
    <col min="16162" max="16162" width="8.42578125" style="11" customWidth="1"/>
    <col min="16163" max="16163" width="10.7109375" style="11" customWidth="1"/>
    <col min="16164" max="16164" width="8.85546875" style="11"/>
  </cols>
  <sheetData>
    <row r="1" spans="1:36" ht="27" customHeight="1" x14ac:dyDescent="0.25">
      <c r="A1" s="564" t="s">
        <v>118</v>
      </c>
      <c r="B1" s="565"/>
      <c r="C1" s="565"/>
      <c r="D1" s="565"/>
      <c r="E1" s="565"/>
      <c r="F1" s="565"/>
      <c r="G1" s="565"/>
      <c r="H1" s="565"/>
      <c r="I1" s="565"/>
      <c r="J1" s="565"/>
      <c r="K1" s="565"/>
      <c r="L1" s="565"/>
      <c r="M1" s="565"/>
      <c r="N1" s="565"/>
      <c r="O1" s="565"/>
      <c r="P1" s="565"/>
      <c r="Q1" s="565"/>
      <c r="R1" s="109"/>
      <c r="S1" s="84"/>
      <c r="T1" s="93"/>
      <c r="U1" s="93"/>
      <c r="V1" s="93"/>
      <c r="W1" s="93"/>
      <c r="X1" s="93"/>
      <c r="Y1" s="93"/>
      <c r="Z1" s="93"/>
      <c r="AA1" s="84"/>
      <c r="AB1" s="94"/>
      <c r="AC1" s="95"/>
      <c r="AD1" s="95"/>
      <c r="AE1" s="95"/>
      <c r="AF1" s="95"/>
      <c r="AG1" s="95"/>
      <c r="AH1" s="95"/>
      <c r="AI1" s="95"/>
      <c r="AJ1" s="94"/>
    </row>
    <row r="2" spans="1:36" ht="15.95" customHeight="1" x14ac:dyDescent="0.25">
      <c r="A2" s="76"/>
      <c r="B2" s="78" t="s">
        <v>28</v>
      </c>
      <c r="C2" s="79"/>
      <c r="D2" s="79"/>
      <c r="E2" s="79"/>
      <c r="F2" s="79"/>
      <c r="G2" s="79"/>
      <c r="H2" s="79"/>
      <c r="I2" s="79"/>
      <c r="J2" s="80"/>
      <c r="K2" s="80"/>
      <c r="L2" s="80"/>
      <c r="M2" s="81"/>
      <c r="N2" s="82"/>
      <c r="O2" s="82"/>
      <c r="P2" s="566" t="s">
        <v>29</v>
      </c>
      <c r="Q2" s="567"/>
      <c r="R2" s="83"/>
      <c r="S2" s="84"/>
      <c r="T2" s="93"/>
      <c r="U2" s="93"/>
      <c r="V2" s="93"/>
      <c r="W2" s="93"/>
      <c r="X2" s="93"/>
      <c r="Y2" s="93"/>
      <c r="Z2" s="93"/>
      <c r="AA2" s="84"/>
      <c r="AB2" s="94"/>
      <c r="AC2" s="95"/>
      <c r="AD2" s="95"/>
      <c r="AE2" s="95"/>
      <c r="AF2" s="95"/>
      <c r="AG2" s="95"/>
      <c r="AH2" s="95"/>
      <c r="AI2" s="95"/>
      <c r="AJ2" s="94"/>
    </row>
    <row r="3" spans="1:36" s="14" customFormat="1" ht="12.95" customHeight="1" x14ac:dyDescent="0.2">
      <c r="A3" s="77"/>
      <c r="B3" s="117" t="s">
        <v>30</v>
      </c>
      <c r="C3" s="118"/>
      <c r="D3" s="66" t="s">
        <v>31</v>
      </c>
      <c r="E3" s="67"/>
      <c r="F3" s="119" t="s">
        <v>32</v>
      </c>
      <c r="G3" s="118"/>
      <c r="H3" s="66" t="s">
        <v>33</v>
      </c>
      <c r="I3" s="67"/>
      <c r="J3" s="119" t="s">
        <v>34</v>
      </c>
      <c r="K3" s="118"/>
      <c r="L3" s="570" t="s">
        <v>35</v>
      </c>
      <c r="M3" s="571"/>
      <c r="N3" s="572" t="s">
        <v>36</v>
      </c>
      <c r="O3" s="573"/>
      <c r="P3" s="568"/>
      <c r="Q3" s="569"/>
      <c r="R3" s="83"/>
      <c r="S3" s="84"/>
      <c r="T3" s="93"/>
      <c r="U3" s="93"/>
      <c r="V3" s="93"/>
      <c r="W3" s="93"/>
      <c r="X3" s="93"/>
      <c r="Y3" s="93"/>
      <c r="Z3" s="93"/>
      <c r="AA3" s="84"/>
      <c r="AB3" s="96"/>
      <c r="AC3" s="97"/>
      <c r="AD3" s="97"/>
      <c r="AE3" s="97"/>
      <c r="AF3" s="97"/>
      <c r="AG3" s="97"/>
      <c r="AH3" s="97"/>
      <c r="AI3" s="97"/>
      <c r="AJ3" s="96"/>
    </row>
    <row r="4" spans="1:36" ht="39" customHeight="1" x14ac:dyDescent="0.25">
      <c r="A4" s="104" t="s">
        <v>37</v>
      </c>
      <c r="B4" s="105" t="s">
        <v>38</v>
      </c>
      <c r="C4" s="106" t="s">
        <v>39</v>
      </c>
      <c r="D4" s="105" t="s">
        <v>38</v>
      </c>
      <c r="E4" s="106" t="s">
        <v>39</v>
      </c>
      <c r="F4" s="105" t="s">
        <v>38</v>
      </c>
      <c r="G4" s="106" t="s">
        <v>39</v>
      </c>
      <c r="H4" s="105" t="s">
        <v>38</v>
      </c>
      <c r="I4" s="106" t="s">
        <v>39</v>
      </c>
      <c r="J4" s="105" t="s">
        <v>38</v>
      </c>
      <c r="K4" s="106" t="s">
        <v>39</v>
      </c>
      <c r="L4" s="105" t="s">
        <v>38</v>
      </c>
      <c r="M4" s="106" t="s">
        <v>39</v>
      </c>
      <c r="N4" s="107" t="s">
        <v>38</v>
      </c>
      <c r="O4" s="108" t="s">
        <v>39</v>
      </c>
      <c r="P4" s="105" t="s">
        <v>38</v>
      </c>
      <c r="Q4" s="106" t="s">
        <v>39</v>
      </c>
      <c r="R4" s="83"/>
      <c r="S4" s="102" t="s">
        <v>40</v>
      </c>
      <c r="T4" s="98"/>
      <c r="U4" s="98"/>
      <c r="V4" s="98"/>
      <c r="W4" s="98"/>
      <c r="X4" s="98"/>
      <c r="Y4" s="98"/>
      <c r="Z4" s="98"/>
      <c r="AA4" s="84"/>
      <c r="AB4" s="102" t="s">
        <v>41</v>
      </c>
      <c r="AC4" s="98"/>
      <c r="AD4" s="98"/>
      <c r="AE4" s="98"/>
      <c r="AF4" s="98"/>
      <c r="AG4" s="98"/>
      <c r="AH4" s="98"/>
      <c r="AI4" s="98"/>
      <c r="AJ4" s="94"/>
    </row>
    <row r="5" spans="1:36" ht="18.75" customHeight="1" thickTop="1" thickBot="1" x14ac:dyDescent="0.3">
      <c r="A5" s="72" t="s">
        <v>42</v>
      </c>
      <c r="B5" s="73"/>
      <c r="C5" s="74"/>
      <c r="D5" s="74"/>
      <c r="E5" s="74"/>
      <c r="F5" s="74"/>
      <c r="G5" s="74"/>
      <c r="H5" s="74"/>
      <c r="I5" s="74"/>
      <c r="J5" s="74"/>
      <c r="K5" s="74"/>
      <c r="L5" s="74"/>
      <c r="M5" s="74"/>
      <c r="N5" s="74"/>
      <c r="O5" s="74"/>
      <c r="P5" s="75"/>
      <c r="Q5" s="75"/>
      <c r="R5" s="84"/>
      <c r="S5" s="148"/>
      <c r="T5" s="152" t="s">
        <v>30</v>
      </c>
      <c r="U5" s="152" t="s">
        <v>31</v>
      </c>
      <c r="V5" s="152" t="s">
        <v>32</v>
      </c>
      <c r="W5" s="152" t="s">
        <v>33</v>
      </c>
      <c r="X5" s="152" t="s">
        <v>34</v>
      </c>
      <c r="Y5" s="152" t="s">
        <v>35</v>
      </c>
      <c r="Z5" s="153" t="s">
        <v>43</v>
      </c>
      <c r="AA5" s="84"/>
      <c r="AB5" s="148"/>
      <c r="AC5" s="158" t="s">
        <v>30</v>
      </c>
      <c r="AD5" s="158" t="s">
        <v>31</v>
      </c>
      <c r="AE5" s="158" t="s">
        <v>32</v>
      </c>
      <c r="AF5" s="158" t="s">
        <v>33</v>
      </c>
      <c r="AG5" s="158" t="s">
        <v>34</v>
      </c>
      <c r="AH5" s="158" t="s">
        <v>35</v>
      </c>
      <c r="AI5" s="159" t="s">
        <v>43</v>
      </c>
      <c r="AJ5" s="94"/>
    </row>
    <row r="6" spans="1:36" x14ac:dyDescent="0.25">
      <c r="A6" s="109" t="s">
        <v>44</v>
      </c>
      <c r="B6" s="116">
        <v>325231.65000000002</v>
      </c>
      <c r="C6" s="315">
        <v>28</v>
      </c>
      <c r="D6" s="18">
        <v>475129.8</v>
      </c>
      <c r="E6" s="315">
        <v>56</v>
      </c>
      <c r="F6" s="20">
        <v>252351.54</v>
      </c>
      <c r="G6" s="315">
        <v>50</v>
      </c>
      <c r="H6" s="21"/>
      <c r="I6" s="26"/>
      <c r="J6" s="21">
        <v>320250.59999999998</v>
      </c>
      <c r="K6" s="315">
        <v>79</v>
      </c>
      <c r="L6" s="21"/>
      <c r="M6" s="315"/>
      <c r="N6" s="86">
        <f t="shared" ref="N6:N15" si="0">B6+D6+F6+H6+J6+L6</f>
        <v>1372963.5899999999</v>
      </c>
      <c r="O6" s="87">
        <f t="shared" ref="O6:O15" si="1">C6+E6+G6+I6+K6+M6</f>
        <v>213</v>
      </c>
      <c r="P6" s="22"/>
      <c r="Q6" s="23"/>
      <c r="R6" s="84"/>
      <c r="S6" s="149" t="s">
        <v>44</v>
      </c>
      <c r="T6" s="429">
        <f>IF(('Form 2'!$C$7+'Form 2'!$H$7)=0,"",B6/('Form 2'!$C$7+'Form 2'!$H$7))</f>
        <v>9.8237737562219499E-2</v>
      </c>
      <c r="U6" s="429">
        <f>IF(('Form 2'!$C$8+'Form 2'!$H$8)=0,"",D6/('Form 2'!$C$8+'Form 2'!$H$8))</f>
        <v>8.6371563850777627E-2</v>
      </c>
      <c r="V6" s="429">
        <f>IF(('Form 2'!$C$9+'Form 2'!$H$9)=0,"",F6/('Form 2'!$C$9+'Form 2'!$H$9))</f>
        <v>6.2746153760084147E-2</v>
      </c>
      <c r="W6" s="429" t="str">
        <f>IF(('Form 2'!$C$10+'Form 2'!$H$10)=0,"",H6/('Form 2'!$C$10+'Form 2'!$H$10))</f>
        <v/>
      </c>
      <c r="X6" s="429">
        <f>IF(('Form 2'!$C$11+'Form 2'!$H$11)=0,"",J6/('Form 2'!$C$11+'Form 2'!$H$11))</f>
        <v>6.5567831714256231E-2</v>
      </c>
      <c r="Y6" s="429" t="str">
        <f>IF(('Form 2'!$C$12+'Form 2'!$H$12)=0,"",L6/('Form 2'!$C$12+'Form 2'!$H$12))</f>
        <v/>
      </c>
      <c r="Z6" s="143">
        <f>IF(('Form 2'!$C$13+'Form 2'!$H$13)=0,0,(B6+D6+F6+H6+J6+L6)/('Form 2'!$C$13+'Form 2'!$H$13))</f>
        <v>7.7491047091536563E-2</v>
      </c>
      <c r="AA6" s="84"/>
      <c r="AB6" s="149" t="s">
        <v>44</v>
      </c>
      <c r="AC6" s="431">
        <f t="shared" ref="AC6:AC17" si="2">IF(B6=0,IF(C6=0,"","CHECK"),IF(C6=0,"CHECK",B6/C6))</f>
        <v>11615.416071428572</v>
      </c>
      <c r="AD6" s="431">
        <f t="shared" ref="AD6:AD17" si="3">IF(D6=0,IF(E6=0,"","CHECK"),IF(E6=0,"CHECK",D6/E6))</f>
        <v>8484.4607142857149</v>
      </c>
      <c r="AE6" s="431">
        <f t="shared" ref="AE6:AE17" si="4">IF(F6=0,IF(G6=0,"","CHECK"),IF(G6=0,"CHECK",F6/G6))</f>
        <v>5047.0308000000005</v>
      </c>
      <c r="AF6" s="431" t="str">
        <f t="shared" ref="AF6:AF17" si="5">IF(H6=0,IF(I6=0,"","CHECK"),IF(I6=0,"CHECK",H6/I6))</f>
        <v/>
      </c>
      <c r="AG6" s="431">
        <f t="shared" ref="AG6:AG17" si="6">IF(J6=0,IF(K6=0,"","CHECK"),IF(K6=0,"CHECK",J6/K6))</f>
        <v>4053.805063291139</v>
      </c>
      <c r="AH6" s="431" t="str">
        <f t="shared" ref="AH6:AH17" si="7">IF(L6=0,IF(M6=0,"","CHECK"),IF(M6=0,"CHECK",L6/M6))</f>
        <v/>
      </c>
      <c r="AI6" s="432">
        <f t="shared" ref="AI6:AI17" si="8">IF((B6+D6+F6+H6+J6+L6)=0,IF((C6+E6+G6+I6+K6+M6)=0,"","CHECK"),IF((C6+E6+G6+I6+K6+M6)=0,"CHECK",(B6+D6+F6+H6+J6+L6)/(C6+E6+G6+I6+K6+M6)))</f>
        <v>6445.8384507042247</v>
      </c>
      <c r="AJ6" s="94"/>
    </row>
    <row r="7" spans="1:36" x14ac:dyDescent="0.25">
      <c r="A7" s="110" t="s">
        <v>45</v>
      </c>
      <c r="B7" s="28">
        <v>189866.37599999999</v>
      </c>
      <c r="C7" s="25">
        <v>28</v>
      </c>
      <c r="D7" s="24">
        <v>379732.75199999998</v>
      </c>
      <c r="E7" s="25">
        <v>56</v>
      </c>
      <c r="F7" s="27">
        <v>325485.21600000001</v>
      </c>
      <c r="G7" s="25">
        <v>50</v>
      </c>
      <c r="H7" s="28"/>
      <c r="I7" s="26"/>
      <c r="J7" s="28">
        <v>508570.65</v>
      </c>
      <c r="K7" s="25">
        <v>79</v>
      </c>
      <c r="L7" s="28"/>
      <c r="M7" s="25"/>
      <c r="N7" s="86">
        <f t="shared" si="0"/>
        <v>1403654.9939999999</v>
      </c>
      <c r="O7" s="87">
        <f t="shared" si="1"/>
        <v>213</v>
      </c>
      <c r="P7" s="29"/>
      <c r="Q7" s="26"/>
      <c r="R7" s="84"/>
      <c r="S7" s="149" t="s">
        <v>45</v>
      </c>
      <c r="T7" s="429">
        <f>IF(('Form 2'!$C$7+'Form 2'!$H$7)=0,"",B7/('Form 2'!$C$7+'Form 2'!$H$7))</f>
        <v>5.735002487420178E-2</v>
      </c>
      <c r="U7" s="429">
        <f>IF(('Form 2'!$C$8+'Form 2'!$H$8)=0,"",D7/('Form 2'!$C$8+'Form 2'!$H$8))</f>
        <v>6.9029792775783597E-2</v>
      </c>
      <c r="V7" s="429">
        <f>IF(('Form 2'!$C$9+'Form 2'!$H$9)=0,"",F7/('Form 2'!$C$9+'Form 2'!$H$9))</f>
        <v>8.0930536067939984E-2</v>
      </c>
      <c r="W7" s="429" t="str">
        <f>IF(('Form 2'!$C$10+'Form 2'!$H$10)=0,"",H7/('Form 2'!$C$10+'Form 2'!$H$10))</f>
        <v/>
      </c>
      <c r="X7" s="429">
        <f>IF(('Form 2'!$C$11+'Form 2'!$H$11)=0,"",J7/('Form 2'!$C$11+'Form 2'!$H$11))</f>
        <v>0.10412431637601899</v>
      </c>
      <c r="Y7" s="429" t="str">
        <f>IF(('Form 2'!$C$12+'Form 2'!$H$12)=0,"",L7/('Form 2'!$C$12+'Form 2'!$H$12))</f>
        <v/>
      </c>
      <c r="Z7" s="143">
        <f>IF(('Form 2'!$C$13+'Form 2'!$H$13)=0,0,(B7+D7+F7+H7+J7+L7)/('Form 2'!$C$13+'Form 2'!$H$13))</f>
        <v>7.9223291886658456E-2</v>
      </c>
      <c r="AA7" s="84"/>
      <c r="AB7" s="149" t="s">
        <v>45</v>
      </c>
      <c r="AC7" s="431">
        <f t="shared" si="2"/>
        <v>6780.942</v>
      </c>
      <c r="AD7" s="431">
        <f t="shared" si="3"/>
        <v>6780.942</v>
      </c>
      <c r="AE7" s="431">
        <f t="shared" si="4"/>
        <v>6509.7043200000007</v>
      </c>
      <c r="AF7" s="431" t="str">
        <f t="shared" si="5"/>
        <v/>
      </c>
      <c r="AG7" s="431">
        <f t="shared" si="6"/>
        <v>6437.6031645569619</v>
      </c>
      <c r="AH7" s="431" t="str">
        <f t="shared" si="7"/>
        <v/>
      </c>
      <c r="AI7" s="432">
        <f t="shared" si="8"/>
        <v>6589.9295492957745</v>
      </c>
      <c r="AJ7" s="94"/>
    </row>
    <row r="8" spans="1:36" x14ac:dyDescent="0.25">
      <c r="A8" s="110" t="s">
        <v>46</v>
      </c>
      <c r="B8" s="28">
        <v>20304.345600000001</v>
      </c>
      <c r="C8" s="25">
        <v>28</v>
      </c>
      <c r="D8" s="24">
        <v>40608.691200000001</v>
      </c>
      <c r="E8" s="25">
        <v>56</v>
      </c>
      <c r="F8" s="27">
        <v>34807.4496</v>
      </c>
      <c r="G8" s="25">
        <v>50</v>
      </c>
      <c r="H8" s="28"/>
      <c r="I8" s="26"/>
      <c r="J8" s="28">
        <v>54386.64</v>
      </c>
      <c r="K8" s="25">
        <v>79</v>
      </c>
      <c r="L8" s="28"/>
      <c r="M8" s="25"/>
      <c r="N8" s="86">
        <f t="shared" si="0"/>
        <v>150107.12640000001</v>
      </c>
      <c r="O8" s="87">
        <f t="shared" si="1"/>
        <v>213</v>
      </c>
      <c r="P8" s="29"/>
      <c r="Q8" s="26"/>
      <c r="R8" s="84"/>
      <c r="S8" s="149" t="s">
        <v>46</v>
      </c>
      <c r="T8" s="429">
        <f>IF(('Form 2'!$C$7+'Form 2'!$H$7)=0,"",B8/('Form 2'!$C$7+'Form 2'!$H$7))</f>
        <v>6.1330223378487491E-3</v>
      </c>
      <c r="U8" s="429">
        <f>IF(('Form 2'!$C$8+'Form 2'!$H$8)=0,"",D8/('Form 2'!$C$8+'Form 2'!$H$8))</f>
        <v>7.3820588918592596E-3</v>
      </c>
      <c r="V8" s="429">
        <f>IF(('Form 2'!$C$9+'Form 2'!$H$9)=0,"",F8/('Form 2'!$C$9+'Form 2'!$H$9))</f>
        <v>8.6547265952804531E-3</v>
      </c>
      <c r="W8" s="429" t="str">
        <f>IF(('Form 2'!$C$10+'Form 2'!$H$10)=0,"",H8/('Form 2'!$C$10+'Form 2'!$H$10))</f>
        <v/>
      </c>
      <c r="X8" s="429">
        <f>IF(('Form 2'!$C$11+'Form 2'!$H$11)=0,"",J8/('Form 2'!$C$11+'Form 2'!$H$11))</f>
        <v>1.1135073779795687E-2</v>
      </c>
      <c r="Y8" s="429" t="str">
        <f>IF(('Form 2'!$C$12+'Form 2'!$H$12)=0,"",L8/('Form 2'!$C$12+'Form 2'!$H$12))</f>
        <v/>
      </c>
      <c r="Z8" s="143">
        <f>IF(('Form 2'!$C$13+'Form 2'!$H$13)=0,0,(B8+D8+F8+H8+J8+L8)/('Form 2'!$C$13+'Form 2'!$H$13))</f>
        <v>8.472153584668355E-3</v>
      </c>
      <c r="AA8" s="84"/>
      <c r="AB8" s="149" t="s">
        <v>46</v>
      </c>
      <c r="AC8" s="431">
        <f t="shared" si="2"/>
        <v>725.15520000000004</v>
      </c>
      <c r="AD8" s="431">
        <f t="shared" si="3"/>
        <v>725.15520000000004</v>
      </c>
      <c r="AE8" s="431">
        <f t="shared" si="4"/>
        <v>696.14899200000002</v>
      </c>
      <c r="AF8" s="431" t="str">
        <f t="shared" si="5"/>
        <v/>
      </c>
      <c r="AG8" s="431">
        <f t="shared" si="6"/>
        <v>688.43848101265826</v>
      </c>
      <c r="AH8" s="431" t="str">
        <f t="shared" si="7"/>
        <v/>
      </c>
      <c r="AI8" s="432">
        <f t="shared" si="8"/>
        <v>704.72829295774648</v>
      </c>
      <c r="AJ8" s="94"/>
    </row>
    <row r="9" spans="1:36" ht="24" customHeight="1" x14ac:dyDescent="0.25">
      <c r="A9" s="353" t="s">
        <v>47</v>
      </c>
      <c r="B9" s="414"/>
      <c r="C9" s="25"/>
      <c r="D9" s="413"/>
      <c r="E9" s="25"/>
      <c r="F9" s="27"/>
      <c r="G9" s="25"/>
      <c r="H9" s="28"/>
      <c r="I9" s="26"/>
      <c r="J9" s="28"/>
      <c r="K9" s="25"/>
      <c r="L9" s="28"/>
      <c r="M9" s="25"/>
      <c r="N9" s="86"/>
      <c r="O9" s="87"/>
      <c r="P9" s="29"/>
      <c r="Q9" s="26"/>
      <c r="R9" s="84"/>
      <c r="S9" s="354" t="s">
        <v>48</v>
      </c>
      <c r="T9" s="429">
        <f>IF(('Form 2'!$C$7+'Form 2'!$H$7)=0,"",B9/('Form 2'!$C$7+'Form 2'!$H$7))</f>
        <v>0</v>
      </c>
      <c r="U9" s="429">
        <f>IF(('Form 2'!$C$8+'Form 2'!$H$8)=0,"",D9/('Form 2'!$C$8+'Form 2'!$H$8))</f>
        <v>0</v>
      </c>
      <c r="V9" s="429">
        <f>IF(('Form 2'!$C$9+'Form 2'!$H$9)=0,"",F9/('Form 2'!$C$9+'Form 2'!$H$9))</f>
        <v>0</v>
      </c>
      <c r="W9" s="429" t="str">
        <f>IF(('Form 2'!$C$10+'Form 2'!$H$10)=0,"",H9/('Form 2'!$C$10+'Form 2'!$H$10))</f>
        <v/>
      </c>
      <c r="X9" s="429">
        <f>IF(('Form 2'!$C$11+'Form 2'!$H$11)=0,"",J9/('Form 2'!$C$11+'Form 2'!$H$11))</f>
        <v>0</v>
      </c>
      <c r="Y9" s="429" t="str">
        <f>IF(('Form 2'!$C$12+'Form 2'!$H$12)=0,"",L9/('Form 2'!$C$12+'Form 2'!$H$12))</f>
        <v/>
      </c>
      <c r="Z9" s="143">
        <f>IF(('Form 2'!$C$13+'Form 2'!$H$13)=0,0,(B9+D9+F9+H9+J9+L9)/('Form 2'!$C$13+'Form 2'!$H$13))</f>
        <v>0</v>
      </c>
      <c r="AA9" s="84"/>
      <c r="AB9" s="160" t="s">
        <v>48</v>
      </c>
      <c r="AC9" s="431" t="str">
        <f t="shared" si="2"/>
        <v/>
      </c>
      <c r="AD9" s="431" t="str">
        <f t="shared" si="3"/>
        <v/>
      </c>
      <c r="AE9" s="431" t="str">
        <f t="shared" si="4"/>
        <v/>
      </c>
      <c r="AF9" s="431" t="str">
        <f t="shared" si="5"/>
        <v/>
      </c>
      <c r="AG9" s="431" t="str">
        <f t="shared" si="6"/>
        <v/>
      </c>
      <c r="AH9" s="431" t="str">
        <f t="shared" si="7"/>
        <v/>
      </c>
      <c r="AI9" s="432" t="str">
        <f t="shared" si="8"/>
        <v/>
      </c>
      <c r="AJ9" s="94"/>
    </row>
    <row r="10" spans="1:36" ht="15" customHeight="1" x14ac:dyDescent="0.25">
      <c r="A10" s="110" t="s">
        <v>49</v>
      </c>
      <c r="B10" s="28">
        <v>529.20000000000005</v>
      </c>
      <c r="C10" s="25">
        <v>28</v>
      </c>
      <c r="D10" s="24">
        <v>1058.4000000000001</v>
      </c>
      <c r="E10" s="25">
        <v>56</v>
      </c>
      <c r="F10" s="27">
        <v>907.2</v>
      </c>
      <c r="G10" s="25">
        <v>50</v>
      </c>
      <c r="H10" s="28"/>
      <c r="I10" s="26"/>
      <c r="J10" s="28">
        <v>1417.5</v>
      </c>
      <c r="K10" s="25">
        <v>79</v>
      </c>
      <c r="L10" s="28"/>
      <c r="M10" s="25"/>
      <c r="N10" s="86">
        <f t="shared" si="0"/>
        <v>3912.3</v>
      </c>
      <c r="O10" s="87">
        <f t="shared" si="1"/>
        <v>213</v>
      </c>
      <c r="P10" s="29"/>
      <c r="Q10" s="26"/>
      <c r="R10" s="84"/>
      <c r="S10" s="149" t="s">
        <v>49</v>
      </c>
      <c r="T10" s="429">
        <f>IF(('Form 2'!$C$7+'Form 2'!$H$7)=0,"",B10/('Form 2'!$C$7+'Form 2'!$H$7))</f>
        <v>1.5984732948938566E-4</v>
      </c>
      <c r="U10" s="429">
        <f>IF(('Form 2'!$C$8+'Form 2'!$H$8)=0,"",D10/('Form 2'!$C$8+'Form 2'!$H$8))</f>
        <v>1.9240145151843359E-4</v>
      </c>
      <c r="V10" s="429">
        <f>IF(('Form 2'!$C$9+'Form 2'!$H$9)=0,"",F10/('Form 2'!$C$9+'Form 2'!$H$9))</f>
        <v>2.2557148131986172E-4</v>
      </c>
      <c r="W10" s="429" t="str">
        <f>IF(('Form 2'!$C$10+'Form 2'!$H$10)=0,"",H10/('Form 2'!$C$10+'Form 2'!$H$10))</f>
        <v/>
      </c>
      <c r="X10" s="429">
        <f>IF(('Form 2'!$C$11+'Form 2'!$H$11)=0,"",J10/('Form 2'!$C$11+'Form 2'!$H$11))</f>
        <v>2.9021772778866988E-4</v>
      </c>
      <c r="Y10" s="429" t="str">
        <f>IF(('Form 2'!$C$12+'Form 2'!$H$12)=0,"",L10/('Form 2'!$C$12+'Form 2'!$H$12))</f>
        <v/>
      </c>
      <c r="Z10" s="143">
        <f>IF(('Form 2'!$C$13+'Form 2'!$H$13)=0,0,(B10+D10+F10+H10+J10+L10)/('Form 2'!$C$13+'Form 2'!$H$13))</f>
        <v>2.2081301044277405E-4</v>
      </c>
      <c r="AA10" s="84"/>
      <c r="AB10" s="149" t="s">
        <v>49</v>
      </c>
      <c r="AC10" s="431">
        <f t="shared" si="2"/>
        <v>18.900000000000002</v>
      </c>
      <c r="AD10" s="431">
        <f t="shared" si="3"/>
        <v>18.900000000000002</v>
      </c>
      <c r="AE10" s="431">
        <f t="shared" si="4"/>
        <v>18.144000000000002</v>
      </c>
      <c r="AF10" s="431" t="str">
        <f t="shared" si="5"/>
        <v/>
      </c>
      <c r="AG10" s="431">
        <f t="shared" si="6"/>
        <v>17.943037974683545</v>
      </c>
      <c r="AH10" s="431" t="str">
        <f t="shared" si="7"/>
        <v/>
      </c>
      <c r="AI10" s="432">
        <f t="shared" si="8"/>
        <v>18.367605633802818</v>
      </c>
      <c r="AJ10" s="94"/>
    </row>
    <row r="11" spans="1:36" x14ac:dyDescent="0.25">
      <c r="A11" s="110" t="s">
        <v>50</v>
      </c>
      <c r="B11" s="28"/>
      <c r="C11" s="25"/>
      <c r="D11" s="18"/>
      <c r="E11" s="25"/>
      <c r="F11" s="20"/>
      <c r="G11" s="25"/>
      <c r="H11" s="28"/>
      <c r="I11" s="26"/>
      <c r="J11" s="28"/>
      <c r="K11" s="25"/>
      <c r="L11" s="28"/>
      <c r="M11" s="25"/>
      <c r="N11" s="86"/>
      <c r="O11" s="87"/>
      <c r="P11" s="30"/>
      <c r="Q11" s="19"/>
      <c r="R11" s="84"/>
      <c r="S11" s="150" t="s">
        <v>50</v>
      </c>
      <c r="T11" s="429">
        <f>IF(('Form 2'!$C$7+'Form 2'!$H$7)=0,"",B11/('Form 2'!$C$7+'Form 2'!$H$7))</f>
        <v>0</v>
      </c>
      <c r="U11" s="429">
        <f>IF(('Form 2'!$C$8+'Form 2'!$H$8)=0,"",D11/('Form 2'!$C$8+'Form 2'!$H$8))</f>
        <v>0</v>
      </c>
      <c r="V11" s="429">
        <f>IF(('Form 2'!$C$9+'Form 2'!$H$9)=0,"",F11/('Form 2'!$C$9+'Form 2'!$H$9))</f>
        <v>0</v>
      </c>
      <c r="W11" s="429" t="str">
        <f>IF(('Form 2'!$C$10+'Form 2'!$H$10)=0,"",H11/('Form 2'!$C$10+'Form 2'!$H$10))</f>
        <v/>
      </c>
      <c r="X11" s="429">
        <f>IF(('Form 2'!$C$11+'Form 2'!$H$11)=0,"",J11/('Form 2'!$C$11+'Form 2'!$H$11))</f>
        <v>0</v>
      </c>
      <c r="Y11" s="429" t="str">
        <f>IF(('Form 2'!$C$12+'Form 2'!$H$12)=0,"",L11/('Form 2'!$C$12+'Form 2'!$H$12))</f>
        <v/>
      </c>
      <c r="Z11" s="143">
        <f>IF(('Form 2'!$C$13+'Form 2'!$H$13)=0,0,(B11+D11+F11+H11+J11+L11)/('Form 2'!$C$13+'Form 2'!$H$13))</f>
        <v>0</v>
      </c>
      <c r="AA11" s="84"/>
      <c r="AB11" s="150" t="s">
        <v>50</v>
      </c>
      <c r="AC11" s="431" t="str">
        <f t="shared" si="2"/>
        <v/>
      </c>
      <c r="AD11" s="431" t="str">
        <f t="shared" si="3"/>
        <v/>
      </c>
      <c r="AE11" s="431" t="str">
        <f t="shared" si="4"/>
        <v/>
      </c>
      <c r="AF11" s="431" t="str">
        <f t="shared" si="5"/>
        <v/>
      </c>
      <c r="AG11" s="431" t="str">
        <f t="shared" si="6"/>
        <v/>
      </c>
      <c r="AH11" s="431" t="str">
        <f t="shared" si="7"/>
        <v/>
      </c>
      <c r="AI11" s="432" t="str">
        <f t="shared" si="8"/>
        <v/>
      </c>
      <c r="AJ11" s="94"/>
    </row>
    <row r="12" spans="1:36" x14ac:dyDescent="0.25">
      <c r="A12" s="110" t="s">
        <v>51</v>
      </c>
      <c r="B12" s="28">
        <v>150851.07</v>
      </c>
      <c r="C12" s="25">
        <v>28</v>
      </c>
      <c r="D12" s="24">
        <v>330519.33</v>
      </c>
      <c r="E12" s="25">
        <v>56</v>
      </c>
      <c r="F12" s="27">
        <v>313703.90999999997</v>
      </c>
      <c r="G12" s="25">
        <v>50</v>
      </c>
      <c r="H12" s="28"/>
      <c r="I12" s="26"/>
      <c r="J12" s="28">
        <v>386636.58</v>
      </c>
      <c r="K12" s="25">
        <v>79</v>
      </c>
      <c r="L12" s="28"/>
      <c r="M12" s="25"/>
      <c r="N12" s="86">
        <f t="shared" si="0"/>
        <v>1181710.8900000001</v>
      </c>
      <c r="O12" s="87">
        <f t="shared" si="1"/>
        <v>213</v>
      </c>
      <c r="P12" s="29"/>
      <c r="Q12" s="26"/>
      <c r="R12" s="84"/>
      <c r="S12" s="150" t="s">
        <v>51</v>
      </c>
      <c r="T12" s="429">
        <f>IF(('Form 2'!$C$7+'Form 2'!$H$7)=0,"",B12/('Form 2'!$C$7+'Form 2'!$H$7))</f>
        <v>4.5565269633628835E-2</v>
      </c>
      <c r="U12" s="429">
        <f>IF(('Form 2'!$C$8+'Form 2'!$H$8)=0,"",D12/('Form 2'!$C$8+'Form 2'!$H$8))</f>
        <v>6.0083521208333469E-2</v>
      </c>
      <c r="V12" s="429">
        <f>IF(('Form 2'!$C$9+'Form 2'!$H$9)=0,"",F12/('Form 2'!$C$9+'Form 2'!$H$9))</f>
        <v>7.800116366240363E-2</v>
      </c>
      <c r="W12" s="429" t="str">
        <f>IF(('Form 2'!$C$10+'Form 2'!$H$10)=0,"",H12/('Form 2'!$C$10+'Form 2'!$H$10))</f>
        <v/>
      </c>
      <c r="X12" s="429">
        <f>IF(('Form 2'!$C$11+'Form 2'!$H$11)=0,"",J12/('Form 2'!$C$11+'Form 2'!$H$11))</f>
        <v>7.915964001945841E-2</v>
      </c>
      <c r="Y12" s="429" t="str">
        <f>IF(('Form 2'!$C$12+'Form 2'!$H$12)=0,"",L12/('Form 2'!$C$12+'Form 2'!$H$12))</f>
        <v/>
      </c>
      <c r="Z12" s="143">
        <f>IF(('Form 2'!$C$13+'Form 2'!$H$13)=0,0,(B12+D12+F12+H12+J12+L12)/('Form 2'!$C$13+'Form 2'!$H$13))</f>
        <v>6.6696607901722729E-2</v>
      </c>
      <c r="AA12" s="84"/>
      <c r="AB12" s="150" t="s">
        <v>51</v>
      </c>
      <c r="AC12" s="431">
        <f t="shared" si="2"/>
        <v>5387.5382142857143</v>
      </c>
      <c r="AD12" s="431">
        <f t="shared" si="3"/>
        <v>5902.1308928571434</v>
      </c>
      <c r="AE12" s="431">
        <f t="shared" si="4"/>
        <v>6274.0781999999999</v>
      </c>
      <c r="AF12" s="431" t="str">
        <f t="shared" si="5"/>
        <v/>
      </c>
      <c r="AG12" s="431">
        <f t="shared" si="6"/>
        <v>4894.1339240506331</v>
      </c>
      <c r="AH12" s="431" t="str">
        <f t="shared" si="7"/>
        <v/>
      </c>
      <c r="AI12" s="432">
        <f t="shared" si="8"/>
        <v>5547.9384507042259</v>
      </c>
      <c r="AJ12" s="94"/>
    </row>
    <row r="13" spans="1:36" x14ac:dyDescent="0.25">
      <c r="A13" s="110" t="s">
        <v>52</v>
      </c>
      <c r="B13" s="28"/>
      <c r="C13" s="25"/>
      <c r="D13" s="28"/>
      <c r="E13" s="25"/>
      <c r="F13" s="27"/>
      <c r="G13" s="25"/>
      <c r="H13" s="28"/>
      <c r="I13" s="26"/>
      <c r="J13" s="28"/>
      <c r="K13" s="25"/>
      <c r="L13" s="28"/>
      <c r="M13" s="25"/>
      <c r="N13" s="86"/>
      <c r="O13" s="87"/>
      <c r="P13" s="29"/>
      <c r="Q13" s="26"/>
      <c r="R13" s="84"/>
      <c r="S13" s="150" t="s">
        <v>52</v>
      </c>
      <c r="T13" s="429">
        <f>IF(('Form 2'!$C$7+'Form 2'!$H$7)=0,"",B13/('Form 2'!$C$7+'Form 2'!$H$7))</f>
        <v>0</v>
      </c>
      <c r="U13" s="429">
        <f>IF(('Form 2'!$C$8+'Form 2'!$H$8)=0,"",D13/('Form 2'!$C$8+'Form 2'!$H$8))</f>
        <v>0</v>
      </c>
      <c r="V13" s="429">
        <f>IF(('Form 2'!$C$9+'Form 2'!$H$9)=0,"",F13/('Form 2'!$C$9+'Form 2'!$H$9))</f>
        <v>0</v>
      </c>
      <c r="W13" s="429" t="str">
        <f>IF(('Form 2'!$C$10+'Form 2'!$H$10)=0,"",H13/('Form 2'!$C$10+'Form 2'!$H$10))</f>
        <v/>
      </c>
      <c r="X13" s="429">
        <f>IF(('Form 2'!$C$11+'Form 2'!$H$11)=0,"",J13/('Form 2'!$C$11+'Form 2'!$H$11))</f>
        <v>0</v>
      </c>
      <c r="Y13" s="429" t="str">
        <f>IF(('Form 2'!$C$12+'Form 2'!$H$12)=0,"",L13/('Form 2'!$C$12+'Form 2'!$H$12))</f>
        <v/>
      </c>
      <c r="Z13" s="143">
        <f>IF(('Form 2'!$C$13+'Form 2'!$H$13)=0,0,(B13+D13+F13+H13+J13+L13)/('Form 2'!$C$13+'Form 2'!$H$13))</f>
        <v>0</v>
      </c>
      <c r="AA13" s="84"/>
      <c r="AB13" s="150" t="s">
        <v>52</v>
      </c>
      <c r="AC13" s="431" t="str">
        <f t="shared" si="2"/>
        <v/>
      </c>
      <c r="AD13" s="431" t="str">
        <f t="shared" si="3"/>
        <v/>
      </c>
      <c r="AE13" s="431" t="str">
        <f t="shared" si="4"/>
        <v/>
      </c>
      <c r="AF13" s="431" t="str">
        <f t="shared" si="5"/>
        <v/>
      </c>
      <c r="AG13" s="431" t="str">
        <f t="shared" si="6"/>
        <v/>
      </c>
      <c r="AH13" s="431" t="str">
        <f t="shared" si="7"/>
        <v/>
      </c>
      <c r="AI13" s="432" t="str">
        <f t="shared" si="8"/>
        <v/>
      </c>
      <c r="AJ13" s="94"/>
    </row>
    <row r="14" spans="1:36" x14ac:dyDescent="0.25">
      <c r="A14" s="110" t="s">
        <v>53</v>
      </c>
      <c r="B14" s="28">
        <v>980.07839999999999</v>
      </c>
      <c r="C14" s="25">
        <v>28</v>
      </c>
      <c r="D14" s="18">
        <v>1960.1568</v>
      </c>
      <c r="E14" s="25">
        <v>56</v>
      </c>
      <c r="F14" s="20">
        <v>1680.1343999999999</v>
      </c>
      <c r="G14" s="25">
        <v>50</v>
      </c>
      <c r="H14" s="28"/>
      <c r="I14" s="26"/>
      <c r="J14" s="28">
        <v>2625.21</v>
      </c>
      <c r="K14" s="25">
        <v>79</v>
      </c>
      <c r="L14" s="28"/>
      <c r="M14" s="25"/>
      <c r="N14" s="86">
        <f t="shared" si="0"/>
        <v>7245.5796</v>
      </c>
      <c r="O14" s="87">
        <f t="shared" si="1"/>
        <v>213</v>
      </c>
      <c r="P14" s="30"/>
      <c r="Q14" s="19"/>
      <c r="R14" s="84"/>
      <c r="S14" s="150" t="s">
        <v>53</v>
      </c>
      <c r="T14" s="429">
        <f>IF(('Form 2'!$C$7+'Form 2'!$H$7)=0,"",B14/('Form 2'!$C$7+'Form 2'!$H$7))</f>
        <v>2.960372542143422E-4</v>
      </c>
      <c r="U14" s="429">
        <f>IF(('Form 2'!$C$8+'Form 2'!$H$8)=0,"",D14/('Form 2'!$C$8+'Form 2'!$H$8))</f>
        <v>3.5632748821213893E-4</v>
      </c>
      <c r="V14" s="429">
        <f>IF(('Form 2'!$C$9+'Form 2'!$H$9)=0,"",F14/('Form 2'!$C$9+'Form 2'!$H$9))</f>
        <v>4.1775838340438388E-4</v>
      </c>
      <c r="W14" s="429" t="str">
        <f>IF(('Form 2'!$C$10+'Form 2'!$H$10)=0,"",H14/('Form 2'!$C$10+'Form 2'!$H$10))</f>
        <v/>
      </c>
      <c r="X14" s="429">
        <f>IF(('Form 2'!$C$11+'Form 2'!$H$11)=0,"",J14/('Form 2'!$C$11+'Form 2'!$H$11))</f>
        <v>5.3748323186461665E-4</v>
      </c>
      <c r="Y14" s="429" t="str">
        <f>IF(('Form 2'!$C$12+'Form 2'!$H$12)=0,"",L14/('Form 2'!$C$12+'Form 2'!$H$12))</f>
        <v/>
      </c>
      <c r="Z14" s="143">
        <f>IF(('Form 2'!$C$13+'Form 2'!$H$13)=0,0,(B14+D14+F14+H14+J14+L14)/('Form 2'!$C$13+'Form 2'!$H$13))</f>
        <v>4.0894569534001752E-4</v>
      </c>
      <c r="AA14" s="84"/>
      <c r="AB14" s="150" t="s">
        <v>53</v>
      </c>
      <c r="AC14" s="431">
        <f t="shared" si="2"/>
        <v>35.002800000000001</v>
      </c>
      <c r="AD14" s="431">
        <f t="shared" si="3"/>
        <v>35.002800000000001</v>
      </c>
      <c r="AE14" s="431">
        <f t="shared" si="4"/>
        <v>33.602688000000001</v>
      </c>
      <c r="AF14" s="431" t="str">
        <f t="shared" si="5"/>
        <v/>
      </c>
      <c r="AG14" s="431">
        <f t="shared" si="6"/>
        <v>33.230506329113922</v>
      </c>
      <c r="AH14" s="431" t="str">
        <f t="shared" si="7"/>
        <v/>
      </c>
      <c r="AI14" s="432">
        <f t="shared" si="8"/>
        <v>34.016805633802818</v>
      </c>
      <c r="AJ14" s="94"/>
    </row>
    <row r="15" spans="1:36" x14ac:dyDescent="0.25">
      <c r="A15" s="110" t="s">
        <v>54</v>
      </c>
      <c r="B15" s="28">
        <v>9928.7999999999993</v>
      </c>
      <c r="C15" s="25">
        <v>28</v>
      </c>
      <c r="D15" s="24">
        <v>19857.599999999999</v>
      </c>
      <c r="E15" s="25">
        <v>56</v>
      </c>
      <c r="F15" s="27">
        <v>17730</v>
      </c>
      <c r="G15" s="25">
        <v>50</v>
      </c>
      <c r="H15" s="28"/>
      <c r="I15" s="26"/>
      <c r="J15" s="28">
        <v>28013.4</v>
      </c>
      <c r="K15" s="25">
        <v>79</v>
      </c>
      <c r="L15" s="28"/>
      <c r="M15" s="25"/>
      <c r="N15" s="86">
        <f t="shared" si="0"/>
        <v>75529.799999999988</v>
      </c>
      <c r="O15" s="87">
        <f t="shared" si="1"/>
        <v>213</v>
      </c>
      <c r="P15" s="29"/>
      <c r="Q15" s="26"/>
      <c r="R15" s="84"/>
      <c r="S15" s="150" t="s">
        <v>54</v>
      </c>
      <c r="T15" s="429">
        <f>IF(('Form 2'!$C$7+'Form 2'!$H$7)=0,"",B15/('Form 2'!$C$7+'Form 2'!$H$7))</f>
        <v>2.9990403723246638E-3</v>
      </c>
      <c r="U15" s="429">
        <f>IF(('Form 2'!$C$8+'Form 2'!$H$8)=0,"",D15/('Form 2'!$C$8+'Form 2'!$H$8))</f>
        <v>3.6098177094410866E-3</v>
      </c>
      <c r="V15" s="429">
        <f>IF(('Form 2'!$C$9+'Form 2'!$H$9)=0,"",F15/('Form 2'!$C$9+'Form 2'!$H$9))</f>
        <v>4.4084902599219001E-3</v>
      </c>
      <c r="W15" s="429" t="str">
        <f>IF(('Form 2'!$C$10+'Form 2'!$H$10)=0,"",H15/('Form 2'!$C$10+'Form 2'!$H$10))</f>
        <v/>
      </c>
      <c r="X15" s="429">
        <f>IF(('Form 2'!$C$11+'Form 2'!$H$11)=0,"",J15/('Form 2'!$C$11+'Form 2'!$H$11))</f>
        <v>5.7354393620000889E-3</v>
      </c>
      <c r="Y15" s="429" t="str">
        <f>IF(('Form 2'!$C$12+'Form 2'!$H$12)=0,"",L15/('Form 2'!$C$12+'Form 2'!$H$12))</f>
        <v/>
      </c>
      <c r="Z15" s="143">
        <f>IF(('Form 2'!$C$13+'Form 2'!$H$13)=0,0,(B15+D15+F15+H15+J15+L15)/('Form 2'!$C$13+'Form 2'!$H$13))</f>
        <v>4.2629559379752657E-3</v>
      </c>
      <c r="AA15" s="84"/>
      <c r="AB15" s="150" t="s">
        <v>54</v>
      </c>
      <c r="AC15" s="431">
        <f t="shared" si="2"/>
        <v>354.59999999999997</v>
      </c>
      <c r="AD15" s="431">
        <f t="shared" si="3"/>
        <v>354.59999999999997</v>
      </c>
      <c r="AE15" s="431">
        <f t="shared" si="4"/>
        <v>354.6</v>
      </c>
      <c r="AF15" s="431" t="str">
        <f t="shared" si="5"/>
        <v/>
      </c>
      <c r="AG15" s="431">
        <f t="shared" si="6"/>
        <v>354.6</v>
      </c>
      <c r="AH15" s="431" t="str">
        <f t="shared" si="7"/>
        <v/>
      </c>
      <c r="AI15" s="432">
        <f t="shared" si="8"/>
        <v>354.59999999999997</v>
      </c>
      <c r="AJ15" s="94"/>
    </row>
    <row r="16" spans="1:36" ht="15" customHeight="1" thickBot="1" x14ac:dyDescent="0.3">
      <c r="A16" s="111" t="s">
        <v>55</v>
      </c>
      <c r="B16" s="33"/>
      <c r="C16" s="32"/>
      <c r="D16" s="33"/>
      <c r="E16" s="32"/>
      <c r="F16" s="33"/>
      <c r="G16" s="32"/>
      <c r="H16" s="33"/>
      <c r="I16" s="32"/>
      <c r="J16" s="33"/>
      <c r="K16" s="32"/>
      <c r="L16" s="33"/>
      <c r="M16" s="32"/>
      <c r="N16" s="88"/>
      <c r="O16" s="89"/>
      <c r="P16" s="35"/>
      <c r="Q16" s="34"/>
      <c r="R16" s="84"/>
      <c r="S16" s="150" t="s">
        <v>55</v>
      </c>
      <c r="T16" s="429">
        <f>IF(('Form 2'!$C$7+'Form 2'!$H$7)=0,"",B16/('Form 2'!$C$7+'Form 2'!$H$7))</f>
        <v>0</v>
      </c>
      <c r="U16" s="429">
        <f>IF(('Form 2'!$C$8+'Form 2'!$H$8)=0,"",D16/('Form 2'!$C$8+'Form 2'!$H$8))</f>
        <v>0</v>
      </c>
      <c r="V16" s="429">
        <f>IF(('Form 2'!$C$9+'Form 2'!$H$9)=0,"",F16/('Form 2'!$C$9+'Form 2'!$H$9))</f>
        <v>0</v>
      </c>
      <c r="W16" s="429" t="str">
        <f>IF(('Form 2'!$C$10+'Form 2'!$H$10)=0,"",H16/('Form 2'!$C$10+'Form 2'!$H$10))</f>
        <v/>
      </c>
      <c r="X16" s="429">
        <f>IF(('Form 2'!$C$11+'Form 2'!$H$11)=0,"",J16/('Form 2'!$C$11+'Form 2'!$H$11))</f>
        <v>0</v>
      </c>
      <c r="Y16" s="429" t="str">
        <f>IF(('Form 2'!$C$12+'Form 2'!$H$12)=0,"",L16/('Form 2'!$C$12+'Form 2'!$H$12))</f>
        <v/>
      </c>
      <c r="Z16" s="143">
        <f>IF(('Form 2'!$C$13+'Form 2'!$H$13)=0,0,(B16+D16+F16+H16+J16+L16)/('Form 2'!$C$13+'Form 2'!$H$13))</f>
        <v>0</v>
      </c>
      <c r="AA16" s="84"/>
      <c r="AB16" s="150" t="s">
        <v>55</v>
      </c>
      <c r="AC16" s="431" t="str">
        <f t="shared" si="2"/>
        <v/>
      </c>
      <c r="AD16" s="431" t="str">
        <f t="shared" si="3"/>
        <v/>
      </c>
      <c r="AE16" s="431" t="str">
        <f t="shared" si="4"/>
        <v/>
      </c>
      <c r="AF16" s="431" t="str">
        <f t="shared" si="5"/>
        <v/>
      </c>
      <c r="AG16" s="431" t="str">
        <f t="shared" si="6"/>
        <v/>
      </c>
      <c r="AH16" s="431" t="str">
        <f t="shared" si="7"/>
        <v/>
      </c>
      <c r="AI16" s="432" t="str">
        <f t="shared" si="8"/>
        <v/>
      </c>
      <c r="AJ16" s="94"/>
    </row>
    <row r="17" spans="1:36" ht="15" customHeight="1" thickBot="1" x14ac:dyDescent="0.3">
      <c r="A17" s="112" t="s">
        <v>56</v>
      </c>
      <c r="B17" s="38">
        <f>SUM(B6:B16)</f>
        <v>697691.52</v>
      </c>
      <c r="C17" s="39">
        <f>MAX(C6:C16)</f>
        <v>28</v>
      </c>
      <c r="D17" s="40">
        <f>SUM(D6:D16)</f>
        <v>1248866.73</v>
      </c>
      <c r="E17" s="39">
        <f>MAX(E6:E16)</f>
        <v>56</v>
      </c>
      <c r="F17" s="38">
        <f>SUM(F6:F16)</f>
        <v>946665.45000000007</v>
      </c>
      <c r="G17" s="39">
        <f>MAX(G6:G16)</f>
        <v>50</v>
      </c>
      <c r="H17" s="40">
        <f>SUM(H6:H16)</f>
        <v>0</v>
      </c>
      <c r="I17" s="39">
        <f>MAX(I6:I16)</f>
        <v>0</v>
      </c>
      <c r="J17" s="38">
        <f>SUM(J6:J16)</f>
        <v>1301900.5799999998</v>
      </c>
      <c r="K17" s="39">
        <f>MAX(K6:K16)</f>
        <v>79</v>
      </c>
      <c r="L17" s="40">
        <f>SUM(L6:L16)</f>
        <v>0</v>
      </c>
      <c r="M17" s="39">
        <f>MAX(M6:M16)</f>
        <v>0</v>
      </c>
      <c r="N17" s="40">
        <f>SUM(N6:N16)</f>
        <v>4195124.2799999993</v>
      </c>
      <c r="O17" s="39">
        <f>MAX(O6:O16)</f>
        <v>213</v>
      </c>
      <c r="P17" s="41">
        <f>SUM(P6:P16)</f>
        <v>0</v>
      </c>
      <c r="Q17" s="39">
        <f>MAX(Q6:Q16)</f>
        <v>0</v>
      </c>
      <c r="R17" s="84"/>
      <c r="S17" s="151" t="s">
        <v>56</v>
      </c>
      <c r="T17" s="430">
        <f>IF(('Form 2'!$C$7+'Form 2'!$H$7)=0,0,B17/('Form 2'!$C$7+'Form 2'!$H$7))</f>
        <v>0.21074097936392724</v>
      </c>
      <c r="U17" s="430">
        <f>IF(('Form 2'!$C$8+'Form 2'!$H$8)=0,0,D17/('Form 2'!$C$8+'Form 2'!$H$8))</f>
        <v>0.2270254833759256</v>
      </c>
      <c r="V17" s="430">
        <f>IF(('Form 2'!$C$9+'Form 2'!$H$9)=0,0,F17/('Form 2'!$C$9+'Form 2'!$H$9))</f>
        <v>0.23538440021035437</v>
      </c>
      <c r="W17" s="430">
        <f>IF(('Form 2'!$C$10+'Form 2'!$H$10)=0,0,H17/('Form 2'!$C$10+'Form 2'!$H$10))</f>
        <v>0</v>
      </c>
      <c r="X17" s="430">
        <f>IF(('Form 2'!$C$11+'Form 2'!$H$11)=0,0,J17/('Form 2'!$C$11+'Form 2'!$H$11))</f>
        <v>0.26655000221118264</v>
      </c>
      <c r="Y17" s="430">
        <f>IF(('Form 2'!$C$12+'Form 2'!$H$12)=0,0,L17/('Form 2'!$C$12+'Form 2'!$H$12))</f>
        <v>0</v>
      </c>
      <c r="Z17" s="145">
        <f>IF(('Form 2'!$C$13+'Form 2'!$H$13)=0,0,(B17+D17+F17+H17+J17+L17)/('Form 2'!$C$13+'Form 2'!$H$13))</f>
        <v>0.23677581510834417</v>
      </c>
      <c r="AA17" s="84"/>
      <c r="AB17" s="151" t="s">
        <v>56</v>
      </c>
      <c r="AC17" s="433">
        <f t="shared" si="2"/>
        <v>24917.554285714286</v>
      </c>
      <c r="AD17" s="433">
        <f t="shared" si="3"/>
        <v>22301.191607142857</v>
      </c>
      <c r="AE17" s="433">
        <f t="shared" si="4"/>
        <v>18933.309000000001</v>
      </c>
      <c r="AF17" s="433" t="str">
        <f t="shared" si="5"/>
        <v/>
      </c>
      <c r="AG17" s="433">
        <f t="shared" si="6"/>
        <v>16479.754177215189</v>
      </c>
      <c r="AH17" s="433" t="str">
        <f t="shared" si="7"/>
        <v/>
      </c>
      <c r="AI17" s="434">
        <f t="shared" si="8"/>
        <v>19695.419154929579</v>
      </c>
      <c r="AJ17" s="94"/>
    </row>
    <row r="18" spans="1:36" ht="14.1" customHeight="1" thickTop="1" thickBot="1" x14ac:dyDescent="0.3">
      <c r="A18" s="246" t="s">
        <v>57</v>
      </c>
      <c r="B18" s="68"/>
      <c r="C18" s="415"/>
      <c r="D18" s="415"/>
      <c r="E18" s="415"/>
      <c r="F18" s="415"/>
      <c r="G18" s="415"/>
      <c r="H18" s="415"/>
      <c r="I18" s="68"/>
      <c r="J18" s="68"/>
      <c r="K18" s="68"/>
      <c r="L18" s="68"/>
      <c r="M18" s="68"/>
      <c r="N18" s="68"/>
      <c r="O18" s="70"/>
      <c r="P18" s="71"/>
      <c r="Q18" s="71"/>
      <c r="R18" s="84"/>
      <c r="S18" s="161"/>
      <c r="T18" s="152" t="s">
        <v>30</v>
      </c>
      <c r="U18" s="152" t="s">
        <v>31</v>
      </c>
      <c r="V18" s="152" t="s">
        <v>32</v>
      </c>
      <c r="W18" s="152" t="s">
        <v>33</v>
      </c>
      <c r="X18" s="152" t="s">
        <v>34</v>
      </c>
      <c r="Y18" s="152" t="s">
        <v>35</v>
      </c>
      <c r="Z18" s="153" t="s">
        <v>43</v>
      </c>
      <c r="AA18" s="84"/>
      <c r="AB18" s="161"/>
      <c r="AC18" s="158" t="s">
        <v>30</v>
      </c>
      <c r="AD18" s="158" t="s">
        <v>31</v>
      </c>
      <c r="AE18" s="158" t="s">
        <v>32</v>
      </c>
      <c r="AF18" s="158" t="s">
        <v>33</v>
      </c>
      <c r="AG18" s="158" t="s">
        <v>34</v>
      </c>
      <c r="AH18" s="158" t="s">
        <v>35</v>
      </c>
      <c r="AI18" s="159" t="s">
        <v>43</v>
      </c>
      <c r="AJ18" s="94"/>
    </row>
    <row r="19" spans="1:36" x14ac:dyDescent="0.25">
      <c r="A19" s="109" t="s">
        <v>44</v>
      </c>
      <c r="B19" s="419">
        <v>26626.2</v>
      </c>
      <c r="C19" s="420">
        <v>2</v>
      </c>
      <c r="D19" s="18">
        <v>26320.799999999999</v>
      </c>
      <c r="E19" s="426">
        <v>2</v>
      </c>
      <c r="F19" s="20"/>
      <c r="G19" s="315"/>
      <c r="H19" s="18"/>
      <c r="I19" s="315"/>
      <c r="J19" s="20">
        <v>25489.439999999999</v>
      </c>
      <c r="K19" s="315">
        <v>5</v>
      </c>
      <c r="L19" s="18"/>
      <c r="M19" s="19"/>
      <c r="N19" s="90">
        <f t="shared" ref="N19:N28" si="9">B19+D19+F19+H19+J19+L19</f>
        <v>78436.44</v>
      </c>
      <c r="O19" s="91">
        <f t="shared" ref="O19:O28" si="10">C19+E19+G19+I19+K19+M19</f>
        <v>9</v>
      </c>
      <c r="P19" s="22"/>
      <c r="Q19" s="23"/>
      <c r="R19" s="84"/>
      <c r="S19" s="162" t="s">
        <v>44</v>
      </c>
      <c r="T19" s="429">
        <f>IF(('Form 2'!$C$15+'Form 2'!$H$15)=0,"",B19/('Form 2'!$C$15+'Form 2'!$H$15))</f>
        <v>9.2873885563601363E-2</v>
      </c>
      <c r="U19" s="429">
        <f>IF(('Form 2'!$C$16+'Form 2'!$H$16)=0,"",D19/('Form 2'!$C$16+'Form 2'!$H$16))</f>
        <v>0.10760400313971742</v>
      </c>
      <c r="V19" s="429" t="str">
        <f>IF(('Form 2'!$C$17+'Form 2'!$H$17)=0,"",F19/('Form 2'!$C$17+'Form 2'!$H$17))</f>
        <v/>
      </c>
      <c r="W19" s="429" t="str">
        <f>IF(('Form 2'!$C$18+'Form 2'!$H$18)=0,"",H19/('Form 2'!$C$18+'Form 2'!$H$18))</f>
        <v/>
      </c>
      <c r="X19" s="429">
        <f>IF(('Form 2'!$C$19+'Form 2'!$H$19)=0,"",J19/('Form 2'!$C$19+'Form 2'!$H$19))</f>
        <v>6.715098634294385E-2</v>
      </c>
      <c r="Y19" s="429" t="str">
        <f>IF(('Form 2'!$C$20+'Form 2'!$H$20)=0,"",L19/('Form 2'!$C$20+'Form 2'!$H$20))</f>
        <v/>
      </c>
      <c r="Z19" s="143">
        <f>IF(('Form 2'!$C$21+'Form 2'!$H$21)=0,0,(B19+D19+F19+H19+J19+L19)/('Form 2'!$C$21+'Form 2'!$H$21))</f>
        <v>8.6110240162303869E-2</v>
      </c>
      <c r="AA19" s="84"/>
      <c r="AB19" s="162" t="s">
        <v>44</v>
      </c>
      <c r="AC19" s="431">
        <f t="shared" ref="AC19:AC30" si="11">IF(B19=0,IF(C19=0,"","CHECK"),IF(C19=0,"CHECK",B19/C19))</f>
        <v>13313.1</v>
      </c>
      <c r="AD19" s="431">
        <f t="shared" ref="AD19:AD30" si="12">IF(D19=0,IF(E19=0,"","CHECK"),IF(E19=0,"CHECK",D19/E19))</f>
        <v>13160.4</v>
      </c>
      <c r="AE19" s="431" t="str">
        <f t="shared" ref="AE19:AE30" si="13">IF(F19=0,IF(G19=0,"","CHECK"),IF(G19=0,"CHECK",F19/G19))</f>
        <v/>
      </c>
      <c r="AF19" s="431" t="str">
        <f t="shared" ref="AF19:AF30" si="14">IF(H19=0,IF(I19=0,"","CHECK"),IF(I19=0,"CHECK",H19/I19))</f>
        <v/>
      </c>
      <c r="AG19" s="431">
        <f t="shared" ref="AG19:AG30" si="15">IF(J19=0,IF(K19=0,"","CHECK"),IF(K19=0,"CHECK",J19/K19))</f>
        <v>5097.8879999999999</v>
      </c>
      <c r="AH19" s="431" t="str">
        <f t="shared" ref="AH19:AH30" si="16">IF(L19=0,IF(M19=0,"","CHECK"),IF(M19=0,"CHECK",L19/M19))</f>
        <v/>
      </c>
      <c r="AI19" s="432">
        <f t="shared" ref="AI19:AI30" si="17">IF((B19+D19+F19+H19+J19+L19)=0,IF((C19+E19+G19+I19+K19+M19)=0,"","CHECK"),IF((C19+E19+G19+I19+K19+M19)=0,"CHECK",(B19+D19+F19+H19+J19+L19)/(C19+E19+G19+I19+K19+M19)))</f>
        <v>8715.16</v>
      </c>
      <c r="AJ19" s="94"/>
    </row>
    <row r="20" spans="1:36" x14ac:dyDescent="0.25">
      <c r="A20" s="110" t="s">
        <v>45</v>
      </c>
      <c r="B20" s="423">
        <v>18082.511999999999</v>
      </c>
      <c r="C20" s="421">
        <v>2</v>
      </c>
      <c r="D20" s="24">
        <v>18082.511999999999</v>
      </c>
      <c r="E20" s="427">
        <v>2</v>
      </c>
      <c r="F20" s="27"/>
      <c r="G20" s="25"/>
      <c r="H20" s="24"/>
      <c r="I20" s="25"/>
      <c r="J20" s="27">
        <v>45206.28</v>
      </c>
      <c r="K20" s="25">
        <v>5</v>
      </c>
      <c r="L20" s="24"/>
      <c r="M20" s="26"/>
      <c r="N20" s="90">
        <f t="shared" si="9"/>
        <v>81371.304000000004</v>
      </c>
      <c r="O20" s="87">
        <f t="shared" si="10"/>
        <v>9</v>
      </c>
      <c r="P20" s="29"/>
      <c r="Q20" s="26"/>
      <c r="R20" s="84"/>
      <c r="S20" s="162" t="s">
        <v>45</v>
      </c>
      <c r="T20" s="429">
        <f>IF(('Form 2'!$C$15+'Form 2'!$H$15)=0,"",B20/('Form 2'!$C$15+'Form 2'!$H$15))</f>
        <v>6.3072956343392911E-2</v>
      </c>
      <c r="U20" s="429">
        <f>IF(('Form 2'!$C$16+'Form 2'!$H$16)=0,"",D20/('Form 2'!$C$16+'Form 2'!$H$16))</f>
        <v>7.3924450549450543E-2</v>
      </c>
      <c r="V20" s="429" t="str">
        <f>IF(('Form 2'!$C$17+'Form 2'!$H$17)=0,"",F20/('Form 2'!$C$17+'Form 2'!$H$17))</f>
        <v/>
      </c>
      <c r="W20" s="429" t="str">
        <f>IF(('Form 2'!$C$18+'Form 2'!$H$18)=0,"",H20/('Form 2'!$C$18+'Form 2'!$H$18))</f>
        <v/>
      </c>
      <c r="X20" s="429">
        <f>IF(('Form 2'!$C$19+'Form 2'!$H$19)=0,"",J20/('Form 2'!$C$19+'Form 2'!$H$19))</f>
        <v>0.11909427162367223</v>
      </c>
      <c r="Y20" s="429" t="str">
        <f>IF(('Form 2'!$C$20+'Form 2'!$H$20)=0,"",L20/('Form 2'!$C$20+'Form 2'!$H$20))</f>
        <v/>
      </c>
      <c r="Z20" s="143">
        <f>IF(('Form 2'!$C$21+'Form 2'!$H$21)=0,0,(B20+D20+F20+H20+J20+L20)/('Form 2'!$C$21+'Form 2'!$H$21))</f>
        <v>8.9332235498702367E-2</v>
      </c>
      <c r="AA20" s="84"/>
      <c r="AB20" s="162" t="s">
        <v>45</v>
      </c>
      <c r="AC20" s="431">
        <f t="shared" si="11"/>
        <v>9041.2559999999994</v>
      </c>
      <c r="AD20" s="431">
        <f t="shared" si="12"/>
        <v>9041.2559999999994</v>
      </c>
      <c r="AE20" s="431" t="str">
        <f t="shared" si="13"/>
        <v/>
      </c>
      <c r="AF20" s="431" t="str">
        <f t="shared" si="14"/>
        <v/>
      </c>
      <c r="AG20" s="431">
        <f t="shared" si="15"/>
        <v>9041.2559999999994</v>
      </c>
      <c r="AH20" s="431" t="str">
        <f t="shared" si="16"/>
        <v/>
      </c>
      <c r="AI20" s="432">
        <f t="shared" si="17"/>
        <v>9041.2560000000012</v>
      </c>
      <c r="AJ20" s="94"/>
    </row>
    <row r="21" spans="1:36" x14ac:dyDescent="0.25">
      <c r="A21" s="110" t="s">
        <v>46</v>
      </c>
      <c r="B21" s="423">
        <v>1933.7472</v>
      </c>
      <c r="C21" s="421">
        <v>2</v>
      </c>
      <c r="D21" s="24">
        <v>1933.7472</v>
      </c>
      <c r="E21" s="427">
        <v>2</v>
      </c>
      <c r="F21" s="27"/>
      <c r="G21" s="25"/>
      <c r="H21" s="24"/>
      <c r="I21" s="25"/>
      <c r="J21" s="27">
        <v>4834.3680000000004</v>
      </c>
      <c r="K21" s="25">
        <v>5</v>
      </c>
      <c r="L21" s="24"/>
      <c r="M21" s="26"/>
      <c r="N21" s="90">
        <f t="shared" si="9"/>
        <v>8701.8624</v>
      </c>
      <c r="O21" s="87">
        <f>C21+E21+G21+I21+K21+M21</f>
        <v>9</v>
      </c>
      <c r="P21" s="29"/>
      <c r="Q21" s="26"/>
      <c r="R21" s="84"/>
      <c r="S21" s="162" t="s">
        <v>46</v>
      </c>
      <c r="T21" s="429">
        <f>IF(('Form 2'!$C$15+'Form 2'!$H$15)=0,"",B21/('Form 2'!$C$15+'Form 2'!$H$15))</f>
        <v>6.7450336946967481E-3</v>
      </c>
      <c r="U21" s="429">
        <f>IF(('Form 2'!$C$16+'Form 2'!$H$16)=0,"",D21/('Form 2'!$C$16+'Form 2'!$H$16))</f>
        <v>7.9054945054945064E-3</v>
      </c>
      <c r="V21" s="429" t="str">
        <f>IF(('Form 2'!$C$17+'Form 2'!$H$17)=0,"",F21/('Form 2'!$C$17+'Form 2'!$H$17))</f>
        <v/>
      </c>
      <c r="W21" s="429" t="str">
        <f>IF(('Form 2'!$C$18+'Form 2'!$H$18)=0,"",H21/('Form 2'!$C$18+'Form 2'!$H$18))</f>
        <v/>
      </c>
      <c r="X21" s="429">
        <f>IF(('Form 2'!$C$19+'Form 2'!$H$19)=0,"",J21/('Form 2'!$C$19+'Form 2'!$H$19))</f>
        <v>1.2735963581183613E-2</v>
      </c>
      <c r="Y21" s="429" t="str">
        <f>IF(('Form 2'!$C$20+'Form 2'!$H$20)=0,"",L21/('Form 2'!$C$20+'Form 2'!$H$20))</f>
        <v/>
      </c>
      <c r="Z21" s="143">
        <f>IF(('Form 2'!$C$21+'Form 2'!$H$21)=0,0,(B21+D21+F21+H21+J21+L21)/('Form 2'!$C$21+'Form 2'!$H$21))</f>
        <v>9.5532058966893707E-3</v>
      </c>
      <c r="AA21" s="84"/>
      <c r="AB21" s="162" t="s">
        <v>46</v>
      </c>
      <c r="AC21" s="431">
        <f t="shared" si="11"/>
        <v>966.87360000000001</v>
      </c>
      <c r="AD21" s="431">
        <f t="shared" si="12"/>
        <v>966.87360000000001</v>
      </c>
      <c r="AE21" s="431" t="str">
        <f t="shared" si="13"/>
        <v/>
      </c>
      <c r="AF21" s="431" t="str">
        <f t="shared" si="14"/>
        <v/>
      </c>
      <c r="AG21" s="431">
        <f t="shared" si="15"/>
        <v>966.87360000000012</v>
      </c>
      <c r="AH21" s="431" t="str">
        <f t="shared" si="16"/>
        <v/>
      </c>
      <c r="AI21" s="432">
        <f t="shared" si="17"/>
        <v>966.87360000000001</v>
      </c>
      <c r="AJ21" s="94"/>
    </row>
    <row r="22" spans="1:36" ht="24" customHeight="1" x14ac:dyDescent="0.25">
      <c r="A22" s="353" t="s">
        <v>47</v>
      </c>
      <c r="B22" s="423"/>
      <c r="C22" s="421"/>
      <c r="D22" s="24"/>
      <c r="E22" s="427"/>
      <c r="F22" s="27"/>
      <c r="G22" s="25"/>
      <c r="H22" s="24"/>
      <c r="I22" s="25"/>
      <c r="J22" s="27"/>
      <c r="K22" s="25"/>
      <c r="L22" s="24"/>
      <c r="M22" s="26"/>
      <c r="N22" s="90"/>
      <c r="O22" s="87"/>
      <c r="P22" s="29"/>
      <c r="Q22" s="26"/>
      <c r="R22" s="84"/>
      <c r="S22" s="355" t="s">
        <v>48</v>
      </c>
      <c r="T22" s="429">
        <f>IF(('Form 2'!$C$15+'Form 2'!$H$15)=0,"",B22/('Form 2'!$C$15+'Form 2'!$H$15))</f>
        <v>0</v>
      </c>
      <c r="U22" s="429">
        <f>IF(('Form 2'!$C$16+'Form 2'!$H$16)=0,"",D22/('Form 2'!$C$16+'Form 2'!$H$16))</f>
        <v>0</v>
      </c>
      <c r="V22" s="429" t="str">
        <f>IF(('Form 2'!$C$17+'Form 2'!$H$17)=0,"",F22/('Form 2'!$C$17+'Form 2'!$H$17))</f>
        <v/>
      </c>
      <c r="W22" s="429" t="str">
        <f>IF(('Form 2'!$C$18+'Form 2'!$H$18)=0,"",H22/('Form 2'!$C$18+'Form 2'!$H$18))</f>
        <v/>
      </c>
      <c r="X22" s="429">
        <f>IF(('Form 2'!$C$19+'Form 2'!$H$19)=0,"",J22/('Form 2'!$C$19+'Form 2'!$H$19))</f>
        <v>0</v>
      </c>
      <c r="Y22" s="429" t="str">
        <f>IF(('Form 2'!$C$20+'Form 2'!$H$20)=0,"",L22/('Form 2'!$C$20+'Form 2'!$H$20))</f>
        <v/>
      </c>
      <c r="Z22" s="143">
        <f>IF(('Form 2'!$C$21+'Form 2'!$H$21)=0,0,(B22+D22+F22+H22+J22+L22)/('Form 2'!$C$21+'Form 2'!$H$21))</f>
        <v>0</v>
      </c>
      <c r="AA22" s="84"/>
      <c r="AB22" s="163" t="s">
        <v>48</v>
      </c>
      <c r="AC22" s="431" t="str">
        <f t="shared" si="11"/>
        <v/>
      </c>
      <c r="AD22" s="431" t="str">
        <f t="shared" si="12"/>
        <v/>
      </c>
      <c r="AE22" s="431" t="str">
        <f t="shared" si="13"/>
        <v/>
      </c>
      <c r="AF22" s="431" t="str">
        <f t="shared" si="14"/>
        <v/>
      </c>
      <c r="AG22" s="431" t="str">
        <f t="shared" si="15"/>
        <v/>
      </c>
      <c r="AH22" s="431" t="str">
        <f t="shared" si="16"/>
        <v/>
      </c>
      <c r="AI22" s="432" t="str">
        <f t="shared" si="17"/>
        <v/>
      </c>
      <c r="AJ22" s="94"/>
    </row>
    <row r="23" spans="1:36" x14ac:dyDescent="0.25">
      <c r="A23" s="110" t="s">
        <v>49</v>
      </c>
      <c r="B23" s="423">
        <v>50.4</v>
      </c>
      <c r="C23" s="421">
        <v>2</v>
      </c>
      <c r="D23" s="24">
        <v>50.4</v>
      </c>
      <c r="E23" s="427">
        <v>2</v>
      </c>
      <c r="F23" s="27"/>
      <c r="G23" s="25"/>
      <c r="H23" s="24"/>
      <c r="I23" s="25"/>
      <c r="J23" s="27">
        <v>126</v>
      </c>
      <c r="K23" s="25">
        <v>5</v>
      </c>
      <c r="L23" s="24"/>
      <c r="M23" s="26"/>
      <c r="N23" s="90">
        <f t="shared" si="9"/>
        <v>226.8</v>
      </c>
      <c r="O23" s="87">
        <f t="shared" si="10"/>
        <v>9</v>
      </c>
      <c r="P23" s="29"/>
      <c r="Q23" s="26"/>
      <c r="R23" s="84"/>
      <c r="S23" s="162" t="s">
        <v>49</v>
      </c>
      <c r="T23" s="429">
        <f>IF(('Form 2'!$C$15+'Form 2'!$H$15)=0,"",B23/('Form 2'!$C$15+'Form 2'!$H$15))</f>
        <v>1.7579841781423965E-4</v>
      </c>
      <c r="U23" s="429">
        <f>IF(('Form 2'!$C$16+'Form 2'!$H$16)=0,"",D23/('Form 2'!$C$16+'Form 2'!$H$16))</f>
        <v>2.0604395604395604E-4</v>
      </c>
      <c r="V23" s="429" t="str">
        <f>IF(('Form 2'!$C$17+'Form 2'!$H$17)=0,"",F23/('Form 2'!$C$17+'Form 2'!$H$17))</f>
        <v/>
      </c>
      <c r="W23" s="429" t="str">
        <f>IF(('Form 2'!$C$18+'Form 2'!$H$18)=0,"",H23/('Form 2'!$C$18+'Form 2'!$H$18))</f>
        <v/>
      </c>
      <c r="X23" s="429">
        <f>IF(('Form 2'!$C$19+'Form 2'!$H$19)=0,"",J23/('Form 2'!$C$19+'Form 2'!$H$19))</f>
        <v>3.319423368740516E-4</v>
      </c>
      <c r="Y23" s="429" t="str">
        <f>IF(('Form 2'!$C$20+'Form 2'!$H$20)=0,"",L23/('Form 2'!$C$20+'Form 2'!$H$20))</f>
        <v/>
      </c>
      <c r="Z23" s="143">
        <f>IF(('Form 2'!$C$21+'Form 2'!$H$21)=0,0,(B23+D23+F23+H23+J23+L23)/('Form 2'!$C$21+'Form 2'!$H$21))</f>
        <v>2.4898889430487306E-4</v>
      </c>
      <c r="AA23" s="84"/>
      <c r="AB23" s="162" t="s">
        <v>49</v>
      </c>
      <c r="AC23" s="431">
        <f t="shared" si="11"/>
        <v>25.2</v>
      </c>
      <c r="AD23" s="431">
        <f t="shared" si="12"/>
        <v>25.2</v>
      </c>
      <c r="AE23" s="431" t="str">
        <f t="shared" si="13"/>
        <v/>
      </c>
      <c r="AF23" s="431" t="str">
        <f t="shared" si="14"/>
        <v/>
      </c>
      <c r="AG23" s="431">
        <f t="shared" si="15"/>
        <v>25.2</v>
      </c>
      <c r="AH23" s="431" t="str">
        <f t="shared" si="16"/>
        <v/>
      </c>
      <c r="AI23" s="432">
        <f t="shared" si="17"/>
        <v>25.200000000000003</v>
      </c>
      <c r="AJ23" s="94"/>
    </row>
    <row r="24" spans="1:36" x14ac:dyDescent="0.25">
      <c r="A24" s="110" t="s">
        <v>50</v>
      </c>
      <c r="B24" s="424"/>
      <c r="C24" s="421"/>
      <c r="D24" s="18"/>
      <c r="E24" s="427"/>
      <c r="F24" s="20"/>
      <c r="G24" s="25"/>
      <c r="H24" s="18"/>
      <c r="I24" s="25"/>
      <c r="J24" s="20"/>
      <c r="K24" s="25"/>
      <c r="L24" s="18"/>
      <c r="M24" s="19"/>
      <c r="N24" s="90"/>
      <c r="O24" s="87"/>
      <c r="P24" s="30"/>
      <c r="Q24" s="19"/>
      <c r="R24" s="84"/>
      <c r="S24" s="164" t="s">
        <v>50</v>
      </c>
      <c r="T24" s="429">
        <f>IF(('Form 2'!$C$15+'Form 2'!$H$15)=0,"",B24/('Form 2'!$C$15+'Form 2'!$H$15))</f>
        <v>0</v>
      </c>
      <c r="U24" s="429">
        <f>IF(('Form 2'!$C$16+'Form 2'!$H$16)=0,"",D24/('Form 2'!$C$16+'Form 2'!$H$16))</f>
        <v>0</v>
      </c>
      <c r="V24" s="429" t="str">
        <f>IF(('Form 2'!$C$17+'Form 2'!$H$17)=0,"",F24/('Form 2'!$C$17+'Form 2'!$H$17))</f>
        <v/>
      </c>
      <c r="W24" s="429" t="str">
        <f>IF(('Form 2'!$C$18+'Form 2'!$H$18)=0,"",H24/('Form 2'!$C$18+'Form 2'!$H$18))</f>
        <v/>
      </c>
      <c r="X24" s="429">
        <f>IF(('Form 2'!$C$19+'Form 2'!$H$19)=0,"",J24/('Form 2'!$C$19+'Form 2'!$H$19))</f>
        <v>0</v>
      </c>
      <c r="Y24" s="429" t="str">
        <f>IF(('Form 2'!$C$20+'Form 2'!$H$20)=0,"",L24/('Form 2'!$C$20+'Form 2'!$H$20))</f>
        <v/>
      </c>
      <c r="Z24" s="143">
        <f>IF(('Form 2'!$C$21+'Form 2'!$H$21)=0,0,(B24+D24+F24+H24+J24+L24)/('Form 2'!$C$21+'Form 2'!$H$21))</f>
        <v>0</v>
      </c>
      <c r="AA24" s="84"/>
      <c r="AB24" s="164" t="s">
        <v>50</v>
      </c>
      <c r="AC24" s="431" t="str">
        <f t="shared" si="11"/>
        <v/>
      </c>
      <c r="AD24" s="431" t="str">
        <f t="shared" si="12"/>
        <v/>
      </c>
      <c r="AE24" s="431" t="str">
        <f t="shared" si="13"/>
        <v/>
      </c>
      <c r="AF24" s="431" t="str">
        <f t="shared" si="14"/>
        <v/>
      </c>
      <c r="AG24" s="431" t="str">
        <f t="shared" si="15"/>
        <v/>
      </c>
      <c r="AH24" s="431" t="str">
        <f t="shared" si="16"/>
        <v/>
      </c>
      <c r="AI24" s="432" t="str">
        <f t="shared" si="17"/>
        <v/>
      </c>
      <c r="AJ24" s="94"/>
    </row>
    <row r="25" spans="1:36" x14ac:dyDescent="0.25">
      <c r="A25" s="110" t="s">
        <v>51</v>
      </c>
      <c r="B25" s="423">
        <v>12695.4</v>
      </c>
      <c r="C25" s="421">
        <v>2</v>
      </c>
      <c r="D25" s="24">
        <v>19816.560000000001</v>
      </c>
      <c r="E25" s="427">
        <v>2</v>
      </c>
      <c r="F25" s="27"/>
      <c r="G25" s="25"/>
      <c r="H25" s="24"/>
      <c r="I25" s="25"/>
      <c r="J25" s="27">
        <v>28475.52</v>
      </c>
      <c r="K25" s="25">
        <v>5</v>
      </c>
      <c r="L25" s="24"/>
      <c r="M25" s="26"/>
      <c r="N25" s="90">
        <f t="shared" si="9"/>
        <v>60987.479999999996</v>
      </c>
      <c r="O25" s="87">
        <f t="shared" si="10"/>
        <v>9</v>
      </c>
      <c r="P25" s="29"/>
      <c r="Q25" s="26"/>
      <c r="R25" s="84"/>
      <c r="S25" s="164" t="s">
        <v>51</v>
      </c>
      <c r="T25" s="429">
        <f>IF(('Form 2'!$C$15+'Form 2'!$H$15)=0,"",B25/('Form 2'!$C$15+'Form 2'!$H$15))</f>
        <v>4.4282365744422583E-2</v>
      </c>
      <c r="U25" s="429">
        <f>IF(('Form 2'!$C$16+'Form 2'!$H$16)=0,"",D25/('Form 2'!$C$16+'Form 2'!$H$16))</f>
        <v>8.1013540031397185E-2</v>
      </c>
      <c r="V25" s="429" t="str">
        <f>IF(('Form 2'!$C$17+'Form 2'!$H$17)=0,"",F25/('Form 2'!$C$17+'Form 2'!$H$17))</f>
        <v/>
      </c>
      <c r="W25" s="429" t="str">
        <f>IF(('Form 2'!$C$18+'Form 2'!$H$18)=0,"",H25/('Form 2'!$C$18+'Form 2'!$H$18))</f>
        <v/>
      </c>
      <c r="X25" s="429">
        <f>IF(('Form 2'!$C$19+'Form 2'!$H$19)=0,"",J25/('Form 2'!$C$19+'Form 2'!$H$19))</f>
        <v>7.5017703591299945E-2</v>
      </c>
      <c r="Y25" s="429" t="str">
        <f>IF(('Form 2'!$C$20+'Form 2'!$H$20)=0,"",L25/('Form 2'!$C$20+'Form 2'!$H$20))</f>
        <v/>
      </c>
      <c r="Z25" s="143">
        <f>IF(('Form 2'!$C$21+'Form 2'!$H$21)=0,0,(B25+D25+F25+H25+J25+L25)/('Form 2'!$C$21+'Form 2'!$H$21))</f>
        <v>6.69541675998261E-2</v>
      </c>
      <c r="AA25" s="84"/>
      <c r="AB25" s="164" t="s">
        <v>51</v>
      </c>
      <c r="AC25" s="431">
        <f t="shared" si="11"/>
        <v>6347.7</v>
      </c>
      <c r="AD25" s="431">
        <f t="shared" si="12"/>
        <v>9908.2800000000007</v>
      </c>
      <c r="AE25" s="431" t="str">
        <f t="shared" si="13"/>
        <v/>
      </c>
      <c r="AF25" s="431" t="str">
        <f t="shared" si="14"/>
        <v/>
      </c>
      <c r="AG25" s="431">
        <f t="shared" si="15"/>
        <v>5695.1040000000003</v>
      </c>
      <c r="AH25" s="431" t="str">
        <f t="shared" si="16"/>
        <v/>
      </c>
      <c r="AI25" s="432">
        <f t="shared" si="17"/>
        <v>6776.3866666666663</v>
      </c>
      <c r="AJ25" s="94"/>
    </row>
    <row r="26" spans="1:36" x14ac:dyDescent="0.25">
      <c r="A26" s="110" t="s">
        <v>52</v>
      </c>
      <c r="B26" s="423"/>
      <c r="C26" s="421"/>
      <c r="D26" s="28"/>
      <c r="E26" s="427"/>
      <c r="F26" s="27"/>
      <c r="G26" s="25"/>
      <c r="H26" s="28"/>
      <c r="I26" s="25"/>
      <c r="J26" s="27"/>
      <c r="K26" s="25"/>
      <c r="L26" s="24"/>
      <c r="M26" s="26"/>
      <c r="N26" s="90"/>
      <c r="O26" s="87"/>
      <c r="P26" s="29"/>
      <c r="Q26" s="26"/>
      <c r="R26" s="84"/>
      <c r="S26" s="164" t="s">
        <v>52</v>
      </c>
      <c r="T26" s="429">
        <f>IF(('Form 2'!$C$15+'Form 2'!$H$15)=0,"",B26/('Form 2'!$C$15+'Form 2'!$H$15))</f>
        <v>0</v>
      </c>
      <c r="U26" s="429">
        <f>IF(('Form 2'!$C$16+'Form 2'!$H$16)=0,"",D26/('Form 2'!$C$16+'Form 2'!$H$16))</f>
        <v>0</v>
      </c>
      <c r="V26" s="429" t="str">
        <f>IF(('Form 2'!$C$17+'Form 2'!$H$17)=0,"",F26/('Form 2'!$C$17+'Form 2'!$H$17))</f>
        <v/>
      </c>
      <c r="W26" s="429" t="str">
        <f>IF(('Form 2'!$C$18+'Form 2'!$H$18)=0,"",H26/('Form 2'!$C$18+'Form 2'!$H$18))</f>
        <v/>
      </c>
      <c r="X26" s="429">
        <f>IF(('Form 2'!$C$19+'Form 2'!$H$19)=0,"",J26/('Form 2'!$C$19+'Form 2'!$H$19))</f>
        <v>0</v>
      </c>
      <c r="Y26" s="429" t="str">
        <f>IF(('Form 2'!$C$20+'Form 2'!$H$20)=0,"",L26/('Form 2'!$C$20+'Form 2'!$H$20))</f>
        <v/>
      </c>
      <c r="Z26" s="143">
        <f>IF(('Form 2'!$C$21+'Form 2'!$H$21)=0,0,(B26+D26+F26+H26+J26+L26)/('Form 2'!$C$21+'Form 2'!$H$21))</f>
        <v>0</v>
      </c>
      <c r="AA26" s="84"/>
      <c r="AB26" s="164" t="s">
        <v>52</v>
      </c>
      <c r="AC26" s="431" t="str">
        <f t="shared" si="11"/>
        <v/>
      </c>
      <c r="AD26" s="431" t="str">
        <f t="shared" si="12"/>
        <v/>
      </c>
      <c r="AE26" s="431" t="str">
        <f t="shared" si="13"/>
        <v/>
      </c>
      <c r="AF26" s="431" t="str">
        <f t="shared" si="14"/>
        <v/>
      </c>
      <c r="AG26" s="431" t="str">
        <f t="shared" si="15"/>
        <v/>
      </c>
      <c r="AH26" s="431" t="str">
        <f t="shared" si="16"/>
        <v/>
      </c>
      <c r="AI26" s="432" t="str">
        <f t="shared" si="17"/>
        <v/>
      </c>
      <c r="AJ26" s="94"/>
    </row>
    <row r="27" spans="1:36" ht="15" customHeight="1" x14ac:dyDescent="0.25">
      <c r="A27" s="110" t="s">
        <v>53</v>
      </c>
      <c r="B27" s="424">
        <v>93.340800000000002</v>
      </c>
      <c r="C27" s="421">
        <v>2</v>
      </c>
      <c r="D27" s="18">
        <v>93.340800000000002</v>
      </c>
      <c r="E27" s="427">
        <v>2</v>
      </c>
      <c r="F27" s="20"/>
      <c r="G27" s="25"/>
      <c r="H27" s="18"/>
      <c r="I27" s="25"/>
      <c r="J27" s="20">
        <v>233.352</v>
      </c>
      <c r="K27" s="25">
        <v>5</v>
      </c>
      <c r="L27" s="18"/>
      <c r="M27" s="19"/>
      <c r="N27" s="90">
        <f t="shared" si="9"/>
        <v>420.03359999999998</v>
      </c>
      <c r="O27" s="87">
        <f t="shared" si="10"/>
        <v>9</v>
      </c>
      <c r="P27" s="30"/>
      <c r="Q27" s="19"/>
      <c r="R27" s="84"/>
      <c r="S27" s="164" t="s">
        <v>53</v>
      </c>
      <c r="T27" s="429">
        <f>IF(('Form 2'!$C$15+'Form 2'!$H$15)=0,"",B27/('Form 2'!$C$15+'Form 2'!$H$15))</f>
        <v>3.2557866979197186E-4</v>
      </c>
      <c r="U27" s="429">
        <f>IF(('Form 2'!$C$16+'Form 2'!$H$16)=0,"",D27/('Form 2'!$C$16+'Form 2'!$H$16))</f>
        <v>3.8159340659340663E-4</v>
      </c>
      <c r="V27" s="429" t="str">
        <f>IF(('Form 2'!$C$17+'Form 2'!$H$17)=0,"",F27/('Form 2'!$C$17+'Form 2'!$H$17))</f>
        <v/>
      </c>
      <c r="W27" s="429" t="str">
        <f>IF(('Form 2'!$C$18+'Form 2'!$H$18)=0,"",H27/('Form 2'!$C$18+'Form 2'!$H$18))</f>
        <v/>
      </c>
      <c r="X27" s="429">
        <f>IF(('Form 2'!$C$19+'Form 2'!$H$19)=0,"",J27/('Form 2'!$C$19+'Form 2'!$H$19))</f>
        <v>6.1475720789074353E-4</v>
      </c>
      <c r="Y27" s="429" t="str">
        <f>IF(('Form 2'!$C$20+'Form 2'!$H$20)=0,"",L27/('Form 2'!$C$20+'Form 2'!$H$20))</f>
        <v/>
      </c>
      <c r="Z27" s="143">
        <f>IF(('Form 2'!$C$21+'Form 2'!$H$21)=0,0,(B27+D27+F27+H27+J27+L27)/('Form 2'!$C$21+'Form 2'!$H$21))</f>
        <v>4.6112743225262489E-4</v>
      </c>
      <c r="AA27" s="84"/>
      <c r="AB27" s="164" t="s">
        <v>53</v>
      </c>
      <c r="AC27" s="431">
        <f t="shared" si="11"/>
        <v>46.670400000000001</v>
      </c>
      <c r="AD27" s="431">
        <f t="shared" si="12"/>
        <v>46.670400000000001</v>
      </c>
      <c r="AE27" s="431" t="str">
        <f t="shared" si="13"/>
        <v/>
      </c>
      <c r="AF27" s="431" t="str">
        <f t="shared" si="14"/>
        <v/>
      </c>
      <c r="AG27" s="431">
        <f t="shared" si="15"/>
        <v>46.670400000000001</v>
      </c>
      <c r="AH27" s="431" t="str">
        <f t="shared" si="16"/>
        <v/>
      </c>
      <c r="AI27" s="432">
        <f t="shared" si="17"/>
        <v>46.670400000000001</v>
      </c>
      <c r="AJ27" s="94"/>
    </row>
    <row r="28" spans="1:36" ht="15" customHeight="1" x14ac:dyDescent="0.25">
      <c r="A28" s="110" t="s">
        <v>54</v>
      </c>
      <c r="B28" s="423">
        <v>945.6</v>
      </c>
      <c r="C28" s="421">
        <v>2</v>
      </c>
      <c r="D28" s="24">
        <v>945.6</v>
      </c>
      <c r="E28" s="427">
        <v>2</v>
      </c>
      <c r="F28" s="27"/>
      <c r="G28" s="25"/>
      <c r="H28" s="24"/>
      <c r="I28" s="25"/>
      <c r="J28" s="27">
        <v>2364</v>
      </c>
      <c r="K28" s="25">
        <v>5</v>
      </c>
      <c r="L28" s="24"/>
      <c r="M28" s="26"/>
      <c r="N28" s="90">
        <f t="shared" si="9"/>
        <v>4255.2</v>
      </c>
      <c r="O28" s="87">
        <f t="shared" si="10"/>
        <v>9</v>
      </c>
      <c r="P28" s="29"/>
      <c r="Q28" s="26"/>
      <c r="R28" s="84"/>
      <c r="S28" s="164" t="s">
        <v>54</v>
      </c>
      <c r="T28" s="429">
        <f>IF(('Form 2'!$C$15+'Form 2'!$H$15)=0,"",B28/('Form 2'!$C$15+'Form 2'!$H$15))</f>
        <v>3.2983131723243065E-3</v>
      </c>
      <c r="U28" s="429">
        <f>IF(('Form 2'!$C$16+'Form 2'!$H$16)=0,"",D28/('Form 2'!$C$16+'Form 2'!$H$16))</f>
        <v>3.8657770800627944E-3</v>
      </c>
      <c r="V28" s="429" t="str">
        <f>IF(('Form 2'!$C$17+'Form 2'!$H$17)=0,"",F28/('Form 2'!$C$17+'Form 2'!$H$17))</f>
        <v/>
      </c>
      <c r="W28" s="429" t="str">
        <f>IF(('Form 2'!$C$18+'Form 2'!$H$18)=0,"",H28/('Form 2'!$C$18+'Form 2'!$H$18))</f>
        <v/>
      </c>
      <c r="X28" s="429">
        <f>IF(('Form 2'!$C$19+'Form 2'!$H$19)=0,"",J28/('Form 2'!$C$19+'Form 2'!$H$19))</f>
        <v>6.2278705108750635E-3</v>
      </c>
      <c r="Y28" s="429" t="str">
        <f>IF(('Form 2'!$C$20+'Form 2'!$H$20)=0,"",L28/('Form 2'!$C$20+'Form 2'!$H$20))</f>
        <v/>
      </c>
      <c r="Z28" s="143">
        <f>IF(('Form 2'!$C$21+'Form 2'!$H$21)=0,0,(B28+D28+F28+H28+J28+L28)/('Form 2'!$C$21+'Form 2'!$H$21))</f>
        <v>4.6715059217199992E-3</v>
      </c>
      <c r="AA28" s="84"/>
      <c r="AB28" s="164" t="s">
        <v>54</v>
      </c>
      <c r="AC28" s="431">
        <f t="shared" si="11"/>
        <v>472.8</v>
      </c>
      <c r="AD28" s="431">
        <f t="shared" si="12"/>
        <v>472.8</v>
      </c>
      <c r="AE28" s="431" t="str">
        <f t="shared" si="13"/>
        <v/>
      </c>
      <c r="AF28" s="431" t="str">
        <f t="shared" si="14"/>
        <v/>
      </c>
      <c r="AG28" s="431">
        <f t="shared" si="15"/>
        <v>472.8</v>
      </c>
      <c r="AH28" s="431" t="str">
        <f t="shared" si="16"/>
        <v/>
      </c>
      <c r="AI28" s="432">
        <f t="shared" si="17"/>
        <v>472.79999999999995</v>
      </c>
      <c r="AJ28" s="94"/>
    </row>
    <row r="29" spans="1:36" ht="15" customHeight="1" thickBot="1" x14ac:dyDescent="0.3">
      <c r="A29" s="111" t="s">
        <v>55</v>
      </c>
      <c r="B29" s="425"/>
      <c r="C29" s="422"/>
      <c r="D29" s="31"/>
      <c r="E29" s="428"/>
      <c r="F29" s="36"/>
      <c r="G29" s="32"/>
      <c r="H29" s="31"/>
      <c r="I29" s="32"/>
      <c r="J29" s="36"/>
      <c r="K29" s="32"/>
      <c r="L29" s="31"/>
      <c r="M29" s="34"/>
      <c r="N29" s="92"/>
      <c r="O29" s="89"/>
      <c r="P29" s="35"/>
      <c r="Q29" s="34"/>
      <c r="R29" s="84"/>
      <c r="S29" s="164" t="s">
        <v>55</v>
      </c>
      <c r="T29" s="429">
        <f>IF(('Form 2'!$C$15+'Form 2'!$H$15)=0,"",B29/('Form 2'!$C$15+'Form 2'!$H$15))</f>
        <v>0</v>
      </c>
      <c r="U29" s="429">
        <f>IF(('Form 2'!$C$16+'Form 2'!$H$16)=0,"",D29/('Form 2'!$C$16+'Form 2'!$H$16))</f>
        <v>0</v>
      </c>
      <c r="V29" s="429" t="str">
        <f>IF(('Form 2'!$C$17+'Form 2'!$H$17)=0,"",F29/('Form 2'!$C$17+'Form 2'!$H$17))</f>
        <v/>
      </c>
      <c r="W29" s="429" t="str">
        <f>IF(('Form 2'!$C$18+'Form 2'!$H$18)=0,"",H29/('Form 2'!$C$18+'Form 2'!$H$18))</f>
        <v/>
      </c>
      <c r="X29" s="429">
        <f>IF(('Form 2'!$C$19+'Form 2'!$H$19)=0,"",J29/('Form 2'!$C$19+'Form 2'!$H$19))</f>
        <v>0</v>
      </c>
      <c r="Y29" s="429" t="str">
        <f>IF(('Form 2'!$C$20+'Form 2'!$H$20)=0,"",L29/('Form 2'!$C$20+'Form 2'!$H$20))</f>
        <v/>
      </c>
      <c r="Z29" s="143">
        <f>IF(('Form 2'!$C$21+'Form 2'!$H$21)=0,0,(B29+D29+F29+H29+J29+L29)/('Form 2'!$C$21+'Form 2'!$H$21))</f>
        <v>0</v>
      </c>
      <c r="AA29" s="84"/>
      <c r="AB29" s="164" t="s">
        <v>55</v>
      </c>
      <c r="AC29" s="431" t="str">
        <f t="shared" si="11"/>
        <v/>
      </c>
      <c r="AD29" s="431" t="str">
        <f t="shared" si="12"/>
        <v/>
      </c>
      <c r="AE29" s="431" t="str">
        <f t="shared" si="13"/>
        <v/>
      </c>
      <c r="AF29" s="431" t="str">
        <f t="shared" si="14"/>
        <v/>
      </c>
      <c r="AG29" s="431" t="str">
        <f t="shared" si="15"/>
        <v/>
      </c>
      <c r="AH29" s="431" t="str">
        <f t="shared" si="16"/>
        <v/>
      </c>
      <c r="AI29" s="432" t="str">
        <f t="shared" si="17"/>
        <v/>
      </c>
      <c r="AJ29" s="94"/>
    </row>
    <row r="30" spans="1:36" ht="15" customHeight="1" thickBot="1" x14ac:dyDescent="0.3">
      <c r="A30" s="112" t="s">
        <v>56</v>
      </c>
      <c r="B30" s="38">
        <f>SUM(B19:B29)</f>
        <v>60427.199999999997</v>
      </c>
      <c r="C30" s="39">
        <f>MAX(C19:C29)</f>
        <v>2</v>
      </c>
      <c r="D30" s="40">
        <f>SUM(D19:D29)</f>
        <v>67242.960000000006</v>
      </c>
      <c r="E30" s="39">
        <f>MAX(E19:E29)</f>
        <v>2</v>
      </c>
      <c r="F30" s="38">
        <f>SUM(F19:F29)</f>
        <v>0</v>
      </c>
      <c r="G30" s="39">
        <f>MAX(G19:G29)</f>
        <v>0</v>
      </c>
      <c r="H30" s="40">
        <f>SUM(H19:H29)</f>
        <v>0</v>
      </c>
      <c r="I30" s="39">
        <f>MAX(I19:I29)</f>
        <v>0</v>
      </c>
      <c r="J30" s="38">
        <f>SUM(J19:J29)</f>
        <v>106728.96000000001</v>
      </c>
      <c r="K30" s="39">
        <f>MAX(K19:K29)</f>
        <v>5</v>
      </c>
      <c r="L30" s="40">
        <f>SUM(L19:L29)</f>
        <v>0</v>
      </c>
      <c r="M30" s="39">
        <f>MAX(M19:M29)</f>
        <v>0</v>
      </c>
      <c r="N30" s="40">
        <f>SUM(N19:N29)</f>
        <v>234399.12000000002</v>
      </c>
      <c r="O30" s="39">
        <f>MAX(O19:O29)</f>
        <v>9</v>
      </c>
      <c r="P30" s="41">
        <f>SUM(P19:P29)</f>
        <v>0</v>
      </c>
      <c r="Q30" s="39">
        <f>MAX(Q19:Q29)</f>
        <v>0</v>
      </c>
      <c r="R30" s="84"/>
      <c r="S30" s="165" t="s">
        <v>56</v>
      </c>
      <c r="T30" s="154">
        <f>IF(('Form 2'!$C$15+'Form 2'!$H$15)=0,0,B30/('Form 2'!$C$15+'Form 2'!$H$15))</f>
        <v>0.2107739316060441</v>
      </c>
      <c r="U30" s="154">
        <f>IF(('Form 2'!$C$16+'Form 2'!$H$16)=0,0,D30/('Form 2'!$C$16+'Form 2'!$H$16))</f>
        <v>0.27490090266875983</v>
      </c>
      <c r="V30" s="154">
        <f>IF(('Form 2'!$C$17+'Form 2'!$H$17)=0,0,F30/('Form 2'!$C$17+'Form 2'!$H$17))</f>
        <v>0</v>
      </c>
      <c r="W30" s="154">
        <f>IF(('Form 2'!$C$18+'Form 2'!$H$18)=0,0,H30/('Form 2'!$C$18+'Form 2'!$H$18))</f>
        <v>0</v>
      </c>
      <c r="X30" s="154">
        <f>IF(('Form 2'!$C$19+'Form 2'!$H$19)=0,0,J30/('Form 2'!$C$19+'Form 2'!$H$19))</f>
        <v>0.2811734951947395</v>
      </c>
      <c r="Y30" s="154">
        <f>IF(('Form 2'!$C$20+'Form 2'!$H$20)=0,0,L30/('Form 2'!$C$20+'Form 2'!$H$20))</f>
        <v>0</v>
      </c>
      <c r="Z30" s="155">
        <f>IF(('Form 2'!$C$21+'Form 2'!$H$21)=0,0,(B30+D30+F30+H30+J30+L30)/('Form 2'!$C$21+'Form 2'!$H$21))</f>
        <v>0.25733147140579921</v>
      </c>
      <c r="AA30" s="84"/>
      <c r="AB30" s="165" t="s">
        <v>56</v>
      </c>
      <c r="AC30" s="433">
        <f t="shared" si="11"/>
        <v>30213.599999999999</v>
      </c>
      <c r="AD30" s="433">
        <f t="shared" si="12"/>
        <v>33621.480000000003</v>
      </c>
      <c r="AE30" s="433" t="str">
        <f t="shared" si="13"/>
        <v/>
      </c>
      <c r="AF30" s="433" t="str">
        <f t="shared" si="14"/>
        <v/>
      </c>
      <c r="AG30" s="433">
        <f t="shared" si="15"/>
        <v>21345.792000000001</v>
      </c>
      <c r="AH30" s="433" t="str">
        <f t="shared" si="16"/>
        <v/>
      </c>
      <c r="AI30" s="434">
        <f t="shared" si="17"/>
        <v>26044.346666666665</v>
      </c>
      <c r="AJ30" s="94"/>
    </row>
    <row r="31" spans="1:36" ht="16.5" customHeight="1" thickTop="1" thickBot="1" x14ac:dyDescent="0.3">
      <c r="A31" s="69" t="s">
        <v>58</v>
      </c>
      <c r="B31" s="68"/>
      <c r="C31" s="68"/>
      <c r="D31" s="68"/>
      <c r="E31" s="68"/>
      <c r="F31" s="68"/>
      <c r="G31" s="68"/>
      <c r="H31" s="68"/>
      <c r="I31" s="68"/>
      <c r="J31" s="68"/>
      <c r="K31" s="68"/>
      <c r="L31" s="68"/>
      <c r="M31" s="68"/>
      <c r="N31" s="68"/>
      <c r="O31" s="70"/>
      <c r="P31" s="71"/>
      <c r="Q31" s="71"/>
      <c r="R31" s="84"/>
      <c r="S31" s="161"/>
      <c r="T31" s="156" t="s">
        <v>30</v>
      </c>
      <c r="U31" s="156" t="s">
        <v>31</v>
      </c>
      <c r="V31" s="156" t="s">
        <v>32</v>
      </c>
      <c r="W31" s="156" t="s">
        <v>33</v>
      </c>
      <c r="X31" s="156" t="s">
        <v>34</v>
      </c>
      <c r="Y31" s="156" t="s">
        <v>35</v>
      </c>
      <c r="Z31" s="157" t="s">
        <v>43</v>
      </c>
      <c r="AA31" s="84"/>
      <c r="AB31" s="161"/>
      <c r="AC31" s="158" t="s">
        <v>30</v>
      </c>
      <c r="AD31" s="158" t="s">
        <v>31</v>
      </c>
      <c r="AE31" s="158" t="s">
        <v>32</v>
      </c>
      <c r="AF31" s="158" t="s">
        <v>33</v>
      </c>
      <c r="AG31" s="158" t="s">
        <v>34</v>
      </c>
      <c r="AH31" s="158" t="s">
        <v>35</v>
      </c>
      <c r="AI31" s="159" t="s">
        <v>43</v>
      </c>
      <c r="AJ31" s="94"/>
    </row>
    <row r="32" spans="1:36" x14ac:dyDescent="0.25">
      <c r="A32" s="113" t="s">
        <v>44</v>
      </c>
      <c r="B32" s="42">
        <f>(B6+(B19*'Form 1'!K31))</f>
        <v>347016.72272509424</v>
      </c>
      <c r="C32" s="43">
        <f t="shared" ref="C32:C42" si="18">C19+C6</f>
        <v>30</v>
      </c>
      <c r="D32" s="44">
        <f>(D6+(D19*'Form 1'!K31))</f>
        <v>496664.99999784649</v>
      </c>
      <c r="E32" s="45">
        <f t="shared" ref="E32:E41" si="19">E19+E6</f>
        <v>58</v>
      </c>
      <c r="F32" s="42">
        <f>(F6+(F19*'Form 1'!K31))</f>
        <v>252351.54</v>
      </c>
      <c r="G32" s="43">
        <f t="shared" ref="G32:G42" si="20">G19+G6</f>
        <v>50</v>
      </c>
      <c r="H32" s="44">
        <f>(H6+(H19*'Form 1'!K31))</f>
        <v>0</v>
      </c>
      <c r="I32" s="45">
        <f t="shared" ref="I32:I42" si="21">I19+I6</f>
        <v>0</v>
      </c>
      <c r="J32" s="42">
        <f>(J6+(J19*'Form 1'!K31))</f>
        <v>341105.59636155085</v>
      </c>
      <c r="K32" s="43">
        <f t="shared" ref="K32:K42" si="22">K19+K6</f>
        <v>84</v>
      </c>
      <c r="L32" s="44">
        <f>(L6+(L19*'Form 1'!K31))</f>
        <v>0</v>
      </c>
      <c r="M32" s="45">
        <f t="shared" ref="M32:M42" si="23">M19+M6</f>
        <v>0</v>
      </c>
      <c r="N32" s="44">
        <f>(N6+(N19*'Form 1'!K31))</f>
        <v>1437138.8590844914</v>
      </c>
      <c r="O32" s="45">
        <f t="shared" ref="O32:O42" si="24">O19+O6</f>
        <v>222</v>
      </c>
      <c r="P32" s="46">
        <f>(P6+(P19*'Form 1'!K31))</f>
        <v>0</v>
      </c>
      <c r="Q32" s="45">
        <f t="shared" ref="Q32:Q42" si="25">Q19+Q6</f>
        <v>0</v>
      </c>
      <c r="R32" s="84"/>
      <c r="S32" s="162" t="s">
        <v>44</v>
      </c>
      <c r="T32" s="429">
        <f>IF(('Form 2'!$C$23+'Form 2'!$H$23)=0,"",B32/('Form 2'!$C$23+'Form 2'!$H$23))</f>
        <v>9.7882843805543962E-2</v>
      </c>
      <c r="U32" s="429">
        <f>IF(('Form 2'!$C$24+'Form 2'!$H$24)=0,"",D32/('Form 2'!$C$24+'Form 2'!$H$24))</f>
        <v>8.7116912192004792E-2</v>
      </c>
      <c r="V32" s="429">
        <f>IF(('Form 2'!$C$25+'Form 2'!$H$25)=0,"",F32/('Form 2'!$C$25+'Form 2'!$H$25))</f>
        <v>6.2746153760084147E-2</v>
      </c>
      <c r="W32" s="429" t="str">
        <f>IF(('Form 2'!$C$26+'Form 2'!$H$26)=0,"",H32/('Form 2'!$C$26+'Form 2'!$H$26))</f>
        <v/>
      </c>
      <c r="X32" s="429">
        <f>IF(('Form 2'!$C$27+'Form 2'!$H$27)=0,"",J32/('Form 2'!$C$27+'Form 2'!$H$27))</f>
        <v>6.566247928885087E-2</v>
      </c>
      <c r="Y32" s="429" t="str">
        <f>IF(('Form 2'!$C$28+'Form 2'!$H$28)=0,"",L32/('Form 2'!$C$28+'Form 2'!$H$28))</f>
        <v/>
      </c>
      <c r="Z32" s="143">
        <f>IF(('Form 2'!$C$29+'Form 2'!$H$29)=0,0,(B32+D32+F32+H32+J32+L32)/('Form 2'!$C$29+'Form 2'!$H$29))</f>
        <v>7.7838965839421959E-2</v>
      </c>
      <c r="AA32" s="84"/>
      <c r="AB32" s="162" t="s">
        <v>44</v>
      </c>
      <c r="AC32" s="431">
        <f t="shared" ref="AC32:AC43" si="26">IF(B32=0,IF(C32=0,"","CHECK"),IF(C32=0,"CHECK",B32/C32))</f>
        <v>11567.224090836475</v>
      </c>
      <c r="AD32" s="431">
        <f t="shared" ref="AD32:AD43" si="27">IF(D32=0,IF(E32=0,"","CHECK"),IF(E32=0,"CHECK",D32/E32))</f>
        <v>8563.1896551352838</v>
      </c>
      <c r="AE32" s="431">
        <f t="shared" ref="AE32:AE43" si="28">IF(F32=0,IF(G32=0,"","CHECK"),IF(G32=0,"CHECK",F32/G32))</f>
        <v>5047.0308000000005</v>
      </c>
      <c r="AF32" s="431" t="str">
        <f t="shared" ref="AF32:AF43" si="29">IF(H32=0,IF(I32=0,"","CHECK"),IF(I32=0,"CHECK",H32/I32))</f>
        <v/>
      </c>
      <c r="AG32" s="431">
        <f t="shared" ref="AG32:AG43" si="30">IF(J32=0,IF(K32=0,"","CHECK"),IF(K32=0,"CHECK",J32/K32))</f>
        <v>4060.7809090660817</v>
      </c>
      <c r="AH32" s="431" t="str">
        <f t="shared" ref="AH32:AH43" si="31">IF(L32=0,IF(M32=0,"","CHECK"),IF(M32=0,"CHECK",L32/M32))</f>
        <v/>
      </c>
      <c r="AI32" s="432">
        <f t="shared" ref="AI32:AI43" si="32">IF((B32+D32+F32+H32+J32+L32)=0,IF((C32+E32+G32+I32+K32+M32)=0,"","CHECK"),IF((C32+E32+G32+I32+K32+M32)=0,"CHECK",(B32+D32+F32+H32+J32+L32)/(C32+E32+G32+I32+K32+M32)))</f>
        <v>6473.5984643445572</v>
      </c>
      <c r="AJ32" s="94"/>
    </row>
    <row r="33" spans="1:36" x14ac:dyDescent="0.25">
      <c r="A33" s="114" t="s">
        <v>59</v>
      </c>
      <c r="B33" s="47">
        <f>B20+B7</f>
        <v>207948.88799999998</v>
      </c>
      <c r="C33" s="48">
        <f t="shared" si="18"/>
        <v>30</v>
      </c>
      <c r="D33" s="49">
        <f>D20+D7</f>
        <v>397815.26399999997</v>
      </c>
      <c r="E33" s="48">
        <f t="shared" si="19"/>
        <v>58</v>
      </c>
      <c r="F33" s="47">
        <f>F20+F7</f>
        <v>325485.21600000001</v>
      </c>
      <c r="G33" s="48">
        <f t="shared" si="20"/>
        <v>50</v>
      </c>
      <c r="H33" s="49">
        <f>H20+H7</f>
        <v>0</v>
      </c>
      <c r="I33" s="50">
        <f t="shared" si="21"/>
        <v>0</v>
      </c>
      <c r="J33" s="47">
        <f>J20+J7</f>
        <v>553776.93000000005</v>
      </c>
      <c r="K33" s="48">
        <f t="shared" si="22"/>
        <v>84</v>
      </c>
      <c r="L33" s="49">
        <f>L20+L7</f>
        <v>0</v>
      </c>
      <c r="M33" s="50">
        <f t="shared" si="23"/>
        <v>0</v>
      </c>
      <c r="N33" s="49">
        <f>N20+N7</f>
        <v>1485026.298</v>
      </c>
      <c r="O33" s="50">
        <f t="shared" si="24"/>
        <v>222</v>
      </c>
      <c r="P33" s="51">
        <f>P20+P7</f>
        <v>0</v>
      </c>
      <c r="Q33" s="50">
        <f t="shared" si="25"/>
        <v>0</v>
      </c>
      <c r="R33" s="84"/>
      <c r="S33" s="162" t="s">
        <v>45</v>
      </c>
      <c r="T33" s="429">
        <f>IF(('Form 2'!$C$23+'Form 2'!$H$23)=0,"",B33/('Form 2'!$C$23+'Form 2'!$H$23))</f>
        <v>5.8656045056841355E-2</v>
      </c>
      <c r="U33" s="429">
        <f>IF(('Form 2'!$C$24+'Form 2'!$H$24)=0,"",D33/('Form 2'!$C$24+'Form 2'!$H$24))</f>
        <v>6.9778296080209939E-2</v>
      </c>
      <c r="V33" s="429">
        <f>IF(('Form 2'!$C$25+'Form 2'!$H$25)=0,"",F33/('Form 2'!$C$25+'Form 2'!$H$25))</f>
        <v>8.0930536067939984E-2</v>
      </c>
      <c r="W33" s="429" t="str">
        <f>IF(('Form 2'!$C$26+'Form 2'!$H$26)=0,"",H33/('Form 2'!$C$26+'Form 2'!$H$26))</f>
        <v/>
      </c>
      <c r="X33" s="429">
        <f>IF(('Form 2'!$C$27+'Form 2'!$H$27)=0,"",J33/('Form 2'!$C$27+'Form 2'!$H$27))</f>
        <v>0.10660149403771892</v>
      </c>
      <c r="Y33" s="429" t="str">
        <f>IF(('Form 2'!$C$28+'Form 2'!$H$28)=0,"",L33/('Form 2'!$C$28+'Form 2'!$H$28))</f>
        <v/>
      </c>
      <c r="Z33" s="143">
        <f>IF(('Form 2'!$C$29+'Form 2'!$H$29)=0,0,(B33+D33+F33+H33+J33+L33)/('Form 2'!$C$29+'Form 2'!$H$29))</f>
        <v>8.0432666996633886E-2</v>
      </c>
      <c r="AA33" s="84"/>
      <c r="AB33" s="162" t="s">
        <v>45</v>
      </c>
      <c r="AC33" s="431">
        <f t="shared" si="26"/>
        <v>6931.6295999999993</v>
      </c>
      <c r="AD33" s="431">
        <f t="shared" si="27"/>
        <v>6858.8838620689648</v>
      </c>
      <c r="AE33" s="431">
        <f t="shared" si="28"/>
        <v>6509.7043200000007</v>
      </c>
      <c r="AF33" s="431" t="str">
        <f t="shared" si="29"/>
        <v/>
      </c>
      <c r="AG33" s="431">
        <f t="shared" si="30"/>
        <v>6592.5825000000004</v>
      </c>
      <c r="AH33" s="431" t="str">
        <f t="shared" si="31"/>
        <v/>
      </c>
      <c r="AI33" s="432">
        <f t="shared" si="32"/>
        <v>6689.3076486486489</v>
      </c>
      <c r="AJ33" s="94"/>
    </row>
    <row r="34" spans="1:36" x14ac:dyDescent="0.25">
      <c r="A34" s="114" t="s">
        <v>60</v>
      </c>
      <c r="B34" s="47">
        <f>B21+B8</f>
        <v>22238.092800000002</v>
      </c>
      <c r="C34" s="48">
        <f t="shared" si="18"/>
        <v>30</v>
      </c>
      <c r="D34" s="49">
        <f>D21+D8</f>
        <v>42542.438399999999</v>
      </c>
      <c r="E34" s="48">
        <f t="shared" si="19"/>
        <v>58</v>
      </c>
      <c r="F34" s="47">
        <f>F21+F8</f>
        <v>34807.4496</v>
      </c>
      <c r="G34" s="48">
        <f t="shared" si="20"/>
        <v>50</v>
      </c>
      <c r="H34" s="49">
        <f>H21+H8</f>
        <v>0</v>
      </c>
      <c r="I34" s="50">
        <f t="shared" si="21"/>
        <v>0</v>
      </c>
      <c r="J34" s="47">
        <f>J21+J8</f>
        <v>59221.008000000002</v>
      </c>
      <c r="K34" s="48">
        <f t="shared" si="22"/>
        <v>84</v>
      </c>
      <c r="L34" s="49">
        <f>L21+L8</f>
        <v>0</v>
      </c>
      <c r="M34" s="50">
        <f t="shared" si="23"/>
        <v>0</v>
      </c>
      <c r="N34" s="49">
        <f>N21+N8</f>
        <v>158808.98880000002</v>
      </c>
      <c r="O34" s="50">
        <f t="shared" si="24"/>
        <v>222</v>
      </c>
      <c r="P34" s="51">
        <f>P21+P8</f>
        <v>0</v>
      </c>
      <c r="Q34" s="50">
        <f t="shared" si="25"/>
        <v>0</v>
      </c>
      <c r="R34" s="84"/>
      <c r="S34" s="162" t="s">
        <v>46</v>
      </c>
      <c r="T34" s="429">
        <f>IF(('Form 2'!$C$23+'Form 2'!$H$23)=0,"",B34/('Form 2'!$C$23+'Form 2'!$H$23))</f>
        <v>6.2726883793435802E-3</v>
      </c>
      <c r="U34" s="429">
        <f>IF(('Form 2'!$C$24+'Form 2'!$H$24)=0,"",D34/('Form 2'!$C$24+'Form 2'!$H$24))</f>
        <v>7.4621039745958384E-3</v>
      </c>
      <c r="V34" s="429">
        <f>IF(('Form 2'!$C$25+'Form 2'!$H$25)=0,"",F34/('Form 2'!$C$25+'Form 2'!$H$25))</f>
        <v>8.6547265952804531E-3</v>
      </c>
      <c r="W34" s="429" t="str">
        <f>IF(('Form 2'!$C$26+'Form 2'!$H$26)=0,"",H34/('Form 2'!$C$26+'Form 2'!$H$26))</f>
        <v/>
      </c>
      <c r="X34" s="429">
        <f>IF(('Form 2'!$C$27+'Form 2'!$H$27)=0,"",J34/('Form 2'!$C$27+'Form 2'!$H$27))</f>
        <v>1.1399983620154966E-2</v>
      </c>
      <c r="Y34" s="429" t="str">
        <f>IF(('Form 2'!$C$28+'Form 2'!$H$28)=0,"",L34/('Form 2'!$C$28+'Form 2'!$H$28))</f>
        <v/>
      </c>
      <c r="Z34" s="143">
        <f>IF(('Form 2'!$C$29+'Form 2'!$H$29)=0,0,(B34+D34+F34+H34+J34+L34)/('Form 2'!$C$29+'Form 2'!$H$29))</f>
        <v>8.6014843840984696E-3</v>
      </c>
      <c r="AA34" s="84"/>
      <c r="AB34" s="162" t="s">
        <v>46</v>
      </c>
      <c r="AC34" s="431">
        <f t="shared" si="26"/>
        <v>741.26976000000002</v>
      </c>
      <c r="AD34" s="431">
        <f t="shared" si="27"/>
        <v>733.49031724137933</v>
      </c>
      <c r="AE34" s="431">
        <f t="shared" si="28"/>
        <v>696.14899200000002</v>
      </c>
      <c r="AF34" s="431" t="str">
        <f t="shared" si="29"/>
        <v/>
      </c>
      <c r="AG34" s="431">
        <f t="shared" si="30"/>
        <v>705.01200000000006</v>
      </c>
      <c r="AH34" s="431" t="str">
        <f t="shared" si="31"/>
        <v/>
      </c>
      <c r="AI34" s="432">
        <f t="shared" si="32"/>
        <v>715.35580540540536</v>
      </c>
      <c r="AJ34" s="94"/>
    </row>
    <row r="35" spans="1:36" ht="24" customHeight="1" x14ac:dyDescent="0.25">
      <c r="A35" s="353" t="s">
        <v>47</v>
      </c>
      <c r="B35" s="52">
        <f>B22+B9</f>
        <v>0</v>
      </c>
      <c r="C35" s="48">
        <f t="shared" si="18"/>
        <v>0</v>
      </c>
      <c r="D35" s="49">
        <f>D22+D9</f>
        <v>0</v>
      </c>
      <c r="E35" s="48">
        <f t="shared" si="19"/>
        <v>0</v>
      </c>
      <c r="F35" s="47">
        <f>F22+F9</f>
        <v>0</v>
      </c>
      <c r="G35" s="48">
        <f t="shared" si="20"/>
        <v>0</v>
      </c>
      <c r="H35" s="49">
        <f>H22+H9</f>
        <v>0</v>
      </c>
      <c r="I35" s="50">
        <f t="shared" si="21"/>
        <v>0</v>
      </c>
      <c r="J35" s="47">
        <f>J22+J9</f>
        <v>0</v>
      </c>
      <c r="K35" s="48">
        <f t="shared" si="22"/>
        <v>0</v>
      </c>
      <c r="L35" s="49">
        <f>L22+L9</f>
        <v>0</v>
      </c>
      <c r="M35" s="50">
        <f t="shared" si="23"/>
        <v>0</v>
      </c>
      <c r="N35" s="49">
        <f>N22+N9</f>
        <v>0</v>
      </c>
      <c r="O35" s="50">
        <f t="shared" si="24"/>
        <v>0</v>
      </c>
      <c r="P35" s="51">
        <f>P22+P9</f>
        <v>0</v>
      </c>
      <c r="Q35" s="50">
        <f t="shared" si="25"/>
        <v>0</v>
      </c>
      <c r="R35" s="84"/>
      <c r="S35" s="355" t="s">
        <v>48</v>
      </c>
      <c r="T35" s="429">
        <f>IF(('Form 2'!$C$23+'Form 2'!$H$23)=0,"",B35/('Form 2'!$C$23+'Form 2'!$H$23))</f>
        <v>0</v>
      </c>
      <c r="U35" s="429">
        <f>IF(('Form 2'!$C$24+'Form 2'!$H$24)=0,"",D35/('Form 2'!$C$24+'Form 2'!$H$24))</f>
        <v>0</v>
      </c>
      <c r="V35" s="429">
        <f>IF(('Form 2'!$C$25+'Form 2'!$H$25)=0,"",F35/('Form 2'!$C$25+'Form 2'!$H$25))</f>
        <v>0</v>
      </c>
      <c r="W35" s="429" t="str">
        <f>IF(('Form 2'!$C$26+'Form 2'!$H$26)=0,"",H35/('Form 2'!$C$26+'Form 2'!$H$26))</f>
        <v/>
      </c>
      <c r="X35" s="429">
        <f>IF(('Form 2'!$C$27+'Form 2'!$H$27)=0,"",J35/('Form 2'!$C$27+'Form 2'!$H$27))</f>
        <v>0</v>
      </c>
      <c r="Y35" s="429" t="str">
        <f>IF(('Form 2'!$C$28+'Form 2'!$H$28)=0,"",L35/('Form 2'!$C$28+'Form 2'!$H$28))</f>
        <v/>
      </c>
      <c r="Z35" s="143">
        <f>IF(('Form 2'!$C$29+'Form 2'!$H$29)=0,0,(B35+D35+F35+H35+J35+L35)/('Form 2'!$C$29+'Form 2'!$H$29))</f>
        <v>0</v>
      </c>
      <c r="AA35" s="84"/>
      <c r="AB35" s="163" t="s">
        <v>48</v>
      </c>
      <c r="AC35" s="431" t="str">
        <f t="shared" si="26"/>
        <v/>
      </c>
      <c r="AD35" s="431" t="str">
        <f t="shared" si="27"/>
        <v/>
      </c>
      <c r="AE35" s="431" t="str">
        <f t="shared" si="28"/>
        <v/>
      </c>
      <c r="AF35" s="431" t="str">
        <f t="shared" si="29"/>
        <v/>
      </c>
      <c r="AG35" s="431" t="str">
        <f t="shared" si="30"/>
        <v/>
      </c>
      <c r="AH35" s="431" t="str">
        <f t="shared" si="31"/>
        <v/>
      </c>
      <c r="AI35" s="432" t="str">
        <f t="shared" si="32"/>
        <v/>
      </c>
      <c r="AJ35" s="94"/>
    </row>
    <row r="36" spans="1:36" x14ac:dyDescent="0.25">
      <c r="A36" s="114" t="s">
        <v>61</v>
      </c>
      <c r="B36" s="47">
        <f>B23+B10</f>
        <v>579.6</v>
      </c>
      <c r="C36" s="48">
        <f t="shared" si="18"/>
        <v>30</v>
      </c>
      <c r="D36" s="52">
        <f>D23+D10</f>
        <v>1108.8000000000002</v>
      </c>
      <c r="E36" s="48">
        <f t="shared" si="19"/>
        <v>58</v>
      </c>
      <c r="F36" s="47">
        <f>F23+F10</f>
        <v>907.2</v>
      </c>
      <c r="G36" s="48">
        <f t="shared" si="20"/>
        <v>50</v>
      </c>
      <c r="H36" s="52">
        <f>H23+H10</f>
        <v>0</v>
      </c>
      <c r="I36" s="50">
        <f t="shared" si="21"/>
        <v>0</v>
      </c>
      <c r="J36" s="47">
        <f>J23+J10</f>
        <v>1543.5</v>
      </c>
      <c r="K36" s="48">
        <f t="shared" si="22"/>
        <v>84</v>
      </c>
      <c r="L36" s="52">
        <f>L23+L10</f>
        <v>0</v>
      </c>
      <c r="M36" s="50">
        <f t="shared" si="23"/>
        <v>0</v>
      </c>
      <c r="N36" s="52">
        <f>N23+N10</f>
        <v>4139.1000000000004</v>
      </c>
      <c r="O36" s="50">
        <f t="shared" si="24"/>
        <v>222</v>
      </c>
      <c r="P36" s="51">
        <f>P23+P10</f>
        <v>0</v>
      </c>
      <c r="Q36" s="50">
        <f t="shared" si="25"/>
        <v>0</v>
      </c>
      <c r="R36" s="84"/>
      <c r="S36" s="162" t="s">
        <v>49</v>
      </c>
      <c r="T36" s="429">
        <f>IF(('Form 2'!$C$23+'Form 2'!$H$23)=0,"",B36/('Form 2'!$C$23+'Form 2'!$H$23))</f>
        <v>1.6348749946162375E-4</v>
      </c>
      <c r="U36" s="429">
        <f>IF(('Form 2'!$C$24+'Form 2'!$H$24)=0,"",D36/('Form 2'!$C$24+'Form 2'!$H$24))</f>
        <v>1.9448769741961636E-4</v>
      </c>
      <c r="V36" s="429">
        <f>IF(('Form 2'!$C$25+'Form 2'!$H$25)=0,"",F36/('Form 2'!$C$25+'Form 2'!$H$25))</f>
        <v>2.2557148131986172E-4</v>
      </c>
      <c r="W36" s="429" t="str">
        <f>IF(('Form 2'!$C$26+'Form 2'!$H$26)=0,"",H36/('Form 2'!$C$26+'Form 2'!$H$26))</f>
        <v/>
      </c>
      <c r="X36" s="429">
        <f>IF(('Form 2'!$C$27+'Form 2'!$H$27)=0,"",J36/('Form 2'!$C$27+'Form 2'!$H$27))</f>
        <v>2.9712217525424745E-4</v>
      </c>
      <c r="Y36" s="429" t="str">
        <f>IF(('Form 2'!$C$28+'Form 2'!$H$28)=0,"",L36/('Form 2'!$C$28+'Form 2'!$H$28))</f>
        <v/>
      </c>
      <c r="Z36" s="143">
        <f>IF(('Form 2'!$C$29+'Form 2'!$H$29)=0,0,(B36+D36+F36+H36+J36+L36)/('Form 2'!$C$29+'Form 2'!$H$29))</f>
        <v>2.2418380901007272E-4</v>
      </c>
      <c r="AA36" s="84"/>
      <c r="AB36" s="162" t="s">
        <v>49</v>
      </c>
      <c r="AC36" s="431">
        <f t="shared" si="26"/>
        <v>19.32</v>
      </c>
      <c r="AD36" s="431">
        <f t="shared" si="27"/>
        <v>19.117241379310347</v>
      </c>
      <c r="AE36" s="431">
        <f t="shared" si="28"/>
        <v>18.144000000000002</v>
      </c>
      <c r="AF36" s="431" t="str">
        <f t="shared" si="29"/>
        <v/>
      </c>
      <c r="AG36" s="431">
        <f t="shared" si="30"/>
        <v>18.375</v>
      </c>
      <c r="AH36" s="431" t="str">
        <f t="shared" si="31"/>
        <v/>
      </c>
      <c r="AI36" s="432">
        <f t="shared" si="32"/>
        <v>18.644594594594597</v>
      </c>
      <c r="AJ36" s="94"/>
    </row>
    <row r="37" spans="1:36" x14ac:dyDescent="0.25">
      <c r="A37" s="114" t="s">
        <v>62</v>
      </c>
      <c r="B37" s="53">
        <f>B24+B11</f>
        <v>0</v>
      </c>
      <c r="C37" s="54">
        <f t="shared" si="18"/>
        <v>0</v>
      </c>
      <c r="D37" s="55">
        <f>D24+D11</f>
        <v>0</v>
      </c>
      <c r="E37" s="48">
        <f t="shared" si="19"/>
        <v>0</v>
      </c>
      <c r="F37" s="53">
        <f>F24+F11</f>
        <v>0</v>
      </c>
      <c r="G37" s="54">
        <f t="shared" si="20"/>
        <v>0</v>
      </c>
      <c r="H37" s="55">
        <f>H24+H11</f>
        <v>0</v>
      </c>
      <c r="I37" s="56">
        <f t="shared" si="21"/>
        <v>0</v>
      </c>
      <c r="J37" s="53">
        <f>J24+J11</f>
        <v>0</v>
      </c>
      <c r="K37" s="54">
        <f t="shared" si="22"/>
        <v>0</v>
      </c>
      <c r="L37" s="55">
        <f>L24+L11</f>
        <v>0</v>
      </c>
      <c r="M37" s="56">
        <f t="shared" si="23"/>
        <v>0</v>
      </c>
      <c r="N37" s="55">
        <f>N24+N11</f>
        <v>0</v>
      </c>
      <c r="O37" s="56">
        <f t="shared" si="24"/>
        <v>0</v>
      </c>
      <c r="P37" s="57">
        <f>P24+P11</f>
        <v>0</v>
      </c>
      <c r="Q37" s="56">
        <f t="shared" si="25"/>
        <v>0</v>
      </c>
      <c r="R37" s="84"/>
      <c r="S37" s="164" t="s">
        <v>50</v>
      </c>
      <c r="T37" s="429">
        <f>IF(('Form 2'!$C$23+'Form 2'!$H$23)=0,"",B37/('Form 2'!$C$23+'Form 2'!$H$23))</f>
        <v>0</v>
      </c>
      <c r="U37" s="429">
        <f>IF(('Form 2'!$C$24+'Form 2'!$H$24)=0,"",D37/('Form 2'!$C$24+'Form 2'!$H$24))</f>
        <v>0</v>
      </c>
      <c r="V37" s="429">
        <f>IF(('Form 2'!$C$25+'Form 2'!$H$25)=0,"",F37/('Form 2'!$C$25+'Form 2'!$H$25))</f>
        <v>0</v>
      </c>
      <c r="W37" s="429" t="str">
        <f>IF(('Form 2'!$C$26+'Form 2'!$H$26)=0,"",H37/('Form 2'!$C$26+'Form 2'!$H$26))</f>
        <v/>
      </c>
      <c r="X37" s="429">
        <f>IF(('Form 2'!$C$27+'Form 2'!$H$27)=0,"",J37/('Form 2'!$C$27+'Form 2'!$H$27))</f>
        <v>0</v>
      </c>
      <c r="Y37" s="429" t="str">
        <f>IF(('Form 2'!$C$28+'Form 2'!$H$28)=0,"",L37/('Form 2'!$C$28+'Form 2'!$H$28))</f>
        <v/>
      </c>
      <c r="Z37" s="143">
        <f>IF(('Form 2'!$C$29+'Form 2'!$H$29)=0,0,(B37+D37+F37+H37+J37+L37)/('Form 2'!$C$29+'Form 2'!$H$29))</f>
        <v>0</v>
      </c>
      <c r="AA37" s="84"/>
      <c r="AB37" s="164" t="s">
        <v>50</v>
      </c>
      <c r="AC37" s="431" t="str">
        <f t="shared" si="26"/>
        <v/>
      </c>
      <c r="AD37" s="431" t="str">
        <f t="shared" si="27"/>
        <v/>
      </c>
      <c r="AE37" s="431" t="str">
        <f t="shared" si="28"/>
        <v/>
      </c>
      <c r="AF37" s="431" t="str">
        <f t="shared" si="29"/>
        <v/>
      </c>
      <c r="AG37" s="431" t="str">
        <f t="shared" si="30"/>
        <v/>
      </c>
      <c r="AH37" s="431" t="str">
        <f t="shared" si="31"/>
        <v/>
      </c>
      <c r="AI37" s="432" t="str">
        <f t="shared" si="32"/>
        <v/>
      </c>
      <c r="AJ37" s="94"/>
    </row>
    <row r="38" spans="1:36" x14ac:dyDescent="0.25">
      <c r="A38" s="114" t="s">
        <v>51</v>
      </c>
      <c r="B38" s="47">
        <f>(B12+(B25*'Form 1'!K31))</f>
        <v>161238.21545350674</v>
      </c>
      <c r="C38" s="48">
        <f t="shared" si="18"/>
        <v>30</v>
      </c>
      <c r="D38" s="49">
        <f>(D12+(D25*'Form 1'!K31))</f>
        <v>346732.87908928777</v>
      </c>
      <c r="E38" s="48">
        <f>E25+E12</f>
        <v>58</v>
      </c>
      <c r="F38" s="47">
        <f>(F12+(F25*'Form 1'!K31))</f>
        <v>313703.90999999997</v>
      </c>
      <c r="G38" s="48">
        <f t="shared" si="20"/>
        <v>50</v>
      </c>
      <c r="H38" s="49">
        <f>(H12+(H25*'Form 1'!K31))</f>
        <v>0</v>
      </c>
      <c r="I38" s="50">
        <f t="shared" si="21"/>
        <v>0</v>
      </c>
      <c r="J38" s="47">
        <f>(J12+(J25*'Form 1'!K31))</f>
        <v>409934.73272494291</v>
      </c>
      <c r="K38" s="48">
        <f t="shared" si="22"/>
        <v>84</v>
      </c>
      <c r="L38" s="49">
        <f>(L12+(L25*'Form 1'!K31))</f>
        <v>0</v>
      </c>
      <c r="M38" s="50">
        <f t="shared" si="23"/>
        <v>0</v>
      </c>
      <c r="N38" s="49">
        <f>(N12+(N25*'Form 1'!K31))</f>
        <v>1231609.7372677375</v>
      </c>
      <c r="O38" s="50">
        <f t="shared" si="24"/>
        <v>222</v>
      </c>
      <c r="P38" s="51">
        <f>(P12+(P25*'Form 1'!K31))</f>
        <v>0</v>
      </c>
      <c r="Q38" s="50">
        <f t="shared" si="25"/>
        <v>0</v>
      </c>
      <c r="R38" s="84"/>
      <c r="S38" s="164" t="s">
        <v>51</v>
      </c>
      <c r="T38" s="429">
        <f>IF(('Form 2'!$C$23+'Form 2'!$H$23)=0,"",B38/('Form 2'!$C$23+'Form 2'!$H$23))</f>
        <v>4.5480387615852921E-2</v>
      </c>
      <c r="U38" s="429">
        <f>IF(('Form 2'!$C$24+'Form 2'!$H$24)=0,"",D38/('Form 2'!$C$24+'Form 2'!$H$24))</f>
        <v>6.0818253313266422E-2</v>
      </c>
      <c r="V38" s="429">
        <f>IF(('Form 2'!$C$25+'Form 2'!$H$25)=0,"",F38/('Form 2'!$C$25+'Form 2'!$H$25))</f>
        <v>7.800116366240363E-2</v>
      </c>
      <c r="W38" s="429" t="str">
        <f>IF(('Form 2'!$C$26+'Form 2'!$H$26)=0,"",H38/('Form 2'!$C$26+'Form 2'!$H$26))</f>
        <v/>
      </c>
      <c r="X38" s="429">
        <f>IF(('Form 2'!$C$27+'Form 2'!$H$27)=0,"",J38/('Form 2'!$C$27+'Form 2'!$H$27))</f>
        <v>7.8912017816328853E-2</v>
      </c>
      <c r="Y38" s="429" t="str">
        <f>IF(('Form 2'!$C$28+'Form 2'!$H$28)=0,"",L38/('Form 2'!$C$28+'Form 2'!$H$28))</f>
        <v/>
      </c>
      <c r="Z38" s="143">
        <f>IF(('Form 2'!$C$29+'Form 2'!$H$29)=0,0,(B38+D38+F38+H38+J38+L38)/('Form 2'!$C$29+'Form 2'!$H$29))</f>
        <v>6.6707004448932447E-2</v>
      </c>
      <c r="AA38" s="84"/>
      <c r="AB38" s="164" t="s">
        <v>51</v>
      </c>
      <c r="AC38" s="431">
        <f t="shared" si="26"/>
        <v>5374.6071817835582</v>
      </c>
      <c r="AD38" s="431">
        <f t="shared" si="27"/>
        <v>5978.153087746341</v>
      </c>
      <c r="AE38" s="431">
        <f t="shared" si="28"/>
        <v>6274.0781999999999</v>
      </c>
      <c r="AF38" s="431" t="str">
        <f t="shared" si="29"/>
        <v/>
      </c>
      <c r="AG38" s="431">
        <f t="shared" si="30"/>
        <v>4880.1753895826532</v>
      </c>
      <c r="AH38" s="431" t="str">
        <f t="shared" si="31"/>
        <v/>
      </c>
      <c r="AI38" s="432">
        <f t="shared" si="32"/>
        <v>5547.791609314133</v>
      </c>
      <c r="AJ38" s="94"/>
    </row>
    <row r="39" spans="1:36" x14ac:dyDescent="0.25">
      <c r="A39" s="114" t="s">
        <v>63</v>
      </c>
      <c r="B39" s="47">
        <f>B26+B13</f>
        <v>0</v>
      </c>
      <c r="C39" s="48">
        <f t="shared" si="18"/>
        <v>0</v>
      </c>
      <c r="D39" s="49">
        <f>D26+D13</f>
        <v>0</v>
      </c>
      <c r="E39" s="48">
        <f t="shared" si="19"/>
        <v>0</v>
      </c>
      <c r="F39" s="47">
        <f>F26+F13</f>
        <v>0</v>
      </c>
      <c r="G39" s="48">
        <f t="shared" si="20"/>
        <v>0</v>
      </c>
      <c r="H39" s="49">
        <f>H26+H13</f>
        <v>0</v>
      </c>
      <c r="I39" s="50">
        <f t="shared" si="21"/>
        <v>0</v>
      </c>
      <c r="J39" s="47">
        <f>J26+J13</f>
        <v>0</v>
      </c>
      <c r="K39" s="48">
        <f t="shared" si="22"/>
        <v>0</v>
      </c>
      <c r="L39" s="49">
        <f>L26+L13</f>
        <v>0</v>
      </c>
      <c r="M39" s="50">
        <f t="shared" si="23"/>
        <v>0</v>
      </c>
      <c r="N39" s="49">
        <f>N26+N13</f>
        <v>0</v>
      </c>
      <c r="O39" s="50">
        <f t="shared" si="24"/>
        <v>0</v>
      </c>
      <c r="P39" s="51">
        <f>P26+P13</f>
        <v>0</v>
      </c>
      <c r="Q39" s="50">
        <f t="shared" si="25"/>
        <v>0</v>
      </c>
      <c r="R39" s="84"/>
      <c r="S39" s="164" t="s">
        <v>52</v>
      </c>
      <c r="T39" s="429">
        <f>IF(('Form 2'!$C$23+'Form 2'!$H$23)=0,"",B39/('Form 2'!$C$23+'Form 2'!$H$23))</f>
        <v>0</v>
      </c>
      <c r="U39" s="429">
        <f>IF(('Form 2'!$C$24+'Form 2'!$H$24)=0,"",D39/('Form 2'!$C$24+'Form 2'!$H$24))</f>
        <v>0</v>
      </c>
      <c r="V39" s="429">
        <f>IF(('Form 2'!$C$25+'Form 2'!$H$25)=0,"",F39/('Form 2'!$C$25+'Form 2'!$H$25))</f>
        <v>0</v>
      </c>
      <c r="W39" s="429" t="str">
        <f>IF(('Form 2'!$C$26+'Form 2'!$H$26)=0,"",H39/('Form 2'!$C$26+'Form 2'!$H$26))</f>
        <v/>
      </c>
      <c r="X39" s="429">
        <f>IF(('Form 2'!$C$27+'Form 2'!$H$27)=0,"",J39/('Form 2'!$C$27+'Form 2'!$H$27))</f>
        <v>0</v>
      </c>
      <c r="Y39" s="429" t="str">
        <f>IF(('Form 2'!$C$28+'Form 2'!$H$28)=0,"",L39/('Form 2'!$C$28+'Form 2'!$H$28))</f>
        <v/>
      </c>
      <c r="Z39" s="143">
        <f>IF(('Form 2'!$C$29+'Form 2'!$H$29)=0,0,(B39+D39+F39+H39+J39+L39)/('Form 2'!$C$29+'Form 2'!$H$29))</f>
        <v>0</v>
      </c>
      <c r="AA39" s="84"/>
      <c r="AB39" s="164" t="s">
        <v>52</v>
      </c>
      <c r="AC39" s="431" t="str">
        <f t="shared" si="26"/>
        <v/>
      </c>
      <c r="AD39" s="431" t="str">
        <f t="shared" si="27"/>
        <v/>
      </c>
      <c r="AE39" s="431" t="str">
        <f t="shared" si="28"/>
        <v/>
      </c>
      <c r="AF39" s="431" t="str">
        <f t="shared" si="29"/>
        <v/>
      </c>
      <c r="AG39" s="431" t="str">
        <f t="shared" si="30"/>
        <v/>
      </c>
      <c r="AH39" s="431" t="str">
        <f t="shared" si="31"/>
        <v/>
      </c>
      <c r="AI39" s="432" t="str">
        <f t="shared" si="32"/>
        <v/>
      </c>
      <c r="AJ39" s="94"/>
    </row>
    <row r="40" spans="1:36" ht="15" customHeight="1" x14ac:dyDescent="0.25">
      <c r="A40" s="114" t="s">
        <v>53</v>
      </c>
      <c r="B40" s="53">
        <f>(B14+(B27*'Form 1'!K31))</f>
        <v>1056.4481454469085</v>
      </c>
      <c r="C40" s="54">
        <f t="shared" si="18"/>
        <v>30</v>
      </c>
      <c r="D40" s="55">
        <f>(D14+(D27*'Form 1'!K31))</f>
        <v>2036.5265454469084</v>
      </c>
      <c r="E40" s="48">
        <f t="shared" si="19"/>
        <v>58</v>
      </c>
      <c r="F40" s="53">
        <f>(F14+(F27*'Form 1'!K31))</f>
        <v>1680.1343999999999</v>
      </c>
      <c r="G40" s="54">
        <f t="shared" si="20"/>
        <v>50</v>
      </c>
      <c r="H40" s="55">
        <f>(H14+(H27*'Form 1'!K31))</f>
        <v>0</v>
      </c>
      <c r="I40" s="56">
        <f t="shared" si="21"/>
        <v>0</v>
      </c>
      <c r="J40" s="53">
        <f>(J14+(J27*'Form 1'!K31))</f>
        <v>2816.1343636172714</v>
      </c>
      <c r="K40" s="54">
        <f t="shared" si="22"/>
        <v>84</v>
      </c>
      <c r="L40" s="55">
        <f>(L14+(L27*'Form 1'!K31))</f>
        <v>0</v>
      </c>
      <c r="M40" s="56">
        <f t="shared" si="23"/>
        <v>0</v>
      </c>
      <c r="N40" s="55">
        <f>(N14+(N27*'Form 1'!K31))</f>
        <v>7589.2434545110882</v>
      </c>
      <c r="O40" s="56">
        <f t="shared" si="24"/>
        <v>222</v>
      </c>
      <c r="P40" s="57">
        <f>(P14+(P27*'Form 1'!K31))</f>
        <v>0</v>
      </c>
      <c r="Q40" s="56">
        <f t="shared" si="25"/>
        <v>0</v>
      </c>
      <c r="R40" s="84"/>
      <c r="S40" s="164" t="s">
        <v>53</v>
      </c>
      <c r="T40" s="429">
        <f>IF(('Form 2'!$C$23+'Form 2'!$H$23)=0,"",B40/('Form 2'!$C$23+'Form 2'!$H$23))</f>
        <v>2.9799183162523265E-4</v>
      </c>
      <c r="U40" s="429">
        <f>IF(('Form 2'!$C$24+'Form 2'!$H$24)=0,"",D40/('Form 2'!$C$24+'Form 2'!$H$24))</f>
        <v>3.5721442871383007E-4</v>
      </c>
      <c r="V40" s="429">
        <f>IF(('Form 2'!$C$25+'Form 2'!$H$25)=0,"",F40/('Form 2'!$C$25+'Form 2'!$H$25))</f>
        <v>4.1775838340438388E-4</v>
      </c>
      <c r="W40" s="429" t="str">
        <f>IF(('Form 2'!$C$26+'Form 2'!$H$26)=0,"",H40/('Form 2'!$C$26+'Form 2'!$H$26))</f>
        <v/>
      </c>
      <c r="X40" s="429">
        <f>IF(('Form 2'!$C$27+'Form 2'!$H$27)=0,"",J40/('Form 2'!$C$27+'Form 2'!$H$27))</f>
        <v>5.4210299185370879E-4</v>
      </c>
      <c r="Y40" s="429" t="str">
        <f>IF(('Form 2'!$C$28+'Form 2'!$H$28)=0,"",L40/('Form 2'!$C$28+'Form 2'!$H$28))</f>
        <v/>
      </c>
      <c r="Z40" s="143">
        <f>IF(('Form 2'!$C$29+'Form 2'!$H$29)=0,0,(B40+D40+F40+H40+J40+L40)/('Form 2'!$C$29+'Form 2'!$H$29))</f>
        <v>4.1105204153972074E-4</v>
      </c>
      <c r="AA40" s="84"/>
      <c r="AB40" s="164" t="s">
        <v>53</v>
      </c>
      <c r="AC40" s="431">
        <f t="shared" si="26"/>
        <v>35.214938181563618</v>
      </c>
      <c r="AD40" s="431">
        <f t="shared" si="27"/>
        <v>35.112526645636351</v>
      </c>
      <c r="AE40" s="431">
        <f t="shared" si="28"/>
        <v>33.602688000000001</v>
      </c>
      <c r="AF40" s="431" t="str">
        <f t="shared" si="29"/>
        <v/>
      </c>
      <c r="AG40" s="431">
        <f t="shared" si="30"/>
        <v>33.525409090681805</v>
      </c>
      <c r="AH40" s="431" t="str">
        <f t="shared" si="31"/>
        <v/>
      </c>
      <c r="AI40" s="432">
        <f t="shared" si="32"/>
        <v>34.185781326626525</v>
      </c>
      <c r="AJ40" s="94"/>
    </row>
    <row r="41" spans="1:36" ht="15" customHeight="1" x14ac:dyDescent="0.25">
      <c r="A41" s="114" t="s">
        <v>54</v>
      </c>
      <c r="B41" s="47">
        <f>(B15+(B28*'Form 1'!K31))</f>
        <v>10702.47272719536</v>
      </c>
      <c r="C41" s="48">
        <f t="shared" si="18"/>
        <v>30</v>
      </c>
      <c r="D41" s="49">
        <f>(D15+(D28*'Form 1'!K31))</f>
        <v>20631.272727195359</v>
      </c>
      <c r="E41" s="48">
        <f t="shared" si="19"/>
        <v>58</v>
      </c>
      <c r="F41" s="47">
        <f>(F15+(F28*'Form 1'!K31))</f>
        <v>17730</v>
      </c>
      <c r="G41" s="48">
        <f t="shared" si="20"/>
        <v>50</v>
      </c>
      <c r="H41" s="49">
        <f>(H15+(H28*'Form 1'!K31))</f>
        <v>0</v>
      </c>
      <c r="I41" s="50">
        <f t="shared" si="21"/>
        <v>0</v>
      </c>
      <c r="J41" s="47">
        <f>(J15+(J28*'Form 1'!K31))</f>
        <v>29947.581817988401</v>
      </c>
      <c r="K41" s="48">
        <f t="shared" si="22"/>
        <v>84</v>
      </c>
      <c r="L41" s="49">
        <f>(L15+(L28*'Form 1'!K31))</f>
        <v>0</v>
      </c>
      <c r="M41" s="50">
        <f t="shared" si="23"/>
        <v>0</v>
      </c>
      <c r="N41" s="49">
        <f>(N15+(N28*'Form 1'!K31))</f>
        <v>79011.327272379101</v>
      </c>
      <c r="O41" s="50">
        <f t="shared" si="24"/>
        <v>222</v>
      </c>
      <c r="P41" s="51">
        <f>(P15+(P28*'Form 1'!K31))</f>
        <v>0</v>
      </c>
      <c r="Q41" s="50">
        <f t="shared" si="25"/>
        <v>0</v>
      </c>
      <c r="R41" s="84"/>
      <c r="S41" s="164" t="s">
        <v>54</v>
      </c>
      <c r="T41" s="429">
        <f>IF(('Form 2'!$C$23+'Form 2'!$H$23)=0,"",B41/('Form 2'!$C$23+'Form 2'!$H$23))</f>
        <v>3.0188414496642411E-3</v>
      </c>
      <c r="U41" s="429">
        <f>IF(('Form 2'!$C$24+'Form 2'!$H$24)=0,"",D41/('Form 2'!$C$24+'Form 2'!$H$24))</f>
        <v>3.6188029649606361E-3</v>
      </c>
      <c r="V41" s="429">
        <f>IF(('Form 2'!$C$25+'Form 2'!$H$25)=0,"",F41/('Form 2'!$C$25+'Form 2'!$H$25))</f>
        <v>4.4084902599219001E-3</v>
      </c>
      <c r="W41" s="429" t="str">
        <f>IF(('Form 2'!$C$26+'Form 2'!$H$26)=0,"",H41/('Form 2'!$C$26+'Form 2'!$H$26))</f>
        <v/>
      </c>
      <c r="X41" s="429">
        <f>IF(('Form 2'!$C$27+'Form 2'!$H$27)=0,"",J41/('Form 2'!$C$27+'Form 2'!$H$27))</f>
        <v>5.7648789461388177E-3</v>
      </c>
      <c r="Y41" s="429" t="str">
        <f>IF(('Form 2'!$C$28+'Form 2'!$H$28)=0,"",L41/('Form 2'!$C$28+'Form 2'!$H$28))</f>
        <v/>
      </c>
      <c r="Z41" s="143">
        <f>IF(('Form 2'!$C$29+'Form 2'!$H$29)=0,0,(B41+D41+F41+H41+J41+L41)/('Form 2'!$C$29+'Form 2'!$H$29))</f>
        <v>4.2794472959975334E-3</v>
      </c>
      <c r="AA41" s="84"/>
      <c r="AB41" s="164" t="s">
        <v>54</v>
      </c>
      <c r="AC41" s="431">
        <f t="shared" si="26"/>
        <v>356.74909090651198</v>
      </c>
      <c r="AD41" s="431">
        <f t="shared" si="27"/>
        <v>355.71159874474756</v>
      </c>
      <c r="AE41" s="431">
        <f t="shared" si="28"/>
        <v>354.6</v>
      </c>
      <c r="AF41" s="431" t="str">
        <f t="shared" si="29"/>
        <v/>
      </c>
      <c r="AG41" s="431">
        <f t="shared" si="30"/>
        <v>356.51883116652857</v>
      </c>
      <c r="AH41" s="431" t="str">
        <f t="shared" si="31"/>
        <v/>
      </c>
      <c r="AI41" s="432">
        <f t="shared" si="32"/>
        <v>355.90687960531142</v>
      </c>
      <c r="AJ41" s="94"/>
    </row>
    <row r="42" spans="1:36" ht="15" customHeight="1" thickBot="1" x14ac:dyDescent="0.3">
      <c r="A42" s="115" t="s">
        <v>55</v>
      </c>
      <c r="B42" s="58">
        <f>B29+B16</f>
        <v>0</v>
      </c>
      <c r="C42" s="54">
        <f t="shared" si="18"/>
        <v>0</v>
      </c>
      <c r="D42" s="59">
        <f>D29+D16</f>
        <v>0</v>
      </c>
      <c r="E42" s="317">
        <f>E29+E16</f>
        <v>0</v>
      </c>
      <c r="F42" s="58">
        <f>F29+F16</f>
        <v>0</v>
      </c>
      <c r="G42" s="54">
        <f t="shared" si="20"/>
        <v>0</v>
      </c>
      <c r="H42" s="59">
        <f>H29+H16</f>
        <v>0</v>
      </c>
      <c r="I42" s="56">
        <f t="shared" si="21"/>
        <v>0</v>
      </c>
      <c r="J42" s="58">
        <f>J29+J16</f>
        <v>0</v>
      </c>
      <c r="K42" s="54">
        <f t="shared" si="22"/>
        <v>0</v>
      </c>
      <c r="L42" s="59">
        <f>L29+L16</f>
        <v>0</v>
      </c>
      <c r="M42" s="56">
        <f t="shared" si="23"/>
        <v>0</v>
      </c>
      <c r="N42" s="59">
        <f>N29+N16</f>
        <v>0</v>
      </c>
      <c r="O42" s="56">
        <f t="shared" si="24"/>
        <v>0</v>
      </c>
      <c r="P42" s="60">
        <f>P29+P16</f>
        <v>0</v>
      </c>
      <c r="Q42" s="56">
        <f t="shared" si="25"/>
        <v>0</v>
      </c>
      <c r="R42" s="84"/>
      <c r="S42" s="164" t="s">
        <v>55</v>
      </c>
      <c r="T42" s="429">
        <f>IF(('Form 2'!$C$23+'Form 2'!$H$23)=0,"",B42/('Form 2'!$C$23+'Form 2'!$H$23))</f>
        <v>0</v>
      </c>
      <c r="U42" s="429">
        <f>IF(('Form 2'!$C$24+'Form 2'!$H$24)=0,"",D42/('Form 2'!$C$24+'Form 2'!$H$24))</f>
        <v>0</v>
      </c>
      <c r="V42" s="429">
        <f>IF(('Form 2'!$C$25+'Form 2'!$H$25)=0,"",F42/('Form 2'!$C$25+'Form 2'!$H$25))</f>
        <v>0</v>
      </c>
      <c r="W42" s="429" t="str">
        <f>IF(('Form 2'!$C$26+'Form 2'!$H$26)=0,"",H42/('Form 2'!$C$26+'Form 2'!$H$26))</f>
        <v/>
      </c>
      <c r="X42" s="429">
        <f>IF(('Form 2'!$C$27+'Form 2'!$H$27)=0,"",J42/('Form 2'!$C$27+'Form 2'!$H$27))</f>
        <v>0</v>
      </c>
      <c r="Y42" s="429" t="str">
        <f>IF(('Form 2'!$C$28+'Form 2'!$H$28)=0,"",L42/('Form 2'!$C$28+'Form 2'!$H$28))</f>
        <v/>
      </c>
      <c r="Z42" s="143">
        <f>IF(('Form 2'!$C$29+'Form 2'!$H$29)=0,0,(B42+D42+F42+H42+J42+L42)/('Form 2'!$C$29+'Form 2'!$H$29))</f>
        <v>0</v>
      </c>
      <c r="AA42" s="84"/>
      <c r="AB42" s="164" t="s">
        <v>55</v>
      </c>
      <c r="AC42" s="431" t="str">
        <f t="shared" si="26"/>
        <v/>
      </c>
      <c r="AD42" s="431" t="str">
        <f t="shared" si="27"/>
        <v/>
      </c>
      <c r="AE42" s="431" t="str">
        <f t="shared" si="28"/>
        <v/>
      </c>
      <c r="AF42" s="431" t="str">
        <f t="shared" si="29"/>
        <v/>
      </c>
      <c r="AG42" s="431" t="str">
        <f t="shared" si="30"/>
        <v/>
      </c>
      <c r="AH42" s="431" t="str">
        <f t="shared" si="31"/>
        <v/>
      </c>
      <c r="AI42" s="432" t="str">
        <f t="shared" si="32"/>
        <v/>
      </c>
      <c r="AJ42" s="94"/>
    </row>
    <row r="43" spans="1:36" ht="15" customHeight="1" thickBot="1" x14ac:dyDescent="0.3">
      <c r="A43" s="112" t="s">
        <v>56</v>
      </c>
      <c r="B43" s="61">
        <f>SUM(B32:B42)</f>
        <v>750780.43985124317</v>
      </c>
      <c r="C43" s="62">
        <f>MAX(C32:C42)</f>
        <v>30</v>
      </c>
      <c r="D43" s="63">
        <f>SUM(D32:D42)</f>
        <v>1307532.1807597766</v>
      </c>
      <c r="E43" s="62">
        <f>MAX(E32:E42)</f>
        <v>58</v>
      </c>
      <c r="F43" s="64">
        <f>SUM(F32:F42)</f>
        <v>946665.45000000007</v>
      </c>
      <c r="G43" s="62">
        <f>MAX(G32:G42)</f>
        <v>50</v>
      </c>
      <c r="H43" s="63">
        <f>SUM(H32:H42)</f>
        <v>0</v>
      </c>
      <c r="I43" s="62">
        <f>MAX(I32:I42)</f>
        <v>0</v>
      </c>
      <c r="J43" s="64">
        <f>SUM(J32:J42)</f>
        <v>1398345.4832680994</v>
      </c>
      <c r="K43" s="62">
        <f>MAX(K32:K42)</f>
        <v>84</v>
      </c>
      <c r="L43" s="63">
        <f>SUM(L32:L42)</f>
        <v>0</v>
      </c>
      <c r="M43" s="62">
        <f>MAX(M32:M42)</f>
        <v>0</v>
      </c>
      <c r="N43" s="63">
        <f>SUM(N32:N42)</f>
        <v>4403323.5538791185</v>
      </c>
      <c r="O43" s="62">
        <f>MAX(O32:O42)</f>
        <v>222</v>
      </c>
      <c r="P43" s="65">
        <f>SUM(P32:P42)</f>
        <v>0</v>
      </c>
      <c r="Q43" s="62">
        <f>MAX(Q32:Q42)</f>
        <v>0</v>
      </c>
      <c r="R43" s="84"/>
      <c r="S43" s="165" t="s">
        <v>56</v>
      </c>
      <c r="T43" s="144">
        <f>IF(('Form 2'!$C$23+'Form 2'!$H$23)=0,0,B43/('Form 2'!$C$23+'Form 2'!$H$23))</f>
        <v>0.21177228563833289</v>
      </c>
      <c r="U43" s="144">
        <f>IF(('Form 2'!$C$24+'Form 2'!$H$24)=0,0,D43/('Form 2'!$C$24+'Form 2'!$H$24))</f>
        <v>0.22934607065117107</v>
      </c>
      <c r="V43" s="144">
        <f>IF(('Form 2'!$C$25+'Form 2'!$H$25)=0,0,F43/('Form 2'!$C$25+'Form 2'!$H$25))</f>
        <v>0.23538440021035437</v>
      </c>
      <c r="W43" s="144">
        <f>IF(('Form 2'!$C$26+'Form 2'!$H$26)=0,0,H43/('Form 2'!$C$26+'Form 2'!$H$26))</f>
        <v>0</v>
      </c>
      <c r="X43" s="144">
        <f>IF(('Form 2'!$C$27+'Form 2'!$H$27)=0,0,J43/('Form 2'!$C$27+'Form 2'!$H$27))</f>
        <v>0.26918007887630035</v>
      </c>
      <c r="Y43" s="144">
        <f>IF(('Form 2'!$C$28+'Form 2'!$H$28)=0,0,L43/('Form 2'!$C$28+'Form 2'!$H$28))</f>
        <v>0</v>
      </c>
      <c r="Z43" s="145">
        <f>IF(('Form 2'!$C$29+'Form 2'!$H$29)=0,0,(B43+D43+F43+H43+J43+L43)/('Form 2'!$C$29+'Form 2'!$H$29))</f>
        <v>0.23849480481563409</v>
      </c>
      <c r="AA43" s="84"/>
      <c r="AB43" s="165" t="s">
        <v>56</v>
      </c>
      <c r="AC43" s="433">
        <f t="shared" si="26"/>
        <v>25026.014661708105</v>
      </c>
      <c r="AD43" s="433">
        <f t="shared" si="27"/>
        <v>22543.658288961666</v>
      </c>
      <c r="AE43" s="433">
        <f t="shared" si="28"/>
        <v>18933.309000000001</v>
      </c>
      <c r="AF43" s="433" t="str">
        <f t="shared" si="29"/>
        <v/>
      </c>
      <c r="AG43" s="433">
        <f t="shared" si="30"/>
        <v>16646.970038905944</v>
      </c>
      <c r="AH43" s="433" t="str">
        <f t="shared" si="31"/>
        <v/>
      </c>
      <c r="AI43" s="434">
        <f t="shared" si="32"/>
        <v>19834.790783239278</v>
      </c>
      <c r="AJ43" s="94"/>
    </row>
    <row r="44" spans="1:36" s="15" customFormat="1" ht="16.5" customHeight="1" x14ac:dyDescent="0.2">
      <c r="A44" s="85" t="s">
        <v>64</v>
      </c>
      <c r="B44" s="85"/>
      <c r="C44" s="85"/>
      <c r="D44" s="85"/>
      <c r="E44" s="85"/>
      <c r="F44" s="85"/>
      <c r="G44" s="85"/>
      <c r="H44" s="85"/>
      <c r="I44" s="85"/>
      <c r="J44" s="85"/>
      <c r="K44" s="85"/>
      <c r="L44" s="85"/>
      <c r="M44" s="85"/>
      <c r="N44" s="85"/>
      <c r="O44" s="85"/>
      <c r="P44" s="85"/>
      <c r="Q44" s="85"/>
      <c r="R44" s="85"/>
      <c r="S44" s="85"/>
      <c r="T44" s="100"/>
      <c r="U44" s="100"/>
      <c r="V44" s="100"/>
      <c r="W44" s="100"/>
      <c r="X44" s="100"/>
      <c r="Y44" s="100"/>
      <c r="Z44" s="100"/>
      <c r="AA44" s="85"/>
      <c r="AB44" s="85"/>
      <c r="AC44" s="146"/>
      <c r="AD44" s="146"/>
      <c r="AE44" s="146"/>
      <c r="AF44" s="146"/>
      <c r="AG44" s="146"/>
      <c r="AH44" s="146"/>
      <c r="AI44" s="147"/>
      <c r="AJ44" s="99"/>
    </row>
    <row r="45" spans="1:36" s="15" customFormat="1" ht="11.1" customHeight="1" x14ac:dyDescent="0.2">
      <c r="A45" s="416" t="s">
        <v>210</v>
      </c>
      <c r="B45" s="85"/>
      <c r="C45" s="85"/>
      <c r="D45" s="85"/>
      <c r="E45" s="85"/>
      <c r="F45" s="85"/>
      <c r="G45" s="85"/>
      <c r="H45" s="85"/>
      <c r="I45" s="85"/>
      <c r="J45" s="85"/>
      <c r="K45" s="85"/>
      <c r="L45" s="85"/>
      <c r="M45" s="85"/>
      <c r="N45" s="85"/>
      <c r="O45" s="85"/>
      <c r="P45" s="85"/>
      <c r="Q45" s="85"/>
      <c r="R45" s="85"/>
      <c r="S45" s="85"/>
      <c r="T45" s="100"/>
      <c r="U45" s="100"/>
      <c r="V45" s="100"/>
      <c r="W45" s="100"/>
      <c r="X45" s="100"/>
      <c r="Y45" s="100"/>
      <c r="Z45" s="100"/>
      <c r="AA45" s="85"/>
      <c r="AB45" s="85"/>
      <c r="AC45" s="147"/>
      <c r="AD45" s="147"/>
      <c r="AE45" s="147"/>
      <c r="AF45" s="147"/>
      <c r="AG45" s="147"/>
      <c r="AH45" s="147"/>
      <c r="AI45" s="147"/>
      <c r="AJ45" s="99"/>
    </row>
    <row r="46" spans="1:36" s="15" customFormat="1" ht="11.1" customHeight="1" x14ac:dyDescent="0.2">
      <c r="A46" s="397" t="s">
        <v>193</v>
      </c>
      <c r="B46" s="85"/>
      <c r="C46" s="85"/>
      <c r="D46" s="85"/>
      <c r="E46" s="85"/>
      <c r="F46" s="85"/>
      <c r="G46" s="85"/>
      <c r="H46" s="85"/>
      <c r="I46" s="85"/>
      <c r="J46" s="85"/>
      <c r="K46" s="85"/>
      <c r="L46" s="85"/>
      <c r="M46" s="85"/>
      <c r="N46" s="85"/>
      <c r="O46" s="85"/>
      <c r="P46" s="85"/>
      <c r="Q46" s="85"/>
      <c r="R46" s="85"/>
      <c r="S46" s="85"/>
      <c r="T46" s="100"/>
      <c r="U46" s="100"/>
      <c r="V46" s="100"/>
      <c r="W46" s="100"/>
      <c r="X46" s="100"/>
      <c r="Y46" s="100"/>
      <c r="Z46" s="100"/>
      <c r="AA46" s="85"/>
      <c r="AB46" s="99"/>
      <c r="AC46" s="101"/>
      <c r="AD46" s="101"/>
      <c r="AE46" s="101"/>
      <c r="AF46" s="101"/>
      <c r="AG46" s="101"/>
      <c r="AH46" s="101"/>
      <c r="AI46" s="101"/>
      <c r="AJ46" s="99"/>
    </row>
    <row r="47" spans="1:36" x14ac:dyDescent="0.25">
      <c r="A47" s="84" t="s">
        <v>305</v>
      </c>
      <c r="B47" s="84"/>
      <c r="C47" s="84"/>
      <c r="D47" s="84"/>
      <c r="E47" s="84"/>
      <c r="F47" s="84"/>
      <c r="G47" s="84"/>
      <c r="H47" s="84"/>
      <c r="I47" s="84"/>
      <c r="J47" s="84"/>
      <c r="K47" s="84"/>
      <c r="L47" s="84"/>
      <c r="M47" s="84"/>
      <c r="N47" s="84"/>
      <c r="O47" s="84"/>
      <c r="P47" s="84"/>
      <c r="Q47" s="84"/>
      <c r="R47" s="84"/>
      <c r="S47" s="84"/>
      <c r="T47" s="93"/>
      <c r="U47" s="93"/>
      <c r="V47" s="93"/>
      <c r="W47" s="93"/>
      <c r="X47" s="93"/>
      <c r="Y47" s="93"/>
      <c r="Z47" s="93"/>
      <c r="AA47" s="84"/>
      <c r="AB47" s="94"/>
      <c r="AC47" s="95"/>
      <c r="AD47" s="95"/>
      <c r="AE47" s="95"/>
      <c r="AF47" s="95"/>
      <c r="AG47" s="95"/>
      <c r="AH47" s="95"/>
      <c r="AI47" s="95"/>
      <c r="AJ47" s="94"/>
    </row>
    <row r="48" spans="1:36" x14ac:dyDescent="0.25">
      <c r="A48" s="94"/>
      <c r="B48" s="84"/>
      <c r="C48" s="84"/>
      <c r="D48" s="84"/>
      <c r="E48" s="84"/>
      <c r="F48" s="84"/>
      <c r="G48" s="84"/>
      <c r="H48" s="84"/>
      <c r="I48" s="84"/>
      <c r="J48" s="84"/>
      <c r="K48" s="84"/>
      <c r="L48" s="84"/>
      <c r="M48" s="84"/>
      <c r="N48" s="84"/>
      <c r="O48" s="84"/>
      <c r="P48" s="84"/>
      <c r="Q48" s="84"/>
      <c r="R48" s="84"/>
      <c r="S48" s="84"/>
      <c r="T48" s="93"/>
      <c r="U48" s="93"/>
      <c r="V48" s="93"/>
      <c r="W48" s="93"/>
      <c r="X48" s="93"/>
      <c r="Y48" s="93"/>
      <c r="Z48" s="93"/>
      <c r="AA48" s="84"/>
      <c r="AB48" s="94"/>
      <c r="AC48" s="95"/>
      <c r="AD48" s="95"/>
      <c r="AE48" s="95"/>
      <c r="AF48" s="95"/>
      <c r="AG48" s="95"/>
      <c r="AH48" s="95"/>
      <c r="AI48" s="95"/>
      <c r="AJ48" s="94"/>
    </row>
    <row r="49" spans="1:16164" ht="18" x14ac:dyDescent="0.25">
      <c r="A49" s="574" t="s">
        <v>177</v>
      </c>
      <c r="B49" s="574"/>
      <c r="C49" s="574"/>
      <c r="D49" s="574"/>
      <c r="E49" s="574"/>
      <c r="F49" s="574"/>
      <c r="G49" s="574"/>
      <c r="H49" s="574"/>
      <c r="I49" s="574"/>
      <c r="J49" s="574"/>
      <c r="K49" s="574"/>
      <c r="L49" s="574"/>
      <c r="M49" s="574"/>
      <c r="N49" s="574"/>
      <c r="O49" s="574"/>
      <c r="P49" s="574"/>
      <c r="Q49" s="574"/>
      <c r="R49" s="393"/>
      <c r="S49" s="84"/>
      <c r="T49" s="93"/>
      <c r="U49" s="93"/>
      <c r="V49" s="93"/>
      <c r="W49" s="93"/>
      <c r="X49" s="93"/>
      <c r="Y49" s="93"/>
      <c r="Z49" s="93"/>
      <c r="AA49" s="84"/>
      <c r="AB49" s="94"/>
      <c r="AC49" s="95"/>
      <c r="AD49" s="95"/>
      <c r="AE49" s="95"/>
      <c r="AF49" s="95"/>
      <c r="AG49" s="95"/>
      <c r="AH49" s="95"/>
      <c r="AI49" s="95"/>
      <c r="AJ49" s="94"/>
    </row>
    <row r="50" spans="1:16164" s="256" customFormat="1" ht="18" x14ac:dyDescent="0.25">
      <c r="A50" s="391"/>
      <c r="B50" s="391"/>
      <c r="C50" s="391"/>
      <c r="D50" s="391"/>
      <c r="E50" s="391"/>
      <c r="F50" s="391"/>
      <c r="G50" s="391"/>
      <c r="H50" s="391"/>
      <c r="I50" s="391"/>
      <c r="J50" s="391"/>
      <c r="K50" s="391"/>
      <c r="L50" s="391"/>
      <c r="M50" s="391"/>
      <c r="N50" s="391"/>
      <c r="O50" s="391"/>
      <c r="P50" s="391"/>
      <c r="Q50" s="391"/>
      <c r="R50" s="393"/>
      <c r="S50" s="346"/>
      <c r="T50" s="93"/>
      <c r="U50" s="93"/>
      <c r="V50" s="93"/>
      <c r="W50" s="93"/>
      <c r="X50" s="93"/>
      <c r="Y50" s="93"/>
      <c r="Z50" s="93"/>
      <c r="AA50" s="346"/>
      <c r="AB50" s="346"/>
      <c r="AC50" s="97"/>
      <c r="AD50" s="97"/>
      <c r="AE50" s="97"/>
      <c r="AF50" s="97"/>
      <c r="AG50" s="97"/>
      <c r="AH50" s="97"/>
      <c r="AI50" s="97"/>
      <c r="AJ50" s="346"/>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2"/>
      <c r="EK50" s="342"/>
      <c r="EL50" s="342"/>
      <c r="EM50" s="342"/>
      <c r="EN50" s="342"/>
      <c r="EO50" s="342"/>
      <c r="EP50" s="342"/>
      <c r="EQ50" s="342"/>
      <c r="ER50" s="342"/>
      <c r="ES50" s="342"/>
      <c r="ET50" s="342"/>
      <c r="EU50" s="342"/>
      <c r="EV50" s="342"/>
      <c r="EW50" s="342"/>
      <c r="EX50" s="342"/>
      <c r="EY50" s="342"/>
      <c r="EZ50" s="342"/>
      <c r="FA50" s="342"/>
      <c r="FB50" s="342"/>
      <c r="FC50" s="342"/>
      <c r="FD50" s="342"/>
      <c r="FE50" s="342"/>
      <c r="FF50" s="342"/>
      <c r="FG50" s="342"/>
      <c r="FH50" s="342"/>
      <c r="FI50" s="342"/>
      <c r="FJ50" s="342"/>
      <c r="FK50" s="342"/>
      <c r="FL50" s="342"/>
      <c r="FM50" s="342"/>
      <c r="FN50" s="342"/>
      <c r="FO50" s="342"/>
      <c r="FP50" s="342"/>
      <c r="FQ50" s="342"/>
      <c r="FR50" s="342"/>
      <c r="FS50" s="342"/>
      <c r="FT50" s="342"/>
      <c r="FU50" s="342"/>
      <c r="FV50" s="342"/>
      <c r="FW50" s="342"/>
      <c r="FX50" s="342"/>
      <c r="FY50" s="342"/>
      <c r="FZ50" s="342"/>
      <c r="GA50" s="342"/>
      <c r="GB50" s="342"/>
      <c r="GC50" s="342"/>
      <c r="GD50" s="342"/>
      <c r="GE50" s="342"/>
      <c r="GF50" s="342"/>
      <c r="GG50" s="342"/>
      <c r="GH50" s="342"/>
      <c r="GI50" s="342"/>
      <c r="GJ50" s="342"/>
      <c r="GK50" s="342"/>
      <c r="GL50" s="342"/>
      <c r="GM50" s="342"/>
      <c r="GN50" s="342"/>
      <c r="GO50" s="342"/>
      <c r="GP50" s="342"/>
      <c r="GQ50" s="342"/>
      <c r="GR50" s="342"/>
      <c r="GS50" s="342"/>
      <c r="GT50" s="342"/>
      <c r="GU50" s="342"/>
      <c r="GV50" s="342"/>
      <c r="GW50" s="342"/>
      <c r="GX50" s="342"/>
      <c r="GY50" s="342"/>
      <c r="GZ50" s="342"/>
      <c r="HA50" s="342"/>
      <c r="HB50" s="342"/>
      <c r="HC50" s="342"/>
      <c r="HD50" s="342"/>
      <c r="HE50" s="342"/>
      <c r="HF50" s="342"/>
      <c r="HG50" s="342"/>
      <c r="HH50" s="342"/>
      <c r="HI50" s="342"/>
      <c r="HJ50" s="342"/>
      <c r="HK50" s="342"/>
      <c r="HL50" s="342"/>
      <c r="HM50" s="342"/>
      <c r="HN50" s="342"/>
      <c r="HO50" s="342"/>
      <c r="HP50" s="342"/>
      <c r="HQ50" s="342"/>
      <c r="HR50" s="342"/>
      <c r="HS50" s="342"/>
      <c r="HT50" s="342"/>
      <c r="HU50" s="342"/>
      <c r="HV50" s="342"/>
      <c r="HW50" s="342"/>
      <c r="HX50" s="342"/>
      <c r="HY50" s="342"/>
      <c r="HZ50" s="342"/>
      <c r="IA50" s="342"/>
      <c r="IB50" s="342"/>
      <c r="IC50" s="342"/>
      <c r="ID50" s="342"/>
      <c r="IE50" s="342"/>
      <c r="IF50" s="342"/>
      <c r="IG50" s="342"/>
      <c r="IH50" s="342"/>
      <c r="II50" s="342"/>
      <c r="IJ50" s="342"/>
      <c r="IK50" s="342"/>
      <c r="IL50" s="342"/>
      <c r="IM50" s="342"/>
      <c r="IN50" s="342"/>
      <c r="IO50" s="342"/>
      <c r="IP50" s="342"/>
      <c r="IQ50" s="342"/>
      <c r="IR50" s="342"/>
      <c r="IS50" s="342"/>
      <c r="IT50" s="342"/>
      <c r="IU50" s="342"/>
      <c r="IV50" s="342"/>
      <c r="IW50" s="342"/>
      <c r="IX50" s="342"/>
      <c r="IY50" s="342"/>
      <c r="IZ50" s="342"/>
      <c r="JA50" s="342"/>
      <c r="JB50" s="342"/>
      <c r="JC50" s="342"/>
      <c r="JD50" s="342"/>
      <c r="JE50" s="342"/>
      <c r="JF50" s="342"/>
      <c r="JG50" s="342"/>
      <c r="JH50" s="342"/>
      <c r="JI50" s="342"/>
      <c r="JJ50" s="342"/>
      <c r="JK50" s="342"/>
      <c r="JL50" s="342"/>
      <c r="JM50" s="342"/>
      <c r="JN50" s="342"/>
      <c r="JO50" s="342"/>
      <c r="JP50" s="342"/>
      <c r="JQ50" s="342"/>
      <c r="JR50" s="342"/>
      <c r="JS50" s="342"/>
      <c r="JT50" s="342"/>
      <c r="JU50" s="342"/>
      <c r="JV50" s="342"/>
      <c r="JW50" s="342"/>
      <c r="JX50" s="342"/>
      <c r="JY50" s="342"/>
      <c r="JZ50" s="342"/>
      <c r="KA50" s="342"/>
      <c r="KB50" s="342"/>
      <c r="KC50" s="342"/>
      <c r="KD50" s="342"/>
      <c r="KE50" s="342"/>
      <c r="KF50" s="342"/>
      <c r="KG50" s="342"/>
      <c r="KH50" s="342"/>
      <c r="KI50" s="342"/>
      <c r="KJ50" s="342"/>
      <c r="KK50" s="342"/>
      <c r="KL50" s="342"/>
      <c r="KM50" s="342"/>
      <c r="KN50" s="342"/>
      <c r="KO50" s="342"/>
      <c r="KP50" s="342"/>
      <c r="KQ50" s="342"/>
      <c r="KR50" s="342"/>
      <c r="KS50" s="342"/>
      <c r="KT50" s="342"/>
      <c r="KU50" s="342"/>
      <c r="KV50" s="342"/>
      <c r="KW50" s="342"/>
      <c r="KX50" s="342"/>
      <c r="KY50" s="342"/>
      <c r="KZ50" s="342"/>
      <c r="LA50" s="342"/>
      <c r="LB50" s="342"/>
      <c r="LC50" s="342"/>
      <c r="LD50" s="342"/>
      <c r="LE50" s="342"/>
      <c r="LF50" s="342"/>
      <c r="LG50" s="342"/>
      <c r="LH50" s="342"/>
      <c r="LI50" s="342"/>
      <c r="LJ50" s="342"/>
      <c r="LK50" s="342"/>
      <c r="LL50" s="342"/>
      <c r="LM50" s="342"/>
      <c r="LN50" s="342"/>
      <c r="LO50" s="342"/>
      <c r="LP50" s="342"/>
      <c r="LQ50" s="342"/>
      <c r="LR50" s="342"/>
      <c r="LS50" s="342"/>
      <c r="LT50" s="342"/>
      <c r="LU50" s="342"/>
      <c r="LV50" s="342"/>
      <c r="LW50" s="342"/>
      <c r="LX50" s="342"/>
      <c r="LY50" s="342"/>
      <c r="LZ50" s="342"/>
      <c r="MA50" s="342"/>
      <c r="MB50" s="342"/>
      <c r="MC50" s="342"/>
      <c r="MD50" s="342"/>
      <c r="ME50" s="342"/>
      <c r="MF50" s="342"/>
      <c r="MG50" s="342"/>
      <c r="MH50" s="342"/>
      <c r="MI50" s="342"/>
      <c r="MJ50" s="342"/>
      <c r="MK50" s="342"/>
      <c r="ML50" s="342"/>
      <c r="MM50" s="342"/>
      <c r="MN50" s="342"/>
      <c r="MO50" s="342"/>
      <c r="MP50" s="342"/>
      <c r="MQ50" s="342"/>
      <c r="MR50" s="342"/>
      <c r="MS50" s="342"/>
      <c r="MT50" s="342"/>
      <c r="MU50" s="342"/>
      <c r="MV50" s="342"/>
      <c r="MW50" s="342"/>
      <c r="MX50" s="342"/>
      <c r="MY50" s="342"/>
      <c r="MZ50" s="342"/>
      <c r="NA50" s="342"/>
      <c r="NB50" s="342"/>
      <c r="NC50" s="342"/>
      <c r="ND50" s="342"/>
      <c r="NE50" s="342"/>
      <c r="NF50" s="342"/>
      <c r="NG50" s="342"/>
      <c r="NH50" s="342"/>
      <c r="NI50" s="342"/>
      <c r="NJ50" s="342"/>
      <c r="NK50" s="342"/>
      <c r="NL50" s="342"/>
      <c r="NM50" s="342"/>
      <c r="NN50" s="342"/>
      <c r="NO50" s="342"/>
      <c r="NP50" s="342"/>
      <c r="NQ50" s="342"/>
      <c r="NR50" s="342"/>
      <c r="NS50" s="342"/>
      <c r="NT50" s="342"/>
      <c r="NU50" s="342"/>
      <c r="NV50" s="342"/>
      <c r="NW50" s="342"/>
      <c r="NX50" s="342"/>
      <c r="NY50" s="342"/>
      <c r="NZ50" s="342"/>
      <c r="OA50" s="342"/>
      <c r="OB50" s="342"/>
      <c r="OC50" s="342"/>
      <c r="OD50" s="342"/>
      <c r="OE50" s="342"/>
      <c r="OF50" s="342"/>
      <c r="OG50" s="342"/>
      <c r="OH50" s="342"/>
      <c r="OI50" s="342"/>
      <c r="OJ50" s="342"/>
      <c r="OK50" s="342"/>
      <c r="OL50" s="342"/>
      <c r="OM50" s="342"/>
      <c r="ON50" s="342"/>
      <c r="OO50" s="342"/>
      <c r="OP50" s="342"/>
      <c r="OQ50" s="342"/>
      <c r="OR50" s="342"/>
      <c r="OS50" s="342"/>
      <c r="OT50" s="342"/>
      <c r="OU50" s="342"/>
      <c r="OV50" s="342"/>
      <c r="OW50" s="342"/>
      <c r="OX50" s="342"/>
      <c r="OY50" s="342"/>
      <c r="OZ50" s="342"/>
      <c r="PA50" s="342"/>
      <c r="PB50" s="342"/>
      <c r="PC50" s="342"/>
      <c r="PD50" s="342"/>
      <c r="PE50" s="342"/>
      <c r="PF50" s="342"/>
      <c r="PG50" s="342"/>
      <c r="PH50" s="342"/>
      <c r="PI50" s="342"/>
      <c r="PJ50" s="342"/>
      <c r="PK50" s="342"/>
      <c r="PL50" s="342"/>
      <c r="PM50" s="342"/>
      <c r="PN50" s="342"/>
      <c r="PO50" s="342"/>
      <c r="PP50" s="342"/>
      <c r="PQ50" s="342"/>
      <c r="PR50" s="342"/>
      <c r="PS50" s="342"/>
      <c r="PT50" s="342"/>
      <c r="PU50" s="342"/>
      <c r="PV50" s="342"/>
      <c r="PW50" s="342"/>
      <c r="PX50" s="342"/>
      <c r="PY50" s="342"/>
      <c r="PZ50" s="342"/>
      <c r="QA50" s="342"/>
      <c r="QB50" s="342"/>
      <c r="QC50" s="342"/>
      <c r="QD50" s="342"/>
      <c r="QE50" s="342"/>
      <c r="QF50" s="342"/>
      <c r="QG50" s="342"/>
      <c r="QH50" s="342"/>
      <c r="QI50" s="342"/>
      <c r="QJ50" s="342"/>
      <c r="QK50" s="342"/>
      <c r="QL50" s="342"/>
      <c r="QM50" s="342"/>
      <c r="QN50" s="342"/>
      <c r="QO50" s="342"/>
      <c r="QP50" s="342"/>
      <c r="QQ50" s="342"/>
      <c r="QR50" s="342"/>
      <c r="QS50" s="342"/>
      <c r="QT50" s="342"/>
      <c r="QU50" s="342"/>
      <c r="QV50" s="342"/>
      <c r="QW50" s="342"/>
      <c r="QX50" s="342"/>
      <c r="QY50" s="342"/>
      <c r="QZ50" s="342"/>
      <c r="RA50" s="342"/>
      <c r="RB50" s="342"/>
      <c r="RC50" s="342"/>
      <c r="RD50" s="342"/>
      <c r="RE50" s="342"/>
      <c r="RF50" s="342"/>
      <c r="RG50" s="342"/>
      <c r="RH50" s="342"/>
      <c r="RI50" s="342"/>
      <c r="RJ50" s="342"/>
      <c r="RK50" s="342"/>
      <c r="RL50" s="342"/>
      <c r="RM50" s="342"/>
      <c r="RN50" s="342"/>
      <c r="RO50" s="342"/>
      <c r="RP50" s="342"/>
      <c r="RQ50" s="342"/>
      <c r="RR50" s="342"/>
      <c r="RS50" s="342"/>
      <c r="RT50" s="342"/>
      <c r="RU50" s="342"/>
      <c r="RV50" s="342"/>
      <c r="RW50" s="342"/>
      <c r="RX50" s="342"/>
      <c r="RY50" s="342"/>
      <c r="RZ50" s="342"/>
      <c r="SA50" s="342"/>
      <c r="SB50" s="342"/>
      <c r="SC50" s="342"/>
      <c r="SD50" s="342"/>
      <c r="SE50" s="342"/>
      <c r="SF50" s="342"/>
      <c r="SG50" s="342"/>
      <c r="SH50" s="342"/>
      <c r="SI50" s="342"/>
      <c r="SJ50" s="342"/>
      <c r="SK50" s="342"/>
      <c r="SL50" s="342"/>
      <c r="SM50" s="342"/>
      <c r="SN50" s="342"/>
      <c r="SO50" s="342"/>
      <c r="SP50" s="342"/>
      <c r="SQ50" s="342"/>
      <c r="SR50" s="342"/>
      <c r="SS50" s="342"/>
      <c r="ST50" s="342"/>
      <c r="SU50" s="342"/>
      <c r="SV50" s="342"/>
      <c r="SW50" s="342"/>
      <c r="SX50" s="342"/>
      <c r="SY50" s="342"/>
      <c r="SZ50" s="342"/>
      <c r="TA50" s="342"/>
      <c r="TB50" s="342"/>
      <c r="TC50" s="342"/>
      <c r="TD50" s="342"/>
      <c r="TE50" s="342"/>
      <c r="TF50" s="342"/>
      <c r="TG50" s="342"/>
      <c r="TH50" s="342"/>
      <c r="TI50" s="342"/>
      <c r="TJ50" s="342"/>
      <c r="TK50" s="342"/>
      <c r="TL50" s="342"/>
      <c r="TM50" s="342"/>
      <c r="TN50" s="342"/>
      <c r="TO50" s="342"/>
      <c r="TP50" s="342"/>
      <c r="TQ50" s="342"/>
      <c r="TR50" s="342"/>
      <c r="TS50" s="342"/>
      <c r="TT50" s="342"/>
      <c r="TU50" s="342"/>
      <c r="TV50" s="342"/>
      <c r="TW50" s="342"/>
      <c r="TX50" s="342"/>
      <c r="TY50" s="342"/>
      <c r="TZ50" s="342"/>
      <c r="UA50" s="342"/>
      <c r="UB50" s="342"/>
      <c r="UC50" s="342"/>
      <c r="UD50" s="342"/>
      <c r="UE50" s="342"/>
      <c r="UF50" s="342"/>
      <c r="UG50" s="342"/>
      <c r="UH50" s="342"/>
      <c r="UI50" s="342"/>
      <c r="UJ50" s="342"/>
      <c r="UK50" s="342"/>
      <c r="UL50" s="342"/>
      <c r="UM50" s="342"/>
      <c r="UN50" s="342"/>
      <c r="UO50" s="342"/>
      <c r="UP50" s="342"/>
      <c r="UQ50" s="342"/>
      <c r="UR50" s="342"/>
      <c r="US50" s="342"/>
      <c r="UT50" s="342"/>
      <c r="UU50" s="342"/>
      <c r="UV50" s="342"/>
      <c r="UW50" s="342"/>
      <c r="UX50" s="342"/>
      <c r="UY50" s="342"/>
      <c r="UZ50" s="342"/>
      <c r="VA50" s="342"/>
      <c r="VB50" s="342"/>
      <c r="VC50" s="342"/>
      <c r="VD50" s="342"/>
      <c r="VE50" s="342"/>
      <c r="VF50" s="342"/>
      <c r="VG50" s="342"/>
      <c r="VH50" s="342"/>
      <c r="VI50" s="342"/>
      <c r="VJ50" s="342"/>
      <c r="VK50" s="342"/>
      <c r="VL50" s="342"/>
      <c r="VM50" s="342"/>
      <c r="VN50" s="342"/>
      <c r="VO50" s="342"/>
      <c r="VP50" s="342"/>
      <c r="VQ50" s="342"/>
      <c r="VR50" s="342"/>
      <c r="VS50" s="342"/>
      <c r="VT50" s="342"/>
      <c r="VU50" s="342"/>
      <c r="VV50" s="342"/>
      <c r="VW50" s="342"/>
      <c r="VX50" s="342"/>
      <c r="VY50" s="342"/>
      <c r="VZ50" s="342"/>
      <c r="WA50" s="342"/>
      <c r="WB50" s="342"/>
      <c r="WC50" s="342"/>
      <c r="WD50" s="342"/>
      <c r="WE50" s="342"/>
      <c r="WF50" s="342"/>
      <c r="WG50" s="342"/>
      <c r="WH50" s="342"/>
      <c r="WI50" s="342"/>
      <c r="WJ50" s="342"/>
      <c r="WK50" s="342"/>
      <c r="WL50" s="342"/>
      <c r="WM50" s="342"/>
      <c r="WN50" s="342"/>
      <c r="WO50" s="342"/>
      <c r="WP50" s="342"/>
      <c r="WQ50" s="342"/>
      <c r="WR50" s="342"/>
      <c r="WS50" s="342"/>
      <c r="WT50" s="342"/>
      <c r="WU50" s="342"/>
      <c r="WV50" s="342"/>
      <c r="WW50" s="342"/>
      <c r="WX50" s="342"/>
      <c r="WY50" s="342"/>
      <c r="WZ50" s="342"/>
      <c r="XA50" s="342"/>
      <c r="XB50" s="342"/>
      <c r="XC50" s="342"/>
      <c r="XD50" s="342"/>
      <c r="XE50" s="342"/>
      <c r="XF50" s="342"/>
      <c r="XG50" s="342"/>
      <c r="XH50" s="342"/>
      <c r="XI50" s="342"/>
      <c r="XJ50" s="342"/>
      <c r="XK50" s="342"/>
      <c r="XL50" s="342"/>
      <c r="XM50" s="342"/>
      <c r="XN50" s="342"/>
      <c r="XO50" s="342"/>
      <c r="XP50" s="342"/>
      <c r="XQ50" s="342"/>
      <c r="XR50" s="342"/>
      <c r="XS50" s="342"/>
      <c r="XT50" s="342"/>
      <c r="XU50" s="342"/>
      <c r="XV50" s="342"/>
      <c r="XW50" s="342"/>
      <c r="XX50" s="342"/>
      <c r="XY50" s="342"/>
      <c r="XZ50" s="342"/>
      <c r="YA50" s="342"/>
      <c r="YB50" s="342"/>
      <c r="YC50" s="342"/>
      <c r="YD50" s="342"/>
      <c r="YE50" s="342"/>
      <c r="YF50" s="342"/>
      <c r="YG50" s="342"/>
      <c r="YH50" s="342"/>
      <c r="YI50" s="342"/>
      <c r="YJ50" s="342"/>
      <c r="YK50" s="342"/>
      <c r="YL50" s="342"/>
      <c r="YM50" s="342"/>
      <c r="YN50" s="342"/>
      <c r="YO50" s="342"/>
      <c r="YP50" s="342"/>
      <c r="YQ50" s="342"/>
      <c r="YR50" s="342"/>
      <c r="YS50" s="342"/>
      <c r="YT50" s="342"/>
      <c r="YU50" s="342"/>
      <c r="YV50" s="342"/>
      <c r="YW50" s="342"/>
      <c r="YX50" s="342"/>
      <c r="YY50" s="342"/>
      <c r="YZ50" s="342"/>
      <c r="ZA50" s="342"/>
      <c r="ZB50" s="342"/>
      <c r="ZC50" s="342"/>
      <c r="ZD50" s="342"/>
      <c r="ZE50" s="342"/>
      <c r="ZF50" s="342"/>
      <c r="ZG50" s="342"/>
      <c r="ZH50" s="342"/>
      <c r="ZI50" s="342"/>
      <c r="ZJ50" s="342"/>
      <c r="ZK50" s="342"/>
      <c r="ZL50" s="342"/>
      <c r="ZM50" s="342"/>
      <c r="ZN50" s="342"/>
      <c r="ZO50" s="342"/>
      <c r="ZP50" s="342"/>
      <c r="ZQ50" s="342"/>
      <c r="ZR50" s="342"/>
      <c r="ZS50" s="342"/>
      <c r="ZT50" s="342"/>
      <c r="ZU50" s="342"/>
      <c r="ZV50" s="342"/>
      <c r="ZW50" s="342"/>
      <c r="ZX50" s="342"/>
      <c r="ZY50" s="342"/>
      <c r="ZZ50" s="342"/>
      <c r="AAA50" s="342"/>
      <c r="AAB50" s="342"/>
      <c r="AAC50" s="342"/>
      <c r="AAD50" s="342"/>
      <c r="AAE50" s="342"/>
      <c r="AAF50" s="342"/>
      <c r="AAG50" s="342"/>
      <c r="AAH50" s="342"/>
      <c r="AAI50" s="342"/>
      <c r="AAJ50" s="342"/>
      <c r="AAK50" s="342"/>
      <c r="AAL50" s="342"/>
      <c r="AAM50" s="342"/>
      <c r="AAN50" s="342"/>
      <c r="AAO50" s="342"/>
      <c r="AAP50" s="342"/>
      <c r="AAQ50" s="342"/>
      <c r="AAR50" s="342"/>
      <c r="AAS50" s="342"/>
      <c r="AAT50" s="342"/>
      <c r="AAU50" s="342"/>
      <c r="AAV50" s="342"/>
      <c r="AAW50" s="342"/>
      <c r="AAX50" s="342"/>
      <c r="AAY50" s="342"/>
      <c r="AAZ50" s="342"/>
      <c r="ABA50" s="342"/>
      <c r="ABB50" s="342"/>
      <c r="ABC50" s="342"/>
      <c r="ABD50" s="342"/>
      <c r="ABE50" s="342"/>
      <c r="ABF50" s="342"/>
      <c r="ABG50" s="342"/>
      <c r="ABH50" s="342"/>
      <c r="ABI50" s="342"/>
      <c r="ABJ50" s="342"/>
      <c r="ABK50" s="342"/>
      <c r="ABL50" s="342"/>
      <c r="ABM50" s="342"/>
      <c r="ABN50" s="342"/>
      <c r="ABO50" s="342"/>
      <c r="ABP50" s="342"/>
      <c r="ABQ50" s="342"/>
      <c r="ABR50" s="342"/>
      <c r="ABS50" s="342"/>
      <c r="ABT50" s="342"/>
      <c r="ABU50" s="342"/>
      <c r="ABV50" s="342"/>
      <c r="ABW50" s="342"/>
      <c r="ABX50" s="342"/>
      <c r="ABY50" s="342"/>
      <c r="ABZ50" s="342"/>
      <c r="ACA50" s="342"/>
      <c r="ACB50" s="342"/>
      <c r="ACC50" s="342"/>
      <c r="ACD50" s="342"/>
      <c r="ACE50" s="342"/>
      <c r="ACF50" s="342"/>
      <c r="ACG50" s="342"/>
      <c r="ACH50" s="342"/>
      <c r="ACI50" s="342"/>
      <c r="ACJ50" s="342"/>
      <c r="ACK50" s="342"/>
      <c r="ACL50" s="342"/>
      <c r="ACM50" s="342"/>
      <c r="ACN50" s="342"/>
      <c r="ACO50" s="342"/>
      <c r="ACP50" s="342"/>
      <c r="ACQ50" s="342"/>
      <c r="ACR50" s="342"/>
      <c r="ACS50" s="342"/>
      <c r="ACT50" s="342"/>
      <c r="ACU50" s="342"/>
      <c r="ACV50" s="342"/>
      <c r="ACW50" s="342"/>
      <c r="ACX50" s="342"/>
      <c r="ACY50" s="342"/>
      <c r="ACZ50" s="342"/>
      <c r="ADA50" s="342"/>
      <c r="ADB50" s="342"/>
      <c r="ADC50" s="342"/>
      <c r="ADD50" s="342"/>
      <c r="ADE50" s="342"/>
      <c r="ADF50" s="342"/>
      <c r="ADG50" s="342"/>
      <c r="ADH50" s="342"/>
      <c r="ADI50" s="342"/>
      <c r="ADJ50" s="342"/>
      <c r="ADK50" s="342"/>
      <c r="ADL50" s="342"/>
      <c r="ADM50" s="342"/>
      <c r="ADN50" s="342"/>
      <c r="ADO50" s="342"/>
      <c r="ADP50" s="342"/>
      <c r="ADQ50" s="342"/>
      <c r="ADR50" s="342"/>
      <c r="ADS50" s="342"/>
      <c r="ADT50" s="342"/>
      <c r="ADU50" s="342"/>
      <c r="ADV50" s="342"/>
      <c r="ADW50" s="342"/>
      <c r="ADX50" s="342"/>
      <c r="ADY50" s="342"/>
      <c r="ADZ50" s="342"/>
      <c r="AEA50" s="342"/>
      <c r="AEB50" s="342"/>
      <c r="AEC50" s="342"/>
      <c r="AED50" s="342"/>
      <c r="AEE50" s="342"/>
      <c r="AEF50" s="342"/>
      <c r="AEG50" s="342"/>
      <c r="AEH50" s="342"/>
      <c r="AEI50" s="342"/>
      <c r="AEJ50" s="342"/>
      <c r="AEK50" s="342"/>
      <c r="AEL50" s="342"/>
      <c r="AEM50" s="342"/>
      <c r="AEN50" s="342"/>
      <c r="AEO50" s="342"/>
      <c r="AEP50" s="342"/>
      <c r="AEQ50" s="342"/>
      <c r="AER50" s="342"/>
      <c r="AES50" s="342"/>
      <c r="AET50" s="342"/>
      <c r="AEU50" s="342"/>
      <c r="AEV50" s="342"/>
      <c r="AEW50" s="342"/>
      <c r="AEX50" s="342"/>
      <c r="AEY50" s="342"/>
      <c r="AEZ50" s="342"/>
      <c r="AFA50" s="342"/>
      <c r="AFB50" s="342"/>
      <c r="AFC50" s="342"/>
      <c r="AFD50" s="342"/>
      <c r="AFE50" s="342"/>
      <c r="AFF50" s="342"/>
      <c r="AFG50" s="342"/>
      <c r="AFH50" s="342"/>
      <c r="AFI50" s="342"/>
      <c r="AFJ50" s="342"/>
      <c r="AFK50" s="342"/>
      <c r="AFL50" s="342"/>
      <c r="AFM50" s="342"/>
      <c r="AFN50" s="342"/>
      <c r="AFO50" s="342"/>
      <c r="AFP50" s="342"/>
      <c r="AFQ50" s="342"/>
      <c r="AFR50" s="342"/>
      <c r="AFS50" s="342"/>
      <c r="AFT50" s="342"/>
      <c r="AFU50" s="342"/>
      <c r="AFV50" s="342"/>
      <c r="AFW50" s="342"/>
      <c r="AFX50" s="342"/>
      <c r="AFY50" s="342"/>
      <c r="AFZ50" s="342"/>
      <c r="AGA50" s="342"/>
      <c r="AGB50" s="342"/>
      <c r="AGC50" s="342"/>
      <c r="AGD50" s="342"/>
      <c r="AGE50" s="342"/>
      <c r="AGF50" s="342"/>
      <c r="AGG50" s="342"/>
      <c r="AGH50" s="342"/>
      <c r="AGI50" s="342"/>
      <c r="AGJ50" s="342"/>
      <c r="AGK50" s="342"/>
      <c r="AGL50" s="342"/>
      <c r="AGM50" s="342"/>
      <c r="AGN50" s="342"/>
      <c r="AGO50" s="342"/>
      <c r="AGP50" s="342"/>
      <c r="AGQ50" s="342"/>
      <c r="AGR50" s="342"/>
      <c r="AGS50" s="342"/>
      <c r="AGT50" s="342"/>
      <c r="AGU50" s="342"/>
      <c r="AGV50" s="342"/>
      <c r="AGW50" s="342"/>
      <c r="AGX50" s="342"/>
      <c r="AGY50" s="342"/>
      <c r="AGZ50" s="342"/>
      <c r="AHA50" s="342"/>
      <c r="AHB50" s="342"/>
      <c r="AHC50" s="342"/>
      <c r="AHD50" s="342"/>
      <c r="AHE50" s="342"/>
      <c r="AHF50" s="342"/>
      <c r="AHG50" s="342"/>
      <c r="AHH50" s="342"/>
      <c r="AHI50" s="342"/>
      <c r="AHJ50" s="342"/>
      <c r="AHK50" s="342"/>
      <c r="AHL50" s="342"/>
      <c r="AHM50" s="342"/>
      <c r="AHN50" s="342"/>
      <c r="AHO50" s="342"/>
      <c r="AHP50" s="342"/>
      <c r="AHQ50" s="342"/>
      <c r="AHR50" s="342"/>
      <c r="AHS50" s="342"/>
      <c r="AHT50" s="342"/>
      <c r="AHU50" s="342"/>
      <c r="AHV50" s="342"/>
      <c r="AHW50" s="342"/>
      <c r="AHX50" s="342"/>
      <c r="AHY50" s="342"/>
      <c r="AHZ50" s="342"/>
      <c r="AIA50" s="342"/>
      <c r="AIB50" s="342"/>
      <c r="AIC50" s="342"/>
      <c r="AID50" s="342"/>
      <c r="AIE50" s="342"/>
      <c r="AIF50" s="342"/>
      <c r="AIG50" s="342"/>
      <c r="AIH50" s="342"/>
      <c r="AII50" s="342"/>
      <c r="AIJ50" s="342"/>
      <c r="AIK50" s="342"/>
      <c r="AIL50" s="342"/>
      <c r="AIM50" s="342"/>
      <c r="AIN50" s="342"/>
      <c r="AIO50" s="342"/>
      <c r="AIP50" s="342"/>
      <c r="AIQ50" s="342"/>
      <c r="AIR50" s="342"/>
      <c r="AIS50" s="342"/>
      <c r="AIT50" s="342"/>
      <c r="AIU50" s="342"/>
      <c r="AIV50" s="342"/>
      <c r="AIW50" s="342"/>
      <c r="AIX50" s="342"/>
      <c r="AIY50" s="342"/>
      <c r="AIZ50" s="342"/>
      <c r="AJA50" s="342"/>
      <c r="AJB50" s="342"/>
      <c r="AJC50" s="342"/>
      <c r="AJD50" s="342"/>
      <c r="AJE50" s="342"/>
      <c r="AJF50" s="342"/>
      <c r="AJG50" s="342"/>
      <c r="AJH50" s="342"/>
      <c r="AJI50" s="342"/>
      <c r="AJJ50" s="342"/>
      <c r="AJK50" s="342"/>
      <c r="AJL50" s="342"/>
      <c r="AJM50" s="342"/>
      <c r="AJN50" s="342"/>
      <c r="AJO50" s="342"/>
      <c r="AJP50" s="342"/>
      <c r="AJQ50" s="342"/>
      <c r="AJR50" s="342"/>
      <c r="AJS50" s="342"/>
      <c r="AJT50" s="342"/>
      <c r="AJU50" s="342"/>
      <c r="AJV50" s="342"/>
      <c r="AJW50" s="342"/>
      <c r="AJX50" s="342"/>
      <c r="AJY50" s="342"/>
      <c r="AJZ50" s="342"/>
      <c r="AKA50" s="342"/>
      <c r="AKB50" s="342"/>
      <c r="AKC50" s="342"/>
      <c r="AKD50" s="342"/>
      <c r="AKE50" s="342"/>
      <c r="AKF50" s="342"/>
      <c r="AKG50" s="342"/>
      <c r="AKH50" s="342"/>
      <c r="AKI50" s="342"/>
      <c r="AKJ50" s="342"/>
      <c r="AKK50" s="342"/>
      <c r="AKL50" s="342"/>
      <c r="AKM50" s="342"/>
      <c r="AKN50" s="342"/>
      <c r="AKO50" s="342"/>
      <c r="AKP50" s="342"/>
      <c r="AKQ50" s="342"/>
      <c r="AKR50" s="342"/>
      <c r="AKS50" s="342"/>
      <c r="AKT50" s="342"/>
      <c r="AKU50" s="342"/>
      <c r="AKV50" s="342"/>
      <c r="AKW50" s="342"/>
      <c r="AKX50" s="342"/>
      <c r="AKY50" s="342"/>
      <c r="AKZ50" s="342"/>
      <c r="ALA50" s="342"/>
      <c r="ALB50" s="342"/>
      <c r="ALC50" s="342"/>
      <c r="ALD50" s="342"/>
      <c r="ALE50" s="342"/>
      <c r="ALF50" s="342"/>
      <c r="ALG50" s="342"/>
      <c r="ALH50" s="342"/>
      <c r="ALI50" s="342"/>
      <c r="ALJ50" s="342"/>
      <c r="ALK50" s="342"/>
      <c r="ALL50" s="342"/>
      <c r="ALM50" s="342"/>
      <c r="ALN50" s="342"/>
      <c r="ALO50" s="342"/>
      <c r="ALP50" s="342"/>
      <c r="ALQ50" s="342"/>
      <c r="ALR50" s="342"/>
      <c r="ALS50" s="342"/>
      <c r="ALT50" s="342"/>
      <c r="ALU50" s="342"/>
      <c r="ALV50" s="342"/>
      <c r="ALW50" s="342"/>
      <c r="ALX50" s="342"/>
      <c r="ALY50" s="342"/>
      <c r="ALZ50" s="342"/>
      <c r="AMA50" s="342"/>
      <c r="AMB50" s="342"/>
      <c r="AMC50" s="342"/>
      <c r="AMD50" s="342"/>
      <c r="AME50" s="342"/>
      <c r="AMF50" s="342"/>
      <c r="AMG50" s="342"/>
      <c r="AMH50" s="342"/>
      <c r="AMI50" s="342"/>
      <c r="AMJ50" s="342"/>
      <c r="AMK50" s="342"/>
      <c r="AML50" s="342"/>
      <c r="AMM50" s="342"/>
      <c r="AMN50" s="342"/>
      <c r="AMO50" s="342"/>
      <c r="AMP50" s="342"/>
      <c r="AMQ50" s="342"/>
      <c r="AMR50" s="342"/>
      <c r="AMS50" s="342"/>
      <c r="AMT50" s="342"/>
      <c r="AMU50" s="342"/>
      <c r="AMV50" s="342"/>
      <c r="AMW50" s="342"/>
      <c r="AMX50" s="342"/>
      <c r="AMY50" s="342"/>
      <c r="AMZ50" s="342"/>
      <c r="ANA50" s="342"/>
      <c r="ANB50" s="342"/>
      <c r="ANC50" s="342"/>
      <c r="AND50" s="342"/>
      <c r="ANE50" s="342"/>
      <c r="ANF50" s="342"/>
      <c r="ANG50" s="342"/>
      <c r="ANH50" s="342"/>
      <c r="ANI50" s="342"/>
      <c r="ANJ50" s="342"/>
      <c r="ANK50" s="342"/>
      <c r="ANL50" s="342"/>
      <c r="ANM50" s="342"/>
      <c r="ANN50" s="342"/>
      <c r="ANO50" s="342"/>
      <c r="ANP50" s="342"/>
      <c r="ANQ50" s="342"/>
      <c r="ANR50" s="342"/>
      <c r="ANS50" s="342"/>
      <c r="ANT50" s="342"/>
      <c r="ANU50" s="342"/>
      <c r="ANV50" s="342"/>
      <c r="ANW50" s="342"/>
      <c r="ANX50" s="342"/>
      <c r="ANY50" s="342"/>
      <c r="ANZ50" s="342"/>
      <c r="AOA50" s="342"/>
      <c r="AOB50" s="342"/>
      <c r="AOC50" s="342"/>
      <c r="AOD50" s="342"/>
      <c r="AOE50" s="342"/>
      <c r="AOF50" s="342"/>
      <c r="AOG50" s="342"/>
      <c r="AOH50" s="342"/>
      <c r="AOI50" s="342"/>
      <c r="AOJ50" s="342"/>
      <c r="AOK50" s="342"/>
      <c r="AOL50" s="342"/>
      <c r="AOM50" s="342"/>
      <c r="AON50" s="342"/>
      <c r="AOO50" s="342"/>
      <c r="AOP50" s="342"/>
      <c r="AOQ50" s="342"/>
      <c r="AOR50" s="342"/>
      <c r="AOS50" s="342"/>
      <c r="AOT50" s="342"/>
      <c r="AOU50" s="342"/>
      <c r="AOV50" s="342"/>
      <c r="AOW50" s="342"/>
      <c r="AOX50" s="342"/>
      <c r="AOY50" s="342"/>
      <c r="AOZ50" s="342"/>
      <c r="APA50" s="342"/>
      <c r="APB50" s="342"/>
      <c r="APC50" s="342"/>
      <c r="APD50" s="342"/>
      <c r="APE50" s="342"/>
      <c r="APF50" s="342"/>
      <c r="APG50" s="342"/>
      <c r="APH50" s="342"/>
      <c r="API50" s="342"/>
      <c r="APJ50" s="342"/>
      <c r="APK50" s="342"/>
      <c r="APL50" s="342"/>
      <c r="APM50" s="342"/>
      <c r="APN50" s="342"/>
      <c r="APO50" s="342"/>
      <c r="APP50" s="342"/>
      <c r="APQ50" s="342"/>
      <c r="APR50" s="342"/>
      <c r="APS50" s="342"/>
      <c r="APT50" s="342"/>
      <c r="APU50" s="342"/>
      <c r="APV50" s="342"/>
      <c r="APW50" s="342"/>
      <c r="APX50" s="342"/>
      <c r="APY50" s="342"/>
      <c r="APZ50" s="342"/>
      <c r="AQA50" s="342"/>
      <c r="AQB50" s="342"/>
      <c r="AQC50" s="342"/>
      <c r="AQD50" s="342"/>
      <c r="AQE50" s="342"/>
      <c r="AQF50" s="342"/>
      <c r="AQG50" s="342"/>
      <c r="AQH50" s="342"/>
      <c r="AQI50" s="342"/>
      <c r="AQJ50" s="342"/>
      <c r="AQK50" s="342"/>
      <c r="AQL50" s="342"/>
      <c r="AQM50" s="342"/>
      <c r="AQN50" s="342"/>
      <c r="AQO50" s="342"/>
      <c r="AQP50" s="342"/>
      <c r="AQQ50" s="342"/>
      <c r="AQR50" s="342"/>
      <c r="AQS50" s="342"/>
      <c r="AQT50" s="342"/>
      <c r="AQU50" s="342"/>
      <c r="AQV50" s="342"/>
      <c r="AQW50" s="342"/>
      <c r="AQX50" s="342"/>
      <c r="AQY50" s="342"/>
      <c r="AQZ50" s="342"/>
      <c r="ARA50" s="342"/>
      <c r="ARB50" s="342"/>
      <c r="ARC50" s="342"/>
      <c r="ARD50" s="342"/>
      <c r="ARE50" s="342"/>
      <c r="ARF50" s="342"/>
      <c r="ARG50" s="342"/>
      <c r="ARH50" s="342"/>
      <c r="ARI50" s="342"/>
      <c r="ARJ50" s="342"/>
      <c r="ARK50" s="342"/>
      <c r="ARL50" s="342"/>
      <c r="ARM50" s="342"/>
      <c r="ARN50" s="342"/>
      <c r="ARO50" s="342"/>
      <c r="ARP50" s="342"/>
      <c r="ARQ50" s="342"/>
      <c r="ARR50" s="342"/>
      <c r="ARS50" s="342"/>
      <c r="ART50" s="342"/>
      <c r="ARU50" s="342"/>
      <c r="ARV50" s="342"/>
      <c r="ARW50" s="342"/>
      <c r="ARX50" s="342"/>
      <c r="ARY50" s="342"/>
      <c r="ARZ50" s="342"/>
      <c r="ASA50" s="342"/>
      <c r="ASB50" s="342"/>
      <c r="ASC50" s="342"/>
      <c r="ASD50" s="342"/>
      <c r="ASE50" s="342"/>
      <c r="ASF50" s="342"/>
      <c r="ASG50" s="342"/>
      <c r="ASH50" s="342"/>
      <c r="ASI50" s="342"/>
      <c r="ASJ50" s="342"/>
      <c r="ASK50" s="342"/>
      <c r="ASL50" s="342"/>
      <c r="ASM50" s="342"/>
      <c r="ASN50" s="342"/>
      <c r="ASO50" s="342"/>
      <c r="ASP50" s="342"/>
      <c r="ASQ50" s="342"/>
      <c r="ASR50" s="342"/>
      <c r="ASS50" s="342"/>
      <c r="AST50" s="342"/>
      <c r="ASU50" s="342"/>
      <c r="ASV50" s="342"/>
      <c r="ASW50" s="342"/>
      <c r="ASX50" s="342"/>
      <c r="ASY50" s="342"/>
      <c r="ASZ50" s="342"/>
      <c r="ATA50" s="342"/>
      <c r="ATB50" s="342"/>
      <c r="ATC50" s="342"/>
      <c r="ATD50" s="342"/>
      <c r="ATE50" s="342"/>
      <c r="ATF50" s="342"/>
      <c r="ATG50" s="342"/>
      <c r="ATH50" s="342"/>
      <c r="ATI50" s="342"/>
      <c r="ATJ50" s="342"/>
      <c r="ATK50" s="342"/>
      <c r="ATL50" s="342"/>
      <c r="ATM50" s="342"/>
      <c r="ATN50" s="342"/>
      <c r="ATO50" s="342"/>
      <c r="ATP50" s="342"/>
      <c r="ATQ50" s="342"/>
      <c r="ATR50" s="342"/>
      <c r="ATS50" s="342"/>
      <c r="ATT50" s="342"/>
      <c r="ATU50" s="342"/>
      <c r="ATV50" s="342"/>
      <c r="ATW50" s="342"/>
      <c r="ATX50" s="342"/>
      <c r="ATY50" s="342"/>
      <c r="ATZ50" s="342"/>
      <c r="AUA50" s="342"/>
      <c r="AUB50" s="342"/>
      <c r="AUC50" s="342"/>
      <c r="AUD50" s="342"/>
      <c r="AUE50" s="342"/>
      <c r="AUF50" s="342"/>
      <c r="AUG50" s="342"/>
      <c r="AUH50" s="342"/>
      <c r="AUI50" s="342"/>
      <c r="AUJ50" s="342"/>
      <c r="AUK50" s="342"/>
      <c r="AUL50" s="342"/>
      <c r="AUM50" s="342"/>
      <c r="AUN50" s="342"/>
      <c r="AUO50" s="342"/>
      <c r="AUP50" s="342"/>
      <c r="AUQ50" s="342"/>
      <c r="AUR50" s="342"/>
      <c r="AUS50" s="342"/>
      <c r="AUT50" s="342"/>
      <c r="AUU50" s="342"/>
      <c r="AUV50" s="342"/>
      <c r="AUW50" s="342"/>
      <c r="AUX50" s="342"/>
      <c r="AUY50" s="342"/>
      <c r="AUZ50" s="342"/>
      <c r="AVA50" s="342"/>
      <c r="AVB50" s="342"/>
      <c r="AVC50" s="342"/>
      <c r="AVD50" s="342"/>
      <c r="AVE50" s="342"/>
      <c r="AVF50" s="342"/>
      <c r="AVG50" s="342"/>
      <c r="AVH50" s="342"/>
      <c r="AVI50" s="342"/>
      <c r="AVJ50" s="342"/>
      <c r="AVK50" s="342"/>
      <c r="AVL50" s="342"/>
      <c r="AVM50" s="342"/>
      <c r="AVN50" s="342"/>
      <c r="AVO50" s="342"/>
      <c r="AVP50" s="342"/>
      <c r="AVQ50" s="342"/>
      <c r="AVR50" s="342"/>
      <c r="AVS50" s="342"/>
      <c r="AVT50" s="342"/>
      <c r="AVU50" s="342"/>
      <c r="AVV50" s="342"/>
      <c r="AVW50" s="342"/>
      <c r="AVX50" s="342"/>
      <c r="AVY50" s="342"/>
      <c r="AVZ50" s="342"/>
      <c r="AWA50" s="342"/>
      <c r="AWB50" s="342"/>
      <c r="AWC50" s="342"/>
      <c r="AWD50" s="342"/>
      <c r="AWE50" s="342"/>
      <c r="AWF50" s="342"/>
      <c r="AWG50" s="342"/>
      <c r="AWH50" s="342"/>
      <c r="AWI50" s="342"/>
      <c r="AWJ50" s="342"/>
      <c r="AWK50" s="342"/>
      <c r="AWL50" s="342"/>
      <c r="AWM50" s="342"/>
      <c r="AWN50" s="342"/>
      <c r="AWO50" s="342"/>
      <c r="AWP50" s="342"/>
      <c r="AWQ50" s="342"/>
      <c r="AWR50" s="342"/>
      <c r="AWS50" s="342"/>
      <c r="AWT50" s="342"/>
      <c r="AWU50" s="342"/>
      <c r="AWV50" s="342"/>
      <c r="AWW50" s="342"/>
      <c r="AWX50" s="342"/>
      <c r="AWY50" s="342"/>
      <c r="AWZ50" s="342"/>
      <c r="AXA50" s="342"/>
      <c r="AXB50" s="342"/>
      <c r="AXC50" s="342"/>
      <c r="AXD50" s="342"/>
      <c r="AXE50" s="342"/>
      <c r="AXF50" s="342"/>
      <c r="AXG50" s="342"/>
      <c r="AXH50" s="342"/>
      <c r="AXI50" s="342"/>
      <c r="AXJ50" s="342"/>
      <c r="AXK50" s="342"/>
      <c r="AXL50" s="342"/>
      <c r="AXM50" s="342"/>
      <c r="AXN50" s="342"/>
      <c r="AXO50" s="342"/>
      <c r="AXP50" s="342"/>
      <c r="AXQ50" s="342"/>
      <c r="AXR50" s="342"/>
      <c r="AXS50" s="342"/>
      <c r="AXT50" s="342"/>
      <c r="AXU50" s="342"/>
      <c r="AXV50" s="342"/>
      <c r="AXW50" s="342"/>
      <c r="AXX50" s="342"/>
      <c r="AXY50" s="342"/>
      <c r="AXZ50" s="342"/>
      <c r="AYA50" s="342"/>
      <c r="AYB50" s="342"/>
      <c r="AYC50" s="342"/>
      <c r="AYD50" s="342"/>
      <c r="AYE50" s="342"/>
      <c r="AYF50" s="342"/>
      <c r="AYG50" s="342"/>
      <c r="AYH50" s="342"/>
      <c r="AYI50" s="342"/>
      <c r="AYJ50" s="342"/>
      <c r="AYK50" s="342"/>
      <c r="AYL50" s="342"/>
      <c r="AYM50" s="342"/>
      <c r="AYN50" s="342"/>
      <c r="AYO50" s="342"/>
      <c r="AYP50" s="342"/>
      <c r="AYQ50" s="342"/>
      <c r="AYR50" s="342"/>
      <c r="AYS50" s="342"/>
      <c r="AYT50" s="342"/>
      <c r="AYU50" s="342"/>
      <c r="AYV50" s="342"/>
      <c r="AYW50" s="342"/>
      <c r="AYX50" s="342"/>
      <c r="AYY50" s="342"/>
      <c r="AYZ50" s="342"/>
      <c r="AZA50" s="342"/>
      <c r="AZB50" s="342"/>
      <c r="AZC50" s="342"/>
      <c r="AZD50" s="342"/>
      <c r="AZE50" s="342"/>
      <c r="AZF50" s="342"/>
      <c r="AZG50" s="342"/>
      <c r="AZH50" s="342"/>
      <c r="AZI50" s="342"/>
      <c r="AZJ50" s="342"/>
      <c r="AZK50" s="342"/>
      <c r="AZL50" s="342"/>
      <c r="AZM50" s="342"/>
      <c r="AZN50" s="342"/>
      <c r="AZO50" s="342"/>
      <c r="AZP50" s="342"/>
      <c r="AZQ50" s="342"/>
      <c r="AZR50" s="342"/>
      <c r="AZS50" s="342"/>
      <c r="AZT50" s="342"/>
      <c r="AZU50" s="342"/>
      <c r="AZV50" s="342"/>
      <c r="AZW50" s="342"/>
      <c r="AZX50" s="342"/>
      <c r="AZY50" s="342"/>
      <c r="AZZ50" s="342"/>
      <c r="BAA50" s="342"/>
      <c r="BAB50" s="342"/>
      <c r="BAC50" s="342"/>
      <c r="BAD50" s="342"/>
      <c r="BAE50" s="342"/>
      <c r="BAF50" s="342"/>
      <c r="BAG50" s="342"/>
      <c r="BAH50" s="342"/>
      <c r="BAI50" s="342"/>
      <c r="BAJ50" s="342"/>
      <c r="BAK50" s="342"/>
      <c r="BAL50" s="342"/>
      <c r="BAM50" s="342"/>
      <c r="BAN50" s="342"/>
      <c r="BAO50" s="342"/>
      <c r="BAP50" s="342"/>
      <c r="BAQ50" s="342"/>
      <c r="BAR50" s="342"/>
      <c r="BAS50" s="342"/>
      <c r="BAT50" s="342"/>
      <c r="BAU50" s="342"/>
      <c r="BAV50" s="342"/>
      <c r="BAW50" s="342"/>
      <c r="BAX50" s="342"/>
      <c r="BAY50" s="342"/>
      <c r="BAZ50" s="342"/>
      <c r="BBA50" s="342"/>
      <c r="BBB50" s="342"/>
      <c r="BBC50" s="342"/>
      <c r="BBD50" s="342"/>
      <c r="BBE50" s="342"/>
      <c r="BBF50" s="342"/>
      <c r="BBG50" s="342"/>
      <c r="BBH50" s="342"/>
      <c r="BBI50" s="342"/>
      <c r="BBJ50" s="342"/>
      <c r="BBK50" s="342"/>
      <c r="BBL50" s="342"/>
      <c r="BBM50" s="342"/>
      <c r="BBN50" s="342"/>
      <c r="BBO50" s="342"/>
      <c r="BBP50" s="342"/>
      <c r="BBQ50" s="342"/>
      <c r="BBR50" s="342"/>
      <c r="BBS50" s="342"/>
      <c r="BBT50" s="342"/>
      <c r="BBU50" s="342"/>
      <c r="BBV50" s="342"/>
      <c r="BBW50" s="342"/>
      <c r="BBX50" s="342"/>
      <c r="BBY50" s="342"/>
      <c r="BBZ50" s="342"/>
      <c r="BCA50" s="342"/>
      <c r="BCB50" s="342"/>
      <c r="BCC50" s="342"/>
      <c r="BCD50" s="342"/>
      <c r="BCE50" s="342"/>
      <c r="BCF50" s="342"/>
      <c r="BCG50" s="342"/>
      <c r="BCH50" s="342"/>
      <c r="BCI50" s="342"/>
      <c r="BCJ50" s="342"/>
      <c r="BCK50" s="342"/>
      <c r="BCL50" s="342"/>
      <c r="BCM50" s="342"/>
      <c r="BCN50" s="342"/>
      <c r="BCO50" s="342"/>
      <c r="BCP50" s="342"/>
      <c r="BCQ50" s="342"/>
      <c r="BCR50" s="342"/>
      <c r="BCS50" s="342"/>
      <c r="BCT50" s="342"/>
      <c r="BCU50" s="342"/>
      <c r="BCV50" s="342"/>
      <c r="BCW50" s="342"/>
      <c r="BCX50" s="342"/>
      <c r="BCY50" s="342"/>
      <c r="BCZ50" s="342"/>
      <c r="BDA50" s="342"/>
      <c r="BDB50" s="342"/>
      <c r="BDC50" s="342"/>
      <c r="BDD50" s="342"/>
      <c r="BDE50" s="342"/>
      <c r="BDF50" s="342"/>
      <c r="BDG50" s="342"/>
      <c r="BDH50" s="342"/>
      <c r="BDI50" s="342"/>
      <c r="BDJ50" s="342"/>
      <c r="BDK50" s="342"/>
      <c r="BDL50" s="342"/>
      <c r="BDM50" s="342"/>
      <c r="BDN50" s="342"/>
      <c r="BDO50" s="342"/>
      <c r="BDP50" s="342"/>
      <c r="BDQ50" s="342"/>
      <c r="BDR50" s="342"/>
      <c r="BDS50" s="342"/>
      <c r="BDT50" s="342"/>
      <c r="BDU50" s="342"/>
      <c r="BDV50" s="342"/>
      <c r="BDW50" s="342"/>
      <c r="BDX50" s="342"/>
      <c r="BDY50" s="342"/>
      <c r="BDZ50" s="342"/>
      <c r="BEA50" s="342"/>
      <c r="BEB50" s="342"/>
      <c r="BEC50" s="342"/>
      <c r="BED50" s="342"/>
      <c r="BEE50" s="342"/>
      <c r="BEF50" s="342"/>
      <c r="BEG50" s="342"/>
      <c r="BEH50" s="342"/>
      <c r="BEI50" s="342"/>
      <c r="BEJ50" s="342"/>
      <c r="BEK50" s="342"/>
      <c r="BEL50" s="342"/>
      <c r="BEM50" s="342"/>
      <c r="BEN50" s="342"/>
      <c r="BEO50" s="342"/>
      <c r="BEP50" s="342"/>
      <c r="BEQ50" s="342"/>
      <c r="BER50" s="342"/>
      <c r="BES50" s="342"/>
      <c r="BET50" s="342"/>
      <c r="BEU50" s="342"/>
      <c r="BEV50" s="342"/>
      <c r="BEW50" s="342"/>
      <c r="BEX50" s="342"/>
      <c r="BEY50" s="342"/>
      <c r="BEZ50" s="342"/>
      <c r="BFA50" s="342"/>
      <c r="BFB50" s="342"/>
      <c r="BFC50" s="342"/>
      <c r="BFD50" s="342"/>
      <c r="BFE50" s="342"/>
      <c r="BFF50" s="342"/>
      <c r="BFG50" s="342"/>
      <c r="BFH50" s="342"/>
      <c r="BFI50" s="342"/>
      <c r="BFJ50" s="342"/>
      <c r="BFK50" s="342"/>
      <c r="BFL50" s="342"/>
      <c r="BFM50" s="342"/>
      <c r="BFN50" s="342"/>
      <c r="BFO50" s="342"/>
      <c r="BFP50" s="342"/>
      <c r="BFQ50" s="342"/>
      <c r="BFR50" s="342"/>
      <c r="BFS50" s="342"/>
      <c r="BFT50" s="342"/>
      <c r="BFU50" s="342"/>
      <c r="BFV50" s="342"/>
      <c r="BFW50" s="342"/>
      <c r="BFX50" s="342"/>
      <c r="BFY50" s="342"/>
      <c r="BFZ50" s="342"/>
      <c r="BGA50" s="342"/>
      <c r="BGB50" s="342"/>
      <c r="BGC50" s="342"/>
      <c r="BGD50" s="342"/>
      <c r="BGE50" s="342"/>
      <c r="BGF50" s="342"/>
      <c r="BGG50" s="342"/>
      <c r="BGH50" s="342"/>
      <c r="BGI50" s="342"/>
      <c r="BGJ50" s="342"/>
      <c r="BGK50" s="342"/>
      <c r="BGL50" s="342"/>
      <c r="BGM50" s="342"/>
      <c r="BGN50" s="342"/>
      <c r="BGO50" s="342"/>
      <c r="BGP50" s="342"/>
      <c r="BGQ50" s="342"/>
      <c r="BGR50" s="342"/>
      <c r="BGS50" s="342"/>
      <c r="BGT50" s="342"/>
      <c r="BGU50" s="342"/>
      <c r="BGV50" s="342"/>
      <c r="BGW50" s="342"/>
      <c r="BGX50" s="342"/>
      <c r="BGY50" s="342"/>
      <c r="BGZ50" s="342"/>
      <c r="BHA50" s="342"/>
      <c r="BHB50" s="342"/>
      <c r="BHC50" s="342"/>
      <c r="BHD50" s="342"/>
      <c r="BHE50" s="342"/>
      <c r="BHF50" s="342"/>
      <c r="BHG50" s="342"/>
      <c r="BHH50" s="342"/>
      <c r="BHI50" s="342"/>
      <c r="BHJ50" s="342"/>
      <c r="BHK50" s="342"/>
      <c r="BHL50" s="342"/>
      <c r="BHM50" s="342"/>
      <c r="BHN50" s="342"/>
      <c r="BHO50" s="342"/>
      <c r="BHP50" s="342"/>
      <c r="BHQ50" s="342"/>
      <c r="BHR50" s="342"/>
      <c r="BHS50" s="342"/>
      <c r="BHT50" s="342"/>
      <c r="BHU50" s="342"/>
      <c r="BHV50" s="342"/>
      <c r="BHW50" s="342"/>
      <c r="BHX50" s="342"/>
      <c r="BHY50" s="342"/>
      <c r="BHZ50" s="342"/>
      <c r="BIA50" s="342"/>
      <c r="BIB50" s="342"/>
      <c r="BIC50" s="342"/>
      <c r="BID50" s="342"/>
      <c r="BIE50" s="342"/>
      <c r="BIF50" s="342"/>
      <c r="BIG50" s="342"/>
      <c r="BIH50" s="342"/>
      <c r="BII50" s="342"/>
      <c r="BIJ50" s="342"/>
      <c r="BIK50" s="342"/>
      <c r="BIL50" s="342"/>
      <c r="BIM50" s="342"/>
      <c r="BIN50" s="342"/>
      <c r="BIO50" s="342"/>
      <c r="BIP50" s="342"/>
      <c r="BIQ50" s="342"/>
      <c r="BIR50" s="342"/>
      <c r="BIS50" s="342"/>
      <c r="BIT50" s="342"/>
      <c r="BIU50" s="342"/>
      <c r="BIV50" s="342"/>
      <c r="BIW50" s="342"/>
      <c r="BIX50" s="342"/>
      <c r="BIY50" s="342"/>
      <c r="BIZ50" s="342"/>
      <c r="BJA50" s="342"/>
      <c r="BJB50" s="342"/>
      <c r="BJC50" s="342"/>
      <c r="BJD50" s="342"/>
      <c r="BJE50" s="342"/>
      <c r="BJF50" s="342"/>
      <c r="BJG50" s="342"/>
      <c r="BJH50" s="342"/>
      <c r="BJI50" s="342"/>
      <c r="BJJ50" s="342"/>
      <c r="BJK50" s="342"/>
      <c r="BJL50" s="342"/>
      <c r="BJM50" s="342"/>
      <c r="BJN50" s="342"/>
      <c r="BJO50" s="342"/>
      <c r="BJP50" s="342"/>
      <c r="BJQ50" s="342"/>
      <c r="BJR50" s="342"/>
      <c r="BJS50" s="342"/>
      <c r="BJT50" s="342"/>
      <c r="BJU50" s="342"/>
      <c r="BJV50" s="342"/>
      <c r="BJW50" s="342"/>
      <c r="BJX50" s="342"/>
      <c r="BJY50" s="342"/>
      <c r="BJZ50" s="342"/>
      <c r="BKA50" s="342"/>
      <c r="BKB50" s="342"/>
      <c r="BKC50" s="342"/>
      <c r="BKD50" s="342"/>
      <c r="BKE50" s="342"/>
      <c r="BKF50" s="342"/>
      <c r="BKG50" s="342"/>
      <c r="BKH50" s="342"/>
      <c r="BKI50" s="342"/>
      <c r="BKJ50" s="342"/>
      <c r="BKK50" s="342"/>
      <c r="BKL50" s="342"/>
      <c r="BKM50" s="342"/>
      <c r="BKN50" s="342"/>
      <c r="BKO50" s="342"/>
      <c r="BKP50" s="342"/>
      <c r="BKQ50" s="342"/>
      <c r="BKR50" s="342"/>
      <c r="BKS50" s="342"/>
      <c r="BKT50" s="342"/>
      <c r="BKU50" s="342"/>
      <c r="BKV50" s="342"/>
      <c r="BKW50" s="342"/>
      <c r="BKX50" s="342"/>
      <c r="BKY50" s="342"/>
      <c r="BKZ50" s="342"/>
      <c r="BLA50" s="342"/>
      <c r="BLB50" s="342"/>
      <c r="BLC50" s="342"/>
      <c r="BLD50" s="342"/>
      <c r="BLE50" s="342"/>
      <c r="BLF50" s="342"/>
      <c r="BLG50" s="342"/>
      <c r="BLH50" s="342"/>
      <c r="BLI50" s="342"/>
      <c r="BLJ50" s="342"/>
      <c r="BLK50" s="342"/>
      <c r="BLL50" s="342"/>
      <c r="BLM50" s="342"/>
      <c r="BLN50" s="342"/>
      <c r="BLO50" s="342"/>
      <c r="BLP50" s="342"/>
      <c r="BLQ50" s="342"/>
      <c r="BLR50" s="342"/>
      <c r="BLS50" s="342"/>
      <c r="BLT50" s="342"/>
      <c r="BLU50" s="342"/>
      <c r="BLV50" s="342"/>
      <c r="BLW50" s="342"/>
      <c r="BLX50" s="342"/>
      <c r="BLY50" s="342"/>
      <c r="BLZ50" s="342"/>
      <c r="BMA50" s="342"/>
      <c r="BMB50" s="342"/>
      <c r="BMC50" s="342"/>
      <c r="BMD50" s="342"/>
      <c r="BME50" s="342"/>
      <c r="BMF50" s="342"/>
      <c r="BMG50" s="342"/>
      <c r="BMH50" s="342"/>
      <c r="BMI50" s="342"/>
      <c r="BMJ50" s="342"/>
      <c r="BMK50" s="342"/>
      <c r="BML50" s="342"/>
      <c r="BMM50" s="342"/>
      <c r="BMN50" s="342"/>
      <c r="BMO50" s="342"/>
      <c r="BMP50" s="342"/>
      <c r="BMQ50" s="342"/>
      <c r="BMR50" s="342"/>
      <c r="BMS50" s="342"/>
      <c r="BMT50" s="342"/>
      <c r="BMU50" s="342"/>
      <c r="BMV50" s="342"/>
      <c r="BMW50" s="342"/>
      <c r="BMX50" s="342"/>
      <c r="BMY50" s="342"/>
      <c r="BMZ50" s="342"/>
      <c r="BNA50" s="342"/>
      <c r="BNB50" s="342"/>
      <c r="BNC50" s="342"/>
      <c r="BND50" s="342"/>
      <c r="BNE50" s="342"/>
      <c r="BNF50" s="342"/>
      <c r="BNG50" s="342"/>
      <c r="BNH50" s="342"/>
      <c r="BNI50" s="342"/>
      <c r="BNJ50" s="342"/>
      <c r="BNK50" s="342"/>
      <c r="BNL50" s="342"/>
      <c r="BNM50" s="342"/>
      <c r="BNN50" s="342"/>
      <c r="BNO50" s="342"/>
      <c r="BNP50" s="342"/>
      <c r="BNQ50" s="342"/>
      <c r="BNR50" s="342"/>
      <c r="BNS50" s="342"/>
      <c r="BNT50" s="342"/>
      <c r="BNU50" s="342"/>
      <c r="BNV50" s="342"/>
      <c r="BNW50" s="342"/>
      <c r="BNX50" s="342"/>
      <c r="BNY50" s="342"/>
      <c r="BNZ50" s="342"/>
      <c r="BOA50" s="342"/>
      <c r="BOB50" s="342"/>
      <c r="BOC50" s="342"/>
      <c r="BOD50" s="342"/>
      <c r="BOE50" s="342"/>
      <c r="BOF50" s="342"/>
      <c r="BOG50" s="342"/>
      <c r="BOH50" s="342"/>
      <c r="BOI50" s="342"/>
      <c r="BOJ50" s="342"/>
      <c r="BOK50" s="342"/>
      <c r="BOL50" s="342"/>
      <c r="BOM50" s="342"/>
      <c r="BON50" s="342"/>
      <c r="BOO50" s="342"/>
      <c r="BOP50" s="342"/>
      <c r="BOQ50" s="342"/>
      <c r="BOR50" s="342"/>
      <c r="BOS50" s="342"/>
      <c r="BOT50" s="342"/>
      <c r="BOU50" s="342"/>
      <c r="BOV50" s="342"/>
      <c r="BOW50" s="342"/>
      <c r="BOX50" s="342"/>
      <c r="BOY50" s="342"/>
      <c r="BOZ50" s="342"/>
      <c r="BPA50" s="342"/>
      <c r="BPB50" s="342"/>
      <c r="BPC50" s="342"/>
      <c r="BPD50" s="342"/>
      <c r="BPE50" s="342"/>
      <c r="BPF50" s="342"/>
      <c r="BPG50" s="342"/>
      <c r="BPH50" s="342"/>
      <c r="BPI50" s="342"/>
      <c r="BPJ50" s="342"/>
      <c r="BPK50" s="342"/>
      <c r="BPL50" s="342"/>
      <c r="BPM50" s="342"/>
      <c r="BPN50" s="342"/>
      <c r="BPO50" s="342"/>
      <c r="BPP50" s="342"/>
      <c r="BPQ50" s="342"/>
      <c r="BPR50" s="342"/>
      <c r="BPS50" s="342"/>
      <c r="BPT50" s="342"/>
      <c r="BPU50" s="342"/>
      <c r="BPV50" s="342"/>
      <c r="BPW50" s="342"/>
      <c r="BPX50" s="342"/>
      <c r="BPY50" s="342"/>
      <c r="BPZ50" s="342"/>
      <c r="BQA50" s="342"/>
      <c r="BQB50" s="342"/>
      <c r="BQC50" s="342"/>
      <c r="BQD50" s="342"/>
      <c r="BQE50" s="342"/>
      <c r="BQF50" s="342"/>
      <c r="BQG50" s="342"/>
      <c r="BQH50" s="342"/>
      <c r="BQI50" s="342"/>
      <c r="BQJ50" s="342"/>
      <c r="BQK50" s="342"/>
      <c r="BQL50" s="342"/>
      <c r="BQM50" s="342"/>
      <c r="BQN50" s="342"/>
      <c r="BQO50" s="342"/>
      <c r="BQP50" s="342"/>
      <c r="BQQ50" s="342"/>
      <c r="BQR50" s="342"/>
      <c r="BQS50" s="342"/>
      <c r="BQT50" s="342"/>
      <c r="BQU50" s="342"/>
      <c r="BQV50" s="342"/>
      <c r="BQW50" s="342"/>
      <c r="BQX50" s="342"/>
      <c r="BQY50" s="342"/>
      <c r="BQZ50" s="342"/>
      <c r="BRA50" s="342"/>
      <c r="BRB50" s="342"/>
      <c r="BRC50" s="342"/>
      <c r="BRD50" s="342"/>
      <c r="BRE50" s="342"/>
      <c r="BRF50" s="342"/>
      <c r="BRG50" s="342"/>
      <c r="BRH50" s="342"/>
      <c r="BRI50" s="342"/>
      <c r="BRJ50" s="342"/>
      <c r="BRK50" s="342"/>
      <c r="BRL50" s="342"/>
      <c r="BRM50" s="342"/>
      <c r="BRN50" s="342"/>
      <c r="BRO50" s="342"/>
      <c r="BRP50" s="342"/>
      <c r="BRQ50" s="342"/>
      <c r="BRR50" s="342"/>
      <c r="BRS50" s="342"/>
      <c r="BRT50" s="342"/>
      <c r="BRU50" s="342"/>
      <c r="BRV50" s="342"/>
      <c r="BRW50" s="342"/>
      <c r="BRX50" s="342"/>
      <c r="BRY50" s="342"/>
      <c r="BRZ50" s="342"/>
      <c r="BSA50" s="342"/>
      <c r="BSB50" s="342"/>
      <c r="BSC50" s="342"/>
      <c r="BSD50" s="342"/>
      <c r="BSE50" s="342"/>
      <c r="BSF50" s="342"/>
      <c r="BSG50" s="342"/>
      <c r="BSH50" s="342"/>
      <c r="BSI50" s="342"/>
      <c r="BSJ50" s="342"/>
      <c r="BSK50" s="342"/>
      <c r="BSL50" s="342"/>
      <c r="BSM50" s="342"/>
      <c r="BSN50" s="342"/>
      <c r="BSO50" s="342"/>
      <c r="BSP50" s="342"/>
      <c r="BSQ50" s="342"/>
      <c r="BSR50" s="342"/>
      <c r="BSS50" s="342"/>
      <c r="BST50" s="342"/>
      <c r="BSU50" s="342"/>
      <c r="BSV50" s="342"/>
      <c r="BSW50" s="342"/>
      <c r="BSX50" s="342"/>
      <c r="BSY50" s="342"/>
      <c r="BSZ50" s="342"/>
      <c r="BTA50" s="342"/>
      <c r="BTB50" s="342"/>
      <c r="BTC50" s="342"/>
      <c r="BTD50" s="342"/>
      <c r="BTE50" s="342"/>
      <c r="BTF50" s="342"/>
      <c r="BTG50" s="342"/>
      <c r="BTH50" s="342"/>
      <c r="BTI50" s="342"/>
      <c r="BTJ50" s="342"/>
      <c r="BTK50" s="342"/>
      <c r="BTL50" s="342"/>
      <c r="BTM50" s="342"/>
      <c r="BTN50" s="342"/>
      <c r="BTO50" s="342"/>
      <c r="BTP50" s="342"/>
      <c r="BTQ50" s="342"/>
      <c r="BTR50" s="342"/>
      <c r="BTS50" s="342"/>
      <c r="BTT50" s="342"/>
      <c r="BTU50" s="342"/>
      <c r="BTV50" s="342"/>
      <c r="BTW50" s="342"/>
      <c r="BTX50" s="342"/>
      <c r="BTY50" s="342"/>
      <c r="BTZ50" s="342"/>
      <c r="BUA50" s="342"/>
      <c r="BUB50" s="342"/>
      <c r="BUC50" s="342"/>
      <c r="BUD50" s="342"/>
      <c r="BUE50" s="342"/>
      <c r="BUF50" s="342"/>
      <c r="BUG50" s="342"/>
      <c r="BUH50" s="342"/>
      <c r="BUI50" s="342"/>
      <c r="BUJ50" s="342"/>
      <c r="BUK50" s="342"/>
      <c r="BUL50" s="342"/>
      <c r="BUM50" s="342"/>
      <c r="BUN50" s="342"/>
      <c r="BUO50" s="342"/>
      <c r="BUP50" s="342"/>
      <c r="BUQ50" s="342"/>
      <c r="BUR50" s="342"/>
      <c r="BUS50" s="342"/>
      <c r="BUT50" s="342"/>
      <c r="BUU50" s="342"/>
      <c r="BUV50" s="342"/>
      <c r="BUW50" s="342"/>
      <c r="BUX50" s="342"/>
      <c r="BUY50" s="342"/>
      <c r="BUZ50" s="342"/>
      <c r="BVA50" s="342"/>
      <c r="BVB50" s="342"/>
      <c r="BVC50" s="342"/>
      <c r="BVD50" s="342"/>
      <c r="BVE50" s="342"/>
      <c r="BVF50" s="342"/>
      <c r="BVG50" s="342"/>
      <c r="BVH50" s="342"/>
      <c r="BVI50" s="342"/>
      <c r="BVJ50" s="342"/>
      <c r="BVK50" s="342"/>
      <c r="BVL50" s="342"/>
      <c r="BVM50" s="342"/>
      <c r="BVN50" s="342"/>
      <c r="BVO50" s="342"/>
      <c r="BVP50" s="342"/>
      <c r="BVQ50" s="342"/>
      <c r="BVR50" s="342"/>
      <c r="BVS50" s="342"/>
      <c r="BVT50" s="342"/>
      <c r="BVU50" s="342"/>
      <c r="BVV50" s="342"/>
      <c r="BVW50" s="342"/>
      <c r="BVX50" s="342"/>
      <c r="BVY50" s="342"/>
      <c r="BVZ50" s="342"/>
      <c r="BWA50" s="342"/>
      <c r="BWB50" s="342"/>
      <c r="BWC50" s="342"/>
      <c r="BWD50" s="342"/>
      <c r="BWE50" s="342"/>
      <c r="BWF50" s="342"/>
      <c r="BWG50" s="342"/>
      <c r="BWH50" s="342"/>
      <c r="BWI50" s="342"/>
      <c r="BWJ50" s="342"/>
      <c r="BWK50" s="342"/>
      <c r="BWL50" s="342"/>
      <c r="BWM50" s="342"/>
      <c r="BWN50" s="342"/>
      <c r="BWO50" s="342"/>
      <c r="BWP50" s="342"/>
      <c r="BWQ50" s="342"/>
      <c r="BWR50" s="342"/>
      <c r="BWS50" s="342"/>
      <c r="BWT50" s="342"/>
      <c r="BWU50" s="342"/>
      <c r="BWV50" s="342"/>
      <c r="BWW50" s="342"/>
      <c r="BWX50" s="342"/>
      <c r="BWY50" s="342"/>
      <c r="BWZ50" s="342"/>
      <c r="BXA50" s="342"/>
      <c r="BXB50" s="342"/>
      <c r="BXC50" s="342"/>
      <c r="BXD50" s="342"/>
      <c r="BXE50" s="342"/>
      <c r="BXF50" s="342"/>
      <c r="BXG50" s="342"/>
      <c r="BXH50" s="342"/>
      <c r="BXI50" s="342"/>
      <c r="BXJ50" s="342"/>
      <c r="BXK50" s="342"/>
      <c r="BXL50" s="342"/>
      <c r="BXM50" s="342"/>
      <c r="BXN50" s="342"/>
      <c r="BXO50" s="342"/>
      <c r="BXP50" s="342"/>
      <c r="BXQ50" s="342"/>
      <c r="BXR50" s="342"/>
      <c r="BXS50" s="342"/>
      <c r="BXT50" s="342"/>
      <c r="BXU50" s="342"/>
      <c r="BXV50" s="342"/>
      <c r="BXW50" s="342"/>
      <c r="BXX50" s="342"/>
      <c r="BXY50" s="342"/>
      <c r="BXZ50" s="342"/>
      <c r="BYA50" s="342"/>
      <c r="BYB50" s="342"/>
      <c r="BYC50" s="342"/>
      <c r="BYD50" s="342"/>
      <c r="BYE50" s="342"/>
      <c r="BYF50" s="342"/>
      <c r="BYG50" s="342"/>
      <c r="BYH50" s="342"/>
      <c r="BYI50" s="342"/>
      <c r="BYJ50" s="342"/>
      <c r="BYK50" s="342"/>
      <c r="BYL50" s="342"/>
      <c r="BYM50" s="342"/>
      <c r="BYN50" s="342"/>
      <c r="BYO50" s="342"/>
      <c r="BYP50" s="342"/>
      <c r="BYQ50" s="342"/>
      <c r="BYR50" s="342"/>
      <c r="BYS50" s="342"/>
      <c r="BYT50" s="342"/>
      <c r="BYU50" s="342"/>
      <c r="BYV50" s="342"/>
      <c r="BYW50" s="342"/>
      <c r="BYX50" s="342"/>
      <c r="BYY50" s="342"/>
      <c r="BYZ50" s="342"/>
      <c r="BZA50" s="342"/>
      <c r="BZB50" s="342"/>
      <c r="BZC50" s="342"/>
      <c r="BZD50" s="342"/>
      <c r="BZE50" s="342"/>
      <c r="BZF50" s="342"/>
      <c r="BZG50" s="342"/>
      <c r="BZH50" s="342"/>
      <c r="BZI50" s="342"/>
      <c r="BZJ50" s="342"/>
      <c r="BZK50" s="342"/>
      <c r="BZL50" s="342"/>
      <c r="BZM50" s="342"/>
      <c r="BZN50" s="342"/>
      <c r="BZO50" s="342"/>
      <c r="BZP50" s="342"/>
      <c r="BZQ50" s="342"/>
      <c r="BZR50" s="342"/>
      <c r="BZS50" s="342"/>
      <c r="BZT50" s="342"/>
      <c r="BZU50" s="342"/>
      <c r="BZV50" s="342"/>
      <c r="BZW50" s="342"/>
      <c r="BZX50" s="342"/>
      <c r="BZY50" s="342"/>
      <c r="BZZ50" s="342"/>
      <c r="CAA50" s="342"/>
      <c r="CAB50" s="342"/>
      <c r="CAC50" s="342"/>
      <c r="CAD50" s="342"/>
      <c r="CAE50" s="342"/>
      <c r="CAF50" s="342"/>
      <c r="CAG50" s="342"/>
      <c r="CAH50" s="342"/>
      <c r="CAI50" s="342"/>
      <c r="CAJ50" s="342"/>
      <c r="CAK50" s="342"/>
      <c r="CAL50" s="342"/>
      <c r="CAM50" s="342"/>
      <c r="CAN50" s="342"/>
      <c r="CAO50" s="342"/>
      <c r="CAP50" s="342"/>
      <c r="CAQ50" s="342"/>
      <c r="CAR50" s="342"/>
      <c r="CAS50" s="342"/>
      <c r="CAT50" s="342"/>
      <c r="CAU50" s="342"/>
      <c r="CAV50" s="342"/>
      <c r="CAW50" s="342"/>
      <c r="CAX50" s="342"/>
      <c r="CAY50" s="342"/>
      <c r="CAZ50" s="342"/>
      <c r="CBA50" s="342"/>
      <c r="CBB50" s="342"/>
      <c r="CBC50" s="342"/>
      <c r="CBD50" s="342"/>
      <c r="CBE50" s="342"/>
      <c r="CBF50" s="342"/>
      <c r="CBG50" s="342"/>
      <c r="CBH50" s="342"/>
      <c r="CBI50" s="342"/>
      <c r="CBJ50" s="342"/>
      <c r="CBK50" s="342"/>
      <c r="CBL50" s="342"/>
      <c r="CBM50" s="342"/>
      <c r="CBN50" s="342"/>
      <c r="CBO50" s="342"/>
      <c r="CBP50" s="342"/>
      <c r="CBQ50" s="342"/>
      <c r="CBR50" s="342"/>
      <c r="CBS50" s="342"/>
      <c r="CBT50" s="342"/>
      <c r="CBU50" s="342"/>
      <c r="CBV50" s="342"/>
      <c r="CBW50" s="342"/>
      <c r="CBX50" s="342"/>
      <c r="CBY50" s="342"/>
      <c r="CBZ50" s="342"/>
      <c r="CCA50" s="342"/>
      <c r="CCB50" s="342"/>
      <c r="CCC50" s="342"/>
      <c r="CCD50" s="342"/>
      <c r="CCE50" s="342"/>
      <c r="CCF50" s="342"/>
      <c r="CCG50" s="342"/>
      <c r="CCH50" s="342"/>
      <c r="CCI50" s="342"/>
      <c r="CCJ50" s="342"/>
      <c r="CCK50" s="342"/>
      <c r="CCL50" s="342"/>
      <c r="CCM50" s="342"/>
      <c r="CCN50" s="342"/>
      <c r="CCO50" s="342"/>
      <c r="CCP50" s="342"/>
      <c r="CCQ50" s="342"/>
      <c r="CCR50" s="342"/>
      <c r="CCS50" s="342"/>
      <c r="CCT50" s="342"/>
      <c r="CCU50" s="342"/>
      <c r="CCV50" s="342"/>
      <c r="CCW50" s="342"/>
      <c r="CCX50" s="342"/>
      <c r="CCY50" s="342"/>
      <c r="CCZ50" s="342"/>
      <c r="CDA50" s="342"/>
      <c r="CDB50" s="342"/>
      <c r="CDC50" s="342"/>
      <c r="CDD50" s="342"/>
      <c r="CDE50" s="342"/>
      <c r="CDF50" s="342"/>
      <c r="CDG50" s="342"/>
      <c r="CDH50" s="342"/>
      <c r="CDI50" s="342"/>
      <c r="CDJ50" s="342"/>
      <c r="CDK50" s="342"/>
      <c r="CDL50" s="342"/>
      <c r="CDM50" s="342"/>
      <c r="CDN50" s="342"/>
      <c r="CDO50" s="342"/>
      <c r="CDP50" s="342"/>
      <c r="CDQ50" s="342"/>
      <c r="CDR50" s="342"/>
      <c r="CDS50" s="342"/>
      <c r="CDT50" s="342"/>
      <c r="CDU50" s="342"/>
      <c r="CDV50" s="342"/>
      <c r="CDW50" s="342"/>
      <c r="CDX50" s="342"/>
      <c r="CDY50" s="342"/>
      <c r="CDZ50" s="342"/>
      <c r="CEA50" s="342"/>
      <c r="CEB50" s="342"/>
      <c r="CEC50" s="342"/>
      <c r="CED50" s="342"/>
      <c r="CEE50" s="342"/>
      <c r="CEF50" s="342"/>
      <c r="CEG50" s="342"/>
      <c r="CEH50" s="342"/>
      <c r="CEI50" s="342"/>
      <c r="CEJ50" s="342"/>
      <c r="CEK50" s="342"/>
      <c r="CEL50" s="342"/>
      <c r="CEM50" s="342"/>
      <c r="CEN50" s="342"/>
      <c r="CEO50" s="342"/>
      <c r="CEP50" s="342"/>
      <c r="CEQ50" s="342"/>
      <c r="CER50" s="342"/>
      <c r="CES50" s="342"/>
      <c r="CET50" s="342"/>
      <c r="CEU50" s="342"/>
      <c r="CEV50" s="342"/>
      <c r="CEW50" s="342"/>
      <c r="CEX50" s="342"/>
      <c r="CEY50" s="342"/>
      <c r="CEZ50" s="342"/>
      <c r="CFA50" s="342"/>
      <c r="CFB50" s="342"/>
      <c r="CFC50" s="342"/>
      <c r="CFD50" s="342"/>
      <c r="CFE50" s="342"/>
      <c r="CFF50" s="342"/>
      <c r="CFG50" s="342"/>
      <c r="CFH50" s="342"/>
      <c r="CFI50" s="342"/>
      <c r="CFJ50" s="342"/>
      <c r="CFK50" s="342"/>
      <c r="CFL50" s="342"/>
      <c r="CFM50" s="342"/>
      <c r="CFN50" s="342"/>
      <c r="CFO50" s="342"/>
      <c r="CFP50" s="342"/>
      <c r="CFQ50" s="342"/>
      <c r="CFR50" s="342"/>
      <c r="CFS50" s="342"/>
      <c r="CFT50" s="342"/>
      <c r="CFU50" s="342"/>
      <c r="CFV50" s="342"/>
      <c r="CFW50" s="342"/>
      <c r="CFX50" s="342"/>
      <c r="CFY50" s="342"/>
      <c r="CFZ50" s="342"/>
      <c r="CGA50" s="342"/>
      <c r="CGB50" s="342"/>
      <c r="CGC50" s="342"/>
      <c r="CGD50" s="342"/>
      <c r="CGE50" s="342"/>
      <c r="CGF50" s="342"/>
      <c r="CGG50" s="342"/>
      <c r="CGH50" s="342"/>
      <c r="CGI50" s="342"/>
      <c r="CGJ50" s="342"/>
      <c r="CGK50" s="342"/>
      <c r="CGL50" s="342"/>
      <c r="CGM50" s="342"/>
      <c r="CGN50" s="342"/>
      <c r="CGO50" s="342"/>
      <c r="CGP50" s="342"/>
      <c r="CGQ50" s="342"/>
      <c r="CGR50" s="342"/>
      <c r="CGS50" s="342"/>
      <c r="CGT50" s="342"/>
      <c r="CGU50" s="342"/>
      <c r="CGV50" s="342"/>
      <c r="CGW50" s="342"/>
      <c r="CGX50" s="342"/>
      <c r="CGY50" s="342"/>
      <c r="CGZ50" s="342"/>
      <c r="CHA50" s="342"/>
      <c r="CHB50" s="342"/>
      <c r="CHC50" s="342"/>
      <c r="CHD50" s="342"/>
      <c r="CHE50" s="342"/>
      <c r="CHF50" s="342"/>
      <c r="CHG50" s="342"/>
      <c r="CHH50" s="342"/>
      <c r="CHI50" s="342"/>
      <c r="CHJ50" s="342"/>
      <c r="CHK50" s="342"/>
      <c r="CHL50" s="342"/>
      <c r="CHM50" s="342"/>
      <c r="CHN50" s="342"/>
      <c r="CHO50" s="342"/>
      <c r="CHP50" s="342"/>
      <c r="CHQ50" s="342"/>
      <c r="CHR50" s="342"/>
      <c r="CHS50" s="342"/>
      <c r="CHT50" s="342"/>
      <c r="CHU50" s="342"/>
      <c r="CHV50" s="342"/>
      <c r="CHW50" s="342"/>
      <c r="CHX50" s="342"/>
      <c r="CHY50" s="342"/>
      <c r="CHZ50" s="342"/>
      <c r="CIA50" s="342"/>
      <c r="CIB50" s="342"/>
      <c r="CIC50" s="342"/>
      <c r="CID50" s="342"/>
      <c r="CIE50" s="342"/>
      <c r="CIF50" s="342"/>
      <c r="CIG50" s="342"/>
      <c r="CIH50" s="342"/>
      <c r="CII50" s="342"/>
      <c r="CIJ50" s="342"/>
      <c r="CIK50" s="342"/>
      <c r="CIL50" s="342"/>
      <c r="CIM50" s="342"/>
      <c r="CIN50" s="342"/>
      <c r="CIO50" s="342"/>
      <c r="CIP50" s="342"/>
      <c r="CIQ50" s="342"/>
      <c r="CIR50" s="342"/>
      <c r="CIS50" s="342"/>
      <c r="CIT50" s="342"/>
      <c r="CIU50" s="342"/>
      <c r="CIV50" s="342"/>
      <c r="CIW50" s="342"/>
      <c r="CIX50" s="342"/>
      <c r="CIY50" s="342"/>
      <c r="CIZ50" s="342"/>
      <c r="CJA50" s="342"/>
      <c r="CJB50" s="342"/>
      <c r="CJC50" s="342"/>
      <c r="CJD50" s="342"/>
      <c r="CJE50" s="342"/>
      <c r="CJF50" s="342"/>
      <c r="CJG50" s="342"/>
      <c r="CJH50" s="342"/>
      <c r="CJI50" s="342"/>
      <c r="CJJ50" s="342"/>
      <c r="CJK50" s="342"/>
      <c r="CJL50" s="342"/>
      <c r="CJM50" s="342"/>
      <c r="CJN50" s="342"/>
      <c r="CJO50" s="342"/>
      <c r="CJP50" s="342"/>
      <c r="CJQ50" s="342"/>
      <c r="CJR50" s="342"/>
      <c r="CJS50" s="342"/>
      <c r="CJT50" s="342"/>
      <c r="CJU50" s="342"/>
      <c r="CJV50" s="342"/>
      <c r="CJW50" s="342"/>
      <c r="CJX50" s="342"/>
      <c r="CJY50" s="342"/>
      <c r="CJZ50" s="342"/>
      <c r="CKA50" s="342"/>
      <c r="CKB50" s="342"/>
      <c r="CKC50" s="342"/>
      <c r="CKD50" s="342"/>
      <c r="CKE50" s="342"/>
      <c r="CKF50" s="342"/>
      <c r="CKG50" s="342"/>
      <c r="CKH50" s="342"/>
      <c r="CKI50" s="342"/>
      <c r="CKJ50" s="342"/>
      <c r="CKK50" s="342"/>
      <c r="CKL50" s="342"/>
      <c r="CKM50" s="342"/>
      <c r="CKN50" s="342"/>
      <c r="CKO50" s="342"/>
      <c r="CKP50" s="342"/>
      <c r="CKQ50" s="342"/>
      <c r="CKR50" s="342"/>
      <c r="CKS50" s="342"/>
      <c r="CKT50" s="342"/>
      <c r="CKU50" s="342"/>
      <c r="CKV50" s="342"/>
      <c r="CKW50" s="342"/>
      <c r="CKX50" s="342"/>
      <c r="CKY50" s="342"/>
      <c r="CKZ50" s="342"/>
      <c r="CLA50" s="342"/>
      <c r="CLB50" s="342"/>
      <c r="CLC50" s="342"/>
      <c r="CLD50" s="342"/>
      <c r="CLE50" s="342"/>
      <c r="CLF50" s="342"/>
      <c r="CLG50" s="342"/>
      <c r="CLH50" s="342"/>
      <c r="CLI50" s="342"/>
      <c r="CLJ50" s="342"/>
      <c r="CLK50" s="342"/>
      <c r="CLL50" s="342"/>
      <c r="CLM50" s="342"/>
      <c r="CLN50" s="342"/>
      <c r="CLO50" s="342"/>
      <c r="CLP50" s="342"/>
      <c r="CLQ50" s="342"/>
      <c r="CLR50" s="342"/>
      <c r="CLS50" s="342"/>
      <c r="CLT50" s="342"/>
      <c r="CLU50" s="342"/>
      <c r="CLV50" s="342"/>
      <c r="CLW50" s="342"/>
      <c r="CLX50" s="342"/>
      <c r="CLY50" s="342"/>
      <c r="CLZ50" s="342"/>
      <c r="CMA50" s="342"/>
      <c r="CMB50" s="342"/>
      <c r="CMC50" s="342"/>
      <c r="CMD50" s="342"/>
      <c r="CME50" s="342"/>
      <c r="CMF50" s="342"/>
      <c r="CMG50" s="342"/>
      <c r="CMH50" s="342"/>
      <c r="CMI50" s="342"/>
      <c r="CMJ50" s="342"/>
      <c r="CMK50" s="342"/>
      <c r="CML50" s="342"/>
      <c r="CMM50" s="342"/>
      <c r="CMN50" s="342"/>
      <c r="CMO50" s="342"/>
      <c r="CMP50" s="342"/>
      <c r="CMQ50" s="342"/>
      <c r="CMR50" s="342"/>
      <c r="CMS50" s="342"/>
      <c r="CMT50" s="342"/>
      <c r="CMU50" s="342"/>
      <c r="CMV50" s="342"/>
      <c r="CMW50" s="342"/>
      <c r="CMX50" s="342"/>
      <c r="CMY50" s="342"/>
      <c r="CMZ50" s="342"/>
      <c r="CNA50" s="342"/>
      <c r="CNB50" s="342"/>
      <c r="CNC50" s="342"/>
      <c r="CND50" s="342"/>
      <c r="CNE50" s="342"/>
      <c r="CNF50" s="342"/>
      <c r="CNG50" s="342"/>
      <c r="CNH50" s="342"/>
      <c r="CNI50" s="342"/>
      <c r="CNJ50" s="342"/>
      <c r="CNK50" s="342"/>
      <c r="CNL50" s="342"/>
      <c r="CNM50" s="342"/>
      <c r="CNN50" s="342"/>
      <c r="CNO50" s="342"/>
      <c r="CNP50" s="342"/>
      <c r="CNQ50" s="342"/>
      <c r="CNR50" s="342"/>
      <c r="CNS50" s="342"/>
      <c r="CNT50" s="342"/>
      <c r="CNU50" s="342"/>
      <c r="CNV50" s="342"/>
      <c r="CNW50" s="342"/>
      <c r="CNX50" s="342"/>
      <c r="CNY50" s="342"/>
      <c r="CNZ50" s="342"/>
      <c r="COA50" s="342"/>
      <c r="COB50" s="342"/>
      <c r="COC50" s="342"/>
      <c r="COD50" s="342"/>
      <c r="COE50" s="342"/>
      <c r="COF50" s="342"/>
      <c r="COG50" s="342"/>
      <c r="COH50" s="342"/>
      <c r="COI50" s="342"/>
      <c r="COJ50" s="342"/>
      <c r="COK50" s="342"/>
      <c r="COL50" s="342"/>
      <c r="COM50" s="342"/>
      <c r="CON50" s="342"/>
      <c r="COO50" s="342"/>
      <c r="COP50" s="342"/>
      <c r="COQ50" s="342"/>
      <c r="COR50" s="342"/>
      <c r="COS50" s="342"/>
      <c r="COT50" s="342"/>
      <c r="COU50" s="342"/>
      <c r="COV50" s="342"/>
      <c r="COW50" s="342"/>
      <c r="COX50" s="342"/>
      <c r="COY50" s="342"/>
      <c r="COZ50" s="342"/>
      <c r="CPA50" s="342"/>
      <c r="CPB50" s="342"/>
      <c r="CPC50" s="342"/>
      <c r="CPD50" s="342"/>
      <c r="CPE50" s="342"/>
      <c r="CPF50" s="342"/>
      <c r="CPG50" s="342"/>
      <c r="CPH50" s="342"/>
      <c r="CPI50" s="342"/>
      <c r="CPJ50" s="342"/>
      <c r="CPK50" s="342"/>
      <c r="CPL50" s="342"/>
      <c r="CPM50" s="342"/>
      <c r="CPN50" s="342"/>
      <c r="CPO50" s="342"/>
      <c r="CPP50" s="342"/>
      <c r="CPQ50" s="342"/>
      <c r="CPR50" s="342"/>
      <c r="CPS50" s="342"/>
      <c r="CPT50" s="342"/>
      <c r="CPU50" s="342"/>
      <c r="CPV50" s="342"/>
      <c r="CPW50" s="342"/>
      <c r="CPX50" s="342"/>
      <c r="CPY50" s="342"/>
      <c r="CPZ50" s="342"/>
      <c r="CQA50" s="342"/>
      <c r="CQB50" s="342"/>
      <c r="CQC50" s="342"/>
      <c r="CQD50" s="342"/>
      <c r="CQE50" s="342"/>
      <c r="CQF50" s="342"/>
      <c r="CQG50" s="342"/>
      <c r="CQH50" s="342"/>
      <c r="CQI50" s="342"/>
      <c r="CQJ50" s="342"/>
      <c r="CQK50" s="342"/>
      <c r="CQL50" s="342"/>
      <c r="CQM50" s="342"/>
      <c r="CQN50" s="342"/>
      <c r="CQO50" s="342"/>
      <c r="CQP50" s="342"/>
      <c r="CQQ50" s="342"/>
      <c r="CQR50" s="342"/>
      <c r="CQS50" s="342"/>
      <c r="CQT50" s="342"/>
      <c r="CQU50" s="342"/>
      <c r="CQV50" s="342"/>
      <c r="CQW50" s="342"/>
      <c r="CQX50" s="342"/>
      <c r="CQY50" s="342"/>
      <c r="CQZ50" s="342"/>
      <c r="CRA50" s="342"/>
      <c r="CRB50" s="342"/>
      <c r="CRC50" s="342"/>
      <c r="CRD50" s="342"/>
      <c r="CRE50" s="342"/>
      <c r="CRF50" s="342"/>
      <c r="CRG50" s="342"/>
      <c r="CRH50" s="342"/>
      <c r="CRI50" s="342"/>
      <c r="CRJ50" s="342"/>
      <c r="CRK50" s="342"/>
      <c r="CRL50" s="342"/>
      <c r="CRM50" s="342"/>
      <c r="CRN50" s="342"/>
      <c r="CRO50" s="342"/>
      <c r="CRP50" s="342"/>
      <c r="CRQ50" s="342"/>
      <c r="CRR50" s="342"/>
      <c r="CRS50" s="342"/>
      <c r="CRT50" s="342"/>
      <c r="CRU50" s="342"/>
      <c r="CRV50" s="342"/>
      <c r="CRW50" s="342"/>
      <c r="CRX50" s="342"/>
      <c r="CRY50" s="342"/>
      <c r="CRZ50" s="342"/>
      <c r="CSA50" s="342"/>
      <c r="CSB50" s="342"/>
      <c r="CSC50" s="342"/>
      <c r="CSD50" s="342"/>
      <c r="CSE50" s="342"/>
      <c r="CSF50" s="342"/>
      <c r="CSG50" s="342"/>
      <c r="CSH50" s="342"/>
      <c r="CSI50" s="342"/>
      <c r="CSJ50" s="342"/>
      <c r="CSK50" s="342"/>
      <c r="CSL50" s="342"/>
      <c r="CSM50" s="342"/>
      <c r="CSN50" s="342"/>
      <c r="CSO50" s="342"/>
      <c r="CSP50" s="342"/>
      <c r="CSQ50" s="342"/>
      <c r="CSR50" s="342"/>
      <c r="CSS50" s="342"/>
      <c r="CST50" s="342"/>
      <c r="CSU50" s="342"/>
      <c r="CSV50" s="342"/>
      <c r="CSW50" s="342"/>
      <c r="CSX50" s="342"/>
      <c r="CSY50" s="342"/>
      <c r="CSZ50" s="342"/>
      <c r="CTA50" s="342"/>
      <c r="CTB50" s="342"/>
      <c r="CTC50" s="342"/>
      <c r="CTD50" s="342"/>
      <c r="CTE50" s="342"/>
      <c r="CTF50" s="342"/>
      <c r="CTG50" s="342"/>
      <c r="CTH50" s="342"/>
      <c r="CTI50" s="342"/>
      <c r="CTJ50" s="342"/>
      <c r="CTK50" s="342"/>
      <c r="CTL50" s="342"/>
      <c r="CTM50" s="342"/>
      <c r="CTN50" s="342"/>
      <c r="CTO50" s="342"/>
      <c r="CTP50" s="342"/>
      <c r="CTQ50" s="342"/>
      <c r="CTR50" s="342"/>
      <c r="CTS50" s="342"/>
      <c r="CTT50" s="342"/>
      <c r="CTU50" s="342"/>
      <c r="CTV50" s="342"/>
      <c r="CTW50" s="342"/>
      <c r="CTX50" s="342"/>
      <c r="CTY50" s="342"/>
      <c r="CTZ50" s="342"/>
      <c r="CUA50" s="342"/>
      <c r="CUB50" s="342"/>
      <c r="CUC50" s="342"/>
      <c r="CUD50" s="342"/>
      <c r="CUE50" s="342"/>
      <c r="CUF50" s="342"/>
      <c r="CUG50" s="342"/>
      <c r="CUH50" s="342"/>
      <c r="CUI50" s="342"/>
      <c r="CUJ50" s="342"/>
      <c r="CUK50" s="342"/>
      <c r="CUL50" s="342"/>
      <c r="CUM50" s="342"/>
      <c r="CUN50" s="342"/>
      <c r="CUO50" s="342"/>
      <c r="CUP50" s="342"/>
      <c r="CUQ50" s="342"/>
      <c r="CUR50" s="342"/>
      <c r="CUS50" s="342"/>
      <c r="CUT50" s="342"/>
      <c r="CUU50" s="342"/>
      <c r="CUV50" s="342"/>
      <c r="CUW50" s="342"/>
      <c r="CUX50" s="342"/>
      <c r="CUY50" s="342"/>
      <c r="CUZ50" s="342"/>
      <c r="CVA50" s="342"/>
      <c r="CVB50" s="342"/>
      <c r="CVC50" s="342"/>
      <c r="CVD50" s="342"/>
      <c r="CVE50" s="342"/>
      <c r="CVF50" s="342"/>
      <c r="CVG50" s="342"/>
      <c r="CVH50" s="342"/>
      <c r="CVI50" s="342"/>
      <c r="CVJ50" s="342"/>
      <c r="CVK50" s="342"/>
      <c r="CVL50" s="342"/>
      <c r="CVM50" s="342"/>
      <c r="CVN50" s="342"/>
      <c r="CVO50" s="342"/>
      <c r="CVP50" s="342"/>
      <c r="CVQ50" s="342"/>
      <c r="CVR50" s="342"/>
      <c r="CVS50" s="342"/>
      <c r="CVT50" s="342"/>
      <c r="CVU50" s="342"/>
      <c r="CVV50" s="342"/>
      <c r="CVW50" s="342"/>
      <c r="CVX50" s="342"/>
      <c r="CVY50" s="342"/>
      <c r="CVZ50" s="342"/>
      <c r="CWA50" s="342"/>
      <c r="CWB50" s="342"/>
      <c r="CWC50" s="342"/>
      <c r="CWD50" s="342"/>
      <c r="CWE50" s="342"/>
      <c r="CWF50" s="342"/>
      <c r="CWG50" s="342"/>
      <c r="CWH50" s="342"/>
      <c r="CWI50" s="342"/>
      <c r="CWJ50" s="342"/>
      <c r="CWK50" s="342"/>
      <c r="CWL50" s="342"/>
      <c r="CWM50" s="342"/>
      <c r="CWN50" s="342"/>
      <c r="CWO50" s="342"/>
      <c r="CWP50" s="342"/>
      <c r="CWQ50" s="342"/>
      <c r="CWR50" s="342"/>
      <c r="CWS50" s="342"/>
      <c r="CWT50" s="342"/>
      <c r="CWU50" s="342"/>
      <c r="CWV50" s="342"/>
      <c r="CWW50" s="342"/>
      <c r="CWX50" s="342"/>
      <c r="CWY50" s="342"/>
      <c r="CWZ50" s="342"/>
      <c r="CXA50" s="342"/>
      <c r="CXB50" s="342"/>
      <c r="CXC50" s="342"/>
      <c r="CXD50" s="342"/>
      <c r="CXE50" s="342"/>
      <c r="CXF50" s="342"/>
      <c r="CXG50" s="342"/>
      <c r="CXH50" s="342"/>
      <c r="CXI50" s="342"/>
      <c r="CXJ50" s="342"/>
      <c r="CXK50" s="342"/>
      <c r="CXL50" s="342"/>
      <c r="CXM50" s="342"/>
      <c r="CXN50" s="342"/>
      <c r="CXO50" s="342"/>
      <c r="CXP50" s="342"/>
      <c r="CXQ50" s="342"/>
      <c r="CXR50" s="342"/>
      <c r="CXS50" s="342"/>
      <c r="CXT50" s="342"/>
      <c r="CXU50" s="342"/>
      <c r="CXV50" s="342"/>
      <c r="CXW50" s="342"/>
      <c r="CXX50" s="342"/>
      <c r="CXY50" s="342"/>
      <c r="CXZ50" s="342"/>
      <c r="CYA50" s="342"/>
      <c r="CYB50" s="342"/>
      <c r="CYC50" s="342"/>
      <c r="CYD50" s="342"/>
      <c r="CYE50" s="342"/>
      <c r="CYF50" s="342"/>
      <c r="CYG50" s="342"/>
      <c r="CYH50" s="342"/>
      <c r="CYI50" s="342"/>
      <c r="CYJ50" s="342"/>
      <c r="CYK50" s="342"/>
      <c r="CYL50" s="342"/>
      <c r="CYM50" s="342"/>
      <c r="CYN50" s="342"/>
      <c r="CYO50" s="342"/>
      <c r="CYP50" s="342"/>
      <c r="CYQ50" s="342"/>
      <c r="CYR50" s="342"/>
      <c r="CYS50" s="342"/>
      <c r="CYT50" s="342"/>
      <c r="CYU50" s="342"/>
      <c r="CYV50" s="342"/>
      <c r="CYW50" s="342"/>
      <c r="CYX50" s="342"/>
      <c r="CYY50" s="342"/>
      <c r="CYZ50" s="342"/>
      <c r="CZA50" s="342"/>
      <c r="CZB50" s="342"/>
      <c r="CZC50" s="342"/>
      <c r="CZD50" s="342"/>
      <c r="CZE50" s="342"/>
      <c r="CZF50" s="342"/>
      <c r="CZG50" s="342"/>
      <c r="CZH50" s="342"/>
      <c r="CZI50" s="342"/>
      <c r="CZJ50" s="342"/>
      <c r="CZK50" s="342"/>
      <c r="CZL50" s="342"/>
      <c r="CZM50" s="342"/>
      <c r="CZN50" s="342"/>
      <c r="CZO50" s="342"/>
      <c r="CZP50" s="342"/>
      <c r="CZQ50" s="342"/>
      <c r="CZR50" s="342"/>
      <c r="CZS50" s="342"/>
      <c r="CZT50" s="342"/>
      <c r="CZU50" s="342"/>
      <c r="CZV50" s="342"/>
      <c r="CZW50" s="342"/>
      <c r="CZX50" s="342"/>
      <c r="CZY50" s="342"/>
      <c r="CZZ50" s="342"/>
      <c r="DAA50" s="342"/>
      <c r="DAB50" s="342"/>
      <c r="DAC50" s="342"/>
      <c r="DAD50" s="342"/>
      <c r="DAE50" s="342"/>
      <c r="DAF50" s="342"/>
      <c r="DAG50" s="342"/>
      <c r="DAH50" s="342"/>
      <c r="DAI50" s="342"/>
      <c r="DAJ50" s="342"/>
      <c r="DAK50" s="342"/>
      <c r="DAL50" s="342"/>
      <c r="DAM50" s="342"/>
      <c r="DAN50" s="342"/>
      <c r="DAO50" s="342"/>
      <c r="DAP50" s="342"/>
      <c r="DAQ50" s="342"/>
      <c r="DAR50" s="342"/>
      <c r="DAS50" s="342"/>
      <c r="DAT50" s="342"/>
      <c r="DAU50" s="342"/>
      <c r="DAV50" s="342"/>
      <c r="DAW50" s="342"/>
      <c r="DAX50" s="342"/>
      <c r="DAY50" s="342"/>
      <c r="DAZ50" s="342"/>
      <c r="DBA50" s="342"/>
      <c r="DBB50" s="342"/>
      <c r="DBC50" s="342"/>
      <c r="DBD50" s="342"/>
      <c r="DBE50" s="342"/>
      <c r="DBF50" s="342"/>
      <c r="DBG50" s="342"/>
      <c r="DBH50" s="342"/>
      <c r="DBI50" s="342"/>
      <c r="DBJ50" s="342"/>
      <c r="DBK50" s="342"/>
      <c r="DBL50" s="342"/>
      <c r="DBM50" s="342"/>
      <c r="DBN50" s="342"/>
      <c r="DBO50" s="342"/>
      <c r="DBP50" s="342"/>
      <c r="DBQ50" s="342"/>
      <c r="DBR50" s="342"/>
      <c r="DBS50" s="342"/>
      <c r="DBT50" s="342"/>
      <c r="DBU50" s="342"/>
      <c r="DBV50" s="342"/>
      <c r="DBW50" s="342"/>
      <c r="DBX50" s="342"/>
      <c r="DBY50" s="342"/>
      <c r="DBZ50" s="342"/>
      <c r="DCA50" s="342"/>
      <c r="DCB50" s="342"/>
      <c r="DCC50" s="342"/>
      <c r="DCD50" s="342"/>
      <c r="DCE50" s="342"/>
      <c r="DCF50" s="342"/>
      <c r="DCG50" s="342"/>
      <c r="DCH50" s="342"/>
      <c r="DCI50" s="342"/>
      <c r="DCJ50" s="342"/>
      <c r="DCK50" s="342"/>
      <c r="DCL50" s="342"/>
      <c r="DCM50" s="342"/>
      <c r="DCN50" s="342"/>
      <c r="DCO50" s="342"/>
      <c r="DCP50" s="342"/>
      <c r="DCQ50" s="342"/>
      <c r="DCR50" s="342"/>
      <c r="DCS50" s="342"/>
      <c r="DCT50" s="342"/>
      <c r="DCU50" s="342"/>
      <c r="DCV50" s="342"/>
      <c r="DCW50" s="342"/>
      <c r="DCX50" s="342"/>
      <c r="DCY50" s="342"/>
      <c r="DCZ50" s="342"/>
      <c r="DDA50" s="342"/>
      <c r="DDB50" s="342"/>
      <c r="DDC50" s="342"/>
      <c r="DDD50" s="342"/>
      <c r="DDE50" s="342"/>
      <c r="DDF50" s="342"/>
      <c r="DDG50" s="342"/>
      <c r="DDH50" s="342"/>
      <c r="DDI50" s="342"/>
      <c r="DDJ50" s="342"/>
      <c r="DDK50" s="342"/>
      <c r="DDL50" s="342"/>
      <c r="DDM50" s="342"/>
      <c r="DDN50" s="342"/>
      <c r="DDO50" s="342"/>
      <c r="DDP50" s="342"/>
      <c r="DDQ50" s="342"/>
      <c r="DDR50" s="342"/>
      <c r="DDS50" s="342"/>
      <c r="DDT50" s="342"/>
      <c r="DDU50" s="342"/>
      <c r="DDV50" s="342"/>
      <c r="DDW50" s="342"/>
      <c r="DDX50" s="342"/>
      <c r="DDY50" s="342"/>
      <c r="DDZ50" s="342"/>
      <c r="DEA50" s="342"/>
      <c r="DEB50" s="342"/>
      <c r="DEC50" s="342"/>
      <c r="DED50" s="342"/>
      <c r="DEE50" s="342"/>
      <c r="DEF50" s="342"/>
      <c r="DEG50" s="342"/>
      <c r="DEH50" s="342"/>
      <c r="DEI50" s="342"/>
      <c r="DEJ50" s="342"/>
      <c r="DEK50" s="342"/>
      <c r="DEL50" s="342"/>
      <c r="DEM50" s="342"/>
      <c r="DEN50" s="342"/>
      <c r="DEO50" s="342"/>
      <c r="DEP50" s="342"/>
      <c r="DEQ50" s="342"/>
      <c r="DER50" s="342"/>
      <c r="DES50" s="342"/>
      <c r="DET50" s="342"/>
      <c r="DEU50" s="342"/>
      <c r="DEV50" s="342"/>
      <c r="DEW50" s="342"/>
      <c r="DEX50" s="342"/>
      <c r="DEY50" s="342"/>
      <c r="DEZ50" s="342"/>
      <c r="DFA50" s="342"/>
      <c r="DFB50" s="342"/>
      <c r="DFC50" s="342"/>
      <c r="DFD50" s="342"/>
      <c r="DFE50" s="342"/>
      <c r="DFF50" s="342"/>
      <c r="DFG50" s="342"/>
      <c r="DFH50" s="342"/>
      <c r="DFI50" s="342"/>
      <c r="DFJ50" s="342"/>
      <c r="DFK50" s="342"/>
      <c r="DFL50" s="342"/>
      <c r="DFM50" s="342"/>
      <c r="DFN50" s="342"/>
      <c r="DFO50" s="342"/>
      <c r="DFP50" s="342"/>
      <c r="DFQ50" s="342"/>
      <c r="DFR50" s="342"/>
      <c r="DFS50" s="342"/>
      <c r="DFT50" s="342"/>
      <c r="DFU50" s="342"/>
      <c r="DFV50" s="342"/>
      <c r="DFW50" s="342"/>
      <c r="DFX50" s="342"/>
      <c r="DFY50" s="342"/>
      <c r="DFZ50" s="342"/>
      <c r="DGA50" s="342"/>
      <c r="DGB50" s="342"/>
      <c r="DGC50" s="342"/>
      <c r="DGD50" s="342"/>
      <c r="DGE50" s="342"/>
      <c r="DGF50" s="342"/>
      <c r="DGG50" s="342"/>
      <c r="DGH50" s="342"/>
      <c r="DGI50" s="342"/>
      <c r="DGJ50" s="342"/>
      <c r="DGK50" s="342"/>
      <c r="DGL50" s="342"/>
      <c r="DGM50" s="342"/>
      <c r="DGN50" s="342"/>
      <c r="DGO50" s="342"/>
      <c r="DGP50" s="342"/>
      <c r="DGQ50" s="342"/>
      <c r="DGR50" s="342"/>
      <c r="DGS50" s="342"/>
      <c r="DGT50" s="342"/>
      <c r="DGU50" s="342"/>
      <c r="DGV50" s="342"/>
      <c r="DGW50" s="342"/>
      <c r="DGX50" s="342"/>
      <c r="DGY50" s="342"/>
      <c r="DGZ50" s="342"/>
      <c r="DHA50" s="342"/>
      <c r="DHB50" s="342"/>
      <c r="DHC50" s="342"/>
      <c r="DHD50" s="342"/>
      <c r="DHE50" s="342"/>
      <c r="DHF50" s="342"/>
      <c r="DHG50" s="342"/>
      <c r="DHH50" s="342"/>
      <c r="DHI50" s="342"/>
      <c r="DHJ50" s="342"/>
      <c r="DHK50" s="342"/>
      <c r="DHL50" s="342"/>
      <c r="DHM50" s="342"/>
      <c r="DHN50" s="342"/>
      <c r="DHO50" s="342"/>
      <c r="DHP50" s="342"/>
      <c r="DHQ50" s="342"/>
      <c r="DHR50" s="342"/>
      <c r="DHS50" s="342"/>
      <c r="DHT50" s="342"/>
      <c r="DHU50" s="342"/>
      <c r="DHV50" s="342"/>
      <c r="DHW50" s="342"/>
      <c r="DHX50" s="342"/>
      <c r="DHY50" s="342"/>
      <c r="DHZ50" s="342"/>
      <c r="DIA50" s="342"/>
      <c r="DIB50" s="342"/>
      <c r="DIC50" s="342"/>
      <c r="DID50" s="342"/>
      <c r="DIE50" s="342"/>
      <c r="DIF50" s="342"/>
      <c r="DIG50" s="342"/>
      <c r="DIH50" s="342"/>
      <c r="DII50" s="342"/>
      <c r="DIJ50" s="342"/>
      <c r="DIK50" s="342"/>
      <c r="DIL50" s="342"/>
      <c r="DIM50" s="342"/>
      <c r="DIN50" s="342"/>
      <c r="DIO50" s="342"/>
      <c r="DIP50" s="342"/>
      <c r="DIQ50" s="342"/>
      <c r="DIR50" s="342"/>
      <c r="DIS50" s="342"/>
      <c r="DIT50" s="342"/>
      <c r="DIU50" s="342"/>
      <c r="DIV50" s="342"/>
      <c r="DIW50" s="342"/>
      <c r="DIX50" s="342"/>
      <c r="DIY50" s="342"/>
      <c r="DIZ50" s="342"/>
      <c r="DJA50" s="342"/>
      <c r="DJB50" s="342"/>
      <c r="DJC50" s="342"/>
      <c r="DJD50" s="342"/>
      <c r="DJE50" s="342"/>
      <c r="DJF50" s="342"/>
      <c r="DJG50" s="342"/>
      <c r="DJH50" s="342"/>
      <c r="DJI50" s="342"/>
      <c r="DJJ50" s="342"/>
      <c r="DJK50" s="342"/>
      <c r="DJL50" s="342"/>
      <c r="DJM50" s="342"/>
      <c r="DJN50" s="342"/>
      <c r="DJO50" s="342"/>
      <c r="DJP50" s="342"/>
      <c r="DJQ50" s="342"/>
      <c r="DJR50" s="342"/>
      <c r="DJS50" s="342"/>
      <c r="DJT50" s="342"/>
      <c r="DJU50" s="342"/>
      <c r="DJV50" s="342"/>
      <c r="DJW50" s="342"/>
      <c r="DJX50" s="342"/>
      <c r="DJY50" s="342"/>
      <c r="DJZ50" s="342"/>
      <c r="DKA50" s="342"/>
      <c r="DKB50" s="342"/>
      <c r="DKC50" s="342"/>
      <c r="DKD50" s="342"/>
      <c r="DKE50" s="342"/>
      <c r="DKF50" s="342"/>
      <c r="DKG50" s="342"/>
      <c r="DKH50" s="342"/>
      <c r="DKI50" s="342"/>
      <c r="DKJ50" s="342"/>
      <c r="DKK50" s="342"/>
      <c r="DKL50" s="342"/>
      <c r="DKM50" s="342"/>
      <c r="DKN50" s="342"/>
      <c r="DKO50" s="342"/>
      <c r="DKP50" s="342"/>
      <c r="DKQ50" s="342"/>
      <c r="DKR50" s="342"/>
      <c r="DKS50" s="342"/>
      <c r="DKT50" s="342"/>
      <c r="DKU50" s="342"/>
      <c r="DKV50" s="342"/>
      <c r="DKW50" s="342"/>
      <c r="DKX50" s="342"/>
      <c r="DKY50" s="342"/>
      <c r="DKZ50" s="342"/>
      <c r="DLA50" s="342"/>
      <c r="DLB50" s="342"/>
      <c r="DLC50" s="342"/>
      <c r="DLD50" s="342"/>
      <c r="DLE50" s="342"/>
      <c r="DLF50" s="342"/>
      <c r="DLG50" s="342"/>
      <c r="DLH50" s="342"/>
      <c r="DLI50" s="342"/>
      <c r="DLJ50" s="342"/>
      <c r="DLK50" s="342"/>
      <c r="DLL50" s="342"/>
      <c r="DLM50" s="342"/>
      <c r="DLN50" s="342"/>
      <c r="DLO50" s="342"/>
      <c r="DLP50" s="342"/>
      <c r="DLQ50" s="342"/>
      <c r="DLR50" s="342"/>
      <c r="DLS50" s="342"/>
      <c r="DLT50" s="342"/>
      <c r="DLU50" s="342"/>
      <c r="DLV50" s="342"/>
      <c r="DLW50" s="342"/>
      <c r="DLX50" s="342"/>
      <c r="DLY50" s="342"/>
      <c r="DLZ50" s="342"/>
      <c r="DMA50" s="342"/>
      <c r="DMB50" s="342"/>
      <c r="DMC50" s="342"/>
      <c r="DMD50" s="342"/>
      <c r="DME50" s="342"/>
      <c r="DMF50" s="342"/>
      <c r="DMG50" s="342"/>
      <c r="DMH50" s="342"/>
      <c r="DMI50" s="342"/>
      <c r="DMJ50" s="342"/>
      <c r="DMK50" s="342"/>
      <c r="DML50" s="342"/>
      <c r="DMM50" s="342"/>
      <c r="DMN50" s="342"/>
      <c r="DMO50" s="342"/>
      <c r="DMP50" s="342"/>
      <c r="DMQ50" s="342"/>
      <c r="DMR50" s="342"/>
      <c r="DMS50" s="342"/>
      <c r="DMT50" s="342"/>
      <c r="DMU50" s="342"/>
      <c r="DMV50" s="342"/>
      <c r="DMW50" s="342"/>
      <c r="DMX50" s="342"/>
      <c r="DMY50" s="342"/>
      <c r="DMZ50" s="342"/>
      <c r="DNA50" s="342"/>
      <c r="DNB50" s="342"/>
      <c r="DNC50" s="342"/>
      <c r="DND50" s="342"/>
      <c r="DNE50" s="342"/>
      <c r="DNF50" s="342"/>
      <c r="DNG50" s="342"/>
      <c r="DNH50" s="342"/>
      <c r="DNI50" s="342"/>
      <c r="DNJ50" s="342"/>
      <c r="DNK50" s="342"/>
      <c r="DNL50" s="342"/>
      <c r="DNM50" s="342"/>
      <c r="DNN50" s="342"/>
      <c r="DNO50" s="342"/>
      <c r="DNP50" s="342"/>
      <c r="DNQ50" s="342"/>
      <c r="DNR50" s="342"/>
      <c r="DNS50" s="342"/>
      <c r="DNT50" s="342"/>
      <c r="DNU50" s="342"/>
      <c r="DNV50" s="342"/>
      <c r="DNW50" s="342"/>
      <c r="DNX50" s="342"/>
      <c r="DNY50" s="342"/>
      <c r="DNZ50" s="342"/>
      <c r="DOA50" s="342"/>
      <c r="DOB50" s="342"/>
      <c r="DOC50" s="342"/>
      <c r="DOD50" s="342"/>
      <c r="DOE50" s="342"/>
      <c r="DOF50" s="342"/>
      <c r="DOG50" s="342"/>
      <c r="DOH50" s="342"/>
      <c r="DOI50" s="342"/>
      <c r="DOJ50" s="342"/>
      <c r="DOK50" s="342"/>
      <c r="DOL50" s="342"/>
      <c r="DOM50" s="342"/>
      <c r="DON50" s="342"/>
      <c r="DOO50" s="342"/>
      <c r="DOP50" s="342"/>
      <c r="DOQ50" s="342"/>
      <c r="DOR50" s="342"/>
      <c r="DOS50" s="342"/>
      <c r="DOT50" s="342"/>
      <c r="DOU50" s="342"/>
      <c r="DOV50" s="342"/>
      <c r="DOW50" s="342"/>
      <c r="DOX50" s="342"/>
      <c r="DOY50" s="342"/>
      <c r="DOZ50" s="342"/>
      <c r="DPA50" s="342"/>
      <c r="DPB50" s="342"/>
      <c r="DPC50" s="342"/>
      <c r="DPD50" s="342"/>
      <c r="DPE50" s="342"/>
      <c r="DPF50" s="342"/>
      <c r="DPG50" s="342"/>
      <c r="DPH50" s="342"/>
      <c r="DPI50" s="342"/>
      <c r="DPJ50" s="342"/>
      <c r="DPK50" s="342"/>
      <c r="DPL50" s="342"/>
      <c r="DPM50" s="342"/>
      <c r="DPN50" s="342"/>
      <c r="DPO50" s="342"/>
      <c r="DPP50" s="342"/>
      <c r="DPQ50" s="342"/>
      <c r="DPR50" s="342"/>
      <c r="DPS50" s="342"/>
      <c r="DPT50" s="342"/>
      <c r="DPU50" s="342"/>
      <c r="DPV50" s="342"/>
      <c r="DPW50" s="342"/>
      <c r="DPX50" s="342"/>
      <c r="DPY50" s="342"/>
      <c r="DPZ50" s="342"/>
      <c r="DQA50" s="342"/>
      <c r="DQB50" s="342"/>
      <c r="DQC50" s="342"/>
      <c r="DQD50" s="342"/>
      <c r="DQE50" s="342"/>
      <c r="DQF50" s="342"/>
      <c r="DQG50" s="342"/>
      <c r="DQH50" s="342"/>
      <c r="DQI50" s="342"/>
      <c r="DQJ50" s="342"/>
      <c r="DQK50" s="342"/>
      <c r="DQL50" s="342"/>
      <c r="DQM50" s="342"/>
      <c r="DQN50" s="342"/>
      <c r="DQO50" s="342"/>
      <c r="DQP50" s="342"/>
      <c r="DQQ50" s="342"/>
      <c r="DQR50" s="342"/>
      <c r="DQS50" s="342"/>
      <c r="DQT50" s="342"/>
      <c r="DQU50" s="342"/>
      <c r="DQV50" s="342"/>
      <c r="DQW50" s="342"/>
      <c r="DQX50" s="342"/>
      <c r="DQY50" s="342"/>
      <c r="DQZ50" s="342"/>
      <c r="DRA50" s="342"/>
      <c r="DRB50" s="342"/>
      <c r="DRC50" s="342"/>
      <c r="DRD50" s="342"/>
      <c r="DRE50" s="342"/>
      <c r="DRF50" s="342"/>
      <c r="DRG50" s="342"/>
      <c r="DRH50" s="342"/>
      <c r="DRI50" s="342"/>
      <c r="DRJ50" s="342"/>
      <c r="DRK50" s="342"/>
      <c r="DRL50" s="342"/>
      <c r="DRM50" s="342"/>
      <c r="DRN50" s="342"/>
      <c r="DRO50" s="342"/>
      <c r="DRP50" s="342"/>
      <c r="DRQ50" s="342"/>
      <c r="DRR50" s="342"/>
      <c r="DRS50" s="342"/>
      <c r="DRT50" s="342"/>
      <c r="DRU50" s="342"/>
      <c r="DRV50" s="342"/>
      <c r="DRW50" s="342"/>
      <c r="DRX50" s="342"/>
      <c r="DRY50" s="342"/>
      <c r="DRZ50" s="342"/>
      <c r="DSA50" s="342"/>
      <c r="DSB50" s="342"/>
      <c r="DSC50" s="342"/>
      <c r="DSD50" s="342"/>
      <c r="DSE50" s="342"/>
      <c r="DSF50" s="342"/>
      <c r="DSG50" s="342"/>
      <c r="DSH50" s="342"/>
      <c r="DSI50" s="342"/>
      <c r="DSJ50" s="342"/>
      <c r="DSK50" s="342"/>
      <c r="DSL50" s="342"/>
      <c r="DSM50" s="342"/>
      <c r="DSN50" s="342"/>
      <c r="DSO50" s="342"/>
      <c r="DSP50" s="342"/>
      <c r="DSQ50" s="342"/>
      <c r="DSR50" s="342"/>
      <c r="DSS50" s="342"/>
      <c r="DST50" s="342"/>
      <c r="DSU50" s="342"/>
      <c r="DSV50" s="342"/>
      <c r="DSW50" s="342"/>
      <c r="DSX50" s="342"/>
      <c r="DSY50" s="342"/>
      <c r="DSZ50" s="342"/>
      <c r="DTA50" s="342"/>
      <c r="DTB50" s="342"/>
      <c r="DTC50" s="342"/>
      <c r="DTD50" s="342"/>
      <c r="DTE50" s="342"/>
      <c r="DTF50" s="342"/>
      <c r="DTG50" s="342"/>
      <c r="DTH50" s="342"/>
      <c r="DTI50" s="342"/>
      <c r="DTJ50" s="342"/>
      <c r="DTK50" s="342"/>
      <c r="DTL50" s="342"/>
      <c r="DTM50" s="342"/>
      <c r="DTN50" s="342"/>
      <c r="DTO50" s="342"/>
      <c r="DTP50" s="342"/>
      <c r="DTQ50" s="342"/>
      <c r="DTR50" s="342"/>
      <c r="DTS50" s="342"/>
      <c r="DTT50" s="342"/>
      <c r="DTU50" s="342"/>
      <c r="DTV50" s="342"/>
      <c r="DTW50" s="342"/>
      <c r="DTX50" s="342"/>
      <c r="DTY50" s="342"/>
      <c r="DTZ50" s="342"/>
      <c r="DUA50" s="342"/>
      <c r="DUB50" s="342"/>
      <c r="DUC50" s="342"/>
      <c r="DUD50" s="342"/>
      <c r="DUE50" s="342"/>
      <c r="DUF50" s="342"/>
      <c r="DUG50" s="342"/>
      <c r="DUH50" s="342"/>
      <c r="DUI50" s="342"/>
      <c r="DUJ50" s="342"/>
      <c r="DUK50" s="342"/>
      <c r="DUL50" s="342"/>
      <c r="DUM50" s="342"/>
      <c r="DUN50" s="342"/>
      <c r="DUO50" s="342"/>
      <c r="DUP50" s="342"/>
      <c r="DUQ50" s="342"/>
      <c r="DUR50" s="342"/>
      <c r="DUS50" s="342"/>
      <c r="DUT50" s="342"/>
      <c r="DUU50" s="342"/>
      <c r="DUV50" s="342"/>
      <c r="DUW50" s="342"/>
      <c r="DUX50" s="342"/>
      <c r="DUY50" s="342"/>
      <c r="DUZ50" s="342"/>
      <c r="DVA50" s="342"/>
      <c r="DVB50" s="342"/>
      <c r="DVC50" s="342"/>
      <c r="DVD50" s="342"/>
      <c r="DVE50" s="342"/>
      <c r="DVF50" s="342"/>
      <c r="DVG50" s="342"/>
      <c r="DVH50" s="342"/>
      <c r="DVI50" s="342"/>
      <c r="DVJ50" s="342"/>
      <c r="DVK50" s="342"/>
      <c r="DVL50" s="342"/>
      <c r="DVM50" s="342"/>
      <c r="DVN50" s="342"/>
      <c r="DVO50" s="342"/>
      <c r="DVP50" s="342"/>
      <c r="DVQ50" s="342"/>
      <c r="DVR50" s="342"/>
      <c r="DVS50" s="342"/>
      <c r="DVT50" s="342"/>
      <c r="DVU50" s="342"/>
      <c r="DVV50" s="342"/>
      <c r="DVW50" s="342"/>
      <c r="DVX50" s="342"/>
      <c r="DVY50" s="342"/>
      <c r="DVZ50" s="342"/>
      <c r="DWA50" s="342"/>
      <c r="DWB50" s="342"/>
      <c r="DWC50" s="342"/>
      <c r="DWD50" s="342"/>
      <c r="DWE50" s="342"/>
      <c r="DWF50" s="342"/>
      <c r="DWG50" s="342"/>
      <c r="DWH50" s="342"/>
      <c r="DWI50" s="342"/>
      <c r="DWJ50" s="342"/>
      <c r="DWK50" s="342"/>
      <c r="DWL50" s="342"/>
      <c r="DWM50" s="342"/>
      <c r="DWN50" s="342"/>
      <c r="DWO50" s="342"/>
      <c r="DWP50" s="342"/>
      <c r="DWQ50" s="342"/>
      <c r="DWR50" s="342"/>
      <c r="DWS50" s="342"/>
      <c r="DWT50" s="342"/>
      <c r="DWU50" s="342"/>
      <c r="DWV50" s="342"/>
      <c r="DWW50" s="342"/>
      <c r="DWX50" s="342"/>
      <c r="DWY50" s="342"/>
      <c r="DWZ50" s="342"/>
      <c r="DXA50" s="342"/>
      <c r="DXB50" s="342"/>
      <c r="DXC50" s="342"/>
      <c r="DXD50" s="342"/>
      <c r="DXE50" s="342"/>
      <c r="DXF50" s="342"/>
      <c r="DXG50" s="342"/>
      <c r="DXH50" s="342"/>
      <c r="DXI50" s="342"/>
      <c r="DXJ50" s="342"/>
      <c r="DXK50" s="342"/>
      <c r="DXL50" s="342"/>
      <c r="DXM50" s="342"/>
      <c r="DXN50" s="342"/>
      <c r="DXO50" s="342"/>
      <c r="DXP50" s="342"/>
      <c r="DXQ50" s="342"/>
      <c r="DXR50" s="342"/>
      <c r="DXS50" s="342"/>
      <c r="DXT50" s="342"/>
      <c r="DXU50" s="342"/>
      <c r="DXV50" s="342"/>
      <c r="DXW50" s="342"/>
      <c r="DXX50" s="342"/>
      <c r="DXY50" s="342"/>
      <c r="DXZ50" s="342"/>
      <c r="DYA50" s="342"/>
      <c r="DYB50" s="342"/>
      <c r="DYC50" s="342"/>
      <c r="DYD50" s="342"/>
      <c r="DYE50" s="342"/>
      <c r="DYF50" s="342"/>
      <c r="DYG50" s="342"/>
      <c r="DYH50" s="342"/>
      <c r="DYI50" s="342"/>
      <c r="DYJ50" s="342"/>
      <c r="DYK50" s="342"/>
      <c r="DYL50" s="342"/>
      <c r="DYM50" s="342"/>
      <c r="DYN50" s="342"/>
      <c r="DYO50" s="342"/>
      <c r="DYP50" s="342"/>
      <c r="DYQ50" s="342"/>
      <c r="DYR50" s="342"/>
      <c r="DYS50" s="342"/>
      <c r="DYT50" s="342"/>
      <c r="DYU50" s="342"/>
      <c r="DYV50" s="342"/>
      <c r="DYW50" s="342"/>
      <c r="DYX50" s="342"/>
      <c r="DYY50" s="342"/>
      <c r="DYZ50" s="342"/>
      <c r="DZA50" s="342"/>
      <c r="DZB50" s="342"/>
      <c r="DZC50" s="342"/>
      <c r="DZD50" s="342"/>
      <c r="DZE50" s="342"/>
      <c r="DZF50" s="342"/>
      <c r="DZG50" s="342"/>
      <c r="DZH50" s="342"/>
      <c r="DZI50" s="342"/>
      <c r="DZJ50" s="342"/>
      <c r="DZK50" s="342"/>
      <c r="DZL50" s="342"/>
      <c r="DZM50" s="342"/>
      <c r="DZN50" s="342"/>
      <c r="DZO50" s="342"/>
      <c r="DZP50" s="342"/>
      <c r="DZQ50" s="342"/>
      <c r="DZR50" s="342"/>
      <c r="DZS50" s="342"/>
      <c r="DZT50" s="342"/>
      <c r="DZU50" s="342"/>
      <c r="DZV50" s="342"/>
      <c r="DZW50" s="342"/>
      <c r="DZX50" s="342"/>
      <c r="DZY50" s="342"/>
      <c r="DZZ50" s="342"/>
      <c r="EAA50" s="342"/>
      <c r="EAB50" s="342"/>
      <c r="EAC50" s="342"/>
      <c r="EAD50" s="342"/>
      <c r="EAE50" s="342"/>
      <c r="EAF50" s="342"/>
      <c r="EAG50" s="342"/>
      <c r="EAH50" s="342"/>
      <c r="EAI50" s="342"/>
      <c r="EAJ50" s="342"/>
      <c r="EAK50" s="342"/>
      <c r="EAL50" s="342"/>
      <c r="EAM50" s="342"/>
      <c r="EAN50" s="342"/>
      <c r="EAO50" s="342"/>
      <c r="EAP50" s="342"/>
      <c r="EAQ50" s="342"/>
      <c r="EAR50" s="342"/>
      <c r="EAS50" s="342"/>
      <c r="EAT50" s="342"/>
      <c r="EAU50" s="342"/>
      <c r="EAV50" s="342"/>
      <c r="EAW50" s="342"/>
      <c r="EAX50" s="342"/>
      <c r="EAY50" s="342"/>
      <c r="EAZ50" s="342"/>
      <c r="EBA50" s="342"/>
      <c r="EBB50" s="342"/>
      <c r="EBC50" s="342"/>
      <c r="EBD50" s="342"/>
      <c r="EBE50" s="342"/>
      <c r="EBF50" s="342"/>
      <c r="EBG50" s="342"/>
      <c r="EBH50" s="342"/>
      <c r="EBI50" s="342"/>
      <c r="EBJ50" s="342"/>
      <c r="EBK50" s="342"/>
      <c r="EBL50" s="342"/>
      <c r="EBM50" s="342"/>
      <c r="EBN50" s="342"/>
      <c r="EBO50" s="342"/>
      <c r="EBP50" s="342"/>
      <c r="EBQ50" s="342"/>
      <c r="EBR50" s="342"/>
      <c r="EBS50" s="342"/>
      <c r="EBT50" s="342"/>
      <c r="EBU50" s="342"/>
      <c r="EBV50" s="342"/>
      <c r="EBW50" s="342"/>
      <c r="EBX50" s="342"/>
      <c r="EBY50" s="342"/>
      <c r="EBZ50" s="342"/>
      <c r="ECA50" s="342"/>
      <c r="ECB50" s="342"/>
      <c r="ECC50" s="342"/>
      <c r="ECD50" s="342"/>
      <c r="ECE50" s="342"/>
      <c r="ECF50" s="342"/>
      <c r="ECG50" s="342"/>
      <c r="ECH50" s="342"/>
      <c r="ECI50" s="342"/>
      <c r="ECJ50" s="342"/>
      <c r="ECK50" s="342"/>
      <c r="ECL50" s="342"/>
      <c r="ECM50" s="342"/>
      <c r="ECN50" s="342"/>
      <c r="ECO50" s="342"/>
      <c r="ECP50" s="342"/>
      <c r="ECQ50" s="342"/>
      <c r="ECR50" s="342"/>
      <c r="ECS50" s="342"/>
      <c r="ECT50" s="342"/>
      <c r="ECU50" s="342"/>
      <c r="ECV50" s="342"/>
      <c r="ECW50" s="342"/>
      <c r="ECX50" s="342"/>
      <c r="ECY50" s="342"/>
      <c r="ECZ50" s="342"/>
      <c r="EDA50" s="342"/>
      <c r="EDB50" s="342"/>
      <c r="EDC50" s="342"/>
      <c r="EDD50" s="342"/>
      <c r="EDE50" s="342"/>
      <c r="EDF50" s="342"/>
      <c r="EDG50" s="342"/>
      <c r="EDH50" s="342"/>
      <c r="EDI50" s="342"/>
      <c r="EDJ50" s="342"/>
      <c r="EDK50" s="342"/>
      <c r="EDL50" s="342"/>
      <c r="EDM50" s="342"/>
      <c r="EDN50" s="342"/>
      <c r="EDO50" s="342"/>
      <c r="EDP50" s="342"/>
      <c r="EDQ50" s="342"/>
      <c r="EDR50" s="342"/>
      <c r="EDS50" s="342"/>
      <c r="EDT50" s="342"/>
      <c r="EDU50" s="342"/>
      <c r="EDV50" s="342"/>
      <c r="EDW50" s="342"/>
      <c r="EDX50" s="342"/>
      <c r="EDY50" s="342"/>
      <c r="EDZ50" s="342"/>
      <c r="EEA50" s="342"/>
      <c r="EEB50" s="342"/>
      <c r="EEC50" s="342"/>
      <c r="EED50" s="342"/>
      <c r="EEE50" s="342"/>
      <c r="EEF50" s="342"/>
      <c r="EEG50" s="342"/>
      <c r="EEH50" s="342"/>
      <c r="EEI50" s="342"/>
      <c r="EEJ50" s="342"/>
      <c r="EEK50" s="342"/>
      <c r="EEL50" s="342"/>
      <c r="EEM50" s="342"/>
      <c r="EEN50" s="342"/>
      <c r="EEO50" s="342"/>
      <c r="EEP50" s="342"/>
      <c r="EEQ50" s="342"/>
      <c r="EER50" s="342"/>
      <c r="EES50" s="342"/>
      <c r="EET50" s="342"/>
      <c r="EEU50" s="342"/>
      <c r="EEV50" s="342"/>
      <c r="EEW50" s="342"/>
      <c r="EEX50" s="342"/>
      <c r="EEY50" s="342"/>
      <c r="EEZ50" s="342"/>
      <c r="EFA50" s="342"/>
      <c r="EFB50" s="342"/>
      <c r="EFC50" s="342"/>
      <c r="EFD50" s="342"/>
      <c r="EFE50" s="342"/>
      <c r="EFF50" s="342"/>
      <c r="EFG50" s="342"/>
      <c r="EFH50" s="342"/>
      <c r="EFI50" s="342"/>
      <c r="EFJ50" s="342"/>
      <c r="EFK50" s="342"/>
      <c r="EFL50" s="342"/>
      <c r="EFM50" s="342"/>
      <c r="EFN50" s="342"/>
      <c r="EFO50" s="342"/>
      <c r="EFP50" s="342"/>
      <c r="EFQ50" s="342"/>
      <c r="EFR50" s="342"/>
      <c r="EFS50" s="342"/>
      <c r="EFT50" s="342"/>
      <c r="EFU50" s="342"/>
      <c r="EFV50" s="342"/>
      <c r="EFW50" s="342"/>
      <c r="EFX50" s="342"/>
      <c r="EFY50" s="342"/>
      <c r="EFZ50" s="342"/>
      <c r="EGA50" s="342"/>
      <c r="EGB50" s="342"/>
      <c r="EGC50" s="342"/>
      <c r="EGD50" s="342"/>
      <c r="EGE50" s="342"/>
      <c r="EGF50" s="342"/>
      <c r="EGG50" s="342"/>
      <c r="EGH50" s="342"/>
      <c r="EGI50" s="342"/>
      <c r="EGJ50" s="342"/>
      <c r="EGK50" s="342"/>
      <c r="EGL50" s="342"/>
      <c r="EGM50" s="342"/>
      <c r="EGN50" s="342"/>
      <c r="EGO50" s="342"/>
      <c r="EGP50" s="342"/>
      <c r="EGQ50" s="342"/>
      <c r="EGR50" s="342"/>
      <c r="EGS50" s="342"/>
      <c r="EGT50" s="342"/>
      <c r="EGU50" s="342"/>
      <c r="EGV50" s="342"/>
      <c r="EGW50" s="342"/>
      <c r="EGX50" s="342"/>
      <c r="EGY50" s="342"/>
      <c r="EGZ50" s="342"/>
      <c r="EHA50" s="342"/>
      <c r="EHB50" s="342"/>
      <c r="EHC50" s="342"/>
      <c r="EHD50" s="342"/>
      <c r="EHE50" s="342"/>
      <c r="EHF50" s="342"/>
      <c r="EHG50" s="342"/>
      <c r="EHH50" s="342"/>
      <c r="EHI50" s="342"/>
      <c r="EHJ50" s="342"/>
      <c r="EHK50" s="342"/>
      <c r="EHL50" s="342"/>
      <c r="EHM50" s="342"/>
      <c r="EHN50" s="342"/>
      <c r="EHO50" s="342"/>
      <c r="EHP50" s="342"/>
      <c r="EHQ50" s="342"/>
      <c r="EHR50" s="342"/>
      <c r="EHS50" s="342"/>
      <c r="EHT50" s="342"/>
      <c r="EHU50" s="342"/>
      <c r="EHV50" s="342"/>
      <c r="EHW50" s="342"/>
      <c r="EHX50" s="342"/>
      <c r="EHY50" s="342"/>
      <c r="EHZ50" s="342"/>
      <c r="EIA50" s="342"/>
      <c r="EIB50" s="342"/>
      <c r="EIC50" s="342"/>
      <c r="EID50" s="342"/>
      <c r="EIE50" s="342"/>
      <c r="EIF50" s="342"/>
      <c r="EIG50" s="342"/>
      <c r="EIH50" s="342"/>
      <c r="EII50" s="342"/>
      <c r="EIJ50" s="342"/>
      <c r="EIK50" s="342"/>
      <c r="EIL50" s="342"/>
      <c r="EIM50" s="342"/>
      <c r="EIN50" s="342"/>
      <c r="EIO50" s="342"/>
      <c r="EIP50" s="342"/>
      <c r="EIQ50" s="342"/>
      <c r="EIR50" s="342"/>
      <c r="EIS50" s="342"/>
      <c r="EIT50" s="342"/>
      <c r="EIU50" s="342"/>
      <c r="EIV50" s="342"/>
      <c r="EIW50" s="342"/>
      <c r="EIX50" s="342"/>
      <c r="EIY50" s="342"/>
      <c r="EIZ50" s="342"/>
      <c r="EJA50" s="342"/>
      <c r="EJB50" s="342"/>
      <c r="EJC50" s="342"/>
      <c r="EJD50" s="342"/>
      <c r="EJE50" s="342"/>
      <c r="EJF50" s="342"/>
      <c r="EJG50" s="342"/>
      <c r="EJH50" s="342"/>
      <c r="EJI50" s="342"/>
      <c r="EJJ50" s="342"/>
      <c r="EJK50" s="342"/>
      <c r="EJL50" s="342"/>
      <c r="EJM50" s="342"/>
      <c r="EJN50" s="342"/>
      <c r="EJO50" s="342"/>
      <c r="EJP50" s="342"/>
      <c r="EJQ50" s="342"/>
      <c r="EJR50" s="342"/>
      <c r="EJS50" s="342"/>
      <c r="EJT50" s="342"/>
      <c r="EJU50" s="342"/>
      <c r="EJV50" s="342"/>
      <c r="EJW50" s="342"/>
      <c r="EJX50" s="342"/>
      <c r="EJY50" s="342"/>
      <c r="EJZ50" s="342"/>
      <c r="EKA50" s="342"/>
      <c r="EKB50" s="342"/>
      <c r="EKC50" s="342"/>
      <c r="EKD50" s="342"/>
      <c r="EKE50" s="342"/>
      <c r="EKF50" s="342"/>
      <c r="EKG50" s="342"/>
      <c r="EKH50" s="342"/>
      <c r="EKI50" s="342"/>
      <c r="EKJ50" s="342"/>
      <c r="EKK50" s="342"/>
      <c r="EKL50" s="342"/>
      <c r="EKM50" s="342"/>
      <c r="EKN50" s="342"/>
      <c r="EKO50" s="342"/>
      <c r="EKP50" s="342"/>
      <c r="EKQ50" s="342"/>
      <c r="EKR50" s="342"/>
      <c r="EKS50" s="342"/>
      <c r="EKT50" s="342"/>
      <c r="EKU50" s="342"/>
      <c r="EKV50" s="342"/>
      <c r="EKW50" s="342"/>
      <c r="EKX50" s="342"/>
      <c r="EKY50" s="342"/>
      <c r="EKZ50" s="342"/>
      <c r="ELA50" s="342"/>
      <c r="ELB50" s="342"/>
      <c r="ELC50" s="342"/>
      <c r="ELD50" s="342"/>
      <c r="ELE50" s="342"/>
      <c r="ELF50" s="342"/>
      <c r="ELG50" s="342"/>
      <c r="ELH50" s="342"/>
      <c r="ELI50" s="342"/>
      <c r="ELJ50" s="342"/>
      <c r="ELK50" s="342"/>
      <c r="ELL50" s="342"/>
      <c r="ELM50" s="342"/>
      <c r="ELN50" s="342"/>
      <c r="ELO50" s="342"/>
      <c r="ELP50" s="342"/>
      <c r="ELQ50" s="342"/>
      <c r="ELR50" s="342"/>
      <c r="ELS50" s="342"/>
      <c r="ELT50" s="342"/>
      <c r="ELU50" s="342"/>
      <c r="ELV50" s="342"/>
      <c r="ELW50" s="342"/>
      <c r="ELX50" s="342"/>
      <c r="ELY50" s="342"/>
      <c r="ELZ50" s="342"/>
      <c r="EMA50" s="342"/>
      <c r="EMB50" s="342"/>
      <c r="EMC50" s="342"/>
      <c r="EMD50" s="342"/>
      <c r="EME50" s="342"/>
      <c r="EMF50" s="342"/>
      <c r="EMG50" s="342"/>
      <c r="EMH50" s="342"/>
      <c r="EMI50" s="342"/>
      <c r="EMJ50" s="342"/>
      <c r="EMK50" s="342"/>
      <c r="EML50" s="342"/>
      <c r="EMM50" s="342"/>
      <c r="EMN50" s="342"/>
      <c r="EMO50" s="342"/>
      <c r="EMP50" s="342"/>
      <c r="EMQ50" s="342"/>
      <c r="EMR50" s="342"/>
      <c r="EMS50" s="342"/>
      <c r="EMT50" s="342"/>
      <c r="EMU50" s="342"/>
      <c r="EMV50" s="342"/>
      <c r="EMW50" s="342"/>
      <c r="EMX50" s="342"/>
      <c r="EMY50" s="342"/>
      <c r="EMZ50" s="342"/>
      <c r="ENA50" s="342"/>
      <c r="ENB50" s="342"/>
      <c r="ENC50" s="342"/>
      <c r="END50" s="342"/>
      <c r="ENE50" s="342"/>
      <c r="ENF50" s="342"/>
      <c r="ENG50" s="342"/>
      <c r="ENH50" s="342"/>
      <c r="ENI50" s="342"/>
      <c r="ENJ50" s="342"/>
      <c r="ENK50" s="342"/>
      <c r="ENL50" s="342"/>
      <c r="ENM50" s="342"/>
      <c r="ENN50" s="342"/>
      <c r="ENO50" s="342"/>
      <c r="ENP50" s="342"/>
      <c r="ENQ50" s="342"/>
      <c r="ENR50" s="342"/>
      <c r="ENS50" s="342"/>
      <c r="ENT50" s="342"/>
      <c r="ENU50" s="342"/>
      <c r="ENV50" s="342"/>
      <c r="ENW50" s="342"/>
      <c r="ENX50" s="342"/>
      <c r="ENY50" s="342"/>
      <c r="ENZ50" s="342"/>
      <c r="EOA50" s="342"/>
      <c r="EOB50" s="342"/>
      <c r="EOC50" s="342"/>
      <c r="EOD50" s="342"/>
      <c r="EOE50" s="342"/>
      <c r="EOF50" s="342"/>
      <c r="EOG50" s="342"/>
      <c r="EOH50" s="342"/>
      <c r="EOI50" s="342"/>
      <c r="EOJ50" s="342"/>
      <c r="EOK50" s="342"/>
      <c r="EOL50" s="342"/>
      <c r="EOM50" s="342"/>
      <c r="EON50" s="342"/>
      <c r="EOO50" s="342"/>
      <c r="EOP50" s="342"/>
      <c r="EOQ50" s="342"/>
      <c r="EOR50" s="342"/>
      <c r="EOS50" s="342"/>
      <c r="EOT50" s="342"/>
      <c r="EOU50" s="342"/>
      <c r="EOV50" s="342"/>
      <c r="EOW50" s="342"/>
      <c r="EOX50" s="342"/>
      <c r="EOY50" s="342"/>
      <c r="EOZ50" s="342"/>
      <c r="EPA50" s="342"/>
      <c r="EPB50" s="342"/>
      <c r="EPC50" s="342"/>
      <c r="EPD50" s="342"/>
      <c r="EPE50" s="342"/>
      <c r="EPF50" s="342"/>
      <c r="EPG50" s="342"/>
      <c r="EPH50" s="342"/>
      <c r="EPI50" s="342"/>
      <c r="EPJ50" s="342"/>
      <c r="EPK50" s="342"/>
      <c r="EPL50" s="342"/>
      <c r="EPM50" s="342"/>
      <c r="EPN50" s="342"/>
      <c r="EPO50" s="342"/>
      <c r="EPP50" s="342"/>
      <c r="EPQ50" s="342"/>
      <c r="EPR50" s="342"/>
      <c r="EPS50" s="342"/>
      <c r="EPT50" s="342"/>
      <c r="EPU50" s="342"/>
      <c r="EPV50" s="342"/>
      <c r="EPW50" s="342"/>
      <c r="EPX50" s="342"/>
      <c r="EPY50" s="342"/>
      <c r="EPZ50" s="342"/>
      <c r="EQA50" s="342"/>
      <c r="EQB50" s="342"/>
      <c r="EQC50" s="342"/>
      <c r="EQD50" s="342"/>
      <c r="EQE50" s="342"/>
      <c r="EQF50" s="342"/>
      <c r="EQG50" s="342"/>
      <c r="EQH50" s="342"/>
      <c r="EQI50" s="342"/>
      <c r="EQJ50" s="342"/>
      <c r="EQK50" s="342"/>
      <c r="EQL50" s="342"/>
      <c r="EQM50" s="342"/>
      <c r="EQN50" s="342"/>
      <c r="EQO50" s="342"/>
      <c r="EQP50" s="342"/>
      <c r="EQQ50" s="342"/>
      <c r="EQR50" s="342"/>
      <c r="EQS50" s="342"/>
      <c r="EQT50" s="342"/>
      <c r="EQU50" s="342"/>
      <c r="EQV50" s="342"/>
      <c r="EQW50" s="342"/>
      <c r="EQX50" s="342"/>
      <c r="EQY50" s="342"/>
      <c r="EQZ50" s="342"/>
      <c r="ERA50" s="342"/>
      <c r="ERB50" s="342"/>
      <c r="ERC50" s="342"/>
      <c r="ERD50" s="342"/>
      <c r="ERE50" s="342"/>
      <c r="ERF50" s="342"/>
      <c r="ERG50" s="342"/>
      <c r="ERH50" s="342"/>
      <c r="ERI50" s="342"/>
      <c r="ERJ50" s="342"/>
      <c r="ERK50" s="342"/>
      <c r="ERL50" s="342"/>
      <c r="ERM50" s="342"/>
      <c r="ERN50" s="342"/>
      <c r="ERO50" s="342"/>
      <c r="ERP50" s="342"/>
      <c r="ERQ50" s="342"/>
      <c r="ERR50" s="342"/>
      <c r="ERS50" s="342"/>
      <c r="ERT50" s="342"/>
      <c r="ERU50" s="342"/>
      <c r="ERV50" s="342"/>
      <c r="ERW50" s="342"/>
      <c r="ERX50" s="342"/>
      <c r="ERY50" s="342"/>
      <c r="ERZ50" s="342"/>
      <c r="ESA50" s="342"/>
      <c r="ESB50" s="342"/>
      <c r="ESC50" s="342"/>
      <c r="ESD50" s="342"/>
      <c r="ESE50" s="342"/>
      <c r="ESF50" s="342"/>
      <c r="ESG50" s="342"/>
      <c r="ESH50" s="342"/>
      <c r="ESI50" s="342"/>
      <c r="ESJ50" s="342"/>
      <c r="ESK50" s="342"/>
      <c r="ESL50" s="342"/>
      <c r="ESM50" s="342"/>
      <c r="ESN50" s="342"/>
      <c r="ESO50" s="342"/>
      <c r="ESP50" s="342"/>
      <c r="ESQ50" s="342"/>
      <c r="ESR50" s="342"/>
      <c r="ESS50" s="342"/>
      <c r="EST50" s="342"/>
      <c r="ESU50" s="342"/>
      <c r="ESV50" s="342"/>
      <c r="ESW50" s="342"/>
      <c r="ESX50" s="342"/>
      <c r="ESY50" s="342"/>
      <c r="ESZ50" s="342"/>
      <c r="ETA50" s="342"/>
      <c r="ETB50" s="342"/>
      <c r="ETC50" s="342"/>
      <c r="ETD50" s="342"/>
      <c r="ETE50" s="342"/>
      <c r="ETF50" s="342"/>
      <c r="ETG50" s="342"/>
      <c r="ETH50" s="342"/>
      <c r="ETI50" s="342"/>
      <c r="ETJ50" s="342"/>
      <c r="ETK50" s="342"/>
      <c r="ETL50" s="342"/>
      <c r="ETM50" s="342"/>
      <c r="ETN50" s="342"/>
      <c r="ETO50" s="342"/>
      <c r="ETP50" s="342"/>
      <c r="ETQ50" s="342"/>
      <c r="ETR50" s="342"/>
      <c r="ETS50" s="342"/>
      <c r="ETT50" s="342"/>
      <c r="ETU50" s="342"/>
      <c r="ETV50" s="342"/>
      <c r="ETW50" s="342"/>
      <c r="ETX50" s="342"/>
      <c r="ETY50" s="342"/>
      <c r="ETZ50" s="342"/>
      <c r="EUA50" s="342"/>
      <c r="EUB50" s="342"/>
      <c r="EUC50" s="342"/>
      <c r="EUD50" s="342"/>
      <c r="EUE50" s="342"/>
      <c r="EUF50" s="342"/>
      <c r="EUG50" s="342"/>
      <c r="EUH50" s="342"/>
      <c r="EUI50" s="342"/>
      <c r="EUJ50" s="342"/>
      <c r="EUK50" s="342"/>
      <c r="EUL50" s="342"/>
      <c r="EUM50" s="342"/>
      <c r="EUN50" s="342"/>
      <c r="EUO50" s="342"/>
      <c r="EUP50" s="342"/>
      <c r="EUQ50" s="342"/>
      <c r="EUR50" s="342"/>
      <c r="EUS50" s="342"/>
      <c r="EUT50" s="342"/>
      <c r="EUU50" s="342"/>
      <c r="EUV50" s="342"/>
      <c r="EUW50" s="342"/>
      <c r="EUX50" s="342"/>
      <c r="EUY50" s="342"/>
      <c r="EUZ50" s="342"/>
      <c r="EVA50" s="342"/>
      <c r="EVB50" s="342"/>
      <c r="EVC50" s="342"/>
      <c r="EVD50" s="342"/>
      <c r="EVE50" s="342"/>
      <c r="EVF50" s="342"/>
      <c r="EVG50" s="342"/>
      <c r="EVH50" s="342"/>
      <c r="EVI50" s="342"/>
      <c r="EVJ50" s="342"/>
      <c r="EVK50" s="342"/>
      <c r="EVL50" s="342"/>
      <c r="EVM50" s="342"/>
      <c r="EVN50" s="342"/>
      <c r="EVO50" s="342"/>
      <c r="EVP50" s="342"/>
      <c r="EVQ50" s="342"/>
      <c r="EVR50" s="342"/>
      <c r="EVS50" s="342"/>
      <c r="EVT50" s="342"/>
      <c r="EVU50" s="342"/>
      <c r="EVV50" s="342"/>
      <c r="EVW50" s="342"/>
      <c r="EVX50" s="342"/>
      <c r="EVY50" s="342"/>
      <c r="EVZ50" s="342"/>
      <c r="EWA50" s="342"/>
      <c r="EWB50" s="342"/>
      <c r="EWC50" s="342"/>
      <c r="EWD50" s="342"/>
      <c r="EWE50" s="342"/>
      <c r="EWF50" s="342"/>
      <c r="EWG50" s="342"/>
      <c r="EWH50" s="342"/>
      <c r="EWI50" s="342"/>
      <c r="EWJ50" s="342"/>
      <c r="EWK50" s="342"/>
      <c r="EWL50" s="342"/>
      <c r="EWM50" s="342"/>
      <c r="EWN50" s="342"/>
      <c r="EWO50" s="342"/>
      <c r="EWP50" s="342"/>
      <c r="EWQ50" s="342"/>
      <c r="EWR50" s="342"/>
      <c r="EWS50" s="342"/>
      <c r="EWT50" s="342"/>
      <c r="EWU50" s="342"/>
      <c r="EWV50" s="342"/>
      <c r="EWW50" s="342"/>
      <c r="EWX50" s="342"/>
      <c r="EWY50" s="342"/>
      <c r="EWZ50" s="342"/>
      <c r="EXA50" s="342"/>
      <c r="EXB50" s="342"/>
      <c r="EXC50" s="342"/>
      <c r="EXD50" s="342"/>
      <c r="EXE50" s="342"/>
      <c r="EXF50" s="342"/>
      <c r="EXG50" s="342"/>
      <c r="EXH50" s="342"/>
      <c r="EXI50" s="342"/>
      <c r="EXJ50" s="342"/>
      <c r="EXK50" s="342"/>
      <c r="EXL50" s="342"/>
      <c r="EXM50" s="342"/>
      <c r="EXN50" s="342"/>
      <c r="EXO50" s="342"/>
      <c r="EXP50" s="342"/>
      <c r="EXQ50" s="342"/>
      <c r="EXR50" s="342"/>
      <c r="EXS50" s="342"/>
      <c r="EXT50" s="342"/>
      <c r="EXU50" s="342"/>
      <c r="EXV50" s="342"/>
      <c r="EXW50" s="342"/>
      <c r="EXX50" s="342"/>
      <c r="EXY50" s="342"/>
      <c r="EXZ50" s="342"/>
      <c r="EYA50" s="342"/>
      <c r="EYB50" s="342"/>
      <c r="EYC50" s="342"/>
      <c r="EYD50" s="342"/>
      <c r="EYE50" s="342"/>
      <c r="EYF50" s="342"/>
      <c r="EYG50" s="342"/>
      <c r="EYH50" s="342"/>
      <c r="EYI50" s="342"/>
      <c r="EYJ50" s="342"/>
      <c r="EYK50" s="342"/>
      <c r="EYL50" s="342"/>
      <c r="EYM50" s="342"/>
      <c r="EYN50" s="342"/>
      <c r="EYO50" s="342"/>
      <c r="EYP50" s="342"/>
      <c r="EYQ50" s="342"/>
      <c r="EYR50" s="342"/>
      <c r="EYS50" s="342"/>
      <c r="EYT50" s="342"/>
      <c r="EYU50" s="342"/>
      <c r="EYV50" s="342"/>
      <c r="EYW50" s="342"/>
      <c r="EYX50" s="342"/>
      <c r="EYY50" s="342"/>
      <c r="EYZ50" s="342"/>
      <c r="EZA50" s="342"/>
      <c r="EZB50" s="342"/>
      <c r="EZC50" s="342"/>
      <c r="EZD50" s="342"/>
      <c r="EZE50" s="342"/>
      <c r="EZF50" s="342"/>
      <c r="EZG50" s="342"/>
      <c r="EZH50" s="342"/>
      <c r="EZI50" s="342"/>
      <c r="EZJ50" s="342"/>
      <c r="EZK50" s="342"/>
      <c r="EZL50" s="342"/>
      <c r="EZM50" s="342"/>
      <c r="EZN50" s="342"/>
      <c r="EZO50" s="342"/>
      <c r="EZP50" s="342"/>
      <c r="EZQ50" s="342"/>
      <c r="EZR50" s="342"/>
      <c r="EZS50" s="342"/>
      <c r="EZT50" s="342"/>
      <c r="EZU50" s="342"/>
      <c r="EZV50" s="342"/>
      <c r="EZW50" s="342"/>
      <c r="EZX50" s="342"/>
      <c r="EZY50" s="342"/>
      <c r="EZZ50" s="342"/>
      <c r="FAA50" s="342"/>
      <c r="FAB50" s="342"/>
      <c r="FAC50" s="342"/>
      <c r="FAD50" s="342"/>
      <c r="FAE50" s="342"/>
      <c r="FAF50" s="342"/>
      <c r="FAG50" s="342"/>
      <c r="FAH50" s="342"/>
      <c r="FAI50" s="342"/>
      <c r="FAJ50" s="342"/>
      <c r="FAK50" s="342"/>
      <c r="FAL50" s="342"/>
      <c r="FAM50" s="342"/>
      <c r="FAN50" s="342"/>
      <c r="FAO50" s="342"/>
      <c r="FAP50" s="342"/>
      <c r="FAQ50" s="342"/>
      <c r="FAR50" s="342"/>
      <c r="FAS50" s="342"/>
      <c r="FAT50" s="342"/>
      <c r="FAU50" s="342"/>
      <c r="FAV50" s="342"/>
      <c r="FAW50" s="342"/>
      <c r="FAX50" s="342"/>
      <c r="FAY50" s="342"/>
      <c r="FAZ50" s="342"/>
      <c r="FBA50" s="342"/>
      <c r="FBB50" s="342"/>
      <c r="FBC50" s="342"/>
      <c r="FBD50" s="342"/>
      <c r="FBE50" s="342"/>
      <c r="FBF50" s="342"/>
      <c r="FBG50" s="342"/>
      <c r="FBH50" s="342"/>
      <c r="FBI50" s="342"/>
      <c r="FBJ50" s="342"/>
      <c r="FBK50" s="342"/>
      <c r="FBL50" s="342"/>
      <c r="FBM50" s="342"/>
      <c r="FBN50" s="342"/>
      <c r="FBO50" s="342"/>
      <c r="FBP50" s="342"/>
      <c r="FBQ50" s="342"/>
      <c r="FBR50" s="342"/>
      <c r="FBS50" s="342"/>
      <c r="FBT50" s="342"/>
      <c r="FBU50" s="342"/>
      <c r="FBV50" s="342"/>
      <c r="FBW50" s="342"/>
      <c r="FBX50" s="342"/>
      <c r="FBY50" s="342"/>
      <c r="FBZ50" s="342"/>
      <c r="FCA50" s="342"/>
      <c r="FCB50" s="342"/>
      <c r="FCC50" s="342"/>
      <c r="FCD50" s="342"/>
      <c r="FCE50" s="342"/>
      <c r="FCF50" s="342"/>
      <c r="FCG50" s="342"/>
      <c r="FCH50" s="342"/>
      <c r="FCI50" s="342"/>
      <c r="FCJ50" s="342"/>
      <c r="FCK50" s="342"/>
      <c r="FCL50" s="342"/>
      <c r="FCM50" s="342"/>
      <c r="FCN50" s="342"/>
      <c r="FCO50" s="342"/>
      <c r="FCP50" s="342"/>
      <c r="FCQ50" s="342"/>
      <c r="FCR50" s="342"/>
      <c r="FCS50" s="342"/>
      <c r="FCT50" s="342"/>
      <c r="FCU50" s="342"/>
      <c r="FCV50" s="342"/>
      <c r="FCW50" s="342"/>
      <c r="FCX50" s="342"/>
      <c r="FCY50" s="342"/>
      <c r="FCZ50" s="342"/>
      <c r="FDA50" s="342"/>
      <c r="FDB50" s="342"/>
      <c r="FDC50" s="342"/>
      <c r="FDD50" s="342"/>
      <c r="FDE50" s="342"/>
      <c r="FDF50" s="342"/>
      <c r="FDG50" s="342"/>
      <c r="FDH50" s="342"/>
      <c r="FDI50" s="342"/>
      <c r="FDJ50" s="342"/>
      <c r="FDK50" s="342"/>
      <c r="FDL50" s="342"/>
      <c r="FDM50" s="342"/>
      <c r="FDN50" s="342"/>
      <c r="FDO50" s="342"/>
      <c r="FDP50" s="342"/>
      <c r="FDQ50" s="342"/>
      <c r="FDR50" s="342"/>
      <c r="FDS50" s="342"/>
      <c r="FDT50" s="342"/>
      <c r="FDU50" s="342"/>
      <c r="FDV50" s="342"/>
      <c r="FDW50" s="342"/>
      <c r="FDX50" s="342"/>
      <c r="FDY50" s="342"/>
      <c r="FDZ50" s="342"/>
      <c r="FEA50" s="342"/>
      <c r="FEB50" s="342"/>
      <c r="FEC50" s="342"/>
      <c r="FED50" s="342"/>
      <c r="FEE50" s="342"/>
      <c r="FEF50" s="342"/>
      <c r="FEG50" s="342"/>
      <c r="FEH50" s="342"/>
      <c r="FEI50" s="342"/>
      <c r="FEJ50" s="342"/>
      <c r="FEK50" s="342"/>
      <c r="FEL50" s="342"/>
      <c r="FEM50" s="342"/>
      <c r="FEN50" s="342"/>
      <c r="FEO50" s="342"/>
      <c r="FEP50" s="342"/>
      <c r="FEQ50" s="342"/>
      <c r="FER50" s="342"/>
      <c r="FES50" s="342"/>
      <c r="FET50" s="342"/>
      <c r="FEU50" s="342"/>
      <c r="FEV50" s="342"/>
      <c r="FEW50" s="342"/>
      <c r="FEX50" s="342"/>
      <c r="FEY50" s="342"/>
      <c r="FEZ50" s="342"/>
      <c r="FFA50" s="342"/>
      <c r="FFB50" s="342"/>
      <c r="FFC50" s="342"/>
      <c r="FFD50" s="342"/>
      <c r="FFE50" s="342"/>
      <c r="FFF50" s="342"/>
      <c r="FFG50" s="342"/>
      <c r="FFH50" s="342"/>
      <c r="FFI50" s="342"/>
      <c r="FFJ50" s="342"/>
      <c r="FFK50" s="342"/>
      <c r="FFL50" s="342"/>
      <c r="FFM50" s="342"/>
      <c r="FFN50" s="342"/>
      <c r="FFO50" s="342"/>
      <c r="FFP50" s="342"/>
      <c r="FFQ50" s="342"/>
      <c r="FFR50" s="342"/>
      <c r="FFS50" s="342"/>
      <c r="FFT50" s="342"/>
      <c r="FFU50" s="342"/>
      <c r="FFV50" s="342"/>
      <c r="FFW50" s="342"/>
      <c r="FFX50" s="342"/>
      <c r="FFY50" s="342"/>
      <c r="FFZ50" s="342"/>
      <c r="FGA50" s="342"/>
      <c r="FGB50" s="342"/>
      <c r="FGC50" s="342"/>
      <c r="FGD50" s="342"/>
      <c r="FGE50" s="342"/>
      <c r="FGF50" s="342"/>
      <c r="FGG50" s="342"/>
      <c r="FGH50" s="342"/>
      <c r="FGI50" s="342"/>
      <c r="FGJ50" s="342"/>
      <c r="FGK50" s="342"/>
      <c r="FGL50" s="342"/>
      <c r="FGM50" s="342"/>
      <c r="FGN50" s="342"/>
      <c r="FGO50" s="342"/>
      <c r="FGP50" s="342"/>
      <c r="FGQ50" s="342"/>
      <c r="FGR50" s="342"/>
      <c r="FGS50" s="342"/>
      <c r="FGT50" s="342"/>
      <c r="FGU50" s="342"/>
      <c r="FGV50" s="342"/>
      <c r="FGW50" s="342"/>
      <c r="FGX50" s="342"/>
      <c r="FGY50" s="342"/>
      <c r="FGZ50" s="342"/>
      <c r="FHA50" s="342"/>
      <c r="FHB50" s="342"/>
      <c r="FHC50" s="342"/>
      <c r="FHD50" s="342"/>
      <c r="FHE50" s="342"/>
      <c r="FHF50" s="342"/>
      <c r="FHG50" s="342"/>
      <c r="FHH50" s="342"/>
      <c r="FHI50" s="342"/>
      <c r="FHJ50" s="342"/>
      <c r="FHK50" s="342"/>
      <c r="FHL50" s="342"/>
      <c r="FHM50" s="342"/>
      <c r="FHN50" s="342"/>
      <c r="FHO50" s="342"/>
      <c r="FHP50" s="342"/>
      <c r="FHQ50" s="342"/>
      <c r="FHR50" s="342"/>
      <c r="FHS50" s="342"/>
      <c r="FHT50" s="342"/>
      <c r="FHU50" s="342"/>
      <c r="FHV50" s="342"/>
      <c r="FHW50" s="342"/>
      <c r="FHX50" s="342"/>
      <c r="FHY50" s="342"/>
      <c r="FHZ50" s="342"/>
      <c r="FIA50" s="342"/>
      <c r="FIB50" s="342"/>
      <c r="FIC50" s="342"/>
      <c r="FID50" s="342"/>
      <c r="FIE50" s="342"/>
      <c r="FIF50" s="342"/>
      <c r="FIG50" s="342"/>
      <c r="FIH50" s="342"/>
      <c r="FII50" s="342"/>
      <c r="FIJ50" s="342"/>
      <c r="FIK50" s="342"/>
      <c r="FIL50" s="342"/>
      <c r="FIM50" s="342"/>
      <c r="FIN50" s="342"/>
      <c r="FIO50" s="342"/>
      <c r="FIP50" s="342"/>
      <c r="FIQ50" s="342"/>
      <c r="FIR50" s="342"/>
      <c r="FIS50" s="342"/>
      <c r="FIT50" s="342"/>
      <c r="FIU50" s="342"/>
      <c r="FIV50" s="342"/>
      <c r="FIW50" s="342"/>
      <c r="FIX50" s="342"/>
      <c r="FIY50" s="342"/>
      <c r="FIZ50" s="342"/>
      <c r="FJA50" s="342"/>
      <c r="FJB50" s="342"/>
      <c r="FJC50" s="342"/>
      <c r="FJD50" s="342"/>
      <c r="FJE50" s="342"/>
      <c r="FJF50" s="342"/>
      <c r="FJG50" s="342"/>
      <c r="FJH50" s="342"/>
      <c r="FJI50" s="342"/>
      <c r="FJJ50" s="342"/>
      <c r="FJK50" s="342"/>
      <c r="FJL50" s="342"/>
      <c r="FJM50" s="342"/>
      <c r="FJN50" s="342"/>
      <c r="FJO50" s="342"/>
      <c r="FJP50" s="342"/>
      <c r="FJQ50" s="342"/>
      <c r="FJR50" s="342"/>
      <c r="FJS50" s="342"/>
      <c r="FJT50" s="342"/>
      <c r="FJU50" s="342"/>
      <c r="FJV50" s="342"/>
      <c r="FJW50" s="342"/>
      <c r="FJX50" s="342"/>
      <c r="FJY50" s="342"/>
      <c r="FJZ50" s="342"/>
      <c r="FKA50" s="342"/>
      <c r="FKB50" s="342"/>
      <c r="FKC50" s="342"/>
      <c r="FKD50" s="342"/>
      <c r="FKE50" s="342"/>
      <c r="FKF50" s="342"/>
      <c r="FKG50" s="342"/>
      <c r="FKH50" s="342"/>
      <c r="FKI50" s="342"/>
      <c r="FKJ50" s="342"/>
      <c r="FKK50" s="342"/>
      <c r="FKL50" s="342"/>
      <c r="FKM50" s="342"/>
      <c r="FKN50" s="342"/>
      <c r="FKO50" s="342"/>
      <c r="FKP50" s="342"/>
      <c r="FKQ50" s="342"/>
      <c r="FKR50" s="342"/>
      <c r="FKS50" s="342"/>
      <c r="FKT50" s="342"/>
      <c r="FKU50" s="342"/>
      <c r="FKV50" s="342"/>
      <c r="FKW50" s="342"/>
      <c r="FKX50" s="342"/>
      <c r="FKY50" s="342"/>
      <c r="FKZ50" s="342"/>
      <c r="FLA50" s="342"/>
      <c r="FLB50" s="342"/>
      <c r="FLC50" s="342"/>
      <c r="FLD50" s="342"/>
      <c r="FLE50" s="342"/>
      <c r="FLF50" s="342"/>
      <c r="FLG50" s="342"/>
      <c r="FLH50" s="342"/>
      <c r="FLI50" s="342"/>
      <c r="FLJ50" s="342"/>
      <c r="FLK50" s="342"/>
      <c r="FLL50" s="342"/>
      <c r="FLM50" s="342"/>
      <c r="FLN50" s="342"/>
      <c r="FLO50" s="342"/>
      <c r="FLP50" s="342"/>
      <c r="FLQ50" s="342"/>
      <c r="FLR50" s="342"/>
      <c r="FLS50" s="342"/>
      <c r="FLT50" s="342"/>
      <c r="FLU50" s="342"/>
      <c r="FLV50" s="342"/>
      <c r="FLW50" s="342"/>
      <c r="FLX50" s="342"/>
      <c r="FLY50" s="342"/>
      <c r="FLZ50" s="342"/>
      <c r="FMA50" s="342"/>
      <c r="FMB50" s="342"/>
      <c r="FMC50" s="342"/>
      <c r="FMD50" s="342"/>
      <c r="FME50" s="342"/>
      <c r="FMF50" s="342"/>
      <c r="FMG50" s="342"/>
      <c r="FMH50" s="342"/>
      <c r="FMI50" s="342"/>
      <c r="FMJ50" s="342"/>
      <c r="FMK50" s="342"/>
      <c r="FML50" s="342"/>
      <c r="FMM50" s="342"/>
      <c r="FMN50" s="342"/>
      <c r="FMO50" s="342"/>
      <c r="FMP50" s="342"/>
      <c r="FMQ50" s="342"/>
      <c r="FMR50" s="342"/>
      <c r="FMS50" s="342"/>
      <c r="FMT50" s="342"/>
      <c r="FMU50" s="342"/>
      <c r="FMV50" s="342"/>
      <c r="FMW50" s="342"/>
      <c r="FMX50" s="342"/>
      <c r="FMY50" s="342"/>
      <c r="FMZ50" s="342"/>
      <c r="FNA50" s="342"/>
      <c r="FNB50" s="342"/>
      <c r="FNC50" s="342"/>
      <c r="FND50" s="342"/>
      <c r="FNE50" s="342"/>
      <c r="FNF50" s="342"/>
      <c r="FNG50" s="342"/>
      <c r="FNH50" s="342"/>
      <c r="FNI50" s="342"/>
      <c r="FNJ50" s="342"/>
      <c r="FNK50" s="342"/>
      <c r="FNL50" s="342"/>
      <c r="FNM50" s="342"/>
      <c r="FNN50" s="342"/>
      <c r="FNO50" s="342"/>
      <c r="FNP50" s="342"/>
      <c r="FNQ50" s="342"/>
      <c r="FNR50" s="342"/>
      <c r="FNS50" s="342"/>
      <c r="FNT50" s="342"/>
      <c r="FNU50" s="342"/>
      <c r="FNV50" s="342"/>
      <c r="FNW50" s="342"/>
      <c r="FNX50" s="342"/>
      <c r="FNY50" s="342"/>
      <c r="FNZ50" s="342"/>
      <c r="FOA50" s="342"/>
      <c r="FOB50" s="342"/>
      <c r="FOC50" s="342"/>
      <c r="FOD50" s="342"/>
      <c r="FOE50" s="342"/>
      <c r="FOF50" s="342"/>
      <c r="FOG50" s="342"/>
      <c r="FOH50" s="342"/>
      <c r="FOI50" s="342"/>
      <c r="FOJ50" s="342"/>
      <c r="FOK50" s="342"/>
      <c r="FOL50" s="342"/>
      <c r="FOM50" s="342"/>
      <c r="FON50" s="342"/>
      <c r="FOO50" s="342"/>
      <c r="FOP50" s="342"/>
      <c r="FOQ50" s="342"/>
      <c r="FOR50" s="342"/>
      <c r="FOS50" s="342"/>
      <c r="FOT50" s="342"/>
      <c r="FOU50" s="342"/>
      <c r="FOV50" s="342"/>
      <c r="FOW50" s="342"/>
      <c r="FOX50" s="342"/>
      <c r="FOY50" s="342"/>
      <c r="FOZ50" s="342"/>
      <c r="FPA50" s="342"/>
      <c r="FPB50" s="342"/>
      <c r="FPC50" s="342"/>
      <c r="FPD50" s="342"/>
      <c r="FPE50" s="342"/>
      <c r="FPF50" s="342"/>
      <c r="FPG50" s="342"/>
      <c r="FPH50" s="342"/>
      <c r="FPI50" s="342"/>
      <c r="FPJ50" s="342"/>
      <c r="FPK50" s="342"/>
      <c r="FPL50" s="342"/>
      <c r="FPM50" s="342"/>
      <c r="FPN50" s="342"/>
      <c r="FPO50" s="342"/>
      <c r="FPP50" s="342"/>
      <c r="FPQ50" s="342"/>
      <c r="FPR50" s="342"/>
      <c r="FPS50" s="342"/>
      <c r="FPT50" s="342"/>
      <c r="FPU50" s="342"/>
      <c r="FPV50" s="342"/>
      <c r="FPW50" s="342"/>
      <c r="FPX50" s="342"/>
      <c r="FPY50" s="342"/>
      <c r="FPZ50" s="342"/>
      <c r="FQA50" s="342"/>
      <c r="FQB50" s="342"/>
      <c r="FQC50" s="342"/>
      <c r="FQD50" s="342"/>
      <c r="FQE50" s="342"/>
      <c r="FQF50" s="342"/>
      <c r="FQG50" s="342"/>
      <c r="FQH50" s="342"/>
      <c r="FQI50" s="342"/>
      <c r="FQJ50" s="342"/>
      <c r="FQK50" s="342"/>
      <c r="FQL50" s="342"/>
      <c r="FQM50" s="342"/>
      <c r="FQN50" s="342"/>
      <c r="FQO50" s="342"/>
      <c r="FQP50" s="342"/>
      <c r="FQQ50" s="342"/>
      <c r="FQR50" s="342"/>
      <c r="FQS50" s="342"/>
      <c r="FQT50" s="342"/>
      <c r="FQU50" s="342"/>
      <c r="FQV50" s="342"/>
      <c r="FQW50" s="342"/>
      <c r="FQX50" s="342"/>
      <c r="FQY50" s="342"/>
      <c r="FQZ50" s="342"/>
      <c r="FRA50" s="342"/>
      <c r="FRB50" s="342"/>
      <c r="FRC50" s="342"/>
      <c r="FRD50" s="342"/>
      <c r="FRE50" s="342"/>
      <c r="FRF50" s="342"/>
      <c r="FRG50" s="342"/>
      <c r="FRH50" s="342"/>
      <c r="FRI50" s="342"/>
      <c r="FRJ50" s="342"/>
      <c r="FRK50" s="342"/>
      <c r="FRL50" s="342"/>
      <c r="FRM50" s="342"/>
      <c r="FRN50" s="342"/>
      <c r="FRO50" s="342"/>
      <c r="FRP50" s="342"/>
      <c r="FRQ50" s="342"/>
      <c r="FRR50" s="342"/>
      <c r="FRS50" s="342"/>
      <c r="FRT50" s="342"/>
      <c r="FRU50" s="342"/>
      <c r="FRV50" s="342"/>
      <c r="FRW50" s="342"/>
      <c r="FRX50" s="342"/>
      <c r="FRY50" s="342"/>
      <c r="FRZ50" s="342"/>
      <c r="FSA50" s="342"/>
      <c r="FSB50" s="342"/>
      <c r="FSC50" s="342"/>
      <c r="FSD50" s="342"/>
      <c r="FSE50" s="342"/>
      <c r="FSF50" s="342"/>
      <c r="FSG50" s="342"/>
      <c r="FSH50" s="342"/>
      <c r="FSI50" s="342"/>
      <c r="FSJ50" s="342"/>
      <c r="FSK50" s="342"/>
      <c r="FSL50" s="342"/>
      <c r="FSM50" s="342"/>
      <c r="FSN50" s="342"/>
      <c r="FSO50" s="342"/>
      <c r="FSP50" s="342"/>
      <c r="FSQ50" s="342"/>
      <c r="FSR50" s="342"/>
      <c r="FSS50" s="342"/>
      <c r="FST50" s="342"/>
      <c r="FSU50" s="342"/>
      <c r="FSV50" s="342"/>
      <c r="FSW50" s="342"/>
      <c r="FSX50" s="342"/>
      <c r="FSY50" s="342"/>
      <c r="FSZ50" s="342"/>
      <c r="FTA50" s="342"/>
      <c r="FTB50" s="342"/>
      <c r="FTC50" s="342"/>
      <c r="FTD50" s="342"/>
      <c r="FTE50" s="342"/>
      <c r="FTF50" s="342"/>
      <c r="FTG50" s="342"/>
      <c r="FTH50" s="342"/>
      <c r="FTI50" s="342"/>
      <c r="FTJ50" s="342"/>
      <c r="FTK50" s="342"/>
      <c r="FTL50" s="342"/>
      <c r="FTM50" s="342"/>
      <c r="FTN50" s="342"/>
      <c r="FTO50" s="342"/>
      <c r="FTP50" s="342"/>
      <c r="FTQ50" s="342"/>
      <c r="FTR50" s="342"/>
      <c r="FTS50" s="342"/>
      <c r="FTT50" s="342"/>
      <c r="FTU50" s="342"/>
      <c r="FTV50" s="342"/>
      <c r="FTW50" s="342"/>
      <c r="FTX50" s="342"/>
      <c r="FTY50" s="342"/>
      <c r="FTZ50" s="342"/>
      <c r="FUA50" s="342"/>
      <c r="FUB50" s="342"/>
      <c r="FUC50" s="342"/>
      <c r="FUD50" s="342"/>
      <c r="FUE50" s="342"/>
      <c r="FUF50" s="342"/>
      <c r="FUG50" s="342"/>
      <c r="FUH50" s="342"/>
      <c r="FUI50" s="342"/>
      <c r="FUJ50" s="342"/>
      <c r="FUK50" s="342"/>
      <c r="FUL50" s="342"/>
      <c r="FUM50" s="342"/>
      <c r="FUN50" s="342"/>
      <c r="FUO50" s="342"/>
      <c r="FUP50" s="342"/>
      <c r="FUQ50" s="342"/>
      <c r="FUR50" s="342"/>
      <c r="FUS50" s="342"/>
      <c r="FUT50" s="342"/>
      <c r="FUU50" s="342"/>
      <c r="FUV50" s="342"/>
      <c r="FUW50" s="342"/>
      <c r="FUX50" s="342"/>
      <c r="FUY50" s="342"/>
      <c r="FUZ50" s="342"/>
      <c r="FVA50" s="342"/>
      <c r="FVB50" s="342"/>
      <c r="FVC50" s="342"/>
      <c r="FVD50" s="342"/>
      <c r="FVE50" s="342"/>
      <c r="FVF50" s="342"/>
      <c r="FVG50" s="342"/>
      <c r="FVH50" s="342"/>
      <c r="FVI50" s="342"/>
      <c r="FVJ50" s="342"/>
      <c r="FVK50" s="342"/>
      <c r="FVL50" s="342"/>
      <c r="FVM50" s="342"/>
      <c r="FVN50" s="342"/>
      <c r="FVO50" s="342"/>
      <c r="FVP50" s="342"/>
      <c r="FVQ50" s="342"/>
      <c r="FVR50" s="342"/>
      <c r="FVS50" s="342"/>
      <c r="FVT50" s="342"/>
      <c r="FVU50" s="342"/>
      <c r="FVV50" s="342"/>
      <c r="FVW50" s="342"/>
      <c r="FVX50" s="342"/>
      <c r="FVY50" s="342"/>
      <c r="FVZ50" s="342"/>
      <c r="FWA50" s="342"/>
      <c r="FWB50" s="342"/>
      <c r="FWC50" s="342"/>
      <c r="FWD50" s="342"/>
      <c r="FWE50" s="342"/>
      <c r="FWF50" s="342"/>
      <c r="FWG50" s="342"/>
      <c r="FWH50" s="342"/>
      <c r="FWI50" s="342"/>
      <c r="FWJ50" s="342"/>
      <c r="FWK50" s="342"/>
      <c r="FWL50" s="342"/>
      <c r="FWM50" s="342"/>
      <c r="FWN50" s="342"/>
      <c r="FWO50" s="342"/>
      <c r="FWP50" s="342"/>
      <c r="FWQ50" s="342"/>
      <c r="FWR50" s="342"/>
      <c r="FWS50" s="342"/>
      <c r="FWT50" s="342"/>
      <c r="FWU50" s="342"/>
      <c r="FWV50" s="342"/>
      <c r="FWW50" s="342"/>
      <c r="FWX50" s="342"/>
      <c r="FWY50" s="342"/>
      <c r="FWZ50" s="342"/>
      <c r="FXA50" s="342"/>
      <c r="FXB50" s="342"/>
      <c r="FXC50" s="342"/>
      <c r="FXD50" s="342"/>
      <c r="FXE50" s="342"/>
      <c r="FXF50" s="342"/>
      <c r="FXG50" s="342"/>
      <c r="FXH50" s="342"/>
      <c r="FXI50" s="342"/>
      <c r="FXJ50" s="342"/>
      <c r="FXK50" s="342"/>
      <c r="FXL50" s="342"/>
      <c r="FXM50" s="342"/>
      <c r="FXN50" s="342"/>
      <c r="FXO50" s="342"/>
      <c r="FXP50" s="342"/>
      <c r="FXQ50" s="342"/>
      <c r="FXR50" s="342"/>
      <c r="FXS50" s="342"/>
      <c r="FXT50" s="342"/>
      <c r="FXU50" s="342"/>
      <c r="FXV50" s="342"/>
      <c r="FXW50" s="342"/>
      <c r="FXX50" s="342"/>
      <c r="FXY50" s="342"/>
      <c r="FXZ50" s="342"/>
      <c r="FYA50" s="342"/>
      <c r="FYB50" s="342"/>
      <c r="FYC50" s="342"/>
      <c r="FYD50" s="342"/>
      <c r="FYE50" s="342"/>
      <c r="FYF50" s="342"/>
      <c r="FYG50" s="342"/>
      <c r="FYH50" s="342"/>
      <c r="FYI50" s="342"/>
      <c r="FYJ50" s="342"/>
      <c r="FYK50" s="342"/>
      <c r="FYL50" s="342"/>
      <c r="FYM50" s="342"/>
      <c r="FYN50" s="342"/>
      <c r="FYO50" s="342"/>
      <c r="FYP50" s="342"/>
      <c r="FYQ50" s="342"/>
      <c r="FYR50" s="342"/>
      <c r="FYS50" s="342"/>
      <c r="FYT50" s="342"/>
      <c r="FYU50" s="342"/>
      <c r="FYV50" s="342"/>
      <c r="FYW50" s="342"/>
      <c r="FYX50" s="342"/>
      <c r="FYY50" s="342"/>
      <c r="FYZ50" s="342"/>
      <c r="FZA50" s="342"/>
      <c r="FZB50" s="342"/>
      <c r="FZC50" s="342"/>
      <c r="FZD50" s="342"/>
      <c r="FZE50" s="342"/>
      <c r="FZF50" s="342"/>
      <c r="FZG50" s="342"/>
      <c r="FZH50" s="342"/>
      <c r="FZI50" s="342"/>
      <c r="FZJ50" s="342"/>
      <c r="FZK50" s="342"/>
      <c r="FZL50" s="342"/>
      <c r="FZM50" s="342"/>
      <c r="FZN50" s="342"/>
      <c r="FZO50" s="342"/>
      <c r="FZP50" s="342"/>
      <c r="FZQ50" s="342"/>
      <c r="FZR50" s="342"/>
      <c r="FZS50" s="342"/>
      <c r="FZT50" s="342"/>
      <c r="FZU50" s="342"/>
      <c r="FZV50" s="342"/>
      <c r="FZW50" s="342"/>
      <c r="FZX50" s="342"/>
      <c r="FZY50" s="342"/>
      <c r="FZZ50" s="342"/>
      <c r="GAA50" s="342"/>
      <c r="GAB50" s="342"/>
      <c r="GAC50" s="342"/>
      <c r="GAD50" s="342"/>
      <c r="GAE50" s="342"/>
      <c r="GAF50" s="342"/>
      <c r="GAG50" s="342"/>
      <c r="GAH50" s="342"/>
      <c r="GAI50" s="342"/>
      <c r="GAJ50" s="342"/>
      <c r="GAK50" s="342"/>
      <c r="GAL50" s="342"/>
      <c r="GAM50" s="342"/>
      <c r="GAN50" s="342"/>
      <c r="GAO50" s="342"/>
      <c r="GAP50" s="342"/>
      <c r="GAQ50" s="342"/>
      <c r="GAR50" s="342"/>
      <c r="GAS50" s="342"/>
      <c r="GAT50" s="342"/>
      <c r="GAU50" s="342"/>
      <c r="GAV50" s="342"/>
      <c r="GAW50" s="342"/>
      <c r="GAX50" s="342"/>
      <c r="GAY50" s="342"/>
      <c r="GAZ50" s="342"/>
      <c r="GBA50" s="342"/>
      <c r="GBB50" s="342"/>
      <c r="GBC50" s="342"/>
      <c r="GBD50" s="342"/>
      <c r="GBE50" s="342"/>
      <c r="GBF50" s="342"/>
      <c r="GBG50" s="342"/>
      <c r="GBH50" s="342"/>
      <c r="GBI50" s="342"/>
      <c r="GBJ50" s="342"/>
      <c r="GBK50" s="342"/>
      <c r="GBL50" s="342"/>
      <c r="GBM50" s="342"/>
      <c r="GBN50" s="342"/>
      <c r="GBO50" s="342"/>
      <c r="GBP50" s="342"/>
      <c r="GBQ50" s="342"/>
      <c r="GBR50" s="342"/>
      <c r="GBS50" s="342"/>
      <c r="GBT50" s="342"/>
      <c r="GBU50" s="342"/>
      <c r="GBV50" s="342"/>
      <c r="GBW50" s="342"/>
      <c r="GBX50" s="342"/>
      <c r="GBY50" s="342"/>
      <c r="GBZ50" s="342"/>
      <c r="GCA50" s="342"/>
      <c r="GCB50" s="342"/>
      <c r="GCC50" s="342"/>
      <c r="GCD50" s="342"/>
      <c r="GCE50" s="342"/>
      <c r="GCF50" s="342"/>
      <c r="GCG50" s="342"/>
      <c r="GCH50" s="342"/>
      <c r="GCI50" s="342"/>
      <c r="GCJ50" s="342"/>
      <c r="GCK50" s="342"/>
      <c r="GCL50" s="342"/>
      <c r="GCM50" s="342"/>
      <c r="GCN50" s="342"/>
      <c r="GCO50" s="342"/>
      <c r="GCP50" s="342"/>
      <c r="GCQ50" s="342"/>
      <c r="GCR50" s="342"/>
      <c r="GCS50" s="342"/>
      <c r="GCT50" s="342"/>
      <c r="GCU50" s="342"/>
      <c r="GCV50" s="342"/>
      <c r="GCW50" s="342"/>
      <c r="GCX50" s="342"/>
      <c r="GCY50" s="342"/>
      <c r="GCZ50" s="342"/>
      <c r="GDA50" s="342"/>
      <c r="GDB50" s="342"/>
      <c r="GDC50" s="342"/>
      <c r="GDD50" s="342"/>
      <c r="GDE50" s="342"/>
      <c r="GDF50" s="342"/>
      <c r="GDG50" s="342"/>
      <c r="GDH50" s="342"/>
      <c r="GDI50" s="342"/>
      <c r="GDJ50" s="342"/>
      <c r="GDK50" s="342"/>
      <c r="GDL50" s="342"/>
      <c r="GDM50" s="342"/>
      <c r="GDN50" s="342"/>
      <c r="GDO50" s="342"/>
      <c r="GDP50" s="342"/>
      <c r="GDQ50" s="342"/>
      <c r="GDR50" s="342"/>
      <c r="GDS50" s="342"/>
      <c r="GDT50" s="342"/>
      <c r="GDU50" s="342"/>
      <c r="GDV50" s="342"/>
      <c r="GDW50" s="342"/>
      <c r="GDX50" s="342"/>
      <c r="GDY50" s="342"/>
      <c r="GDZ50" s="342"/>
      <c r="GEA50" s="342"/>
      <c r="GEB50" s="342"/>
      <c r="GEC50" s="342"/>
      <c r="GED50" s="342"/>
      <c r="GEE50" s="342"/>
      <c r="GEF50" s="342"/>
      <c r="GEG50" s="342"/>
      <c r="GEH50" s="342"/>
      <c r="GEI50" s="342"/>
      <c r="GEJ50" s="342"/>
      <c r="GEK50" s="342"/>
      <c r="GEL50" s="342"/>
      <c r="GEM50" s="342"/>
      <c r="GEN50" s="342"/>
      <c r="GEO50" s="342"/>
      <c r="GEP50" s="342"/>
      <c r="GEQ50" s="342"/>
      <c r="GER50" s="342"/>
      <c r="GES50" s="342"/>
      <c r="GET50" s="342"/>
      <c r="GEU50" s="342"/>
      <c r="GEV50" s="342"/>
      <c r="GEW50" s="342"/>
      <c r="GEX50" s="342"/>
      <c r="GEY50" s="342"/>
      <c r="GEZ50" s="342"/>
      <c r="GFA50" s="342"/>
      <c r="GFB50" s="342"/>
      <c r="GFC50" s="342"/>
      <c r="GFD50" s="342"/>
      <c r="GFE50" s="342"/>
      <c r="GFF50" s="342"/>
      <c r="GFG50" s="342"/>
      <c r="GFH50" s="342"/>
      <c r="GFI50" s="342"/>
      <c r="GFJ50" s="342"/>
      <c r="GFK50" s="342"/>
      <c r="GFL50" s="342"/>
      <c r="GFM50" s="342"/>
      <c r="GFN50" s="342"/>
      <c r="GFO50" s="342"/>
      <c r="GFP50" s="342"/>
      <c r="GFQ50" s="342"/>
      <c r="GFR50" s="342"/>
      <c r="GFS50" s="342"/>
      <c r="GFT50" s="342"/>
      <c r="GFU50" s="342"/>
      <c r="GFV50" s="342"/>
      <c r="GFW50" s="342"/>
      <c r="GFX50" s="342"/>
      <c r="GFY50" s="342"/>
      <c r="GFZ50" s="342"/>
      <c r="GGA50" s="342"/>
      <c r="GGB50" s="342"/>
      <c r="GGC50" s="342"/>
      <c r="GGD50" s="342"/>
      <c r="GGE50" s="342"/>
      <c r="GGF50" s="342"/>
      <c r="GGG50" s="342"/>
      <c r="GGH50" s="342"/>
      <c r="GGI50" s="342"/>
      <c r="GGJ50" s="342"/>
      <c r="GGK50" s="342"/>
      <c r="GGL50" s="342"/>
      <c r="GGM50" s="342"/>
      <c r="GGN50" s="342"/>
      <c r="GGO50" s="342"/>
      <c r="GGP50" s="342"/>
      <c r="GGQ50" s="342"/>
      <c r="GGR50" s="342"/>
      <c r="GGS50" s="342"/>
      <c r="GGT50" s="342"/>
      <c r="GGU50" s="342"/>
      <c r="GGV50" s="342"/>
      <c r="GGW50" s="342"/>
      <c r="GGX50" s="342"/>
      <c r="GGY50" s="342"/>
      <c r="GGZ50" s="342"/>
      <c r="GHA50" s="342"/>
      <c r="GHB50" s="342"/>
      <c r="GHC50" s="342"/>
      <c r="GHD50" s="342"/>
      <c r="GHE50" s="342"/>
      <c r="GHF50" s="342"/>
      <c r="GHG50" s="342"/>
      <c r="GHH50" s="342"/>
      <c r="GHI50" s="342"/>
      <c r="GHJ50" s="342"/>
      <c r="GHK50" s="342"/>
      <c r="GHL50" s="342"/>
      <c r="GHM50" s="342"/>
      <c r="GHN50" s="342"/>
      <c r="GHO50" s="342"/>
      <c r="GHP50" s="342"/>
      <c r="GHQ50" s="342"/>
      <c r="GHR50" s="342"/>
      <c r="GHS50" s="342"/>
      <c r="GHT50" s="342"/>
      <c r="GHU50" s="342"/>
      <c r="GHV50" s="342"/>
      <c r="GHW50" s="342"/>
      <c r="GHX50" s="342"/>
      <c r="GHY50" s="342"/>
      <c r="GHZ50" s="342"/>
      <c r="GIA50" s="342"/>
      <c r="GIB50" s="342"/>
      <c r="GIC50" s="342"/>
      <c r="GID50" s="342"/>
      <c r="GIE50" s="342"/>
      <c r="GIF50" s="342"/>
      <c r="GIG50" s="342"/>
      <c r="GIH50" s="342"/>
      <c r="GII50" s="342"/>
      <c r="GIJ50" s="342"/>
      <c r="GIK50" s="342"/>
      <c r="GIL50" s="342"/>
      <c r="GIM50" s="342"/>
      <c r="GIN50" s="342"/>
      <c r="GIO50" s="342"/>
      <c r="GIP50" s="342"/>
      <c r="GIQ50" s="342"/>
      <c r="GIR50" s="342"/>
      <c r="GIS50" s="342"/>
      <c r="GIT50" s="342"/>
      <c r="GIU50" s="342"/>
      <c r="GIV50" s="342"/>
      <c r="GIW50" s="342"/>
      <c r="GIX50" s="342"/>
      <c r="GIY50" s="342"/>
      <c r="GIZ50" s="342"/>
      <c r="GJA50" s="342"/>
      <c r="GJB50" s="342"/>
      <c r="GJC50" s="342"/>
      <c r="GJD50" s="342"/>
      <c r="GJE50" s="342"/>
      <c r="GJF50" s="342"/>
      <c r="GJG50" s="342"/>
      <c r="GJH50" s="342"/>
      <c r="GJI50" s="342"/>
      <c r="GJJ50" s="342"/>
      <c r="GJK50" s="342"/>
      <c r="GJL50" s="342"/>
      <c r="GJM50" s="342"/>
      <c r="GJN50" s="342"/>
      <c r="GJO50" s="342"/>
      <c r="GJP50" s="342"/>
      <c r="GJQ50" s="342"/>
      <c r="GJR50" s="342"/>
      <c r="GJS50" s="342"/>
      <c r="GJT50" s="342"/>
      <c r="GJU50" s="342"/>
      <c r="GJV50" s="342"/>
      <c r="GJW50" s="342"/>
      <c r="GJX50" s="342"/>
      <c r="GJY50" s="342"/>
      <c r="GJZ50" s="342"/>
      <c r="GKA50" s="342"/>
      <c r="GKB50" s="342"/>
      <c r="GKC50" s="342"/>
      <c r="GKD50" s="342"/>
      <c r="GKE50" s="342"/>
      <c r="GKF50" s="342"/>
      <c r="GKG50" s="342"/>
      <c r="GKH50" s="342"/>
      <c r="GKI50" s="342"/>
      <c r="GKJ50" s="342"/>
      <c r="GKK50" s="342"/>
      <c r="GKL50" s="342"/>
      <c r="GKM50" s="342"/>
      <c r="GKN50" s="342"/>
      <c r="GKO50" s="342"/>
      <c r="GKP50" s="342"/>
      <c r="GKQ50" s="342"/>
      <c r="GKR50" s="342"/>
      <c r="GKS50" s="342"/>
      <c r="GKT50" s="342"/>
      <c r="GKU50" s="342"/>
      <c r="GKV50" s="342"/>
      <c r="GKW50" s="342"/>
      <c r="GKX50" s="342"/>
      <c r="GKY50" s="342"/>
      <c r="GKZ50" s="342"/>
      <c r="GLA50" s="342"/>
      <c r="GLB50" s="342"/>
      <c r="GLC50" s="342"/>
      <c r="GLD50" s="342"/>
      <c r="GLE50" s="342"/>
      <c r="GLF50" s="342"/>
      <c r="GLG50" s="342"/>
      <c r="GLH50" s="342"/>
      <c r="GLI50" s="342"/>
      <c r="GLJ50" s="342"/>
      <c r="GLK50" s="342"/>
      <c r="GLL50" s="342"/>
      <c r="GLM50" s="342"/>
      <c r="GLN50" s="342"/>
      <c r="GLO50" s="342"/>
      <c r="GLP50" s="342"/>
      <c r="GLQ50" s="342"/>
      <c r="GLR50" s="342"/>
      <c r="GLS50" s="342"/>
      <c r="GLT50" s="342"/>
      <c r="GLU50" s="342"/>
      <c r="GLV50" s="342"/>
      <c r="GLW50" s="342"/>
      <c r="GLX50" s="342"/>
      <c r="GLY50" s="342"/>
      <c r="GLZ50" s="342"/>
      <c r="GMA50" s="342"/>
      <c r="GMB50" s="342"/>
      <c r="GMC50" s="342"/>
      <c r="GMD50" s="342"/>
      <c r="GME50" s="342"/>
      <c r="GMF50" s="342"/>
      <c r="GMG50" s="342"/>
      <c r="GMH50" s="342"/>
      <c r="GMI50" s="342"/>
      <c r="GMJ50" s="342"/>
      <c r="GMK50" s="342"/>
      <c r="GML50" s="342"/>
      <c r="GMM50" s="342"/>
      <c r="GMN50" s="342"/>
      <c r="GMO50" s="342"/>
      <c r="GMP50" s="342"/>
      <c r="GMQ50" s="342"/>
      <c r="GMR50" s="342"/>
      <c r="GMS50" s="342"/>
      <c r="GMT50" s="342"/>
      <c r="GMU50" s="342"/>
      <c r="GMV50" s="342"/>
      <c r="GMW50" s="342"/>
      <c r="GMX50" s="342"/>
      <c r="GMY50" s="342"/>
      <c r="GMZ50" s="342"/>
      <c r="GNA50" s="342"/>
      <c r="GNB50" s="342"/>
      <c r="GNC50" s="342"/>
      <c r="GND50" s="342"/>
      <c r="GNE50" s="342"/>
      <c r="GNF50" s="342"/>
      <c r="GNG50" s="342"/>
      <c r="GNH50" s="342"/>
      <c r="GNI50" s="342"/>
      <c r="GNJ50" s="342"/>
      <c r="GNK50" s="342"/>
      <c r="GNL50" s="342"/>
      <c r="GNM50" s="342"/>
      <c r="GNN50" s="342"/>
      <c r="GNO50" s="342"/>
      <c r="GNP50" s="342"/>
      <c r="GNQ50" s="342"/>
      <c r="GNR50" s="342"/>
      <c r="GNS50" s="342"/>
      <c r="GNT50" s="342"/>
      <c r="GNU50" s="342"/>
      <c r="GNV50" s="342"/>
      <c r="GNW50" s="342"/>
      <c r="GNX50" s="342"/>
      <c r="GNY50" s="342"/>
      <c r="GNZ50" s="342"/>
      <c r="GOA50" s="342"/>
      <c r="GOB50" s="342"/>
      <c r="GOC50" s="342"/>
      <c r="GOD50" s="342"/>
      <c r="GOE50" s="342"/>
      <c r="GOF50" s="342"/>
      <c r="GOG50" s="342"/>
      <c r="GOH50" s="342"/>
      <c r="GOI50" s="342"/>
      <c r="GOJ50" s="342"/>
      <c r="GOK50" s="342"/>
      <c r="GOL50" s="342"/>
      <c r="GOM50" s="342"/>
      <c r="GON50" s="342"/>
      <c r="GOO50" s="342"/>
      <c r="GOP50" s="342"/>
      <c r="GOQ50" s="342"/>
      <c r="GOR50" s="342"/>
      <c r="GOS50" s="342"/>
      <c r="GOT50" s="342"/>
      <c r="GOU50" s="342"/>
      <c r="GOV50" s="342"/>
      <c r="GOW50" s="342"/>
      <c r="GOX50" s="342"/>
      <c r="GOY50" s="342"/>
      <c r="GOZ50" s="342"/>
      <c r="GPA50" s="342"/>
      <c r="GPB50" s="342"/>
      <c r="GPC50" s="342"/>
      <c r="GPD50" s="342"/>
      <c r="GPE50" s="342"/>
      <c r="GPF50" s="342"/>
      <c r="GPG50" s="342"/>
      <c r="GPH50" s="342"/>
      <c r="GPI50" s="342"/>
      <c r="GPJ50" s="342"/>
      <c r="GPK50" s="342"/>
      <c r="GPL50" s="342"/>
      <c r="GPM50" s="342"/>
      <c r="GPN50" s="342"/>
      <c r="GPO50" s="342"/>
      <c r="GPP50" s="342"/>
      <c r="GPQ50" s="342"/>
      <c r="GPR50" s="342"/>
      <c r="GPS50" s="342"/>
      <c r="GPT50" s="342"/>
      <c r="GPU50" s="342"/>
      <c r="GPV50" s="342"/>
      <c r="GPW50" s="342"/>
      <c r="GPX50" s="342"/>
      <c r="GPY50" s="342"/>
      <c r="GPZ50" s="342"/>
      <c r="GQA50" s="342"/>
      <c r="GQB50" s="342"/>
      <c r="GQC50" s="342"/>
      <c r="GQD50" s="342"/>
      <c r="GQE50" s="342"/>
      <c r="GQF50" s="342"/>
      <c r="GQG50" s="342"/>
      <c r="GQH50" s="342"/>
      <c r="GQI50" s="342"/>
      <c r="GQJ50" s="342"/>
      <c r="GQK50" s="342"/>
      <c r="GQL50" s="342"/>
      <c r="GQM50" s="342"/>
      <c r="GQN50" s="342"/>
      <c r="GQO50" s="342"/>
      <c r="GQP50" s="342"/>
      <c r="GQQ50" s="342"/>
      <c r="GQR50" s="342"/>
      <c r="GQS50" s="342"/>
      <c r="GQT50" s="342"/>
      <c r="GQU50" s="342"/>
      <c r="GQV50" s="342"/>
      <c r="GQW50" s="342"/>
      <c r="GQX50" s="342"/>
      <c r="GQY50" s="342"/>
      <c r="GQZ50" s="342"/>
      <c r="GRA50" s="342"/>
      <c r="GRB50" s="342"/>
      <c r="GRC50" s="342"/>
      <c r="GRD50" s="342"/>
      <c r="GRE50" s="342"/>
      <c r="GRF50" s="342"/>
      <c r="GRG50" s="342"/>
      <c r="GRH50" s="342"/>
      <c r="GRI50" s="342"/>
      <c r="GRJ50" s="342"/>
      <c r="GRK50" s="342"/>
      <c r="GRL50" s="342"/>
      <c r="GRM50" s="342"/>
      <c r="GRN50" s="342"/>
      <c r="GRO50" s="342"/>
      <c r="GRP50" s="342"/>
      <c r="GRQ50" s="342"/>
      <c r="GRR50" s="342"/>
      <c r="GRS50" s="342"/>
      <c r="GRT50" s="342"/>
      <c r="GRU50" s="342"/>
      <c r="GRV50" s="342"/>
      <c r="GRW50" s="342"/>
      <c r="GRX50" s="342"/>
      <c r="GRY50" s="342"/>
      <c r="GRZ50" s="342"/>
      <c r="GSA50" s="342"/>
      <c r="GSB50" s="342"/>
      <c r="GSC50" s="342"/>
      <c r="GSD50" s="342"/>
      <c r="GSE50" s="342"/>
      <c r="GSF50" s="342"/>
      <c r="GSG50" s="342"/>
      <c r="GSH50" s="342"/>
      <c r="GSI50" s="342"/>
      <c r="GSJ50" s="342"/>
      <c r="GSK50" s="342"/>
      <c r="GSL50" s="342"/>
      <c r="GSM50" s="342"/>
      <c r="GSN50" s="342"/>
      <c r="GSO50" s="342"/>
      <c r="GSP50" s="342"/>
      <c r="GSQ50" s="342"/>
      <c r="GSR50" s="342"/>
      <c r="GSS50" s="342"/>
      <c r="GST50" s="342"/>
      <c r="GSU50" s="342"/>
      <c r="GSV50" s="342"/>
      <c r="GSW50" s="342"/>
      <c r="GSX50" s="342"/>
      <c r="GSY50" s="342"/>
      <c r="GSZ50" s="342"/>
      <c r="GTA50" s="342"/>
      <c r="GTB50" s="342"/>
      <c r="GTC50" s="342"/>
      <c r="GTD50" s="342"/>
      <c r="GTE50" s="342"/>
      <c r="GTF50" s="342"/>
      <c r="GTG50" s="342"/>
      <c r="GTH50" s="342"/>
      <c r="GTI50" s="342"/>
      <c r="GTJ50" s="342"/>
      <c r="GTK50" s="342"/>
      <c r="GTL50" s="342"/>
      <c r="GTM50" s="342"/>
      <c r="GTN50" s="342"/>
      <c r="GTO50" s="342"/>
      <c r="GTP50" s="342"/>
      <c r="GTQ50" s="342"/>
      <c r="GTR50" s="342"/>
      <c r="GTS50" s="342"/>
      <c r="GTT50" s="342"/>
      <c r="GTU50" s="342"/>
      <c r="GTV50" s="342"/>
      <c r="GTW50" s="342"/>
      <c r="GTX50" s="342"/>
      <c r="GTY50" s="342"/>
      <c r="GTZ50" s="342"/>
      <c r="GUA50" s="342"/>
      <c r="GUB50" s="342"/>
      <c r="GUC50" s="342"/>
      <c r="GUD50" s="342"/>
      <c r="GUE50" s="342"/>
      <c r="GUF50" s="342"/>
      <c r="GUG50" s="342"/>
      <c r="GUH50" s="342"/>
      <c r="GUI50" s="342"/>
      <c r="GUJ50" s="342"/>
      <c r="GUK50" s="342"/>
      <c r="GUL50" s="342"/>
      <c r="GUM50" s="342"/>
      <c r="GUN50" s="342"/>
      <c r="GUO50" s="342"/>
      <c r="GUP50" s="342"/>
      <c r="GUQ50" s="342"/>
      <c r="GUR50" s="342"/>
      <c r="GUS50" s="342"/>
      <c r="GUT50" s="342"/>
      <c r="GUU50" s="342"/>
      <c r="GUV50" s="342"/>
      <c r="GUW50" s="342"/>
      <c r="GUX50" s="342"/>
      <c r="GUY50" s="342"/>
      <c r="GUZ50" s="342"/>
      <c r="GVA50" s="342"/>
      <c r="GVB50" s="342"/>
      <c r="GVC50" s="342"/>
      <c r="GVD50" s="342"/>
      <c r="GVE50" s="342"/>
      <c r="GVF50" s="342"/>
      <c r="GVG50" s="342"/>
      <c r="GVH50" s="342"/>
      <c r="GVI50" s="342"/>
      <c r="GVJ50" s="342"/>
      <c r="GVK50" s="342"/>
      <c r="GVL50" s="342"/>
      <c r="GVM50" s="342"/>
      <c r="GVN50" s="342"/>
      <c r="GVO50" s="342"/>
      <c r="GVP50" s="342"/>
      <c r="GVQ50" s="342"/>
      <c r="GVR50" s="342"/>
      <c r="GVS50" s="342"/>
      <c r="GVT50" s="342"/>
      <c r="GVU50" s="342"/>
      <c r="GVV50" s="342"/>
      <c r="GVW50" s="342"/>
      <c r="GVX50" s="342"/>
      <c r="GVY50" s="342"/>
      <c r="GVZ50" s="342"/>
      <c r="GWA50" s="342"/>
      <c r="GWB50" s="342"/>
      <c r="GWC50" s="342"/>
      <c r="GWD50" s="342"/>
      <c r="GWE50" s="342"/>
      <c r="GWF50" s="342"/>
      <c r="GWG50" s="342"/>
      <c r="GWH50" s="342"/>
      <c r="GWI50" s="342"/>
      <c r="GWJ50" s="342"/>
      <c r="GWK50" s="342"/>
      <c r="GWL50" s="342"/>
      <c r="GWM50" s="342"/>
      <c r="GWN50" s="342"/>
      <c r="GWO50" s="342"/>
      <c r="GWP50" s="342"/>
      <c r="GWQ50" s="342"/>
      <c r="GWR50" s="342"/>
      <c r="GWS50" s="342"/>
      <c r="GWT50" s="342"/>
      <c r="GWU50" s="342"/>
      <c r="GWV50" s="342"/>
      <c r="GWW50" s="342"/>
      <c r="GWX50" s="342"/>
      <c r="GWY50" s="342"/>
      <c r="GWZ50" s="342"/>
      <c r="GXA50" s="342"/>
      <c r="GXB50" s="342"/>
      <c r="GXC50" s="342"/>
      <c r="GXD50" s="342"/>
      <c r="GXE50" s="342"/>
      <c r="GXF50" s="342"/>
      <c r="GXG50" s="342"/>
      <c r="GXH50" s="342"/>
      <c r="GXI50" s="342"/>
      <c r="GXJ50" s="342"/>
      <c r="GXK50" s="342"/>
      <c r="GXL50" s="342"/>
      <c r="GXM50" s="342"/>
      <c r="GXN50" s="342"/>
      <c r="GXO50" s="342"/>
      <c r="GXP50" s="342"/>
      <c r="GXQ50" s="342"/>
      <c r="GXR50" s="342"/>
      <c r="GXS50" s="342"/>
      <c r="GXT50" s="342"/>
      <c r="GXU50" s="342"/>
      <c r="GXV50" s="342"/>
      <c r="GXW50" s="342"/>
      <c r="GXX50" s="342"/>
      <c r="GXY50" s="342"/>
      <c r="GXZ50" s="342"/>
      <c r="GYA50" s="342"/>
      <c r="GYB50" s="342"/>
      <c r="GYC50" s="342"/>
      <c r="GYD50" s="342"/>
      <c r="GYE50" s="342"/>
      <c r="GYF50" s="342"/>
      <c r="GYG50" s="342"/>
      <c r="GYH50" s="342"/>
      <c r="GYI50" s="342"/>
      <c r="GYJ50" s="342"/>
      <c r="GYK50" s="342"/>
      <c r="GYL50" s="342"/>
      <c r="GYM50" s="342"/>
      <c r="GYN50" s="342"/>
      <c r="GYO50" s="342"/>
      <c r="GYP50" s="342"/>
      <c r="GYQ50" s="342"/>
      <c r="GYR50" s="342"/>
      <c r="GYS50" s="342"/>
      <c r="GYT50" s="342"/>
      <c r="GYU50" s="342"/>
      <c r="GYV50" s="342"/>
      <c r="GYW50" s="342"/>
      <c r="GYX50" s="342"/>
      <c r="GYY50" s="342"/>
      <c r="GYZ50" s="342"/>
      <c r="GZA50" s="342"/>
      <c r="GZB50" s="342"/>
      <c r="GZC50" s="342"/>
      <c r="GZD50" s="342"/>
      <c r="GZE50" s="342"/>
      <c r="GZF50" s="342"/>
      <c r="GZG50" s="342"/>
      <c r="GZH50" s="342"/>
      <c r="GZI50" s="342"/>
      <c r="GZJ50" s="342"/>
      <c r="GZK50" s="342"/>
      <c r="GZL50" s="342"/>
      <c r="GZM50" s="342"/>
      <c r="GZN50" s="342"/>
      <c r="GZO50" s="342"/>
      <c r="GZP50" s="342"/>
      <c r="GZQ50" s="342"/>
      <c r="GZR50" s="342"/>
      <c r="GZS50" s="342"/>
      <c r="GZT50" s="342"/>
      <c r="GZU50" s="342"/>
      <c r="GZV50" s="342"/>
      <c r="GZW50" s="342"/>
      <c r="GZX50" s="342"/>
      <c r="GZY50" s="342"/>
      <c r="GZZ50" s="342"/>
      <c r="HAA50" s="342"/>
      <c r="HAB50" s="342"/>
      <c r="HAC50" s="342"/>
      <c r="HAD50" s="342"/>
      <c r="HAE50" s="342"/>
      <c r="HAF50" s="342"/>
      <c r="HAG50" s="342"/>
      <c r="HAH50" s="342"/>
      <c r="HAI50" s="342"/>
      <c r="HAJ50" s="342"/>
      <c r="HAK50" s="342"/>
      <c r="HAL50" s="342"/>
      <c r="HAM50" s="342"/>
      <c r="HAN50" s="342"/>
      <c r="HAO50" s="342"/>
      <c r="HAP50" s="342"/>
      <c r="HAQ50" s="342"/>
      <c r="HAR50" s="342"/>
      <c r="HAS50" s="342"/>
      <c r="HAT50" s="342"/>
      <c r="HAU50" s="342"/>
      <c r="HAV50" s="342"/>
      <c r="HAW50" s="342"/>
      <c r="HAX50" s="342"/>
      <c r="HAY50" s="342"/>
      <c r="HAZ50" s="342"/>
      <c r="HBA50" s="342"/>
      <c r="HBB50" s="342"/>
      <c r="HBC50" s="342"/>
      <c r="HBD50" s="342"/>
      <c r="HBE50" s="342"/>
      <c r="HBF50" s="342"/>
      <c r="HBG50" s="342"/>
      <c r="HBH50" s="342"/>
      <c r="HBI50" s="342"/>
      <c r="HBJ50" s="342"/>
      <c r="HBK50" s="342"/>
      <c r="HBL50" s="342"/>
      <c r="HBM50" s="342"/>
      <c r="HBN50" s="342"/>
      <c r="HBO50" s="342"/>
      <c r="HBP50" s="342"/>
      <c r="HBQ50" s="342"/>
      <c r="HBR50" s="342"/>
      <c r="HBS50" s="342"/>
      <c r="HBT50" s="342"/>
      <c r="HBU50" s="342"/>
      <c r="HBV50" s="342"/>
      <c r="HBW50" s="342"/>
      <c r="HBX50" s="342"/>
      <c r="HBY50" s="342"/>
      <c r="HBZ50" s="342"/>
      <c r="HCA50" s="342"/>
      <c r="HCB50" s="342"/>
      <c r="HCC50" s="342"/>
      <c r="HCD50" s="342"/>
      <c r="HCE50" s="342"/>
      <c r="HCF50" s="342"/>
      <c r="HCG50" s="342"/>
      <c r="HCH50" s="342"/>
      <c r="HCI50" s="342"/>
      <c r="HCJ50" s="342"/>
      <c r="HCK50" s="342"/>
      <c r="HCL50" s="342"/>
      <c r="HCM50" s="342"/>
      <c r="HCN50" s="342"/>
      <c r="HCO50" s="342"/>
      <c r="HCP50" s="342"/>
      <c r="HCQ50" s="342"/>
      <c r="HCR50" s="342"/>
      <c r="HCS50" s="342"/>
      <c r="HCT50" s="342"/>
      <c r="HCU50" s="342"/>
      <c r="HCV50" s="342"/>
      <c r="HCW50" s="342"/>
      <c r="HCX50" s="342"/>
      <c r="HCY50" s="342"/>
      <c r="HCZ50" s="342"/>
      <c r="HDA50" s="342"/>
      <c r="HDB50" s="342"/>
      <c r="HDC50" s="342"/>
      <c r="HDD50" s="342"/>
      <c r="HDE50" s="342"/>
      <c r="HDF50" s="342"/>
      <c r="HDG50" s="342"/>
      <c r="HDH50" s="342"/>
      <c r="HDI50" s="342"/>
      <c r="HDJ50" s="342"/>
      <c r="HDK50" s="342"/>
      <c r="HDL50" s="342"/>
      <c r="HDM50" s="342"/>
      <c r="HDN50" s="342"/>
      <c r="HDO50" s="342"/>
      <c r="HDP50" s="342"/>
      <c r="HDQ50" s="342"/>
      <c r="HDR50" s="342"/>
      <c r="HDS50" s="342"/>
      <c r="HDT50" s="342"/>
      <c r="HDU50" s="342"/>
      <c r="HDV50" s="342"/>
      <c r="HDW50" s="342"/>
      <c r="HDX50" s="342"/>
      <c r="HDY50" s="342"/>
      <c r="HDZ50" s="342"/>
      <c r="HEA50" s="342"/>
      <c r="HEB50" s="342"/>
      <c r="HEC50" s="342"/>
      <c r="HED50" s="342"/>
      <c r="HEE50" s="342"/>
      <c r="HEF50" s="342"/>
      <c r="HEG50" s="342"/>
      <c r="HEH50" s="342"/>
      <c r="HEI50" s="342"/>
      <c r="HEJ50" s="342"/>
      <c r="HEK50" s="342"/>
      <c r="HEL50" s="342"/>
      <c r="HEM50" s="342"/>
      <c r="HEN50" s="342"/>
      <c r="HEO50" s="342"/>
      <c r="HEP50" s="342"/>
      <c r="HEQ50" s="342"/>
      <c r="HER50" s="342"/>
      <c r="HES50" s="342"/>
      <c r="HET50" s="342"/>
      <c r="HEU50" s="342"/>
      <c r="HEV50" s="342"/>
      <c r="HEW50" s="342"/>
      <c r="HEX50" s="342"/>
      <c r="HEY50" s="342"/>
      <c r="HEZ50" s="342"/>
      <c r="HFA50" s="342"/>
      <c r="HFB50" s="342"/>
      <c r="HFC50" s="342"/>
      <c r="HFD50" s="342"/>
      <c r="HFE50" s="342"/>
      <c r="HFF50" s="342"/>
      <c r="HFG50" s="342"/>
      <c r="HFH50" s="342"/>
      <c r="HFI50" s="342"/>
      <c r="HFJ50" s="342"/>
      <c r="HFK50" s="342"/>
      <c r="HFL50" s="342"/>
      <c r="HFM50" s="342"/>
      <c r="HFN50" s="342"/>
      <c r="HFO50" s="342"/>
      <c r="HFP50" s="342"/>
      <c r="HFQ50" s="342"/>
      <c r="HFR50" s="342"/>
      <c r="HFS50" s="342"/>
      <c r="HFT50" s="342"/>
      <c r="HFU50" s="342"/>
      <c r="HFV50" s="342"/>
      <c r="HFW50" s="342"/>
      <c r="HFX50" s="342"/>
      <c r="HFY50" s="342"/>
      <c r="HFZ50" s="342"/>
      <c r="HGA50" s="342"/>
      <c r="HGB50" s="342"/>
      <c r="HGC50" s="342"/>
      <c r="HGD50" s="342"/>
      <c r="HGE50" s="342"/>
      <c r="HGF50" s="342"/>
      <c r="HGG50" s="342"/>
      <c r="HGH50" s="342"/>
      <c r="HGI50" s="342"/>
      <c r="HGJ50" s="342"/>
      <c r="HGK50" s="342"/>
      <c r="HGL50" s="342"/>
      <c r="HGM50" s="342"/>
      <c r="HGN50" s="342"/>
      <c r="HGO50" s="342"/>
      <c r="HGP50" s="342"/>
      <c r="HGQ50" s="342"/>
      <c r="HGR50" s="342"/>
      <c r="HGS50" s="342"/>
      <c r="HGT50" s="342"/>
      <c r="HGU50" s="342"/>
      <c r="HGV50" s="342"/>
      <c r="HGW50" s="342"/>
      <c r="HGX50" s="342"/>
      <c r="HGY50" s="342"/>
      <c r="HGZ50" s="342"/>
      <c r="HHA50" s="342"/>
      <c r="HHB50" s="342"/>
      <c r="HHC50" s="342"/>
      <c r="HHD50" s="342"/>
      <c r="HHE50" s="342"/>
      <c r="HHF50" s="342"/>
      <c r="HHG50" s="342"/>
      <c r="HHH50" s="342"/>
      <c r="HHI50" s="342"/>
      <c r="HHJ50" s="342"/>
      <c r="HHK50" s="342"/>
      <c r="HHL50" s="342"/>
      <c r="HHM50" s="342"/>
      <c r="HHN50" s="342"/>
      <c r="HHO50" s="342"/>
      <c r="HHP50" s="342"/>
      <c r="HHQ50" s="342"/>
      <c r="HHR50" s="342"/>
      <c r="HHS50" s="342"/>
      <c r="HHT50" s="342"/>
      <c r="HHU50" s="342"/>
      <c r="HHV50" s="342"/>
      <c r="HHW50" s="342"/>
      <c r="HHX50" s="342"/>
      <c r="HHY50" s="342"/>
      <c r="HHZ50" s="342"/>
      <c r="HIA50" s="342"/>
      <c r="HIB50" s="342"/>
      <c r="HIC50" s="342"/>
      <c r="HID50" s="342"/>
      <c r="HIE50" s="342"/>
      <c r="HIF50" s="342"/>
      <c r="HIG50" s="342"/>
      <c r="HIH50" s="342"/>
      <c r="HII50" s="342"/>
      <c r="HIJ50" s="342"/>
      <c r="HIK50" s="342"/>
      <c r="HIL50" s="342"/>
      <c r="HIM50" s="342"/>
      <c r="HIN50" s="342"/>
      <c r="HIO50" s="342"/>
      <c r="HIP50" s="342"/>
      <c r="HIQ50" s="342"/>
      <c r="HIR50" s="342"/>
      <c r="HIS50" s="342"/>
      <c r="HIT50" s="342"/>
      <c r="HIU50" s="342"/>
      <c r="HIV50" s="342"/>
      <c r="HIW50" s="342"/>
      <c r="HIX50" s="342"/>
      <c r="HIY50" s="342"/>
      <c r="HIZ50" s="342"/>
      <c r="HJA50" s="342"/>
      <c r="HJB50" s="342"/>
      <c r="HJC50" s="342"/>
      <c r="HJD50" s="342"/>
      <c r="HJE50" s="342"/>
      <c r="HJF50" s="342"/>
      <c r="HJG50" s="342"/>
      <c r="HJH50" s="342"/>
      <c r="HJI50" s="342"/>
      <c r="HJJ50" s="342"/>
      <c r="HJK50" s="342"/>
      <c r="HJL50" s="342"/>
      <c r="HJM50" s="342"/>
      <c r="HJN50" s="342"/>
      <c r="HJO50" s="342"/>
      <c r="HJP50" s="342"/>
      <c r="HJQ50" s="342"/>
      <c r="HJR50" s="342"/>
      <c r="HJS50" s="342"/>
      <c r="HJT50" s="342"/>
      <c r="HJU50" s="342"/>
      <c r="HJV50" s="342"/>
      <c r="HJW50" s="342"/>
      <c r="HJX50" s="342"/>
      <c r="HJY50" s="342"/>
      <c r="HJZ50" s="342"/>
      <c r="HKA50" s="342"/>
      <c r="HKB50" s="342"/>
      <c r="HKC50" s="342"/>
      <c r="HKD50" s="342"/>
      <c r="HKE50" s="342"/>
      <c r="HKF50" s="342"/>
      <c r="HKG50" s="342"/>
      <c r="HKH50" s="342"/>
      <c r="HKI50" s="342"/>
      <c r="HKJ50" s="342"/>
      <c r="HKK50" s="342"/>
      <c r="HKL50" s="342"/>
      <c r="HKM50" s="342"/>
      <c r="HKN50" s="342"/>
      <c r="HKO50" s="342"/>
      <c r="HKP50" s="342"/>
      <c r="HKQ50" s="342"/>
      <c r="HKR50" s="342"/>
      <c r="HKS50" s="342"/>
      <c r="HKT50" s="342"/>
      <c r="HKU50" s="342"/>
      <c r="HKV50" s="342"/>
      <c r="HKW50" s="342"/>
      <c r="HKX50" s="342"/>
      <c r="HKY50" s="342"/>
      <c r="HKZ50" s="342"/>
      <c r="HLA50" s="342"/>
      <c r="HLB50" s="342"/>
      <c r="HLC50" s="342"/>
      <c r="HLD50" s="342"/>
      <c r="HLE50" s="342"/>
      <c r="HLF50" s="342"/>
      <c r="HLG50" s="342"/>
      <c r="HLH50" s="342"/>
      <c r="HLI50" s="342"/>
      <c r="HLJ50" s="342"/>
      <c r="HLK50" s="342"/>
      <c r="HLL50" s="342"/>
      <c r="HLM50" s="342"/>
      <c r="HLN50" s="342"/>
      <c r="HLO50" s="342"/>
      <c r="HLP50" s="342"/>
      <c r="HLQ50" s="342"/>
      <c r="HLR50" s="342"/>
      <c r="HLS50" s="342"/>
      <c r="HLT50" s="342"/>
      <c r="HLU50" s="342"/>
      <c r="HLV50" s="342"/>
      <c r="HLW50" s="342"/>
      <c r="HLX50" s="342"/>
      <c r="HLY50" s="342"/>
      <c r="HLZ50" s="342"/>
      <c r="HMA50" s="342"/>
      <c r="HMB50" s="342"/>
      <c r="HMC50" s="342"/>
      <c r="HMD50" s="342"/>
      <c r="HME50" s="342"/>
      <c r="HMF50" s="342"/>
      <c r="HMG50" s="342"/>
      <c r="HMH50" s="342"/>
      <c r="HMI50" s="342"/>
      <c r="HMJ50" s="342"/>
      <c r="HMK50" s="342"/>
      <c r="HML50" s="342"/>
      <c r="HMM50" s="342"/>
      <c r="HMN50" s="342"/>
      <c r="HMO50" s="342"/>
      <c r="HMP50" s="342"/>
      <c r="HMQ50" s="342"/>
      <c r="HMR50" s="342"/>
      <c r="HMS50" s="342"/>
      <c r="HMT50" s="342"/>
      <c r="HMU50" s="342"/>
      <c r="HMV50" s="342"/>
      <c r="HMW50" s="342"/>
      <c r="HMX50" s="342"/>
      <c r="HMY50" s="342"/>
      <c r="HMZ50" s="342"/>
      <c r="HNA50" s="342"/>
      <c r="HNB50" s="342"/>
      <c r="HNC50" s="342"/>
      <c r="HND50" s="342"/>
      <c r="HNE50" s="342"/>
      <c r="HNF50" s="342"/>
      <c r="HNG50" s="342"/>
      <c r="HNH50" s="342"/>
      <c r="HNI50" s="342"/>
      <c r="HNJ50" s="342"/>
      <c r="HNK50" s="342"/>
      <c r="HNL50" s="342"/>
      <c r="HNM50" s="342"/>
      <c r="HNN50" s="342"/>
      <c r="HNO50" s="342"/>
      <c r="HNP50" s="342"/>
      <c r="HNQ50" s="342"/>
      <c r="HNR50" s="342"/>
      <c r="HNS50" s="342"/>
      <c r="HNT50" s="342"/>
      <c r="HNU50" s="342"/>
      <c r="HNV50" s="342"/>
      <c r="HNW50" s="342"/>
      <c r="HNX50" s="342"/>
      <c r="HNY50" s="342"/>
      <c r="HNZ50" s="342"/>
      <c r="HOA50" s="342"/>
      <c r="HOB50" s="342"/>
      <c r="HOC50" s="342"/>
      <c r="HOD50" s="342"/>
      <c r="HOE50" s="342"/>
      <c r="HOF50" s="342"/>
      <c r="HOG50" s="342"/>
      <c r="HOH50" s="342"/>
      <c r="HOI50" s="342"/>
      <c r="HOJ50" s="342"/>
      <c r="HOK50" s="342"/>
      <c r="HOL50" s="342"/>
      <c r="HOM50" s="342"/>
      <c r="HON50" s="342"/>
      <c r="HOO50" s="342"/>
      <c r="HOP50" s="342"/>
      <c r="HOQ50" s="342"/>
      <c r="HOR50" s="342"/>
      <c r="HOS50" s="342"/>
      <c r="HOT50" s="342"/>
      <c r="HOU50" s="342"/>
      <c r="HOV50" s="342"/>
      <c r="HOW50" s="342"/>
      <c r="HOX50" s="342"/>
      <c r="HOY50" s="342"/>
      <c r="HOZ50" s="342"/>
      <c r="HPA50" s="342"/>
      <c r="HPB50" s="342"/>
      <c r="HPC50" s="342"/>
      <c r="HPD50" s="342"/>
      <c r="HPE50" s="342"/>
      <c r="HPF50" s="342"/>
      <c r="HPG50" s="342"/>
      <c r="HPH50" s="342"/>
      <c r="HPI50" s="342"/>
      <c r="HPJ50" s="342"/>
      <c r="HPK50" s="342"/>
      <c r="HPL50" s="342"/>
      <c r="HPM50" s="342"/>
      <c r="HPN50" s="342"/>
      <c r="HPO50" s="342"/>
      <c r="HPP50" s="342"/>
      <c r="HPQ50" s="342"/>
      <c r="HPR50" s="342"/>
      <c r="HPS50" s="342"/>
      <c r="HPT50" s="342"/>
      <c r="HPU50" s="342"/>
      <c r="HPV50" s="342"/>
      <c r="HPW50" s="342"/>
      <c r="HPX50" s="342"/>
      <c r="HPY50" s="342"/>
      <c r="HPZ50" s="342"/>
      <c r="HQA50" s="342"/>
      <c r="HQB50" s="342"/>
      <c r="HQC50" s="342"/>
      <c r="HQD50" s="342"/>
      <c r="HQE50" s="342"/>
      <c r="HQF50" s="342"/>
      <c r="HQG50" s="342"/>
      <c r="HQH50" s="342"/>
      <c r="HQI50" s="342"/>
      <c r="HQJ50" s="342"/>
      <c r="HQK50" s="342"/>
      <c r="HQL50" s="342"/>
      <c r="HQM50" s="342"/>
      <c r="HQN50" s="342"/>
      <c r="HQO50" s="342"/>
      <c r="HQP50" s="342"/>
      <c r="HQQ50" s="342"/>
      <c r="HQR50" s="342"/>
      <c r="HQS50" s="342"/>
      <c r="HQT50" s="342"/>
      <c r="HQU50" s="342"/>
      <c r="HQV50" s="342"/>
      <c r="HQW50" s="342"/>
      <c r="HQX50" s="342"/>
      <c r="HQY50" s="342"/>
      <c r="HQZ50" s="342"/>
      <c r="HRA50" s="342"/>
      <c r="HRB50" s="342"/>
      <c r="HRC50" s="342"/>
      <c r="HRD50" s="342"/>
      <c r="HRE50" s="342"/>
      <c r="HRF50" s="342"/>
      <c r="HRG50" s="342"/>
      <c r="HRH50" s="342"/>
      <c r="HRI50" s="342"/>
      <c r="HRJ50" s="342"/>
      <c r="HRK50" s="342"/>
      <c r="HRL50" s="342"/>
      <c r="HRM50" s="342"/>
      <c r="HRN50" s="342"/>
      <c r="HRO50" s="342"/>
      <c r="HRP50" s="342"/>
      <c r="HRQ50" s="342"/>
      <c r="HRR50" s="342"/>
      <c r="HRS50" s="342"/>
      <c r="HRT50" s="342"/>
      <c r="HRU50" s="342"/>
      <c r="HRV50" s="342"/>
      <c r="HRW50" s="342"/>
      <c r="HRX50" s="342"/>
      <c r="HRY50" s="342"/>
      <c r="HRZ50" s="342"/>
      <c r="HSA50" s="342"/>
      <c r="HSB50" s="342"/>
      <c r="HSC50" s="342"/>
      <c r="HSD50" s="342"/>
      <c r="HSE50" s="342"/>
      <c r="HSF50" s="342"/>
      <c r="HSG50" s="342"/>
      <c r="HSH50" s="342"/>
      <c r="HSI50" s="342"/>
      <c r="HSJ50" s="342"/>
      <c r="HSK50" s="342"/>
      <c r="HSL50" s="342"/>
      <c r="HSM50" s="342"/>
      <c r="HSN50" s="342"/>
      <c r="HSO50" s="342"/>
      <c r="HSP50" s="342"/>
      <c r="HSQ50" s="342"/>
      <c r="HSR50" s="342"/>
      <c r="HSS50" s="342"/>
      <c r="HST50" s="342"/>
      <c r="HSU50" s="342"/>
      <c r="HSV50" s="342"/>
      <c r="HSW50" s="342"/>
      <c r="HSX50" s="342"/>
      <c r="HSY50" s="342"/>
      <c r="HSZ50" s="342"/>
      <c r="HTA50" s="342"/>
      <c r="HTB50" s="342"/>
      <c r="HTC50" s="342"/>
      <c r="HTD50" s="342"/>
      <c r="HTE50" s="342"/>
      <c r="HTF50" s="342"/>
      <c r="HTG50" s="342"/>
      <c r="HTH50" s="342"/>
      <c r="HTI50" s="342"/>
      <c r="HTJ50" s="342"/>
      <c r="HTK50" s="342"/>
      <c r="HTL50" s="342"/>
      <c r="HTM50" s="342"/>
      <c r="HTN50" s="342"/>
      <c r="HTO50" s="342"/>
      <c r="HTP50" s="342"/>
      <c r="HTQ50" s="342"/>
      <c r="HTR50" s="342"/>
      <c r="HTS50" s="342"/>
      <c r="HTT50" s="342"/>
      <c r="HTU50" s="342"/>
      <c r="HTV50" s="342"/>
      <c r="HTW50" s="342"/>
      <c r="HTX50" s="342"/>
      <c r="HTY50" s="342"/>
      <c r="HTZ50" s="342"/>
      <c r="HUA50" s="342"/>
      <c r="HUB50" s="342"/>
      <c r="HUC50" s="342"/>
      <c r="HUD50" s="342"/>
      <c r="HUE50" s="342"/>
      <c r="HUF50" s="342"/>
      <c r="HUG50" s="342"/>
      <c r="HUH50" s="342"/>
      <c r="HUI50" s="342"/>
      <c r="HUJ50" s="342"/>
      <c r="HUK50" s="342"/>
      <c r="HUL50" s="342"/>
      <c r="HUM50" s="342"/>
      <c r="HUN50" s="342"/>
      <c r="HUO50" s="342"/>
      <c r="HUP50" s="342"/>
      <c r="HUQ50" s="342"/>
      <c r="HUR50" s="342"/>
      <c r="HUS50" s="342"/>
      <c r="HUT50" s="342"/>
      <c r="HUU50" s="342"/>
      <c r="HUV50" s="342"/>
      <c r="HUW50" s="342"/>
      <c r="HUX50" s="342"/>
      <c r="HUY50" s="342"/>
      <c r="HUZ50" s="342"/>
      <c r="HVA50" s="342"/>
      <c r="HVB50" s="342"/>
      <c r="HVC50" s="342"/>
      <c r="HVD50" s="342"/>
      <c r="HVE50" s="342"/>
      <c r="HVF50" s="342"/>
      <c r="HVG50" s="342"/>
      <c r="HVH50" s="342"/>
      <c r="HVI50" s="342"/>
      <c r="HVJ50" s="342"/>
      <c r="HVK50" s="342"/>
      <c r="HVL50" s="342"/>
      <c r="HVM50" s="342"/>
      <c r="HVN50" s="342"/>
      <c r="HVO50" s="342"/>
      <c r="HVP50" s="342"/>
      <c r="HVQ50" s="342"/>
      <c r="HVR50" s="342"/>
      <c r="HVS50" s="342"/>
      <c r="HVT50" s="342"/>
      <c r="HVU50" s="342"/>
      <c r="HVV50" s="342"/>
      <c r="HVW50" s="342"/>
      <c r="HVX50" s="342"/>
      <c r="HVY50" s="342"/>
      <c r="HVZ50" s="342"/>
      <c r="HWA50" s="342"/>
      <c r="HWB50" s="342"/>
      <c r="HWC50" s="342"/>
      <c r="HWD50" s="342"/>
      <c r="HWE50" s="342"/>
      <c r="HWF50" s="342"/>
      <c r="HWG50" s="342"/>
      <c r="HWH50" s="342"/>
      <c r="HWI50" s="342"/>
      <c r="HWJ50" s="342"/>
      <c r="HWK50" s="342"/>
      <c r="HWL50" s="342"/>
      <c r="HWM50" s="342"/>
      <c r="HWN50" s="342"/>
      <c r="HWO50" s="342"/>
      <c r="HWP50" s="342"/>
      <c r="HWQ50" s="342"/>
      <c r="HWR50" s="342"/>
      <c r="HWS50" s="342"/>
      <c r="HWT50" s="342"/>
      <c r="HWU50" s="342"/>
      <c r="HWV50" s="342"/>
      <c r="HWW50" s="342"/>
      <c r="HWX50" s="342"/>
      <c r="HWY50" s="342"/>
      <c r="HWZ50" s="342"/>
      <c r="HXA50" s="342"/>
      <c r="HXB50" s="342"/>
      <c r="HXC50" s="342"/>
      <c r="HXD50" s="342"/>
      <c r="HXE50" s="342"/>
      <c r="HXF50" s="342"/>
      <c r="HXG50" s="342"/>
      <c r="HXH50" s="342"/>
      <c r="HXI50" s="342"/>
      <c r="HXJ50" s="342"/>
      <c r="HXK50" s="342"/>
      <c r="HXL50" s="342"/>
      <c r="HXM50" s="342"/>
      <c r="HXN50" s="342"/>
      <c r="HXO50" s="342"/>
      <c r="HXP50" s="342"/>
      <c r="HXQ50" s="342"/>
      <c r="HXR50" s="342"/>
      <c r="HXS50" s="342"/>
      <c r="HXT50" s="342"/>
      <c r="HXU50" s="342"/>
      <c r="HXV50" s="342"/>
      <c r="HXW50" s="342"/>
      <c r="HXX50" s="342"/>
      <c r="HXY50" s="342"/>
      <c r="HXZ50" s="342"/>
      <c r="HYA50" s="342"/>
      <c r="HYB50" s="342"/>
      <c r="HYC50" s="342"/>
      <c r="HYD50" s="342"/>
      <c r="HYE50" s="342"/>
      <c r="HYF50" s="342"/>
      <c r="HYG50" s="342"/>
      <c r="HYH50" s="342"/>
      <c r="HYI50" s="342"/>
      <c r="HYJ50" s="342"/>
      <c r="HYK50" s="342"/>
      <c r="HYL50" s="342"/>
      <c r="HYM50" s="342"/>
      <c r="HYN50" s="342"/>
      <c r="HYO50" s="342"/>
      <c r="HYP50" s="342"/>
      <c r="HYQ50" s="342"/>
      <c r="HYR50" s="342"/>
      <c r="HYS50" s="342"/>
      <c r="HYT50" s="342"/>
      <c r="HYU50" s="342"/>
      <c r="HYV50" s="342"/>
      <c r="HYW50" s="342"/>
      <c r="HYX50" s="342"/>
      <c r="HYY50" s="342"/>
      <c r="HYZ50" s="342"/>
      <c r="HZA50" s="342"/>
      <c r="HZB50" s="342"/>
      <c r="HZC50" s="342"/>
      <c r="HZD50" s="342"/>
      <c r="HZE50" s="342"/>
      <c r="HZF50" s="342"/>
      <c r="HZG50" s="342"/>
      <c r="HZH50" s="342"/>
      <c r="HZI50" s="342"/>
      <c r="HZJ50" s="342"/>
      <c r="HZK50" s="342"/>
      <c r="HZL50" s="342"/>
      <c r="HZM50" s="342"/>
      <c r="HZN50" s="342"/>
      <c r="HZO50" s="342"/>
      <c r="HZP50" s="342"/>
      <c r="HZQ50" s="342"/>
      <c r="HZR50" s="342"/>
      <c r="HZS50" s="342"/>
      <c r="HZT50" s="342"/>
      <c r="HZU50" s="342"/>
      <c r="HZV50" s="342"/>
      <c r="HZW50" s="342"/>
      <c r="HZX50" s="342"/>
      <c r="HZY50" s="342"/>
      <c r="HZZ50" s="342"/>
      <c r="IAA50" s="342"/>
      <c r="IAB50" s="342"/>
      <c r="IAC50" s="342"/>
      <c r="IAD50" s="342"/>
      <c r="IAE50" s="342"/>
      <c r="IAF50" s="342"/>
      <c r="IAG50" s="342"/>
      <c r="IAH50" s="342"/>
      <c r="IAI50" s="342"/>
      <c r="IAJ50" s="342"/>
      <c r="IAK50" s="342"/>
      <c r="IAL50" s="342"/>
      <c r="IAM50" s="342"/>
      <c r="IAN50" s="342"/>
      <c r="IAO50" s="342"/>
      <c r="IAP50" s="342"/>
      <c r="IAQ50" s="342"/>
      <c r="IAR50" s="342"/>
      <c r="IAS50" s="342"/>
      <c r="IAT50" s="342"/>
      <c r="IAU50" s="342"/>
      <c r="IAV50" s="342"/>
      <c r="IAW50" s="342"/>
      <c r="IAX50" s="342"/>
      <c r="IAY50" s="342"/>
      <c r="IAZ50" s="342"/>
      <c r="IBA50" s="342"/>
      <c r="IBB50" s="342"/>
      <c r="IBC50" s="342"/>
      <c r="IBD50" s="342"/>
      <c r="IBE50" s="342"/>
      <c r="IBF50" s="342"/>
      <c r="IBG50" s="342"/>
      <c r="IBH50" s="342"/>
      <c r="IBI50" s="342"/>
      <c r="IBJ50" s="342"/>
      <c r="IBK50" s="342"/>
      <c r="IBL50" s="342"/>
      <c r="IBM50" s="342"/>
      <c r="IBN50" s="342"/>
      <c r="IBO50" s="342"/>
      <c r="IBP50" s="342"/>
      <c r="IBQ50" s="342"/>
      <c r="IBR50" s="342"/>
      <c r="IBS50" s="342"/>
      <c r="IBT50" s="342"/>
      <c r="IBU50" s="342"/>
      <c r="IBV50" s="342"/>
      <c r="IBW50" s="342"/>
      <c r="IBX50" s="342"/>
      <c r="IBY50" s="342"/>
      <c r="IBZ50" s="342"/>
      <c r="ICA50" s="342"/>
      <c r="ICB50" s="342"/>
      <c r="ICC50" s="342"/>
      <c r="ICD50" s="342"/>
      <c r="ICE50" s="342"/>
      <c r="ICF50" s="342"/>
      <c r="ICG50" s="342"/>
      <c r="ICH50" s="342"/>
      <c r="ICI50" s="342"/>
      <c r="ICJ50" s="342"/>
      <c r="ICK50" s="342"/>
      <c r="ICL50" s="342"/>
      <c r="ICM50" s="342"/>
      <c r="ICN50" s="342"/>
      <c r="ICO50" s="342"/>
      <c r="ICP50" s="342"/>
      <c r="ICQ50" s="342"/>
      <c r="ICR50" s="342"/>
      <c r="ICS50" s="342"/>
      <c r="ICT50" s="342"/>
      <c r="ICU50" s="342"/>
      <c r="ICV50" s="342"/>
      <c r="ICW50" s="342"/>
      <c r="ICX50" s="342"/>
      <c r="ICY50" s="342"/>
      <c r="ICZ50" s="342"/>
      <c r="IDA50" s="342"/>
      <c r="IDB50" s="342"/>
      <c r="IDC50" s="342"/>
      <c r="IDD50" s="342"/>
      <c r="IDE50" s="342"/>
      <c r="IDF50" s="342"/>
      <c r="IDG50" s="342"/>
      <c r="IDH50" s="342"/>
      <c r="IDI50" s="342"/>
      <c r="IDJ50" s="342"/>
      <c r="IDK50" s="342"/>
      <c r="IDL50" s="342"/>
      <c r="IDM50" s="342"/>
      <c r="IDN50" s="342"/>
      <c r="IDO50" s="342"/>
      <c r="IDP50" s="342"/>
      <c r="IDQ50" s="342"/>
      <c r="IDR50" s="342"/>
      <c r="IDS50" s="342"/>
      <c r="IDT50" s="342"/>
      <c r="IDU50" s="342"/>
      <c r="IDV50" s="342"/>
      <c r="IDW50" s="342"/>
      <c r="IDX50" s="342"/>
      <c r="IDY50" s="342"/>
      <c r="IDZ50" s="342"/>
      <c r="IEA50" s="342"/>
      <c r="IEB50" s="342"/>
      <c r="IEC50" s="342"/>
      <c r="IED50" s="342"/>
      <c r="IEE50" s="342"/>
      <c r="IEF50" s="342"/>
      <c r="IEG50" s="342"/>
      <c r="IEH50" s="342"/>
      <c r="IEI50" s="342"/>
      <c r="IEJ50" s="342"/>
      <c r="IEK50" s="342"/>
      <c r="IEL50" s="342"/>
      <c r="IEM50" s="342"/>
      <c r="IEN50" s="342"/>
      <c r="IEO50" s="342"/>
      <c r="IEP50" s="342"/>
      <c r="IEQ50" s="342"/>
      <c r="IER50" s="342"/>
      <c r="IES50" s="342"/>
      <c r="IET50" s="342"/>
      <c r="IEU50" s="342"/>
      <c r="IEV50" s="342"/>
      <c r="IEW50" s="342"/>
      <c r="IEX50" s="342"/>
      <c r="IEY50" s="342"/>
      <c r="IEZ50" s="342"/>
      <c r="IFA50" s="342"/>
      <c r="IFB50" s="342"/>
      <c r="IFC50" s="342"/>
      <c r="IFD50" s="342"/>
      <c r="IFE50" s="342"/>
      <c r="IFF50" s="342"/>
      <c r="IFG50" s="342"/>
      <c r="IFH50" s="342"/>
      <c r="IFI50" s="342"/>
      <c r="IFJ50" s="342"/>
      <c r="IFK50" s="342"/>
      <c r="IFL50" s="342"/>
      <c r="IFM50" s="342"/>
      <c r="IFN50" s="342"/>
      <c r="IFO50" s="342"/>
      <c r="IFP50" s="342"/>
      <c r="IFQ50" s="342"/>
      <c r="IFR50" s="342"/>
      <c r="IFS50" s="342"/>
      <c r="IFT50" s="342"/>
      <c r="IFU50" s="342"/>
      <c r="IFV50" s="342"/>
      <c r="IFW50" s="342"/>
      <c r="IFX50" s="342"/>
      <c r="IFY50" s="342"/>
      <c r="IFZ50" s="342"/>
      <c r="IGA50" s="342"/>
      <c r="IGB50" s="342"/>
      <c r="IGC50" s="342"/>
      <c r="IGD50" s="342"/>
      <c r="IGE50" s="342"/>
      <c r="IGF50" s="342"/>
      <c r="IGG50" s="342"/>
      <c r="IGH50" s="342"/>
      <c r="IGI50" s="342"/>
      <c r="IGJ50" s="342"/>
      <c r="IGK50" s="342"/>
      <c r="IGL50" s="342"/>
      <c r="IGM50" s="342"/>
      <c r="IGN50" s="342"/>
      <c r="IGO50" s="342"/>
      <c r="IGP50" s="342"/>
      <c r="IGQ50" s="342"/>
      <c r="IGR50" s="342"/>
      <c r="IGS50" s="342"/>
      <c r="IGT50" s="342"/>
      <c r="IGU50" s="342"/>
      <c r="IGV50" s="342"/>
      <c r="IGW50" s="342"/>
      <c r="IGX50" s="342"/>
      <c r="IGY50" s="342"/>
      <c r="IGZ50" s="342"/>
      <c r="IHA50" s="342"/>
      <c r="IHB50" s="342"/>
      <c r="IHC50" s="342"/>
      <c r="IHD50" s="342"/>
      <c r="IHE50" s="342"/>
      <c r="IHF50" s="342"/>
      <c r="IHG50" s="342"/>
      <c r="IHH50" s="342"/>
      <c r="IHI50" s="342"/>
      <c r="IHJ50" s="342"/>
      <c r="IHK50" s="342"/>
      <c r="IHL50" s="342"/>
      <c r="IHM50" s="342"/>
      <c r="IHN50" s="342"/>
      <c r="IHO50" s="342"/>
      <c r="IHP50" s="342"/>
      <c r="IHQ50" s="342"/>
      <c r="IHR50" s="342"/>
      <c r="IHS50" s="342"/>
      <c r="IHT50" s="342"/>
      <c r="IHU50" s="342"/>
      <c r="IHV50" s="342"/>
      <c r="IHW50" s="342"/>
      <c r="IHX50" s="342"/>
      <c r="IHY50" s="342"/>
      <c r="IHZ50" s="342"/>
      <c r="IIA50" s="342"/>
      <c r="IIB50" s="342"/>
      <c r="IIC50" s="342"/>
      <c r="IID50" s="342"/>
      <c r="IIE50" s="342"/>
      <c r="IIF50" s="342"/>
      <c r="IIG50" s="342"/>
      <c r="IIH50" s="342"/>
      <c r="III50" s="342"/>
      <c r="IIJ50" s="342"/>
      <c r="IIK50" s="342"/>
      <c r="IIL50" s="342"/>
      <c r="IIM50" s="342"/>
      <c r="IIN50" s="342"/>
      <c r="IIO50" s="342"/>
      <c r="IIP50" s="342"/>
      <c r="IIQ50" s="342"/>
      <c r="IIR50" s="342"/>
      <c r="IIS50" s="342"/>
      <c r="IIT50" s="342"/>
      <c r="IIU50" s="342"/>
      <c r="IIV50" s="342"/>
      <c r="IIW50" s="342"/>
      <c r="IIX50" s="342"/>
      <c r="IIY50" s="342"/>
      <c r="IIZ50" s="342"/>
      <c r="IJA50" s="342"/>
      <c r="IJB50" s="342"/>
      <c r="IJC50" s="342"/>
      <c r="IJD50" s="342"/>
      <c r="IJE50" s="342"/>
      <c r="IJF50" s="342"/>
      <c r="IJG50" s="342"/>
      <c r="IJH50" s="342"/>
      <c r="IJI50" s="342"/>
      <c r="IJJ50" s="342"/>
      <c r="IJK50" s="342"/>
      <c r="IJL50" s="342"/>
      <c r="IJM50" s="342"/>
      <c r="IJN50" s="342"/>
      <c r="IJO50" s="342"/>
      <c r="IJP50" s="342"/>
      <c r="IJQ50" s="342"/>
      <c r="IJR50" s="342"/>
      <c r="IJS50" s="342"/>
      <c r="IJT50" s="342"/>
      <c r="IJU50" s="342"/>
      <c r="IJV50" s="342"/>
      <c r="IJW50" s="342"/>
      <c r="IJX50" s="342"/>
      <c r="IJY50" s="342"/>
      <c r="IJZ50" s="342"/>
      <c r="IKA50" s="342"/>
      <c r="IKB50" s="342"/>
      <c r="IKC50" s="342"/>
      <c r="IKD50" s="342"/>
      <c r="IKE50" s="342"/>
      <c r="IKF50" s="342"/>
      <c r="IKG50" s="342"/>
      <c r="IKH50" s="342"/>
      <c r="IKI50" s="342"/>
      <c r="IKJ50" s="342"/>
      <c r="IKK50" s="342"/>
      <c r="IKL50" s="342"/>
      <c r="IKM50" s="342"/>
      <c r="IKN50" s="342"/>
      <c r="IKO50" s="342"/>
      <c r="IKP50" s="342"/>
      <c r="IKQ50" s="342"/>
      <c r="IKR50" s="342"/>
      <c r="IKS50" s="342"/>
      <c r="IKT50" s="342"/>
      <c r="IKU50" s="342"/>
      <c r="IKV50" s="342"/>
      <c r="IKW50" s="342"/>
      <c r="IKX50" s="342"/>
      <c r="IKY50" s="342"/>
      <c r="IKZ50" s="342"/>
      <c r="ILA50" s="342"/>
      <c r="ILB50" s="342"/>
      <c r="ILC50" s="342"/>
      <c r="ILD50" s="342"/>
      <c r="ILE50" s="342"/>
      <c r="ILF50" s="342"/>
      <c r="ILG50" s="342"/>
      <c r="ILH50" s="342"/>
      <c r="ILI50" s="342"/>
      <c r="ILJ50" s="342"/>
      <c r="ILK50" s="342"/>
      <c r="ILL50" s="342"/>
      <c r="ILM50" s="342"/>
      <c r="ILN50" s="342"/>
      <c r="ILO50" s="342"/>
      <c r="ILP50" s="342"/>
      <c r="ILQ50" s="342"/>
      <c r="ILR50" s="342"/>
      <c r="ILS50" s="342"/>
      <c r="ILT50" s="342"/>
      <c r="ILU50" s="342"/>
      <c r="ILV50" s="342"/>
      <c r="ILW50" s="342"/>
      <c r="ILX50" s="342"/>
      <c r="ILY50" s="342"/>
      <c r="ILZ50" s="342"/>
      <c r="IMA50" s="342"/>
      <c r="IMB50" s="342"/>
      <c r="IMC50" s="342"/>
      <c r="IMD50" s="342"/>
      <c r="IME50" s="342"/>
      <c r="IMF50" s="342"/>
      <c r="IMG50" s="342"/>
      <c r="IMH50" s="342"/>
      <c r="IMI50" s="342"/>
      <c r="IMJ50" s="342"/>
      <c r="IMK50" s="342"/>
      <c r="IML50" s="342"/>
      <c r="IMM50" s="342"/>
      <c r="IMN50" s="342"/>
      <c r="IMO50" s="342"/>
      <c r="IMP50" s="342"/>
      <c r="IMQ50" s="342"/>
      <c r="IMR50" s="342"/>
      <c r="IMS50" s="342"/>
      <c r="IMT50" s="342"/>
      <c r="IMU50" s="342"/>
      <c r="IMV50" s="342"/>
      <c r="IMW50" s="342"/>
      <c r="IMX50" s="342"/>
      <c r="IMY50" s="342"/>
      <c r="IMZ50" s="342"/>
      <c r="INA50" s="342"/>
      <c r="INB50" s="342"/>
      <c r="INC50" s="342"/>
      <c r="IND50" s="342"/>
      <c r="INE50" s="342"/>
      <c r="INF50" s="342"/>
      <c r="ING50" s="342"/>
      <c r="INH50" s="342"/>
      <c r="INI50" s="342"/>
      <c r="INJ50" s="342"/>
      <c r="INK50" s="342"/>
      <c r="INL50" s="342"/>
      <c r="INM50" s="342"/>
      <c r="INN50" s="342"/>
      <c r="INO50" s="342"/>
      <c r="INP50" s="342"/>
      <c r="INQ50" s="342"/>
      <c r="INR50" s="342"/>
      <c r="INS50" s="342"/>
      <c r="INT50" s="342"/>
      <c r="INU50" s="342"/>
      <c r="INV50" s="342"/>
      <c r="INW50" s="342"/>
      <c r="INX50" s="342"/>
      <c r="INY50" s="342"/>
      <c r="INZ50" s="342"/>
      <c r="IOA50" s="342"/>
      <c r="IOB50" s="342"/>
      <c r="IOC50" s="342"/>
      <c r="IOD50" s="342"/>
      <c r="IOE50" s="342"/>
      <c r="IOF50" s="342"/>
      <c r="IOG50" s="342"/>
      <c r="IOH50" s="342"/>
      <c r="IOI50" s="342"/>
      <c r="IOJ50" s="342"/>
      <c r="IOK50" s="342"/>
      <c r="IOL50" s="342"/>
      <c r="IOM50" s="342"/>
      <c r="ION50" s="342"/>
      <c r="IOO50" s="342"/>
      <c r="IOP50" s="342"/>
      <c r="IOQ50" s="342"/>
      <c r="IOR50" s="342"/>
      <c r="IOS50" s="342"/>
      <c r="IOT50" s="342"/>
      <c r="IOU50" s="342"/>
      <c r="IOV50" s="342"/>
      <c r="IOW50" s="342"/>
      <c r="IOX50" s="342"/>
      <c r="IOY50" s="342"/>
      <c r="IOZ50" s="342"/>
      <c r="IPA50" s="342"/>
      <c r="IPB50" s="342"/>
      <c r="IPC50" s="342"/>
      <c r="IPD50" s="342"/>
      <c r="IPE50" s="342"/>
      <c r="IPF50" s="342"/>
      <c r="IPG50" s="342"/>
      <c r="IPH50" s="342"/>
      <c r="IPI50" s="342"/>
      <c r="IPJ50" s="342"/>
      <c r="IPK50" s="342"/>
      <c r="IPL50" s="342"/>
      <c r="IPM50" s="342"/>
      <c r="IPN50" s="342"/>
      <c r="IPO50" s="342"/>
      <c r="IPP50" s="342"/>
      <c r="IPQ50" s="342"/>
      <c r="IPR50" s="342"/>
      <c r="IPS50" s="342"/>
      <c r="IPT50" s="342"/>
      <c r="IPU50" s="342"/>
      <c r="IPV50" s="342"/>
      <c r="IPW50" s="342"/>
      <c r="IPX50" s="342"/>
      <c r="IPY50" s="342"/>
      <c r="IPZ50" s="342"/>
      <c r="IQA50" s="342"/>
      <c r="IQB50" s="342"/>
      <c r="IQC50" s="342"/>
      <c r="IQD50" s="342"/>
      <c r="IQE50" s="342"/>
      <c r="IQF50" s="342"/>
      <c r="IQG50" s="342"/>
      <c r="IQH50" s="342"/>
      <c r="IQI50" s="342"/>
      <c r="IQJ50" s="342"/>
      <c r="IQK50" s="342"/>
      <c r="IQL50" s="342"/>
      <c r="IQM50" s="342"/>
      <c r="IQN50" s="342"/>
      <c r="IQO50" s="342"/>
      <c r="IQP50" s="342"/>
      <c r="IQQ50" s="342"/>
      <c r="IQR50" s="342"/>
      <c r="IQS50" s="342"/>
      <c r="IQT50" s="342"/>
      <c r="IQU50" s="342"/>
      <c r="IQV50" s="342"/>
      <c r="IQW50" s="342"/>
      <c r="IQX50" s="342"/>
      <c r="IQY50" s="342"/>
      <c r="IQZ50" s="342"/>
      <c r="IRA50" s="342"/>
      <c r="IRB50" s="342"/>
      <c r="IRC50" s="342"/>
      <c r="IRD50" s="342"/>
      <c r="IRE50" s="342"/>
      <c r="IRF50" s="342"/>
      <c r="IRG50" s="342"/>
      <c r="IRH50" s="342"/>
      <c r="IRI50" s="342"/>
      <c r="IRJ50" s="342"/>
      <c r="IRK50" s="342"/>
      <c r="IRL50" s="342"/>
      <c r="IRM50" s="342"/>
      <c r="IRN50" s="342"/>
      <c r="IRO50" s="342"/>
      <c r="IRP50" s="342"/>
      <c r="IRQ50" s="342"/>
      <c r="IRR50" s="342"/>
      <c r="IRS50" s="342"/>
      <c r="IRT50" s="342"/>
      <c r="IRU50" s="342"/>
      <c r="IRV50" s="342"/>
      <c r="IRW50" s="342"/>
      <c r="IRX50" s="342"/>
      <c r="IRY50" s="342"/>
      <c r="IRZ50" s="342"/>
      <c r="ISA50" s="342"/>
      <c r="ISB50" s="342"/>
      <c r="ISC50" s="342"/>
      <c r="ISD50" s="342"/>
      <c r="ISE50" s="342"/>
      <c r="ISF50" s="342"/>
      <c r="ISG50" s="342"/>
      <c r="ISH50" s="342"/>
      <c r="ISI50" s="342"/>
      <c r="ISJ50" s="342"/>
      <c r="ISK50" s="342"/>
      <c r="ISL50" s="342"/>
      <c r="ISM50" s="342"/>
      <c r="ISN50" s="342"/>
      <c r="ISO50" s="342"/>
      <c r="ISP50" s="342"/>
      <c r="ISQ50" s="342"/>
      <c r="ISR50" s="342"/>
      <c r="ISS50" s="342"/>
      <c r="IST50" s="342"/>
      <c r="ISU50" s="342"/>
      <c r="ISV50" s="342"/>
      <c r="ISW50" s="342"/>
      <c r="ISX50" s="342"/>
      <c r="ISY50" s="342"/>
      <c r="ISZ50" s="342"/>
      <c r="ITA50" s="342"/>
      <c r="ITB50" s="342"/>
      <c r="ITC50" s="342"/>
      <c r="ITD50" s="342"/>
      <c r="ITE50" s="342"/>
      <c r="ITF50" s="342"/>
      <c r="ITG50" s="342"/>
      <c r="ITH50" s="342"/>
      <c r="ITI50" s="342"/>
      <c r="ITJ50" s="342"/>
      <c r="ITK50" s="342"/>
      <c r="ITL50" s="342"/>
      <c r="ITM50" s="342"/>
      <c r="ITN50" s="342"/>
      <c r="ITO50" s="342"/>
      <c r="ITP50" s="342"/>
      <c r="ITQ50" s="342"/>
      <c r="ITR50" s="342"/>
      <c r="ITS50" s="342"/>
      <c r="ITT50" s="342"/>
      <c r="ITU50" s="342"/>
      <c r="ITV50" s="342"/>
      <c r="ITW50" s="342"/>
      <c r="ITX50" s="342"/>
      <c r="ITY50" s="342"/>
      <c r="ITZ50" s="342"/>
      <c r="IUA50" s="342"/>
      <c r="IUB50" s="342"/>
      <c r="IUC50" s="342"/>
      <c r="IUD50" s="342"/>
      <c r="IUE50" s="342"/>
      <c r="IUF50" s="342"/>
      <c r="IUG50" s="342"/>
      <c r="IUH50" s="342"/>
      <c r="IUI50" s="342"/>
      <c r="IUJ50" s="342"/>
      <c r="IUK50" s="342"/>
      <c r="IUL50" s="342"/>
      <c r="IUM50" s="342"/>
      <c r="IUN50" s="342"/>
      <c r="IUO50" s="342"/>
      <c r="IUP50" s="342"/>
      <c r="IUQ50" s="342"/>
      <c r="IUR50" s="342"/>
      <c r="IUS50" s="342"/>
      <c r="IUT50" s="342"/>
      <c r="IUU50" s="342"/>
      <c r="IUV50" s="342"/>
      <c r="IUW50" s="342"/>
      <c r="IUX50" s="342"/>
      <c r="IUY50" s="342"/>
      <c r="IUZ50" s="342"/>
      <c r="IVA50" s="342"/>
      <c r="IVB50" s="342"/>
      <c r="IVC50" s="342"/>
      <c r="IVD50" s="342"/>
      <c r="IVE50" s="342"/>
      <c r="IVF50" s="342"/>
      <c r="IVG50" s="342"/>
      <c r="IVH50" s="342"/>
      <c r="IVI50" s="342"/>
      <c r="IVJ50" s="342"/>
      <c r="IVK50" s="342"/>
      <c r="IVL50" s="342"/>
      <c r="IVM50" s="342"/>
      <c r="IVN50" s="342"/>
      <c r="IVO50" s="342"/>
      <c r="IVP50" s="342"/>
      <c r="IVQ50" s="342"/>
      <c r="IVR50" s="342"/>
      <c r="IVS50" s="342"/>
      <c r="IVT50" s="342"/>
      <c r="IVU50" s="342"/>
      <c r="IVV50" s="342"/>
      <c r="IVW50" s="342"/>
      <c r="IVX50" s="342"/>
      <c r="IVY50" s="342"/>
      <c r="IVZ50" s="342"/>
      <c r="IWA50" s="342"/>
      <c r="IWB50" s="342"/>
      <c r="IWC50" s="342"/>
      <c r="IWD50" s="342"/>
      <c r="IWE50" s="342"/>
      <c r="IWF50" s="342"/>
      <c r="IWG50" s="342"/>
      <c r="IWH50" s="342"/>
      <c r="IWI50" s="342"/>
      <c r="IWJ50" s="342"/>
      <c r="IWK50" s="342"/>
      <c r="IWL50" s="342"/>
      <c r="IWM50" s="342"/>
      <c r="IWN50" s="342"/>
      <c r="IWO50" s="342"/>
      <c r="IWP50" s="342"/>
      <c r="IWQ50" s="342"/>
      <c r="IWR50" s="342"/>
      <c r="IWS50" s="342"/>
      <c r="IWT50" s="342"/>
      <c r="IWU50" s="342"/>
      <c r="IWV50" s="342"/>
      <c r="IWW50" s="342"/>
      <c r="IWX50" s="342"/>
      <c r="IWY50" s="342"/>
      <c r="IWZ50" s="342"/>
      <c r="IXA50" s="342"/>
      <c r="IXB50" s="342"/>
      <c r="IXC50" s="342"/>
      <c r="IXD50" s="342"/>
      <c r="IXE50" s="342"/>
      <c r="IXF50" s="342"/>
      <c r="IXG50" s="342"/>
      <c r="IXH50" s="342"/>
      <c r="IXI50" s="342"/>
      <c r="IXJ50" s="342"/>
      <c r="IXK50" s="342"/>
      <c r="IXL50" s="342"/>
      <c r="IXM50" s="342"/>
      <c r="IXN50" s="342"/>
      <c r="IXO50" s="342"/>
      <c r="IXP50" s="342"/>
      <c r="IXQ50" s="342"/>
      <c r="IXR50" s="342"/>
      <c r="IXS50" s="342"/>
      <c r="IXT50" s="342"/>
      <c r="IXU50" s="342"/>
      <c r="IXV50" s="342"/>
      <c r="IXW50" s="342"/>
      <c r="IXX50" s="342"/>
      <c r="IXY50" s="342"/>
      <c r="IXZ50" s="342"/>
      <c r="IYA50" s="342"/>
      <c r="IYB50" s="342"/>
      <c r="IYC50" s="342"/>
      <c r="IYD50" s="342"/>
      <c r="IYE50" s="342"/>
      <c r="IYF50" s="342"/>
      <c r="IYG50" s="342"/>
      <c r="IYH50" s="342"/>
      <c r="IYI50" s="342"/>
      <c r="IYJ50" s="342"/>
      <c r="IYK50" s="342"/>
      <c r="IYL50" s="342"/>
      <c r="IYM50" s="342"/>
      <c r="IYN50" s="342"/>
      <c r="IYO50" s="342"/>
      <c r="IYP50" s="342"/>
      <c r="IYQ50" s="342"/>
      <c r="IYR50" s="342"/>
      <c r="IYS50" s="342"/>
      <c r="IYT50" s="342"/>
      <c r="IYU50" s="342"/>
      <c r="IYV50" s="342"/>
      <c r="IYW50" s="342"/>
      <c r="IYX50" s="342"/>
      <c r="IYY50" s="342"/>
      <c r="IYZ50" s="342"/>
      <c r="IZA50" s="342"/>
      <c r="IZB50" s="342"/>
      <c r="IZC50" s="342"/>
      <c r="IZD50" s="342"/>
      <c r="IZE50" s="342"/>
      <c r="IZF50" s="342"/>
      <c r="IZG50" s="342"/>
      <c r="IZH50" s="342"/>
      <c r="IZI50" s="342"/>
      <c r="IZJ50" s="342"/>
      <c r="IZK50" s="342"/>
      <c r="IZL50" s="342"/>
      <c r="IZM50" s="342"/>
      <c r="IZN50" s="342"/>
      <c r="IZO50" s="342"/>
      <c r="IZP50" s="342"/>
      <c r="IZQ50" s="342"/>
      <c r="IZR50" s="342"/>
      <c r="IZS50" s="342"/>
      <c r="IZT50" s="342"/>
      <c r="IZU50" s="342"/>
      <c r="IZV50" s="342"/>
      <c r="IZW50" s="342"/>
      <c r="IZX50" s="342"/>
      <c r="IZY50" s="342"/>
      <c r="IZZ50" s="342"/>
      <c r="JAA50" s="342"/>
      <c r="JAB50" s="342"/>
      <c r="JAC50" s="342"/>
      <c r="JAD50" s="342"/>
      <c r="JAE50" s="342"/>
      <c r="JAF50" s="342"/>
      <c r="JAG50" s="342"/>
      <c r="JAH50" s="342"/>
      <c r="JAI50" s="342"/>
      <c r="JAJ50" s="342"/>
      <c r="JAK50" s="342"/>
      <c r="JAL50" s="342"/>
      <c r="JAM50" s="342"/>
      <c r="JAN50" s="342"/>
      <c r="JAO50" s="342"/>
      <c r="JAP50" s="342"/>
      <c r="JAQ50" s="342"/>
      <c r="JAR50" s="342"/>
      <c r="JAS50" s="342"/>
      <c r="JAT50" s="342"/>
      <c r="JAU50" s="342"/>
      <c r="JAV50" s="342"/>
      <c r="JAW50" s="342"/>
      <c r="JAX50" s="342"/>
      <c r="JAY50" s="342"/>
      <c r="JAZ50" s="342"/>
      <c r="JBA50" s="342"/>
      <c r="JBB50" s="342"/>
      <c r="JBC50" s="342"/>
      <c r="JBD50" s="342"/>
      <c r="JBE50" s="342"/>
      <c r="JBF50" s="342"/>
      <c r="JBG50" s="342"/>
      <c r="JBH50" s="342"/>
      <c r="JBI50" s="342"/>
      <c r="JBJ50" s="342"/>
      <c r="JBK50" s="342"/>
      <c r="JBL50" s="342"/>
      <c r="JBM50" s="342"/>
      <c r="JBN50" s="342"/>
      <c r="JBO50" s="342"/>
      <c r="JBP50" s="342"/>
      <c r="JBQ50" s="342"/>
      <c r="JBR50" s="342"/>
      <c r="JBS50" s="342"/>
      <c r="JBT50" s="342"/>
      <c r="JBU50" s="342"/>
      <c r="JBV50" s="342"/>
      <c r="JBW50" s="342"/>
      <c r="JBX50" s="342"/>
      <c r="JBY50" s="342"/>
      <c r="JBZ50" s="342"/>
      <c r="JCA50" s="342"/>
      <c r="JCB50" s="342"/>
      <c r="JCC50" s="342"/>
      <c r="JCD50" s="342"/>
      <c r="JCE50" s="342"/>
      <c r="JCF50" s="342"/>
      <c r="JCG50" s="342"/>
      <c r="JCH50" s="342"/>
      <c r="JCI50" s="342"/>
      <c r="JCJ50" s="342"/>
      <c r="JCK50" s="342"/>
      <c r="JCL50" s="342"/>
      <c r="JCM50" s="342"/>
      <c r="JCN50" s="342"/>
      <c r="JCO50" s="342"/>
      <c r="JCP50" s="342"/>
      <c r="JCQ50" s="342"/>
      <c r="JCR50" s="342"/>
      <c r="JCS50" s="342"/>
      <c r="JCT50" s="342"/>
      <c r="JCU50" s="342"/>
      <c r="JCV50" s="342"/>
      <c r="JCW50" s="342"/>
      <c r="JCX50" s="342"/>
      <c r="JCY50" s="342"/>
      <c r="JCZ50" s="342"/>
      <c r="JDA50" s="342"/>
      <c r="JDB50" s="342"/>
      <c r="JDC50" s="342"/>
      <c r="JDD50" s="342"/>
      <c r="JDE50" s="342"/>
      <c r="JDF50" s="342"/>
      <c r="JDG50" s="342"/>
      <c r="JDH50" s="342"/>
      <c r="JDI50" s="342"/>
      <c r="JDJ50" s="342"/>
      <c r="JDK50" s="342"/>
      <c r="JDL50" s="342"/>
      <c r="JDM50" s="342"/>
      <c r="JDN50" s="342"/>
      <c r="JDO50" s="342"/>
      <c r="JDP50" s="342"/>
      <c r="JDQ50" s="342"/>
      <c r="JDR50" s="342"/>
      <c r="JDS50" s="342"/>
      <c r="JDT50" s="342"/>
      <c r="JDU50" s="342"/>
      <c r="JDV50" s="342"/>
      <c r="JDW50" s="342"/>
      <c r="JDX50" s="342"/>
      <c r="JDY50" s="342"/>
      <c r="JDZ50" s="342"/>
      <c r="JEA50" s="342"/>
      <c r="JEB50" s="342"/>
      <c r="JEC50" s="342"/>
      <c r="JED50" s="342"/>
      <c r="JEE50" s="342"/>
      <c r="JEF50" s="342"/>
      <c r="JEG50" s="342"/>
      <c r="JEH50" s="342"/>
      <c r="JEI50" s="342"/>
      <c r="JEJ50" s="342"/>
      <c r="JEK50" s="342"/>
      <c r="JEL50" s="342"/>
      <c r="JEM50" s="342"/>
      <c r="JEN50" s="342"/>
      <c r="JEO50" s="342"/>
      <c r="JEP50" s="342"/>
      <c r="JEQ50" s="342"/>
      <c r="JER50" s="342"/>
      <c r="JES50" s="342"/>
      <c r="JET50" s="342"/>
      <c r="JEU50" s="342"/>
      <c r="JEV50" s="342"/>
      <c r="JEW50" s="342"/>
      <c r="JEX50" s="342"/>
      <c r="JEY50" s="342"/>
      <c r="JEZ50" s="342"/>
      <c r="JFA50" s="342"/>
      <c r="JFB50" s="342"/>
      <c r="JFC50" s="342"/>
      <c r="JFD50" s="342"/>
      <c r="JFE50" s="342"/>
      <c r="JFF50" s="342"/>
      <c r="JFG50" s="342"/>
      <c r="JFH50" s="342"/>
      <c r="JFI50" s="342"/>
      <c r="JFJ50" s="342"/>
      <c r="JFK50" s="342"/>
      <c r="JFL50" s="342"/>
      <c r="JFM50" s="342"/>
      <c r="JFN50" s="342"/>
      <c r="JFO50" s="342"/>
      <c r="JFP50" s="342"/>
      <c r="JFQ50" s="342"/>
      <c r="JFR50" s="342"/>
      <c r="JFS50" s="342"/>
      <c r="JFT50" s="342"/>
      <c r="JFU50" s="342"/>
      <c r="JFV50" s="342"/>
      <c r="JFW50" s="342"/>
      <c r="JFX50" s="342"/>
      <c r="JFY50" s="342"/>
      <c r="JFZ50" s="342"/>
      <c r="JGA50" s="342"/>
      <c r="JGB50" s="342"/>
      <c r="JGC50" s="342"/>
      <c r="JGD50" s="342"/>
      <c r="JGE50" s="342"/>
      <c r="JGF50" s="342"/>
      <c r="JGG50" s="342"/>
      <c r="JGH50" s="342"/>
      <c r="JGI50" s="342"/>
      <c r="JGJ50" s="342"/>
      <c r="JGK50" s="342"/>
      <c r="JGL50" s="342"/>
      <c r="JGM50" s="342"/>
      <c r="JGN50" s="342"/>
      <c r="JGO50" s="342"/>
      <c r="JGP50" s="342"/>
      <c r="JGQ50" s="342"/>
      <c r="JGR50" s="342"/>
      <c r="JGS50" s="342"/>
      <c r="JGT50" s="342"/>
      <c r="JGU50" s="342"/>
      <c r="JGV50" s="342"/>
      <c r="JGW50" s="342"/>
      <c r="JGX50" s="342"/>
      <c r="JGY50" s="342"/>
      <c r="JGZ50" s="342"/>
      <c r="JHA50" s="342"/>
      <c r="JHB50" s="342"/>
      <c r="JHC50" s="342"/>
      <c r="JHD50" s="342"/>
      <c r="JHE50" s="342"/>
      <c r="JHF50" s="342"/>
      <c r="JHG50" s="342"/>
      <c r="JHH50" s="342"/>
      <c r="JHI50" s="342"/>
      <c r="JHJ50" s="342"/>
      <c r="JHK50" s="342"/>
      <c r="JHL50" s="342"/>
      <c r="JHM50" s="342"/>
      <c r="JHN50" s="342"/>
      <c r="JHO50" s="342"/>
      <c r="JHP50" s="342"/>
      <c r="JHQ50" s="342"/>
      <c r="JHR50" s="342"/>
      <c r="JHS50" s="342"/>
      <c r="JHT50" s="342"/>
      <c r="JHU50" s="342"/>
      <c r="JHV50" s="342"/>
      <c r="JHW50" s="342"/>
      <c r="JHX50" s="342"/>
      <c r="JHY50" s="342"/>
      <c r="JHZ50" s="342"/>
      <c r="JIA50" s="342"/>
      <c r="JIB50" s="342"/>
      <c r="JIC50" s="342"/>
      <c r="JID50" s="342"/>
      <c r="JIE50" s="342"/>
      <c r="JIF50" s="342"/>
      <c r="JIG50" s="342"/>
      <c r="JIH50" s="342"/>
      <c r="JII50" s="342"/>
      <c r="JIJ50" s="342"/>
      <c r="JIK50" s="342"/>
      <c r="JIL50" s="342"/>
      <c r="JIM50" s="342"/>
      <c r="JIN50" s="342"/>
      <c r="JIO50" s="342"/>
      <c r="JIP50" s="342"/>
      <c r="JIQ50" s="342"/>
      <c r="JIR50" s="342"/>
      <c r="JIS50" s="342"/>
      <c r="JIT50" s="342"/>
      <c r="JIU50" s="342"/>
      <c r="JIV50" s="342"/>
      <c r="JIW50" s="342"/>
      <c r="JIX50" s="342"/>
      <c r="JIY50" s="342"/>
      <c r="JIZ50" s="342"/>
      <c r="JJA50" s="342"/>
      <c r="JJB50" s="342"/>
      <c r="JJC50" s="342"/>
      <c r="JJD50" s="342"/>
      <c r="JJE50" s="342"/>
      <c r="JJF50" s="342"/>
      <c r="JJG50" s="342"/>
      <c r="JJH50" s="342"/>
      <c r="JJI50" s="342"/>
      <c r="JJJ50" s="342"/>
      <c r="JJK50" s="342"/>
      <c r="JJL50" s="342"/>
      <c r="JJM50" s="342"/>
      <c r="JJN50" s="342"/>
      <c r="JJO50" s="342"/>
      <c r="JJP50" s="342"/>
      <c r="JJQ50" s="342"/>
      <c r="JJR50" s="342"/>
      <c r="JJS50" s="342"/>
      <c r="JJT50" s="342"/>
      <c r="JJU50" s="342"/>
      <c r="JJV50" s="342"/>
      <c r="JJW50" s="342"/>
      <c r="JJX50" s="342"/>
      <c r="JJY50" s="342"/>
      <c r="JJZ50" s="342"/>
      <c r="JKA50" s="342"/>
      <c r="JKB50" s="342"/>
      <c r="JKC50" s="342"/>
      <c r="JKD50" s="342"/>
      <c r="JKE50" s="342"/>
      <c r="JKF50" s="342"/>
      <c r="JKG50" s="342"/>
      <c r="JKH50" s="342"/>
      <c r="JKI50" s="342"/>
      <c r="JKJ50" s="342"/>
      <c r="JKK50" s="342"/>
      <c r="JKL50" s="342"/>
      <c r="JKM50" s="342"/>
      <c r="JKN50" s="342"/>
      <c r="JKO50" s="342"/>
      <c r="JKP50" s="342"/>
      <c r="JKQ50" s="342"/>
      <c r="JKR50" s="342"/>
      <c r="JKS50" s="342"/>
      <c r="JKT50" s="342"/>
      <c r="JKU50" s="342"/>
      <c r="JKV50" s="342"/>
      <c r="JKW50" s="342"/>
      <c r="JKX50" s="342"/>
      <c r="JKY50" s="342"/>
      <c r="JKZ50" s="342"/>
      <c r="JLA50" s="342"/>
      <c r="JLB50" s="342"/>
      <c r="JLC50" s="342"/>
      <c r="JLD50" s="342"/>
      <c r="JLE50" s="342"/>
      <c r="JLF50" s="342"/>
      <c r="JLG50" s="342"/>
      <c r="JLH50" s="342"/>
      <c r="JLI50" s="342"/>
      <c r="JLJ50" s="342"/>
      <c r="JLK50" s="342"/>
      <c r="JLL50" s="342"/>
      <c r="JLM50" s="342"/>
      <c r="JLN50" s="342"/>
      <c r="JLO50" s="342"/>
      <c r="JLP50" s="342"/>
      <c r="JLQ50" s="342"/>
      <c r="JLR50" s="342"/>
      <c r="JLS50" s="342"/>
      <c r="JLT50" s="342"/>
      <c r="JLU50" s="342"/>
      <c r="JLV50" s="342"/>
      <c r="JLW50" s="342"/>
      <c r="JLX50" s="342"/>
      <c r="JLY50" s="342"/>
      <c r="JLZ50" s="342"/>
      <c r="JMA50" s="342"/>
      <c r="JMB50" s="342"/>
      <c r="JMC50" s="342"/>
      <c r="JMD50" s="342"/>
      <c r="JME50" s="342"/>
      <c r="JMF50" s="342"/>
      <c r="JMG50" s="342"/>
      <c r="JMH50" s="342"/>
      <c r="JMI50" s="342"/>
      <c r="JMJ50" s="342"/>
      <c r="JMK50" s="342"/>
      <c r="JML50" s="342"/>
      <c r="JMM50" s="342"/>
      <c r="JMN50" s="342"/>
      <c r="JMO50" s="342"/>
      <c r="JMP50" s="342"/>
      <c r="JMQ50" s="342"/>
      <c r="JMR50" s="342"/>
      <c r="JMS50" s="342"/>
      <c r="JMT50" s="342"/>
      <c r="JMU50" s="342"/>
      <c r="JMV50" s="342"/>
      <c r="JMW50" s="342"/>
      <c r="JMX50" s="342"/>
      <c r="JMY50" s="342"/>
      <c r="JMZ50" s="342"/>
      <c r="JNA50" s="342"/>
      <c r="JNB50" s="342"/>
      <c r="JNC50" s="342"/>
      <c r="JND50" s="342"/>
      <c r="JNE50" s="342"/>
      <c r="JNF50" s="342"/>
      <c r="JNG50" s="342"/>
      <c r="JNH50" s="342"/>
      <c r="JNI50" s="342"/>
      <c r="JNJ50" s="342"/>
      <c r="JNK50" s="342"/>
      <c r="JNL50" s="342"/>
      <c r="JNM50" s="342"/>
      <c r="JNN50" s="342"/>
      <c r="JNO50" s="342"/>
      <c r="JNP50" s="342"/>
      <c r="JNQ50" s="342"/>
      <c r="JNR50" s="342"/>
      <c r="JNS50" s="342"/>
      <c r="JNT50" s="342"/>
      <c r="JNU50" s="342"/>
      <c r="JNV50" s="342"/>
      <c r="JNW50" s="342"/>
      <c r="JNX50" s="342"/>
      <c r="JNY50" s="342"/>
      <c r="JNZ50" s="342"/>
      <c r="JOA50" s="342"/>
      <c r="JOB50" s="342"/>
      <c r="JOC50" s="342"/>
      <c r="JOD50" s="342"/>
      <c r="JOE50" s="342"/>
      <c r="JOF50" s="342"/>
      <c r="JOG50" s="342"/>
      <c r="JOH50" s="342"/>
      <c r="JOI50" s="342"/>
      <c r="JOJ50" s="342"/>
      <c r="JOK50" s="342"/>
      <c r="JOL50" s="342"/>
      <c r="JOM50" s="342"/>
      <c r="JON50" s="342"/>
      <c r="JOO50" s="342"/>
      <c r="JOP50" s="342"/>
      <c r="JOQ50" s="342"/>
      <c r="JOR50" s="342"/>
      <c r="JOS50" s="342"/>
      <c r="JOT50" s="342"/>
      <c r="JOU50" s="342"/>
      <c r="JOV50" s="342"/>
      <c r="JOW50" s="342"/>
      <c r="JOX50" s="342"/>
      <c r="JOY50" s="342"/>
      <c r="JOZ50" s="342"/>
      <c r="JPA50" s="342"/>
      <c r="JPB50" s="342"/>
      <c r="JPC50" s="342"/>
      <c r="JPD50" s="342"/>
      <c r="JPE50" s="342"/>
      <c r="JPF50" s="342"/>
      <c r="JPG50" s="342"/>
      <c r="JPH50" s="342"/>
      <c r="JPI50" s="342"/>
      <c r="JPJ50" s="342"/>
      <c r="JPK50" s="342"/>
      <c r="JPL50" s="342"/>
      <c r="JPM50" s="342"/>
      <c r="JPN50" s="342"/>
      <c r="JPO50" s="342"/>
      <c r="JPP50" s="342"/>
      <c r="JPQ50" s="342"/>
      <c r="JPR50" s="342"/>
      <c r="JPS50" s="342"/>
      <c r="JPT50" s="342"/>
      <c r="JPU50" s="342"/>
      <c r="JPV50" s="342"/>
      <c r="JPW50" s="342"/>
      <c r="JPX50" s="342"/>
      <c r="JPY50" s="342"/>
      <c r="JPZ50" s="342"/>
      <c r="JQA50" s="342"/>
      <c r="JQB50" s="342"/>
      <c r="JQC50" s="342"/>
      <c r="JQD50" s="342"/>
      <c r="JQE50" s="342"/>
      <c r="JQF50" s="342"/>
      <c r="JQG50" s="342"/>
      <c r="JQH50" s="342"/>
      <c r="JQI50" s="342"/>
      <c r="JQJ50" s="342"/>
      <c r="JQK50" s="342"/>
      <c r="JQL50" s="342"/>
      <c r="JQM50" s="342"/>
      <c r="JQN50" s="342"/>
      <c r="JQO50" s="342"/>
      <c r="JQP50" s="342"/>
      <c r="JQQ50" s="342"/>
      <c r="JQR50" s="342"/>
      <c r="JQS50" s="342"/>
      <c r="JQT50" s="342"/>
      <c r="JQU50" s="342"/>
      <c r="JQV50" s="342"/>
      <c r="JQW50" s="342"/>
      <c r="JQX50" s="342"/>
      <c r="JQY50" s="342"/>
      <c r="JQZ50" s="342"/>
      <c r="JRA50" s="342"/>
      <c r="JRB50" s="342"/>
      <c r="JRC50" s="342"/>
      <c r="JRD50" s="342"/>
      <c r="JRE50" s="342"/>
      <c r="JRF50" s="342"/>
      <c r="JRG50" s="342"/>
      <c r="JRH50" s="342"/>
      <c r="JRI50" s="342"/>
      <c r="JRJ50" s="342"/>
      <c r="JRK50" s="342"/>
      <c r="JRL50" s="342"/>
      <c r="JRM50" s="342"/>
      <c r="JRN50" s="342"/>
      <c r="JRO50" s="342"/>
      <c r="JRP50" s="342"/>
      <c r="JRQ50" s="342"/>
      <c r="JRR50" s="342"/>
      <c r="JRS50" s="342"/>
      <c r="JRT50" s="342"/>
      <c r="JRU50" s="342"/>
      <c r="JRV50" s="342"/>
      <c r="JRW50" s="342"/>
      <c r="JRX50" s="342"/>
      <c r="JRY50" s="342"/>
      <c r="JRZ50" s="342"/>
      <c r="JSA50" s="342"/>
      <c r="JSB50" s="342"/>
      <c r="JSC50" s="342"/>
      <c r="JSD50" s="342"/>
      <c r="JSE50" s="342"/>
      <c r="JSF50" s="342"/>
      <c r="JSG50" s="342"/>
      <c r="JSH50" s="342"/>
      <c r="JSI50" s="342"/>
      <c r="JSJ50" s="342"/>
      <c r="JSK50" s="342"/>
      <c r="JSL50" s="342"/>
      <c r="JSM50" s="342"/>
      <c r="JSN50" s="342"/>
      <c r="JSO50" s="342"/>
      <c r="JSP50" s="342"/>
      <c r="JSQ50" s="342"/>
      <c r="JSR50" s="342"/>
      <c r="JSS50" s="342"/>
      <c r="JST50" s="342"/>
      <c r="JSU50" s="342"/>
      <c r="JSV50" s="342"/>
      <c r="JSW50" s="342"/>
      <c r="JSX50" s="342"/>
      <c r="JSY50" s="342"/>
      <c r="JSZ50" s="342"/>
      <c r="JTA50" s="342"/>
      <c r="JTB50" s="342"/>
      <c r="JTC50" s="342"/>
      <c r="JTD50" s="342"/>
      <c r="JTE50" s="342"/>
      <c r="JTF50" s="342"/>
      <c r="JTG50" s="342"/>
      <c r="JTH50" s="342"/>
      <c r="JTI50" s="342"/>
      <c r="JTJ50" s="342"/>
      <c r="JTK50" s="342"/>
      <c r="JTL50" s="342"/>
      <c r="JTM50" s="342"/>
      <c r="JTN50" s="342"/>
      <c r="JTO50" s="342"/>
      <c r="JTP50" s="342"/>
      <c r="JTQ50" s="342"/>
      <c r="JTR50" s="342"/>
      <c r="JTS50" s="342"/>
      <c r="JTT50" s="342"/>
      <c r="JTU50" s="342"/>
      <c r="JTV50" s="342"/>
      <c r="JTW50" s="342"/>
      <c r="JTX50" s="342"/>
      <c r="JTY50" s="342"/>
      <c r="JTZ50" s="342"/>
      <c r="JUA50" s="342"/>
      <c r="JUB50" s="342"/>
      <c r="JUC50" s="342"/>
      <c r="JUD50" s="342"/>
      <c r="JUE50" s="342"/>
      <c r="JUF50" s="342"/>
      <c r="JUG50" s="342"/>
      <c r="JUH50" s="342"/>
      <c r="JUI50" s="342"/>
      <c r="JUJ50" s="342"/>
      <c r="JUK50" s="342"/>
      <c r="JUL50" s="342"/>
      <c r="JUM50" s="342"/>
      <c r="JUN50" s="342"/>
      <c r="JUO50" s="342"/>
      <c r="JUP50" s="342"/>
      <c r="JUQ50" s="342"/>
      <c r="JUR50" s="342"/>
      <c r="JUS50" s="342"/>
      <c r="JUT50" s="342"/>
      <c r="JUU50" s="342"/>
      <c r="JUV50" s="342"/>
      <c r="JUW50" s="342"/>
      <c r="JUX50" s="342"/>
      <c r="JUY50" s="342"/>
      <c r="JUZ50" s="342"/>
      <c r="JVA50" s="342"/>
      <c r="JVB50" s="342"/>
      <c r="JVC50" s="342"/>
      <c r="JVD50" s="342"/>
      <c r="JVE50" s="342"/>
      <c r="JVF50" s="342"/>
      <c r="JVG50" s="342"/>
      <c r="JVH50" s="342"/>
      <c r="JVI50" s="342"/>
      <c r="JVJ50" s="342"/>
      <c r="JVK50" s="342"/>
      <c r="JVL50" s="342"/>
      <c r="JVM50" s="342"/>
      <c r="JVN50" s="342"/>
      <c r="JVO50" s="342"/>
      <c r="JVP50" s="342"/>
      <c r="JVQ50" s="342"/>
      <c r="JVR50" s="342"/>
      <c r="JVS50" s="342"/>
      <c r="JVT50" s="342"/>
      <c r="JVU50" s="342"/>
      <c r="JVV50" s="342"/>
      <c r="JVW50" s="342"/>
      <c r="JVX50" s="342"/>
      <c r="JVY50" s="342"/>
      <c r="JVZ50" s="342"/>
      <c r="JWA50" s="342"/>
      <c r="JWB50" s="342"/>
      <c r="JWC50" s="342"/>
      <c r="JWD50" s="342"/>
      <c r="JWE50" s="342"/>
      <c r="JWF50" s="342"/>
      <c r="JWG50" s="342"/>
      <c r="JWH50" s="342"/>
      <c r="JWI50" s="342"/>
      <c r="JWJ50" s="342"/>
      <c r="JWK50" s="342"/>
      <c r="JWL50" s="342"/>
      <c r="JWM50" s="342"/>
      <c r="JWN50" s="342"/>
      <c r="JWO50" s="342"/>
      <c r="JWP50" s="342"/>
      <c r="JWQ50" s="342"/>
      <c r="JWR50" s="342"/>
      <c r="JWS50" s="342"/>
      <c r="JWT50" s="342"/>
      <c r="JWU50" s="342"/>
      <c r="JWV50" s="342"/>
      <c r="JWW50" s="342"/>
      <c r="JWX50" s="342"/>
      <c r="JWY50" s="342"/>
      <c r="JWZ50" s="342"/>
      <c r="JXA50" s="342"/>
      <c r="JXB50" s="342"/>
      <c r="JXC50" s="342"/>
      <c r="JXD50" s="342"/>
      <c r="JXE50" s="342"/>
      <c r="JXF50" s="342"/>
      <c r="JXG50" s="342"/>
      <c r="JXH50" s="342"/>
      <c r="JXI50" s="342"/>
      <c r="JXJ50" s="342"/>
      <c r="JXK50" s="342"/>
      <c r="JXL50" s="342"/>
      <c r="JXM50" s="342"/>
      <c r="JXN50" s="342"/>
      <c r="JXO50" s="342"/>
      <c r="JXP50" s="342"/>
      <c r="JXQ50" s="342"/>
      <c r="JXR50" s="342"/>
      <c r="JXS50" s="342"/>
      <c r="JXT50" s="342"/>
      <c r="JXU50" s="342"/>
      <c r="JXV50" s="342"/>
      <c r="JXW50" s="342"/>
      <c r="JXX50" s="342"/>
      <c r="JXY50" s="342"/>
      <c r="JXZ50" s="342"/>
      <c r="JYA50" s="342"/>
      <c r="JYB50" s="342"/>
      <c r="JYC50" s="342"/>
      <c r="JYD50" s="342"/>
      <c r="JYE50" s="342"/>
      <c r="JYF50" s="342"/>
      <c r="JYG50" s="342"/>
      <c r="JYH50" s="342"/>
      <c r="JYI50" s="342"/>
      <c r="JYJ50" s="342"/>
      <c r="JYK50" s="342"/>
      <c r="JYL50" s="342"/>
      <c r="JYM50" s="342"/>
      <c r="JYN50" s="342"/>
      <c r="JYO50" s="342"/>
      <c r="JYP50" s="342"/>
      <c r="JYQ50" s="342"/>
      <c r="JYR50" s="342"/>
      <c r="JYS50" s="342"/>
      <c r="JYT50" s="342"/>
      <c r="JYU50" s="342"/>
      <c r="JYV50" s="342"/>
      <c r="JYW50" s="342"/>
      <c r="JYX50" s="342"/>
      <c r="JYY50" s="342"/>
      <c r="JYZ50" s="342"/>
      <c r="JZA50" s="342"/>
      <c r="JZB50" s="342"/>
      <c r="JZC50" s="342"/>
      <c r="JZD50" s="342"/>
      <c r="JZE50" s="342"/>
      <c r="JZF50" s="342"/>
      <c r="JZG50" s="342"/>
      <c r="JZH50" s="342"/>
      <c r="JZI50" s="342"/>
      <c r="JZJ50" s="342"/>
      <c r="JZK50" s="342"/>
      <c r="JZL50" s="342"/>
      <c r="JZM50" s="342"/>
      <c r="JZN50" s="342"/>
      <c r="JZO50" s="342"/>
      <c r="JZP50" s="342"/>
      <c r="JZQ50" s="342"/>
      <c r="JZR50" s="342"/>
      <c r="JZS50" s="342"/>
      <c r="JZT50" s="342"/>
      <c r="JZU50" s="342"/>
      <c r="JZV50" s="342"/>
      <c r="JZW50" s="342"/>
      <c r="JZX50" s="342"/>
      <c r="JZY50" s="342"/>
      <c r="JZZ50" s="342"/>
      <c r="KAA50" s="342"/>
      <c r="KAB50" s="342"/>
      <c r="KAC50" s="342"/>
      <c r="KAD50" s="342"/>
      <c r="KAE50" s="342"/>
      <c r="KAF50" s="342"/>
      <c r="KAG50" s="342"/>
      <c r="KAH50" s="342"/>
      <c r="KAI50" s="342"/>
      <c r="KAJ50" s="342"/>
      <c r="KAK50" s="342"/>
      <c r="KAL50" s="342"/>
      <c r="KAM50" s="342"/>
      <c r="KAN50" s="342"/>
      <c r="KAO50" s="342"/>
      <c r="KAP50" s="342"/>
      <c r="KAQ50" s="342"/>
      <c r="KAR50" s="342"/>
      <c r="KAS50" s="342"/>
      <c r="KAT50" s="342"/>
      <c r="KAU50" s="342"/>
      <c r="KAV50" s="342"/>
      <c r="KAW50" s="342"/>
      <c r="KAX50" s="342"/>
      <c r="KAY50" s="342"/>
      <c r="KAZ50" s="342"/>
      <c r="KBA50" s="342"/>
      <c r="KBB50" s="342"/>
      <c r="KBC50" s="342"/>
      <c r="KBD50" s="342"/>
      <c r="KBE50" s="342"/>
      <c r="KBF50" s="342"/>
      <c r="KBG50" s="342"/>
      <c r="KBH50" s="342"/>
      <c r="KBI50" s="342"/>
      <c r="KBJ50" s="342"/>
      <c r="KBK50" s="342"/>
      <c r="KBL50" s="342"/>
      <c r="KBM50" s="342"/>
      <c r="KBN50" s="342"/>
      <c r="KBO50" s="342"/>
      <c r="KBP50" s="342"/>
      <c r="KBQ50" s="342"/>
      <c r="KBR50" s="342"/>
      <c r="KBS50" s="342"/>
      <c r="KBT50" s="342"/>
      <c r="KBU50" s="342"/>
      <c r="KBV50" s="342"/>
      <c r="KBW50" s="342"/>
      <c r="KBX50" s="342"/>
      <c r="KBY50" s="342"/>
      <c r="KBZ50" s="342"/>
      <c r="KCA50" s="342"/>
      <c r="KCB50" s="342"/>
      <c r="KCC50" s="342"/>
      <c r="KCD50" s="342"/>
      <c r="KCE50" s="342"/>
      <c r="KCF50" s="342"/>
      <c r="KCG50" s="342"/>
      <c r="KCH50" s="342"/>
      <c r="KCI50" s="342"/>
      <c r="KCJ50" s="342"/>
      <c r="KCK50" s="342"/>
      <c r="KCL50" s="342"/>
      <c r="KCM50" s="342"/>
      <c r="KCN50" s="342"/>
      <c r="KCO50" s="342"/>
      <c r="KCP50" s="342"/>
      <c r="KCQ50" s="342"/>
      <c r="KCR50" s="342"/>
      <c r="KCS50" s="342"/>
      <c r="KCT50" s="342"/>
      <c r="KCU50" s="342"/>
      <c r="KCV50" s="342"/>
      <c r="KCW50" s="342"/>
      <c r="KCX50" s="342"/>
      <c r="KCY50" s="342"/>
      <c r="KCZ50" s="342"/>
      <c r="KDA50" s="342"/>
      <c r="KDB50" s="342"/>
      <c r="KDC50" s="342"/>
      <c r="KDD50" s="342"/>
      <c r="KDE50" s="342"/>
      <c r="KDF50" s="342"/>
      <c r="KDG50" s="342"/>
      <c r="KDH50" s="342"/>
      <c r="KDI50" s="342"/>
      <c r="KDJ50" s="342"/>
      <c r="KDK50" s="342"/>
      <c r="KDL50" s="342"/>
      <c r="KDM50" s="342"/>
      <c r="KDN50" s="342"/>
      <c r="KDO50" s="342"/>
      <c r="KDP50" s="342"/>
      <c r="KDQ50" s="342"/>
      <c r="KDR50" s="342"/>
      <c r="KDS50" s="342"/>
      <c r="KDT50" s="342"/>
      <c r="KDU50" s="342"/>
      <c r="KDV50" s="342"/>
      <c r="KDW50" s="342"/>
      <c r="KDX50" s="342"/>
      <c r="KDY50" s="342"/>
      <c r="KDZ50" s="342"/>
      <c r="KEA50" s="342"/>
      <c r="KEB50" s="342"/>
      <c r="KEC50" s="342"/>
      <c r="KED50" s="342"/>
      <c r="KEE50" s="342"/>
      <c r="KEF50" s="342"/>
      <c r="KEG50" s="342"/>
      <c r="KEH50" s="342"/>
      <c r="KEI50" s="342"/>
      <c r="KEJ50" s="342"/>
      <c r="KEK50" s="342"/>
      <c r="KEL50" s="342"/>
      <c r="KEM50" s="342"/>
      <c r="KEN50" s="342"/>
      <c r="KEO50" s="342"/>
      <c r="KEP50" s="342"/>
      <c r="KEQ50" s="342"/>
      <c r="KER50" s="342"/>
      <c r="KES50" s="342"/>
      <c r="KET50" s="342"/>
      <c r="KEU50" s="342"/>
      <c r="KEV50" s="342"/>
      <c r="KEW50" s="342"/>
      <c r="KEX50" s="342"/>
      <c r="KEY50" s="342"/>
      <c r="KEZ50" s="342"/>
      <c r="KFA50" s="342"/>
      <c r="KFB50" s="342"/>
      <c r="KFC50" s="342"/>
      <c r="KFD50" s="342"/>
      <c r="KFE50" s="342"/>
      <c r="KFF50" s="342"/>
      <c r="KFG50" s="342"/>
      <c r="KFH50" s="342"/>
      <c r="KFI50" s="342"/>
      <c r="KFJ50" s="342"/>
      <c r="KFK50" s="342"/>
      <c r="KFL50" s="342"/>
      <c r="KFM50" s="342"/>
      <c r="KFN50" s="342"/>
      <c r="KFO50" s="342"/>
      <c r="KFP50" s="342"/>
      <c r="KFQ50" s="342"/>
      <c r="KFR50" s="342"/>
      <c r="KFS50" s="342"/>
      <c r="KFT50" s="342"/>
      <c r="KFU50" s="342"/>
      <c r="KFV50" s="342"/>
      <c r="KFW50" s="342"/>
      <c r="KFX50" s="342"/>
      <c r="KFY50" s="342"/>
      <c r="KFZ50" s="342"/>
      <c r="KGA50" s="342"/>
      <c r="KGB50" s="342"/>
      <c r="KGC50" s="342"/>
      <c r="KGD50" s="342"/>
      <c r="KGE50" s="342"/>
      <c r="KGF50" s="342"/>
      <c r="KGG50" s="342"/>
      <c r="KGH50" s="342"/>
      <c r="KGI50" s="342"/>
      <c r="KGJ50" s="342"/>
      <c r="KGK50" s="342"/>
      <c r="KGL50" s="342"/>
      <c r="KGM50" s="342"/>
      <c r="KGN50" s="342"/>
      <c r="KGO50" s="342"/>
      <c r="KGP50" s="342"/>
      <c r="KGQ50" s="342"/>
      <c r="KGR50" s="342"/>
      <c r="KGS50" s="342"/>
      <c r="KGT50" s="342"/>
      <c r="KGU50" s="342"/>
      <c r="KGV50" s="342"/>
      <c r="KGW50" s="342"/>
      <c r="KGX50" s="342"/>
      <c r="KGY50" s="342"/>
      <c r="KGZ50" s="342"/>
      <c r="KHA50" s="342"/>
      <c r="KHB50" s="342"/>
      <c r="KHC50" s="342"/>
      <c r="KHD50" s="342"/>
      <c r="KHE50" s="342"/>
      <c r="KHF50" s="342"/>
      <c r="KHG50" s="342"/>
      <c r="KHH50" s="342"/>
      <c r="KHI50" s="342"/>
      <c r="KHJ50" s="342"/>
      <c r="KHK50" s="342"/>
      <c r="KHL50" s="342"/>
      <c r="KHM50" s="342"/>
      <c r="KHN50" s="342"/>
      <c r="KHO50" s="342"/>
      <c r="KHP50" s="342"/>
      <c r="KHQ50" s="342"/>
      <c r="KHR50" s="342"/>
      <c r="KHS50" s="342"/>
      <c r="KHT50" s="342"/>
      <c r="KHU50" s="342"/>
      <c r="KHV50" s="342"/>
      <c r="KHW50" s="342"/>
      <c r="KHX50" s="342"/>
      <c r="KHY50" s="342"/>
      <c r="KHZ50" s="342"/>
      <c r="KIA50" s="342"/>
      <c r="KIB50" s="342"/>
      <c r="KIC50" s="342"/>
      <c r="KID50" s="342"/>
      <c r="KIE50" s="342"/>
      <c r="KIF50" s="342"/>
      <c r="KIG50" s="342"/>
      <c r="KIH50" s="342"/>
      <c r="KII50" s="342"/>
      <c r="KIJ50" s="342"/>
      <c r="KIK50" s="342"/>
      <c r="KIL50" s="342"/>
      <c r="KIM50" s="342"/>
      <c r="KIN50" s="342"/>
      <c r="KIO50" s="342"/>
      <c r="KIP50" s="342"/>
      <c r="KIQ50" s="342"/>
      <c r="KIR50" s="342"/>
      <c r="KIS50" s="342"/>
      <c r="KIT50" s="342"/>
      <c r="KIU50" s="342"/>
      <c r="KIV50" s="342"/>
      <c r="KIW50" s="342"/>
      <c r="KIX50" s="342"/>
      <c r="KIY50" s="342"/>
      <c r="KIZ50" s="342"/>
      <c r="KJA50" s="342"/>
      <c r="KJB50" s="342"/>
      <c r="KJC50" s="342"/>
      <c r="KJD50" s="342"/>
      <c r="KJE50" s="342"/>
      <c r="KJF50" s="342"/>
      <c r="KJG50" s="342"/>
      <c r="KJH50" s="342"/>
      <c r="KJI50" s="342"/>
      <c r="KJJ50" s="342"/>
      <c r="KJK50" s="342"/>
      <c r="KJL50" s="342"/>
      <c r="KJM50" s="342"/>
      <c r="KJN50" s="342"/>
      <c r="KJO50" s="342"/>
      <c r="KJP50" s="342"/>
      <c r="KJQ50" s="342"/>
      <c r="KJR50" s="342"/>
      <c r="KJS50" s="342"/>
      <c r="KJT50" s="342"/>
      <c r="KJU50" s="342"/>
      <c r="KJV50" s="342"/>
      <c r="KJW50" s="342"/>
      <c r="KJX50" s="342"/>
      <c r="KJY50" s="342"/>
      <c r="KJZ50" s="342"/>
      <c r="KKA50" s="342"/>
      <c r="KKB50" s="342"/>
      <c r="KKC50" s="342"/>
      <c r="KKD50" s="342"/>
      <c r="KKE50" s="342"/>
      <c r="KKF50" s="342"/>
      <c r="KKG50" s="342"/>
      <c r="KKH50" s="342"/>
      <c r="KKI50" s="342"/>
      <c r="KKJ50" s="342"/>
      <c r="KKK50" s="342"/>
      <c r="KKL50" s="342"/>
      <c r="KKM50" s="342"/>
      <c r="KKN50" s="342"/>
      <c r="KKO50" s="342"/>
      <c r="KKP50" s="342"/>
      <c r="KKQ50" s="342"/>
      <c r="KKR50" s="342"/>
      <c r="KKS50" s="342"/>
      <c r="KKT50" s="342"/>
      <c r="KKU50" s="342"/>
      <c r="KKV50" s="342"/>
      <c r="KKW50" s="342"/>
      <c r="KKX50" s="342"/>
      <c r="KKY50" s="342"/>
      <c r="KKZ50" s="342"/>
      <c r="KLA50" s="342"/>
      <c r="KLB50" s="342"/>
      <c r="KLC50" s="342"/>
      <c r="KLD50" s="342"/>
      <c r="KLE50" s="342"/>
      <c r="KLF50" s="342"/>
      <c r="KLG50" s="342"/>
      <c r="KLH50" s="342"/>
      <c r="KLI50" s="342"/>
      <c r="KLJ50" s="342"/>
      <c r="KLK50" s="342"/>
      <c r="KLL50" s="342"/>
      <c r="KLM50" s="342"/>
      <c r="KLN50" s="342"/>
      <c r="KLO50" s="342"/>
      <c r="KLP50" s="342"/>
      <c r="KLQ50" s="342"/>
      <c r="KLR50" s="342"/>
      <c r="KLS50" s="342"/>
      <c r="KLT50" s="342"/>
      <c r="KLU50" s="342"/>
      <c r="KLV50" s="342"/>
      <c r="KLW50" s="342"/>
      <c r="KLX50" s="342"/>
      <c r="KLY50" s="342"/>
      <c r="KLZ50" s="342"/>
      <c r="KMA50" s="342"/>
      <c r="KMB50" s="342"/>
      <c r="KMC50" s="342"/>
      <c r="KMD50" s="342"/>
      <c r="KME50" s="342"/>
      <c r="KMF50" s="342"/>
      <c r="KMG50" s="342"/>
      <c r="KMH50" s="342"/>
      <c r="KMI50" s="342"/>
      <c r="KMJ50" s="342"/>
      <c r="KMK50" s="342"/>
      <c r="KML50" s="342"/>
      <c r="KMM50" s="342"/>
      <c r="KMN50" s="342"/>
      <c r="KMO50" s="342"/>
      <c r="KMP50" s="342"/>
      <c r="KMQ50" s="342"/>
      <c r="KMR50" s="342"/>
      <c r="KMS50" s="342"/>
      <c r="KMT50" s="342"/>
      <c r="KMU50" s="342"/>
      <c r="KMV50" s="342"/>
      <c r="KMW50" s="342"/>
      <c r="KMX50" s="342"/>
      <c r="KMY50" s="342"/>
      <c r="KMZ50" s="342"/>
      <c r="KNA50" s="342"/>
      <c r="KNB50" s="342"/>
      <c r="KNC50" s="342"/>
      <c r="KND50" s="342"/>
      <c r="KNE50" s="342"/>
      <c r="KNF50" s="342"/>
      <c r="KNG50" s="342"/>
      <c r="KNH50" s="342"/>
      <c r="KNI50" s="342"/>
      <c r="KNJ50" s="342"/>
      <c r="KNK50" s="342"/>
      <c r="KNL50" s="342"/>
      <c r="KNM50" s="342"/>
      <c r="KNN50" s="342"/>
      <c r="KNO50" s="342"/>
      <c r="KNP50" s="342"/>
      <c r="KNQ50" s="342"/>
      <c r="KNR50" s="342"/>
      <c r="KNS50" s="342"/>
      <c r="KNT50" s="342"/>
      <c r="KNU50" s="342"/>
      <c r="KNV50" s="342"/>
      <c r="KNW50" s="342"/>
      <c r="KNX50" s="342"/>
      <c r="KNY50" s="342"/>
      <c r="KNZ50" s="342"/>
      <c r="KOA50" s="342"/>
      <c r="KOB50" s="342"/>
      <c r="KOC50" s="342"/>
      <c r="KOD50" s="342"/>
      <c r="KOE50" s="342"/>
      <c r="KOF50" s="342"/>
      <c r="KOG50" s="342"/>
      <c r="KOH50" s="342"/>
      <c r="KOI50" s="342"/>
      <c r="KOJ50" s="342"/>
      <c r="KOK50" s="342"/>
      <c r="KOL50" s="342"/>
      <c r="KOM50" s="342"/>
      <c r="KON50" s="342"/>
      <c r="KOO50" s="342"/>
      <c r="KOP50" s="342"/>
      <c r="KOQ50" s="342"/>
      <c r="KOR50" s="342"/>
      <c r="KOS50" s="342"/>
      <c r="KOT50" s="342"/>
      <c r="KOU50" s="342"/>
      <c r="KOV50" s="342"/>
      <c r="KOW50" s="342"/>
      <c r="KOX50" s="342"/>
      <c r="KOY50" s="342"/>
      <c r="KOZ50" s="342"/>
      <c r="KPA50" s="342"/>
      <c r="KPB50" s="342"/>
      <c r="KPC50" s="342"/>
      <c r="KPD50" s="342"/>
      <c r="KPE50" s="342"/>
      <c r="KPF50" s="342"/>
      <c r="KPG50" s="342"/>
      <c r="KPH50" s="342"/>
      <c r="KPI50" s="342"/>
      <c r="KPJ50" s="342"/>
      <c r="KPK50" s="342"/>
      <c r="KPL50" s="342"/>
      <c r="KPM50" s="342"/>
      <c r="KPN50" s="342"/>
      <c r="KPO50" s="342"/>
      <c r="KPP50" s="342"/>
      <c r="KPQ50" s="342"/>
      <c r="KPR50" s="342"/>
      <c r="KPS50" s="342"/>
      <c r="KPT50" s="342"/>
      <c r="KPU50" s="342"/>
      <c r="KPV50" s="342"/>
      <c r="KPW50" s="342"/>
      <c r="KPX50" s="342"/>
      <c r="KPY50" s="342"/>
      <c r="KPZ50" s="342"/>
      <c r="KQA50" s="342"/>
      <c r="KQB50" s="342"/>
      <c r="KQC50" s="342"/>
      <c r="KQD50" s="342"/>
      <c r="KQE50" s="342"/>
      <c r="KQF50" s="342"/>
      <c r="KQG50" s="342"/>
      <c r="KQH50" s="342"/>
      <c r="KQI50" s="342"/>
      <c r="KQJ50" s="342"/>
      <c r="KQK50" s="342"/>
      <c r="KQL50" s="342"/>
      <c r="KQM50" s="342"/>
      <c r="KQN50" s="342"/>
      <c r="KQO50" s="342"/>
      <c r="KQP50" s="342"/>
      <c r="KQQ50" s="342"/>
      <c r="KQR50" s="342"/>
      <c r="KQS50" s="342"/>
      <c r="KQT50" s="342"/>
      <c r="KQU50" s="342"/>
      <c r="KQV50" s="342"/>
      <c r="KQW50" s="342"/>
      <c r="KQX50" s="342"/>
      <c r="KQY50" s="342"/>
      <c r="KQZ50" s="342"/>
      <c r="KRA50" s="342"/>
      <c r="KRB50" s="342"/>
      <c r="KRC50" s="342"/>
      <c r="KRD50" s="342"/>
      <c r="KRE50" s="342"/>
      <c r="KRF50" s="342"/>
      <c r="KRG50" s="342"/>
      <c r="KRH50" s="342"/>
      <c r="KRI50" s="342"/>
      <c r="KRJ50" s="342"/>
      <c r="KRK50" s="342"/>
      <c r="KRL50" s="342"/>
      <c r="KRM50" s="342"/>
      <c r="KRN50" s="342"/>
      <c r="KRO50" s="342"/>
      <c r="KRP50" s="342"/>
      <c r="KRQ50" s="342"/>
      <c r="KRR50" s="342"/>
      <c r="KRS50" s="342"/>
      <c r="KRT50" s="342"/>
      <c r="KRU50" s="342"/>
      <c r="KRV50" s="342"/>
      <c r="KRW50" s="342"/>
      <c r="KRX50" s="342"/>
      <c r="KRY50" s="342"/>
      <c r="KRZ50" s="342"/>
      <c r="KSA50" s="342"/>
      <c r="KSB50" s="342"/>
      <c r="KSC50" s="342"/>
      <c r="KSD50" s="342"/>
      <c r="KSE50" s="342"/>
      <c r="KSF50" s="342"/>
      <c r="KSG50" s="342"/>
      <c r="KSH50" s="342"/>
      <c r="KSI50" s="342"/>
      <c r="KSJ50" s="342"/>
      <c r="KSK50" s="342"/>
      <c r="KSL50" s="342"/>
      <c r="KSM50" s="342"/>
      <c r="KSN50" s="342"/>
      <c r="KSO50" s="342"/>
      <c r="KSP50" s="342"/>
      <c r="KSQ50" s="342"/>
      <c r="KSR50" s="342"/>
      <c r="KSS50" s="342"/>
      <c r="KST50" s="342"/>
      <c r="KSU50" s="342"/>
      <c r="KSV50" s="342"/>
      <c r="KSW50" s="342"/>
      <c r="KSX50" s="342"/>
      <c r="KSY50" s="342"/>
      <c r="KSZ50" s="342"/>
      <c r="KTA50" s="342"/>
      <c r="KTB50" s="342"/>
      <c r="KTC50" s="342"/>
      <c r="KTD50" s="342"/>
      <c r="KTE50" s="342"/>
      <c r="KTF50" s="342"/>
      <c r="KTG50" s="342"/>
      <c r="KTH50" s="342"/>
      <c r="KTI50" s="342"/>
      <c r="KTJ50" s="342"/>
      <c r="KTK50" s="342"/>
      <c r="KTL50" s="342"/>
      <c r="KTM50" s="342"/>
      <c r="KTN50" s="342"/>
      <c r="KTO50" s="342"/>
      <c r="KTP50" s="342"/>
      <c r="KTQ50" s="342"/>
      <c r="KTR50" s="342"/>
      <c r="KTS50" s="342"/>
      <c r="KTT50" s="342"/>
      <c r="KTU50" s="342"/>
      <c r="KTV50" s="342"/>
      <c r="KTW50" s="342"/>
      <c r="KTX50" s="342"/>
      <c r="KTY50" s="342"/>
      <c r="KTZ50" s="342"/>
      <c r="KUA50" s="342"/>
      <c r="KUB50" s="342"/>
      <c r="KUC50" s="342"/>
      <c r="KUD50" s="342"/>
      <c r="KUE50" s="342"/>
      <c r="KUF50" s="342"/>
      <c r="KUG50" s="342"/>
      <c r="KUH50" s="342"/>
      <c r="KUI50" s="342"/>
      <c r="KUJ50" s="342"/>
      <c r="KUK50" s="342"/>
      <c r="KUL50" s="342"/>
      <c r="KUM50" s="342"/>
      <c r="KUN50" s="342"/>
      <c r="KUO50" s="342"/>
      <c r="KUP50" s="342"/>
      <c r="KUQ50" s="342"/>
      <c r="KUR50" s="342"/>
      <c r="KUS50" s="342"/>
      <c r="KUT50" s="342"/>
      <c r="KUU50" s="342"/>
      <c r="KUV50" s="342"/>
      <c r="KUW50" s="342"/>
      <c r="KUX50" s="342"/>
      <c r="KUY50" s="342"/>
      <c r="KUZ50" s="342"/>
      <c r="KVA50" s="342"/>
      <c r="KVB50" s="342"/>
      <c r="KVC50" s="342"/>
      <c r="KVD50" s="342"/>
      <c r="KVE50" s="342"/>
      <c r="KVF50" s="342"/>
      <c r="KVG50" s="342"/>
      <c r="KVH50" s="342"/>
      <c r="KVI50" s="342"/>
      <c r="KVJ50" s="342"/>
      <c r="KVK50" s="342"/>
      <c r="KVL50" s="342"/>
      <c r="KVM50" s="342"/>
      <c r="KVN50" s="342"/>
      <c r="KVO50" s="342"/>
      <c r="KVP50" s="342"/>
      <c r="KVQ50" s="342"/>
      <c r="KVR50" s="342"/>
      <c r="KVS50" s="342"/>
      <c r="KVT50" s="342"/>
      <c r="KVU50" s="342"/>
      <c r="KVV50" s="342"/>
      <c r="KVW50" s="342"/>
      <c r="KVX50" s="342"/>
      <c r="KVY50" s="342"/>
      <c r="KVZ50" s="342"/>
      <c r="KWA50" s="342"/>
      <c r="KWB50" s="342"/>
      <c r="KWC50" s="342"/>
      <c r="KWD50" s="342"/>
      <c r="KWE50" s="342"/>
      <c r="KWF50" s="342"/>
      <c r="KWG50" s="342"/>
      <c r="KWH50" s="342"/>
      <c r="KWI50" s="342"/>
      <c r="KWJ50" s="342"/>
      <c r="KWK50" s="342"/>
      <c r="KWL50" s="342"/>
      <c r="KWM50" s="342"/>
      <c r="KWN50" s="342"/>
      <c r="KWO50" s="342"/>
      <c r="KWP50" s="342"/>
      <c r="KWQ50" s="342"/>
      <c r="KWR50" s="342"/>
      <c r="KWS50" s="342"/>
      <c r="KWT50" s="342"/>
      <c r="KWU50" s="342"/>
      <c r="KWV50" s="342"/>
      <c r="KWW50" s="342"/>
      <c r="KWX50" s="342"/>
      <c r="KWY50" s="342"/>
      <c r="KWZ50" s="342"/>
      <c r="KXA50" s="342"/>
      <c r="KXB50" s="342"/>
      <c r="KXC50" s="342"/>
      <c r="KXD50" s="342"/>
      <c r="KXE50" s="342"/>
      <c r="KXF50" s="342"/>
      <c r="KXG50" s="342"/>
      <c r="KXH50" s="342"/>
      <c r="KXI50" s="342"/>
      <c r="KXJ50" s="342"/>
      <c r="KXK50" s="342"/>
      <c r="KXL50" s="342"/>
      <c r="KXM50" s="342"/>
      <c r="KXN50" s="342"/>
      <c r="KXO50" s="342"/>
      <c r="KXP50" s="342"/>
      <c r="KXQ50" s="342"/>
      <c r="KXR50" s="342"/>
      <c r="KXS50" s="342"/>
      <c r="KXT50" s="342"/>
      <c r="KXU50" s="342"/>
      <c r="KXV50" s="342"/>
      <c r="KXW50" s="342"/>
      <c r="KXX50" s="342"/>
      <c r="KXY50" s="342"/>
      <c r="KXZ50" s="342"/>
      <c r="KYA50" s="342"/>
      <c r="KYB50" s="342"/>
      <c r="KYC50" s="342"/>
      <c r="KYD50" s="342"/>
      <c r="KYE50" s="342"/>
      <c r="KYF50" s="342"/>
      <c r="KYG50" s="342"/>
      <c r="KYH50" s="342"/>
      <c r="KYI50" s="342"/>
      <c r="KYJ50" s="342"/>
      <c r="KYK50" s="342"/>
      <c r="KYL50" s="342"/>
      <c r="KYM50" s="342"/>
      <c r="KYN50" s="342"/>
      <c r="KYO50" s="342"/>
      <c r="KYP50" s="342"/>
      <c r="KYQ50" s="342"/>
      <c r="KYR50" s="342"/>
      <c r="KYS50" s="342"/>
      <c r="KYT50" s="342"/>
      <c r="KYU50" s="342"/>
      <c r="KYV50" s="342"/>
      <c r="KYW50" s="342"/>
      <c r="KYX50" s="342"/>
      <c r="KYY50" s="342"/>
      <c r="KYZ50" s="342"/>
      <c r="KZA50" s="342"/>
      <c r="KZB50" s="342"/>
      <c r="KZC50" s="342"/>
      <c r="KZD50" s="342"/>
      <c r="KZE50" s="342"/>
      <c r="KZF50" s="342"/>
      <c r="KZG50" s="342"/>
      <c r="KZH50" s="342"/>
      <c r="KZI50" s="342"/>
      <c r="KZJ50" s="342"/>
      <c r="KZK50" s="342"/>
      <c r="KZL50" s="342"/>
      <c r="KZM50" s="342"/>
      <c r="KZN50" s="342"/>
      <c r="KZO50" s="342"/>
      <c r="KZP50" s="342"/>
      <c r="KZQ50" s="342"/>
      <c r="KZR50" s="342"/>
      <c r="KZS50" s="342"/>
      <c r="KZT50" s="342"/>
      <c r="KZU50" s="342"/>
      <c r="KZV50" s="342"/>
      <c r="KZW50" s="342"/>
      <c r="KZX50" s="342"/>
      <c r="KZY50" s="342"/>
      <c r="KZZ50" s="342"/>
      <c r="LAA50" s="342"/>
      <c r="LAB50" s="342"/>
      <c r="LAC50" s="342"/>
      <c r="LAD50" s="342"/>
      <c r="LAE50" s="342"/>
      <c r="LAF50" s="342"/>
      <c r="LAG50" s="342"/>
      <c r="LAH50" s="342"/>
      <c r="LAI50" s="342"/>
      <c r="LAJ50" s="342"/>
      <c r="LAK50" s="342"/>
      <c r="LAL50" s="342"/>
      <c r="LAM50" s="342"/>
      <c r="LAN50" s="342"/>
      <c r="LAO50" s="342"/>
      <c r="LAP50" s="342"/>
      <c r="LAQ50" s="342"/>
      <c r="LAR50" s="342"/>
      <c r="LAS50" s="342"/>
      <c r="LAT50" s="342"/>
      <c r="LAU50" s="342"/>
      <c r="LAV50" s="342"/>
      <c r="LAW50" s="342"/>
      <c r="LAX50" s="342"/>
      <c r="LAY50" s="342"/>
      <c r="LAZ50" s="342"/>
      <c r="LBA50" s="342"/>
      <c r="LBB50" s="342"/>
      <c r="LBC50" s="342"/>
      <c r="LBD50" s="342"/>
      <c r="LBE50" s="342"/>
      <c r="LBF50" s="342"/>
      <c r="LBG50" s="342"/>
      <c r="LBH50" s="342"/>
      <c r="LBI50" s="342"/>
      <c r="LBJ50" s="342"/>
      <c r="LBK50" s="342"/>
      <c r="LBL50" s="342"/>
      <c r="LBM50" s="342"/>
      <c r="LBN50" s="342"/>
      <c r="LBO50" s="342"/>
      <c r="LBP50" s="342"/>
      <c r="LBQ50" s="342"/>
      <c r="LBR50" s="342"/>
      <c r="LBS50" s="342"/>
      <c r="LBT50" s="342"/>
      <c r="LBU50" s="342"/>
      <c r="LBV50" s="342"/>
      <c r="LBW50" s="342"/>
      <c r="LBX50" s="342"/>
      <c r="LBY50" s="342"/>
      <c r="LBZ50" s="342"/>
      <c r="LCA50" s="342"/>
      <c r="LCB50" s="342"/>
      <c r="LCC50" s="342"/>
      <c r="LCD50" s="342"/>
      <c r="LCE50" s="342"/>
      <c r="LCF50" s="342"/>
      <c r="LCG50" s="342"/>
      <c r="LCH50" s="342"/>
      <c r="LCI50" s="342"/>
      <c r="LCJ50" s="342"/>
      <c r="LCK50" s="342"/>
      <c r="LCL50" s="342"/>
      <c r="LCM50" s="342"/>
      <c r="LCN50" s="342"/>
      <c r="LCO50" s="342"/>
      <c r="LCP50" s="342"/>
      <c r="LCQ50" s="342"/>
      <c r="LCR50" s="342"/>
      <c r="LCS50" s="342"/>
      <c r="LCT50" s="342"/>
      <c r="LCU50" s="342"/>
      <c r="LCV50" s="342"/>
      <c r="LCW50" s="342"/>
      <c r="LCX50" s="342"/>
      <c r="LCY50" s="342"/>
      <c r="LCZ50" s="342"/>
      <c r="LDA50" s="342"/>
      <c r="LDB50" s="342"/>
      <c r="LDC50" s="342"/>
      <c r="LDD50" s="342"/>
      <c r="LDE50" s="342"/>
      <c r="LDF50" s="342"/>
      <c r="LDG50" s="342"/>
      <c r="LDH50" s="342"/>
      <c r="LDI50" s="342"/>
      <c r="LDJ50" s="342"/>
      <c r="LDK50" s="342"/>
      <c r="LDL50" s="342"/>
      <c r="LDM50" s="342"/>
      <c r="LDN50" s="342"/>
      <c r="LDO50" s="342"/>
      <c r="LDP50" s="342"/>
      <c r="LDQ50" s="342"/>
      <c r="LDR50" s="342"/>
      <c r="LDS50" s="342"/>
      <c r="LDT50" s="342"/>
      <c r="LDU50" s="342"/>
      <c r="LDV50" s="342"/>
      <c r="LDW50" s="342"/>
      <c r="LDX50" s="342"/>
      <c r="LDY50" s="342"/>
      <c r="LDZ50" s="342"/>
      <c r="LEA50" s="342"/>
      <c r="LEB50" s="342"/>
      <c r="LEC50" s="342"/>
      <c r="LED50" s="342"/>
      <c r="LEE50" s="342"/>
      <c r="LEF50" s="342"/>
      <c r="LEG50" s="342"/>
      <c r="LEH50" s="342"/>
      <c r="LEI50" s="342"/>
      <c r="LEJ50" s="342"/>
      <c r="LEK50" s="342"/>
      <c r="LEL50" s="342"/>
      <c r="LEM50" s="342"/>
      <c r="LEN50" s="342"/>
      <c r="LEO50" s="342"/>
      <c r="LEP50" s="342"/>
      <c r="LEQ50" s="342"/>
      <c r="LER50" s="342"/>
      <c r="LES50" s="342"/>
      <c r="LET50" s="342"/>
      <c r="LEU50" s="342"/>
      <c r="LEV50" s="342"/>
      <c r="LEW50" s="342"/>
      <c r="LEX50" s="342"/>
      <c r="LEY50" s="342"/>
      <c r="LEZ50" s="342"/>
      <c r="LFA50" s="342"/>
      <c r="LFB50" s="342"/>
      <c r="LFC50" s="342"/>
      <c r="LFD50" s="342"/>
      <c r="LFE50" s="342"/>
      <c r="LFF50" s="342"/>
      <c r="LFG50" s="342"/>
      <c r="LFH50" s="342"/>
      <c r="LFI50" s="342"/>
      <c r="LFJ50" s="342"/>
      <c r="LFK50" s="342"/>
      <c r="LFL50" s="342"/>
      <c r="LFM50" s="342"/>
      <c r="LFN50" s="342"/>
      <c r="LFO50" s="342"/>
      <c r="LFP50" s="342"/>
      <c r="LFQ50" s="342"/>
      <c r="LFR50" s="342"/>
      <c r="LFS50" s="342"/>
      <c r="LFT50" s="342"/>
      <c r="LFU50" s="342"/>
      <c r="LFV50" s="342"/>
      <c r="LFW50" s="342"/>
      <c r="LFX50" s="342"/>
      <c r="LFY50" s="342"/>
      <c r="LFZ50" s="342"/>
      <c r="LGA50" s="342"/>
      <c r="LGB50" s="342"/>
      <c r="LGC50" s="342"/>
      <c r="LGD50" s="342"/>
      <c r="LGE50" s="342"/>
      <c r="LGF50" s="342"/>
      <c r="LGG50" s="342"/>
      <c r="LGH50" s="342"/>
      <c r="LGI50" s="342"/>
      <c r="LGJ50" s="342"/>
      <c r="LGK50" s="342"/>
      <c r="LGL50" s="342"/>
      <c r="LGM50" s="342"/>
      <c r="LGN50" s="342"/>
      <c r="LGO50" s="342"/>
      <c r="LGP50" s="342"/>
      <c r="LGQ50" s="342"/>
      <c r="LGR50" s="342"/>
      <c r="LGS50" s="342"/>
      <c r="LGT50" s="342"/>
      <c r="LGU50" s="342"/>
      <c r="LGV50" s="342"/>
      <c r="LGW50" s="342"/>
      <c r="LGX50" s="342"/>
      <c r="LGY50" s="342"/>
      <c r="LGZ50" s="342"/>
      <c r="LHA50" s="342"/>
      <c r="LHB50" s="342"/>
      <c r="LHC50" s="342"/>
      <c r="LHD50" s="342"/>
      <c r="LHE50" s="342"/>
      <c r="LHF50" s="342"/>
      <c r="LHG50" s="342"/>
      <c r="LHH50" s="342"/>
      <c r="LHI50" s="342"/>
      <c r="LHJ50" s="342"/>
      <c r="LHK50" s="342"/>
      <c r="LHL50" s="342"/>
      <c r="LHM50" s="342"/>
      <c r="LHN50" s="342"/>
      <c r="LHO50" s="342"/>
      <c r="LHP50" s="342"/>
      <c r="LHQ50" s="342"/>
      <c r="LHR50" s="342"/>
      <c r="LHS50" s="342"/>
      <c r="LHT50" s="342"/>
      <c r="LHU50" s="342"/>
      <c r="LHV50" s="342"/>
      <c r="LHW50" s="342"/>
      <c r="LHX50" s="342"/>
      <c r="LHY50" s="342"/>
      <c r="LHZ50" s="342"/>
      <c r="LIA50" s="342"/>
      <c r="LIB50" s="342"/>
      <c r="LIC50" s="342"/>
      <c r="LID50" s="342"/>
      <c r="LIE50" s="342"/>
      <c r="LIF50" s="342"/>
      <c r="LIG50" s="342"/>
      <c r="LIH50" s="342"/>
      <c r="LII50" s="342"/>
      <c r="LIJ50" s="342"/>
      <c r="LIK50" s="342"/>
      <c r="LIL50" s="342"/>
      <c r="LIM50" s="342"/>
      <c r="LIN50" s="342"/>
      <c r="LIO50" s="342"/>
      <c r="LIP50" s="342"/>
      <c r="LIQ50" s="342"/>
      <c r="LIR50" s="342"/>
      <c r="LIS50" s="342"/>
      <c r="LIT50" s="342"/>
      <c r="LIU50" s="342"/>
      <c r="LIV50" s="342"/>
      <c r="LIW50" s="342"/>
      <c r="LIX50" s="342"/>
      <c r="LIY50" s="342"/>
      <c r="LIZ50" s="342"/>
      <c r="LJA50" s="342"/>
      <c r="LJB50" s="342"/>
      <c r="LJC50" s="342"/>
      <c r="LJD50" s="342"/>
      <c r="LJE50" s="342"/>
      <c r="LJF50" s="342"/>
      <c r="LJG50" s="342"/>
      <c r="LJH50" s="342"/>
      <c r="LJI50" s="342"/>
      <c r="LJJ50" s="342"/>
      <c r="LJK50" s="342"/>
      <c r="LJL50" s="342"/>
      <c r="LJM50" s="342"/>
      <c r="LJN50" s="342"/>
      <c r="LJO50" s="342"/>
      <c r="LJP50" s="342"/>
      <c r="LJQ50" s="342"/>
      <c r="LJR50" s="342"/>
      <c r="LJS50" s="342"/>
      <c r="LJT50" s="342"/>
      <c r="LJU50" s="342"/>
      <c r="LJV50" s="342"/>
      <c r="LJW50" s="342"/>
      <c r="LJX50" s="342"/>
      <c r="LJY50" s="342"/>
      <c r="LJZ50" s="342"/>
      <c r="LKA50" s="342"/>
      <c r="LKB50" s="342"/>
      <c r="LKC50" s="342"/>
      <c r="LKD50" s="342"/>
      <c r="LKE50" s="342"/>
      <c r="LKF50" s="342"/>
      <c r="LKG50" s="342"/>
      <c r="LKH50" s="342"/>
      <c r="LKI50" s="342"/>
      <c r="LKJ50" s="342"/>
      <c r="LKK50" s="342"/>
      <c r="LKL50" s="342"/>
      <c r="LKM50" s="342"/>
      <c r="LKN50" s="342"/>
      <c r="LKO50" s="342"/>
      <c r="LKP50" s="342"/>
      <c r="LKQ50" s="342"/>
      <c r="LKR50" s="342"/>
      <c r="LKS50" s="342"/>
      <c r="LKT50" s="342"/>
      <c r="LKU50" s="342"/>
      <c r="LKV50" s="342"/>
      <c r="LKW50" s="342"/>
      <c r="LKX50" s="342"/>
      <c r="LKY50" s="342"/>
      <c r="LKZ50" s="342"/>
      <c r="LLA50" s="342"/>
      <c r="LLB50" s="342"/>
      <c r="LLC50" s="342"/>
      <c r="LLD50" s="342"/>
      <c r="LLE50" s="342"/>
      <c r="LLF50" s="342"/>
      <c r="LLG50" s="342"/>
      <c r="LLH50" s="342"/>
      <c r="LLI50" s="342"/>
      <c r="LLJ50" s="342"/>
      <c r="LLK50" s="342"/>
      <c r="LLL50" s="342"/>
      <c r="LLM50" s="342"/>
      <c r="LLN50" s="342"/>
      <c r="LLO50" s="342"/>
      <c r="LLP50" s="342"/>
      <c r="LLQ50" s="342"/>
      <c r="LLR50" s="342"/>
      <c r="LLS50" s="342"/>
      <c r="LLT50" s="342"/>
      <c r="LLU50" s="342"/>
      <c r="LLV50" s="342"/>
      <c r="LLW50" s="342"/>
      <c r="LLX50" s="342"/>
      <c r="LLY50" s="342"/>
      <c r="LLZ50" s="342"/>
      <c r="LMA50" s="342"/>
      <c r="LMB50" s="342"/>
      <c r="LMC50" s="342"/>
      <c r="LMD50" s="342"/>
      <c r="LME50" s="342"/>
      <c r="LMF50" s="342"/>
      <c r="LMG50" s="342"/>
      <c r="LMH50" s="342"/>
      <c r="LMI50" s="342"/>
      <c r="LMJ50" s="342"/>
      <c r="LMK50" s="342"/>
      <c r="LML50" s="342"/>
      <c r="LMM50" s="342"/>
      <c r="LMN50" s="342"/>
      <c r="LMO50" s="342"/>
      <c r="LMP50" s="342"/>
      <c r="LMQ50" s="342"/>
      <c r="LMR50" s="342"/>
      <c r="LMS50" s="342"/>
      <c r="LMT50" s="342"/>
      <c r="LMU50" s="342"/>
      <c r="LMV50" s="342"/>
      <c r="LMW50" s="342"/>
      <c r="LMX50" s="342"/>
      <c r="LMY50" s="342"/>
      <c r="LMZ50" s="342"/>
      <c r="LNA50" s="342"/>
      <c r="LNB50" s="342"/>
      <c r="LNC50" s="342"/>
      <c r="LND50" s="342"/>
      <c r="LNE50" s="342"/>
      <c r="LNF50" s="342"/>
      <c r="LNG50" s="342"/>
      <c r="LNH50" s="342"/>
      <c r="LNI50" s="342"/>
      <c r="LNJ50" s="342"/>
      <c r="LNK50" s="342"/>
      <c r="LNL50" s="342"/>
      <c r="LNM50" s="342"/>
      <c r="LNN50" s="342"/>
      <c r="LNO50" s="342"/>
      <c r="LNP50" s="342"/>
      <c r="LNQ50" s="342"/>
      <c r="LNR50" s="342"/>
      <c r="LNS50" s="342"/>
      <c r="LNT50" s="342"/>
      <c r="LNU50" s="342"/>
      <c r="LNV50" s="342"/>
      <c r="LNW50" s="342"/>
      <c r="LNX50" s="342"/>
      <c r="LNY50" s="342"/>
      <c r="LNZ50" s="342"/>
      <c r="LOA50" s="342"/>
      <c r="LOB50" s="342"/>
      <c r="LOC50" s="342"/>
      <c r="LOD50" s="342"/>
      <c r="LOE50" s="342"/>
      <c r="LOF50" s="342"/>
      <c r="LOG50" s="342"/>
      <c r="LOH50" s="342"/>
      <c r="LOI50" s="342"/>
      <c r="LOJ50" s="342"/>
      <c r="LOK50" s="342"/>
      <c r="LOL50" s="342"/>
      <c r="LOM50" s="342"/>
      <c r="LON50" s="342"/>
      <c r="LOO50" s="342"/>
      <c r="LOP50" s="342"/>
      <c r="LOQ50" s="342"/>
      <c r="LOR50" s="342"/>
      <c r="LOS50" s="342"/>
      <c r="LOT50" s="342"/>
      <c r="LOU50" s="342"/>
      <c r="LOV50" s="342"/>
      <c r="LOW50" s="342"/>
      <c r="LOX50" s="342"/>
      <c r="LOY50" s="342"/>
      <c r="LOZ50" s="342"/>
      <c r="LPA50" s="342"/>
      <c r="LPB50" s="342"/>
      <c r="LPC50" s="342"/>
      <c r="LPD50" s="342"/>
      <c r="LPE50" s="342"/>
      <c r="LPF50" s="342"/>
      <c r="LPG50" s="342"/>
      <c r="LPH50" s="342"/>
      <c r="LPI50" s="342"/>
      <c r="LPJ50" s="342"/>
      <c r="LPK50" s="342"/>
      <c r="LPL50" s="342"/>
      <c r="LPM50" s="342"/>
      <c r="LPN50" s="342"/>
      <c r="LPO50" s="342"/>
      <c r="LPP50" s="342"/>
      <c r="LPQ50" s="342"/>
      <c r="LPR50" s="342"/>
      <c r="LPS50" s="342"/>
      <c r="LPT50" s="342"/>
      <c r="LPU50" s="342"/>
      <c r="LPV50" s="342"/>
      <c r="LPW50" s="342"/>
      <c r="LPX50" s="342"/>
      <c r="LPY50" s="342"/>
      <c r="LPZ50" s="342"/>
      <c r="LQA50" s="342"/>
      <c r="LQB50" s="342"/>
      <c r="LQC50" s="342"/>
      <c r="LQD50" s="342"/>
      <c r="LQE50" s="342"/>
      <c r="LQF50" s="342"/>
      <c r="LQG50" s="342"/>
      <c r="LQH50" s="342"/>
      <c r="LQI50" s="342"/>
      <c r="LQJ50" s="342"/>
      <c r="LQK50" s="342"/>
      <c r="LQL50" s="342"/>
      <c r="LQM50" s="342"/>
      <c r="LQN50" s="342"/>
      <c r="LQO50" s="342"/>
      <c r="LQP50" s="342"/>
      <c r="LQQ50" s="342"/>
      <c r="LQR50" s="342"/>
      <c r="LQS50" s="342"/>
      <c r="LQT50" s="342"/>
      <c r="LQU50" s="342"/>
      <c r="LQV50" s="342"/>
      <c r="LQW50" s="342"/>
      <c r="LQX50" s="342"/>
      <c r="LQY50" s="342"/>
      <c r="LQZ50" s="342"/>
      <c r="LRA50" s="342"/>
      <c r="LRB50" s="342"/>
      <c r="LRC50" s="342"/>
      <c r="LRD50" s="342"/>
      <c r="LRE50" s="342"/>
      <c r="LRF50" s="342"/>
      <c r="LRG50" s="342"/>
      <c r="LRH50" s="342"/>
      <c r="LRI50" s="342"/>
      <c r="LRJ50" s="342"/>
      <c r="LRK50" s="342"/>
      <c r="LRL50" s="342"/>
      <c r="LRM50" s="342"/>
      <c r="LRN50" s="342"/>
      <c r="LRO50" s="342"/>
      <c r="LRP50" s="342"/>
      <c r="LRQ50" s="342"/>
      <c r="LRR50" s="342"/>
      <c r="LRS50" s="342"/>
      <c r="LRT50" s="342"/>
      <c r="LRU50" s="342"/>
      <c r="LRV50" s="342"/>
      <c r="LRW50" s="342"/>
      <c r="LRX50" s="342"/>
      <c r="LRY50" s="342"/>
      <c r="LRZ50" s="342"/>
      <c r="LSA50" s="342"/>
      <c r="LSB50" s="342"/>
      <c r="LSC50" s="342"/>
      <c r="LSD50" s="342"/>
      <c r="LSE50" s="342"/>
      <c r="LSF50" s="342"/>
      <c r="LSG50" s="342"/>
      <c r="LSH50" s="342"/>
      <c r="LSI50" s="342"/>
      <c r="LSJ50" s="342"/>
      <c r="LSK50" s="342"/>
      <c r="LSL50" s="342"/>
      <c r="LSM50" s="342"/>
      <c r="LSN50" s="342"/>
      <c r="LSO50" s="342"/>
      <c r="LSP50" s="342"/>
      <c r="LSQ50" s="342"/>
      <c r="LSR50" s="342"/>
      <c r="LSS50" s="342"/>
      <c r="LST50" s="342"/>
      <c r="LSU50" s="342"/>
      <c r="LSV50" s="342"/>
      <c r="LSW50" s="342"/>
      <c r="LSX50" s="342"/>
      <c r="LSY50" s="342"/>
      <c r="LSZ50" s="342"/>
      <c r="LTA50" s="342"/>
      <c r="LTB50" s="342"/>
      <c r="LTC50" s="342"/>
      <c r="LTD50" s="342"/>
      <c r="LTE50" s="342"/>
      <c r="LTF50" s="342"/>
      <c r="LTG50" s="342"/>
      <c r="LTH50" s="342"/>
      <c r="LTI50" s="342"/>
      <c r="LTJ50" s="342"/>
      <c r="LTK50" s="342"/>
      <c r="LTL50" s="342"/>
      <c r="LTM50" s="342"/>
      <c r="LTN50" s="342"/>
      <c r="LTO50" s="342"/>
      <c r="LTP50" s="342"/>
      <c r="LTQ50" s="342"/>
      <c r="LTR50" s="342"/>
      <c r="LTS50" s="342"/>
      <c r="LTT50" s="342"/>
      <c r="LTU50" s="342"/>
      <c r="LTV50" s="342"/>
      <c r="LTW50" s="342"/>
      <c r="LTX50" s="342"/>
      <c r="LTY50" s="342"/>
      <c r="LTZ50" s="342"/>
      <c r="LUA50" s="342"/>
      <c r="LUB50" s="342"/>
      <c r="LUC50" s="342"/>
      <c r="LUD50" s="342"/>
      <c r="LUE50" s="342"/>
      <c r="LUF50" s="342"/>
      <c r="LUG50" s="342"/>
      <c r="LUH50" s="342"/>
      <c r="LUI50" s="342"/>
      <c r="LUJ50" s="342"/>
      <c r="LUK50" s="342"/>
      <c r="LUL50" s="342"/>
      <c r="LUM50" s="342"/>
      <c r="LUN50" s="342"/>
      <c r="LUO50" s="342"/>
      <c r="LUP50" s="342"/>
      <c r="LUQ50" s="342"/>
      <c r="LUR50" s="342"/>
      <c r="LUS50" s="342"/>
      <c r="LUT50" s="342"/>
      <c r="LUU50" s="342"/>
      <c r="LUV50" s="342"/>
      <c r="LUW50" s="342"/>
      <c r="LUX50" s="342"/>
      <c r="LUY50" s="342"/>
      <c r="LUZ50" s="342"/>
      <c r="LVA50" s="342"/>
      <c r="LVB50" s="342"/>
      <c r="LVC50" s="342"/>
      <c r="LVD50" s="342"/>
      <c r="LVE50" s="342"/>
      <c r="LVF50" s="342"/>
      <c r="LVG50" s="342"/>
      <c r="LVH50" s="342"/>
      <c r="LVI50" s="342"/>
      <c r="LVJ50" s="342"/>
      <c r="LVK50" s="342"/>
      <c r="LVL50" s="342"/>
      <c r="LVM50" s="342"/>
      <c r="LVN50" s="342"/>
      <c r="LVO50" s="342"/>
      <c r="LVP50" s="342"/>
      <c r="LVQ50" s="342"/>
      <c r="LVR50" s="342"/>
      <c r="LVS50" s="342"/>
      <c r="LVT50" s="342"/>
      <c r="LVU50" s="342"/>
      <c r="LVV50" s="342"/>
      <c r="LVW50" s="342"/>
      <c r="LVX50" s="342"/>
      <c r="LVY50" s="342"/>
      <c r="LVZ50" s="342"/>
      <c r="LWA50" s="342"/>
      <c r="LWB50" s="342"/>
      <c r="LWC50" s="342"/>
      <c r="LWD50" s="342"/>
      <c r="LWE50" s="342"/>
      <c r="LWF50" s="342"/>
      <c r="LWG50" s="342"/>
      <c r="LWH50" s="342"/>
      <c r="LWI50" s="342"/>
      <c r="LWJ50" s="342"/>
      <c r="LWK50" s="342"/>
      <c r="LWL50" s="342"/>
      <c r="LWM50" s="342"/>
      <c r="LWN50" s="342"/>
      <c r="LWO50" s="342"/>
      <c r="LWP50" s="342"/>
      <c r="LWQ50" s="342"/>
      <c r="LWR50" s="342"/>
      <c r="LWS50" s="342"/>
      <c r="LWT50" s="342"/>
      <c r="LWU50" s="342"/>
      <c r="LWV50" s="342"/>
      <c r="LWW50" s="342"/>
      <c r="LWX50" s="342"/>
      <c r="LWY50" s="342"/>
      <c r="LWZ50" s="342"/>
      <c r="LXA50" s="342"/>
      <c r="LXB50" s="342"/>
      <c r="LXC50" s="342"/>
      <c r="LXD50" s="342"/>
      <c r="LXE50" s="342"/>
      <c r="LXF50" s="342"/>
      <c r="LXG50" s="342"/>
      <c r="LXH50" s="342"/>
      <c r="LXI50" s="342"/>
      <c r="LXJ50" s="342"/>
      <c r="LXK50" s="342"/>
      <c r="LXL50" s="342"/>
      <c r="LXM50" s="342"/>
      <c r="LXN50" s="342"/>
      <c r="LXO50" s="342"/>
      <c r="LXP50" s="342"/>
      <c r="LXQ50" s="342"/>
      <c r="LXR50" s="342"/>
      <c r="LXS50" s="342"/>
      <c r="LXT50" s="342"/>
      <c r="LXU50" s="342"/>
      <c r="LXV50" s="342"/>
      <c r="LXW50" s="342"/>
      <c r="LXX50" s="342"/>
      <c r="LXY50" s="342"/>
      <c r="LXZ50" s="342"/>
      <c r="LYA50" s="342"/>
      <c r="LYB50" s="342"/>
      <c r="LYC50" s="342"/>
      <c r="LYD50" s="342"/>
      <c r="LYE50" s="342"/>
      <c r="LYF50" s="342"/>
      <c r="LYG50" s="342"/>
      <c r="LYH50" s="342"/>
      <c r="LYI50" s="342"/>
      <c r="LYJ50" s="342"/>
      <c r="LYK50" s="342"/>
      <c r="LYL50" s="342"/>
      <c r="LYM50" s="342"/>
      <c r="LYN50" s="342"/>
      <c r="LYO50" s="342"/>
      <c r="LYP50" s="342"/>
      <c r="LYQ50" s="342"/>
      <c r="LYR50" s="342"/>
      <c r="LYS50" s="342"/>
      <c r="LYT50" s="342"/>
      <c r="LYU50" s="342"/>
      <c r="LYV50" s="342"/>
      <c r="LYW50" s="342"/>
      <c r="LYX50" s="342"/>
      <c r="LYY50" s="342"/>
      <c r="LYZ50" s="342"/>
      <c r="LZA50" s="342"/>
      <c r="LZB50" s="342"/>
      <c r="LZC50" s="342"/>
      <c r="LZD50" s="342"/>
      <c r="LZE50" s="342"/>
      <c r="LZF50" s="342"/>
      <c r="LZG50" s="342"/>
      <c r="LZH50" s="342"/>
      <c r="LZI50" s="342"/>
      <c r="LZJ50" s="342"/>
      <c r="LZK50" s="342"/>
      <c r="LZL50" s="342"/>
      <c r="LZM50" s="342"/>
      <c r="LZN50" s="342"/>
      <c r="LZO50" s="342"/>
      <c r="LZP50" s="342"/>
      <c r="LZQ50" s="342"/>
      <c r="LZR50" s="342"/>
      <c r="LZS50" s="342"/>
      <c r="LZT50" s="342"/>
      <c r="LZU50" s="342"/>
      <c r="LZV50" s="342"/>
      <c r="LZW50" s="342"/>
      <c r="LZX50" s="342"/>
      <c r="LZY50" s="342"/>
      <c r="LZZ50" s="342"/>
      <c r="MAA50" s="342"/>
      <c r="MAB50" s="342"/>
      <c r="MAC50" s="342"/>
      <c r="MAD50" s="342"/>
      <c r="MAE50" s="342"/>
      <c r="MAF50" s="342"/>
      <c r="MAG50" s="342"/>
      <c r="MAH50" s="342"/>
      <c r="MAI50" s="342"/>
      <c r="MAJ50" s="342"/>
      <c r="MAK50" s="342"/>
      <c r="MAL50" s="342"/>
      <c r="MAM50" s="342"/>
      <c r="MAN50" s="342"/>
      <c r="MAO50" s="342"/>
      <c r="MAP50" s="342"/>
      <c r="MAQ50" s="342"/>
      <c r="MAR50" s="342"/>
      <c r="MAS50" s="342"/>
      <c r="MAT50" s="342"/>
      <c r="MAU50" s="342"/>
      <c r="MAV50" s="342"/>
      <c r="MAW50" s="342"/>
      <c r="MAX50" s="342"/>
      <c r="MAY50" s="342"/>
      <c r="MAZ50" s="342"/>
      <c r="MBA50" s="342"/>
      <c r="MBB50" s="342"/>
      <c r="MBC50" s="342"/>
      <c r="MBD50" s="342"/>
      <c r="MBE50" s="342"/>
      <c r="MBF50" s="342"/>
      <c r="MBG50" s="342"/>
      <c r="MBH50" s="342"/>
      <c r="MBI50" s="342"/>
      <c r="MBJ50" s="342"/>
      <c r="MBK50" s="342"/>
      <c r="MBL50" s="342"/>
      <c r="MBM50" s="342"/>
      <c r="MBN50" s="342"/>
      <c r="MBO50" s="342"/>
      <c r="MBP50" s="342"/>
      <c r="MBQ50" s="342"/>
      <c r="MBR50" s="342"/>
      <c r="MBS50" s="342"/>
      <c r="MBT50" s="342"/>
      <c r="MBU50" s="342"/>
      <c r="MBV50" s="342"/>
      <c r="MBW50" s="342"/>
      <c r="MBX50" s="342"/>
      <c r="MBY50" s="342"/>
      <c r="MBZ50" s="342"/>
      <c r="MCA50" s="342"/>
      <c r="MCB50" s="342"/>
      <c r="MCC50" s="342"/>
      <c r="MCD50" s="342"/>
      <c r="MCE50" s="342"/>
      <c r="MCF50" s="342"/>
      <c r="MCG50" s="342"/>
      <c r="MCH50" s="342"/>
      <c r="MCI50" s="342"/>
      <c r="MCJ50" s="342"/>
      <c r="MCK50" s="342"/>
      <c r="MCL50" s="342"/>
      <c r="MCM50" s="342"/>
      <c r="MCN50" s="342"/>
      <c r="MCO50" s="342"/>
      <c r="MCP50" s="342"/>
      <c r="MCQ50" s="342"/>
      <c r="MCR50" s="342"/>
      <c r="MCS50" s="342"/>
      <c r="MCT50" s="342"/>
      <c r="MCU50" s="342"/>
      <c r="MCV50" s="342"/>
      <c r="MCW50" s="342"/>
      <c r="MCX50" s="342"/>
      <c r="MCY50" s="342"/>
      <c r="MCZ50" s="342"/>
      <c r="MDA50" s="342"/>
      <c r="MDB50" s="342"/>
      <c r="MDC50" s="342"/>
      <c r="MDD50" s="342"/>
      <c r="MDE50" s="342"/>
      <c r="MDF50" s="342"/>
      <c r="MDG50" s="342"/>
      <c r="MDH50" s="342"/>
      <c r="MDI50" s="342"/>
      <c r="MDJ50" s="342"/>
      <c r="MDK50" s="342"/>
      <c r="MDL50" s="342"/>
      <c r="MDM50" s="342"/>
      <c r="MDN50" s="342"/>
      <c r="MDO50" s="342"/>
      <c r="MDP50" s="342"/>
      <c r="MDQ50" s="342"/>
      <c r="MDR50" s="342"/>
      <c r="MDS50" s="342"/>
      <c r="MDT50" s="342"/>
      <c r="MDU50" s="342"/>
      <c r="MDV50" s="342"/>
      <c r="MDW50" s="342"/>
      <c r="MDX50" s="342"/>
      <c r="MDY50" s="342"/>
      <c r="MDZ50" s="342"/>
      <c r="MEA50" s="342"/>
      <c r="MEB50" s="342"/>
      <c r="MEC50" s="342"/>
      <c r="MED50" s="342"/>
      <c r="MEE50" s="342"/>
      <c r="MEF50" s="342"/>
      <c r="MEG50" s="342"/>
      <c r="MEH50" s="342"/>
      <c r="MEI50" s="342"/>
      <c r="MEJ50" s="342"/>
      <c r="MEK50" s="342"/>
      <c r="MEL50" s="342"/>
      <c r="MEM50" s="342"/>
      <c r="MEN50" s="342"/>
      <c r="MEO50" s="342"/>
      <c r="MEP50" s="342"/>
      <c r="MEQ50" s="342"/>
      <c r="MER50" s="342"/>
      <c r="MES50" s="342"/>
      <c r="MET50" s="342"/>
      <c r="MEU50" s="342"/>
      <c r="MEV50" s="342"/>
      <c r="MEW50" s="342"/>
      <c r="MEX50" s="342"/>
      <c r="MEY50" s="342"/>
      <c r="MEZ50" s="342"/>
      <c r="MFA50" s="342"/>
      <c r="MFB50" s="342"/>
      <c r="MFC50" s="342"/>
      <c r="MFD50" s="342"/>
      <c r="MFE50" s="342"/>
      <c r="MFF50" s="342"/>
      <c r="MFG50" s="342"/>
      <c r="MFH50" s="342"/>
      <c r="MFI50" s="342"/>
      <c r="MFJ50" s="342"/>
      <c r="MFK50" s="342"/>
      <c r="MFL50" s="342"/>
      <c r="MFM50" s="342"/>
      <c r="MFN50" s="342"/>
      <c r="MFO50" s="342"/>
      <c r="MFP50" s="342"/>
      <c r="MFQ50" s="342"/>
      <c r="MFR50" s="342"/>
      <c r="MFS50" s="342"/>
      <c r="MFT50" s="342"/>
      <c r="MFU50" s="342"/>
      <c r="MFV50" s="342"/>
      <c r="MFW50" s="342"/>
      <c r="MFX50" s="342"/>
      <c r="MFY50" s="342"/>
      <c r="MFZ50" s="342"/>
      <c r="MGA50" s="342"/>
      <c r="MGB50" s="342"/>
      <c r="MGC50" s="342"/>
      <c r="MGD50" s="342"/>
      <c r="MGE50" s="342"/>
      <c r="MGF50" s="342"/>
      <c r="MGG50" s="342"/>
      <c r="MGH50" s="342"/>
      <c r="MGI50" s="342"/>
      <c r="MGJ50" s="342"/>
      <c r="MGK50" s="342"/>
      <c r="MGL50" s="342"/>
      <c r="MGM50" s="342"/>
      <c r="MGN50" s="342"/>
      <c r="MGO50" s="342"/>
      <c r="MGP50" s="342"/>
      <c r="MGQ50" s="342"/>
      <c r="MGR50" s="342"/>
      <c r="MGS50" s="342"/>
      <c r="MGT50" s="342"/>
      <c r="MGU50" s="342"/>
      <c r="MGV50" s="342"/>
      <c r="MGW50" s="342"/>
      <c r="MGX50" s="342"/>
      <c r="MGY50" s="342"/>
      <c r="MGZ50" s="342"/>
      <c r="MHA50" s="342"/>
      <c r="MHB50" s="342"/>
      <c r="MHC50" s="342"/>
      <c r="MHD50" s="342"/>
      <c r="MHE50" s="342"/>
      <c r="MHF50" s="342"/>
      <c r="MHG50" s="342"/>
      <c r="MHH50" s="342"/>
      <c r="MHI50" s="342"/>
      <c r="MHJ50" s="342"/>
      <c r="MHK50" s="342"/>
      <c r="MHL50" s="342"/>
      <c r="MHM50" s="342"/>
      <c r="MHN50" s="342"/>
      <c r="MHO50" s="342"/>
      <c r="MHP50" s="342"/>
      <c r="MHQ50" s="342"/>
      <c r="MHR50" s="342"/>
      <c r="MHS50" s="342"/>
      <c r="MHT50" s="342"/>
      <c r="MHU50" s="342"/>
      <c r="MHV50" s="342"/>
      <c r="MHW50" s="342"/>
      <c r="MHX50" s="342"/>
      <c r="MHY50" s="342"/>
      <c r="MHZ50" s="342"/>
      <c r="MIA50" s="342"/>
      <c r="MIB50" s="342"/>
      <c r="MIC50" s="342"/>
      <c r="MID50" s="342"/>
      <c r="MIE50" s="342"/>
      <c r="MIF50" s="342"/>
      <c r="MIG50" s="342"/>
      <c r="MIH50" s="342"/>
      <c r="MII50" s="342"/>
      <c r="MIJ50" s="342"/>
      <c r="MIK50" s="342"/>
      <c r="MIL50" s="342"/>
      <c r="MIM50" s="342"/>
      <c r="MIN50" s="342"/>
      <c r="MIO50" s="342"/>
      <c r="MIP50" s="342"/>
      <c r="MIQ50" s="342"/>
      <c r="MIR50" s="342"/>
      <c r="MIS50" s="342"/>
      <c r="MIT50" s="342"/>
      <c r="MIU50" s="342"/>
      <c r="MIV50" s="342"/>
      <c r="MIW50" s="342"/>
      <c r="MIX50" s="342"/>
      <c r="MIY50" s="342"/>
      <c r="MIZ50" s="342"/>
      <c r="MJA50" s="342"/>
      <c r="MJB50" s="342"/>
      <c r="MJC50" s="342"/>
      <c r="MJD50" s="342"/>
      <c r="MJE50" s="342"/>
      <c r="MJF50" s="342"/>
      <c r="MJG50" s="342"/>
      <c r="MJH50" s="342"/>
      <c r="MJI50" s="342"/>
      <c r="MJJ50" s="342"/>
      <c r="MJK50" s="342"/>
      <c r="MJL50" s="342"/>
      <c r="MJM50" s="342"/>
      <c r="MJN50" s="342"/>
      <c r="MJO50" s="342"/>
      <c r="MJP50" s="342"/>
      <c r="MJQ50" s="342"/>
      <c r="MJR50" s="342"/>
      <c r="MJS50" s="342"/>
      <c r="MJT50" s="342"/>
      <c r="MJU50" s="342"/>
      <c r="MJV50" s="342"/>
      <c r="MJW50" s="342"/>
      <c r="MJX50" s="342"/>
      <c r="MJY50" s="342"/>
      <c r="MJZ50" s="342"/>
      <c r="MKA50" s="342"/>
      <c r="MKB50" s="342"/>
      <c r="MKC50" s="342"/>
      <c r="MKD50" s="342"/>
      <c r="MKE50" s="342"/>
      <c r="MKF50" s="342"/>
      <c r="MKG50" s="342"/>
      <c r="MKH50" s="342"/>
      <c r="MKI50" s="342"/>
      <c r="MKJ50" s="342"/>
      <c r="MKK50" s="342"/>
      <c r="MKL50" s="342"/>
      <c r="MKM50" s="342"/>
      <c r="MKN50" s="342"/>
      <c r="MKO50" s="342"/>
      <c r="MKP50" s="342"/>
      <c r="MKQ50" s="342"/>
      <c r="MKR50" s="342"/>
      <c r="MKS50" s="342"/>
      <c r="MKT50" s="342"/>
      <c r="MKU50" s="342"/>
      <c r="MKV50" s="342"/>
      <c r="MKW50" s="342"/>
      <c r="MKX50" s="342"/>
      <c r="MKY50" s="342"/>
      <c r="MKZ50" s="342"/>
      <c r="MLA50" s="342"/>
      <c r="MLB50" s="342"/>
      <c r="MLC50" s="342"/>
      <c r="MLD50" s="342"/>
      <c r="MLE50" s="342"/>
      <c r="MLF50" s="342"/>
      <c r="MLG50" s="342"/>
      <c r="MLH50" s="342"/>
      <c r="MLI50" s="342"/>
      <c r="MLJ50" s="342"/>
      <c r="MLK50" s="342"/>
      <c r="MLL50" s="342"/>
      <c r="MLM50" s="342"/>
      <c r="MLN50" s="342"/>
      <c r="MLO50" s="342"/>
      <c r="MLP50" s="342"/>
      <c r="MLQ50" s="342"/>
      <c r="MLR50" s="342"/>
      <c r="MLS50" s="342"/>
      <c r="MLT50" s="342"/>
      <c r="MLU50" s="342"/>
      <c r="MLV50" s="342"/>
      <c r="MLW50" s="342"/>
      <c r="MLX50" s="342"/>
      <c r="MLY50" s="342"/>
      <c r="MLZ50" s="342"/>
      <c r="MMA50" s="342"/>
      <c r="MMB50" s="342"/>
      <c r="MMC50" s="342"/>
      <c r="MMD50" s="342"/>
      <c r="MME50" s="342"/>
      <c r="MMF50" s="342"/>
      <c r="MMG50" s="342"/>
      <c r="MMH50" s="342"/>
      <c r="MMI50" s="342"/>
      <c r="MMJ50" s="342"/>
      <c r="MMK50" s="342"/>
      <c r="MML50" s="342"/>
      <c r="MMM50" s="342"/>
      <c r="MMN50" s="342"/>
      <c r="MMO50" s="342"/>
      <c r="MMP50" s="342"/>
      <c r="MMQ50" s="342"/>
      <c r="MMR50" s="342"/>
      <c r="MMS50" s="342"/>
      <c r="MMT50" s="342"/>
      <c r="MMU50" s="342"/>
      <c r="MMV50" s="342"/>
      <c r="MMW50" s="342"/>
      <c r="MMX50" s="342"/>
      <c r="MMY50" s="342"/>
      <c r="MMZ50" s="342"/>
      <c r="MNA50" s="342"/>
      <c r="MNB50" s="342"/>
      <c r="MNC50" s="342"/>
      <c r="MND50" s="342"/>
      <c r="MNE50" s="342"/>
      <c r="MNF50" s="342"/>
      <c r="MNG50" s="342"/>
      <c r="MNH50" s="342"/>
      <c r="MNI50" s="342"/>
      <c r="MNJ50" s="342"/>
      <c r="MNK50" s="342"/>
      <c r="MNL50" s="342"/>
      <c r="MNM50" s="342"/>
      <c r="MNN50" s="342"/>
      <c r="MNO50" s="342"/>
      <c r="MNP50" s="342"/>
      <c r="MNQ50" s="342"/>
      <c r="MNR50" s="342"/>
      <c r="MNS50" s="342"/>
      <c r="MNT50" s="342"/>
      <c r="MNU50" s="342"/>
      <c r="MNV50" s="342"/>
      <c r="MNW50" s="342"/>
      <c r="MNX50" s="342"/>
      <c r="MNY50" s="342"/>
      <c r="MNZ50" s="342"/>
      <c r="MOA50" s="342"/>
      <c r="MOB50" s="342"/>
      <c r="MOC50" s="342"/>
      <c r="MOD50" s="342"/>
      <c r="MOE50" s="342"/>
      <c r="MOF50" s="342"/>
      <c r="MOG50" s="342"/>
      <c r="MOH50" s="342"/>
      <c r="MOI50" s="342"/>
      <c r="MOJ50" s="342"/>
      <c r="MOK50" s="342"/>
      <c r="MOL50" s="342"/>
      <c r="MOM50" s="342"/>
      <c r="MON50" s="342"/>
      <c r="MOO50" s="342"/>
      <c r="MOP50" s="342"/>
      <c r="MOQ50" s="342"/>
      <c r="MOR50" s="342"/>
      <c r="MOS50" s="342"/>
      <c r="MOT50" s="342"/>
      <c r="MOU50" s="342"/>
      <c r="MOV50" s="342"/>
      <c r="MOW50" s="342"/>
      <c r="MOX50" s="342"/>
      <c r="MOY50" s="342"/>
      <c r="MOZ50" s="342"/>
      <c r="MPA50" s="342"/>
      <c r="MPB50" s="342"/>
      <c r="MPC50" s="342"/>
      <c r="MPD50" s="342"/>
      <c r="MPE50" s="342"/>
      <c r="MPF50" s="342"/>
      <c r="MPG50" s="342"/>
      <c r="MPH50" s="342"/>
      <c r="MPI50" s="342"/>
      <c r="MPJ50" s="342"/>
      <c r="MPK50" s="342"/>
      <c r="MPL50" s="342"/>
      <c r="MPM50" s="342"/>
      <c r="MPN50" s="342"/>
      <c r="MPO50" s="342"/>
      <c r="MPP50" s="342"/>
      <c r="MPQ50" s="342"/>
      <c r="MPR50" s="342"/>
      <c r="MPS50" s="342"/>
      <c r="MPT50" s="342"/>
      <c r="MPU50" s="342"/>
      <c r="MPV50" s="342"/>
      <c r="MPW50" s="342"/>
      <c r="MPX50" s="342"/>
      <c r="MPY50" s="342"/>
      <c r="MPZ50" s="342"/>
      <c r="MQA50" s="342"/>
      <c r="MQB50" s="342"/>
      <c r="MQC50" s="342"/>
      <c r="MQD50" s="342"/>
      <c r="MQE50" s="342"/>
      <c r="MQF50" s="342"/>
      <c r="MQG50" s="342"/>
      <c r="MQH50" s="342"/>
      <c r="MQI50" s="342"/>
      <c r="MQJ50" s="342"/>
      <c r="MQK50" s="342"/>
      <c r="MQL50" s="342"/>
      <c r="MQM50" s="342"/>
      <c r="MQN50" s="342"/>
      <c r="MQO50" s="342"/>
      <c r="MQP50" s="342"/>
      <c r="MQQ50" s="342"/>
      <c r="MQR50" s="342"/>
      <c r="MQS50" s="342"/>
      <c r="MQT50" s="342"/>
      <c r="MQU50" s="342"/>
      <c r="MQV50" s="342"/>
      <c r="MQW50" s="342"/>
      <c r="MQX50" s="342"/>
      <c r="MQY50" s="342"/>
      <c r="MQZ50" s="342"/>
      <c r="MRA50" s="342"/>
      <c r="MRB50" s="342"/>
      <c r="MRC50" s="342"/>
      <c r="MRD50" s="342"/>
      <c r="MRE50" s="342"/>
      <c r="MRF50" s="342"/>
      <c r="MRG50" s="342"/>
      <c r="MRH50" s="342"/>
      <c r="MRI50" s="342"/>
      <c r="MRJ50" s="342"/>
      <c r="MRK50" s="342"/>
      <c r="MRL50" s="342"/>
      <c r="MRM50" s="342"/>
      <c r="MRN50" s="342"/>
      <c r="MRO50" s="342"/>
      <c r="MRP50" s="342"/>
      <c r="MRQ50" s="342"/>
      <c r="MRR50" s="342"/>
      <c r="MRS50" s="342"/>
      <c r="MRT50" s="342"/>
      <c r="MRU50" s="342"/>
      <c r="MRV50" s="342"/>
      <c r="MRW50" s="342"/>
      <c r="MRX50" s="342"/>
      <c r="MRY50" s="342"/>
      <c r="MRZ50" s="342"/>
      <c r="MSA50" s="342"/>
      <c r="MSB50" s="342"/>
      <c r="MSC50" s="342"/>
      <c r="MSD50" s="342"/>
      <c r="MSE50" s="342"/>
      <c r="MSF50" s="342"/>
      <c r="MSG50" s="342"/>
      <c r="MSH50" s="342"/>
      <c r="MSI50" s="342"/>
      <c r="MSJ50" s="342"/>
      <c r="MSK50" s="342"/>
      <c r="MSL50" s="342"/>
      <c r="MSM50" s="342"/>
      <c r="MSN50" s="342"/>
      <c r="MSO50" s="342"/>
      <c r="MSP50" s="342"/>
      <c r="MSQ50" s="342"/>
      <c r="MSR50" s="342"/>
      <c r="MSS50" s="342"/>
      <c r="MST50" s="342"/>
      <c r="MSU50" s="342"/>
      <c r="MSV50" s="342"/>
      <c r="MSW50" s="342"/>
      <c r="MSX50" s="342"/>
      <c r="MSY50" s="342"/>
      <c r="MSZ50" s="342"/>
      <c r="MTA50" s="342"/>
      <c r="MTB50" s="342"/>
      <c r="MTC50" s="342"/>
      <c r="MTD50" s="342"/>
      <c r="MTE50" s="342"/>
      <c r="MTF50" s="342"/>
      <c r="MTG50" s="342"/>
      <c r="MTH50" s="342"/>
      <c r="MTI50" s="342"/>
      <c r="MTJ50" s="342"/>
      <c r="MTK50" s="342"/>
      <c r="MTL50" s="342"/>
      <c r="MTM50" s="342"/>
      <c r="MTN50" s="342"/>
      <c r="MTO50" s="342"/>
      <c r="MTP50" s="342"/>
      <c r="MTQ50" s="342"/>
      <c r="MTR50" s="342"/>
      <c r="MTS50" s="342"/>
      <c r="MTT50" s="342"/>
      <c r="MTU50" s="342"/>
      <c r="MTV50" s="342"/>
      <c r="MTW50" s="342"/>
      <c r="MTX50" s="342"/>
      <c r="MTY50" s="342"/>
      <c r="MTZ50" s="342"/>
      <c r="MUA50" s="342"/>
      <c r="MUB50" s="342"/>
      <c r="MUC50" s="342"/>
      <c r="MUD50" s="342"/>
      <c r="MUE50" s="342"/>
      <c r="MUF50" s="342"/>
      <c r="MUG50" s="342"/>
      <c r="MUH50" s="342"/>
      <c r="MUI50" s="342"/>
      <c r="MUJ50" s="342"/>
      <c r="MUK50" s="342"/>
      <c r="MUL50" s="342"/>
      <c r="MUM50" s="342"/>
      <c r="MUN50" s="342"/>
      <c r="MUO50" s="342"/>
      <c r="MUP50" s="342"/>
      <c r="MUQ50" s="342"/>
      <c r="MUR50" s="342"/>
      <c r="MUS50" s="342"/>
      <c r="MUT50" s="342"/>
      <c r="MUU50" s="342"/>
      <c r="MUV50" s="342"/>
      <c r="MUW50" s="342"/>
      <c r="MUX50" s="342"/>
      <c r="MUY50" s="342"/>
      <c r="MUZ50" s="342"/>
      <c r="MVA50" s="342"/>
      <c r="MVB50" s="342"/>
      <c r="MVC50" s="342"/>
      <c r="MVD50" s="342"/>
      <c r="MVE50" s="342"/>
      <c r="MVF50" s="342"/>
      <c r="MVG50" s="342"/>
      <c r="MVH50" s="342"/>
      <c r="MVI50" s="342"/>
      <c r="MVJ50" s="342"/>
      <c r="MVK50" s="342"/>
      <c r="MVL50" s="342"/>
      <c r="MVM50" s="342"/>
      <c r="MVN50" s="342"/>
      <c r="MVO50" s="342"/>
      <c r="MVP50" s="342"/>
      <c r="MVQ50" s="342"/>
      <c r="MVR50" s="342"/>
      <c r="MVS50" s="342"/>
      <c r="MVT50" s="342"/>
      <c r="MVU50" s="342"/>
      <c r="MVV50" s="342"/>
      <c r="MVW50" s="342"/>
      <c r="MVX50" s="342"/>
      <c r="MVY50" s="342"/>
      <c r="MVZ50" s="342"/>
      <c r="MWA50" s="342"/>
      <c r="MWB50" s="342"/>
      <c r="MWC50" s="342"/>
      <c r="MWD50" s="342"/>
      <c r="MWE50" s="342"/>
      <c r="MWF50" s="342"/>
      <c r="MWG50" s="342"/>
      <c r="MWH50" s="342"/>
      <c r="MWI50" s="342"/>
      <c r="MWJ50" s="342"/>
      <c r="MWK50" s="342"/>
      <c r="MWL50" s="342"/>
      <c r="MWM50" s="342"/>
      <c r="MWN50" s="342"/>
      <c r="MWO50" s="342"/>
      <c r="MWP50" s="342"/>
      <c r="MWQ50" s="342"/>
      <c r="MWR50" s="342"/>
      <c r="MWS50" s="342"/>
      <c r="MWT50" s="342"/>
      <c r="MWU50" s="342"/>
      <c r="MWV50" s="342"/>
      <c r="MWW50" s="342"/>
      <c r="MWX50" s="342"/>
      <c r="MWY50" s="342"/>
      <c r="MWZ50" s="342"/>
      <c r="MXA50" s="342"/>
      <c r="MXB50" s="342"/>
      <c r="MXC50" s="342"/>
      <c r="MXD50" s="342"/>
      <c r="MXE50" s="342"/>
      <c r="MXF50" s="342"/>
      <c r="MXG50" s="342"/>
      <c r="MXH50" s="342"/>
      <c r="MXI50" s="342"/>
      <c r="MXJ50" s="342"/>
      <c r="MXK50" s="342"/>
      <c r="MXL50" s="342"/>
      <c r="MXM50" s="342"/>
      <c r="MXN50" s="342"/>
      <c r="MXO50" s="342"/>
      <c r="MXP50" s="342"/>
      <c r="MXQ50" s="342"/>
      <c r="MXR50" s="342"/>
      <c r="MXS50" s="342"/>
      <c r="MXT50" s="342"/>
      <c r="MXU50" s="342"/>
      <c r="MXV50" s="342"/>
      <c r="MXW50" s="342"/>
      <c r="MXX50" s="342"/>
      <c r="MXY50" s="342"/>
      <c r="MXZ50" s="342"/>
      <c r="MYA50" s="342"/>
      <c r="MYB50" s="342"/>
      <c r="MYC50" s="342"/>
      <c r="MYD50" s="342"/>
      <c r="MYE50" s="342"/>
      <c r="MYF50" s="342"/>
      <c r="MYG50" s="342"/>
      <c r="MYH50" s="342"/>
      <c r="MYI50" s="342"/>
      <c r="MYJ50" s="342"/>
      <c r="MYK50" s="342"/>
      <c r="MYL50" s="342"/>
      <c r="MYM50" s="342"/>
      <c r="MYN50" s="342"/>
      <c r="MYO50" s="342"/>
      <c r="MYP50" s="342"/>
      <c r="MYQ50" s="342"/>
      <c r="MYR50" s="342"/>
      <c r="MYS50" s="342"/>
      <c r="MYT50" s="342"/>
      <c r="MYU50" s="342"/>
      <c r="MYV50" s="342"/>
      <c r="MYW50" s="342"/>
      <c r="MYX50" s="342"/>
      <c r="MYY50" s="342"/>
      <c r="MYZ50" s="342"/>
      <c r="MZA50" s="342"/>
      <c r="MZB50" s="342"/>
      <c r="MZC50" s="342"/>
      <c r="MZD50" s="342"/>
      <c r="MZE50" s="342"/>
      <c r="MZF50" s="342"/>
      <c r="MZG50" s="342"/>
      <c r="MZH50" s="342"/>
      <c r="MZI50" s="342"/>
      <c r="MZJ50" s="342"/>
      <c r="MZK50" s="342"/>
      <c r="MZL50" s="342"/>
      <c r="MZM50" s="342"/>
      <c r="MZN50" s="342"/>
      <c r="MZO50" s="342"/>
      <c r="MZP50" s="342"/>
      <c r="MZQ50" s="342"/>
      <c r="MZR50" s="342"/>
      <c r="MZS50" s="342"/>
      <c r="MZT50" s="342"/>
      <c r="MZU50" s="342"/>
      <c r="MZV50" s="342"/>
      <c r="MZW50" s="342"/>
      <c r="MZX50" s="342"/>
      <c r="MZY50" s="342"/>
      <c r="MZZ50" s="342"/>
      <c r="NAA50" s="342"/>
      <c r="NAB50" s="342"/>
      <c r="NAC50" s="342"/>
      <c r="NAD50" s="342"/>
      <c r="NAE50" s="342"/>
      <c r="NAF50" s="342"/>
      <c r="NAG50" s="342"/>
      <c r="NAH50" s="342"/>
      <c r="NAI50" s="342"/>
      <c r="NAJ50" s="342"/>
      <c r="NAK50" s="342"/>
      <c r="NAL50" s="342"/>
      <c r="NAM50" s="342"/>
      <c r="NAN50" s="342"/>
      <c r="NAO50" s="342"/>
      <c r="NAP50" s="342"/>
      <c r="NAQ50" s="342"/>
      <c r="NAR50" s="342"/>
      <c r="NAS50" s="342"/>
      <c r="NAT50" s="342"/>
      <c r="NAU50" s="342"/>
      <c r="NAV50" s="342"/>
      <c r="NAW50" s="342"/>
      <c r="NAX50" s="342"/>
      <c r="NAY50" s="342"/>
      <c r="NAZ50" s="342"/>
      <c r="NBA50" s="342"/>
      <c r="NBB50" s="342"/>
      <c r="NBC50" s="342"/>
      <c r="NBD50" s="342"/>
      <c r="NBE50" s="342"/>
      <c r="NBF50" s="342"/>
      <c r="NBG50" s="342"/>
      <c r="NBH50" s="342"/>
      <c r="NBI50" s="342"/>
      <c r="NBJ50" s="342"/>
      <c r="NBK50" s="342"/>
      <c r="NBL50" s="342"/>
      <c r="NBM50" s="342"/>
      <c r="NBN50" s="342"/>
      <c r="NBO50" s="342"/>
      <c r="NBP50" s="342"/>
      <c r="NBQ50" s="342"/>
      <c r="NBR50" s="342"/>
      <c r="NBS50" s="342"/>
      <c r="NBT50" s="342"/>
      <c r="NBU50" s="342"/>
      <c r="NBV50" s="342"/>
      <c r="NBW50" s="342"/>
      <c r="NBX50" s="342"/>
      <c r="NBY50" s="342"/>
      <c r="NBZ50" s="342"/>
      <c r="NCA50" s="342"/>
      <c r="NCB50" s="342"/>
      <c r="NCC50" s="342"/>
      <c r="NCD50" s="342"/>
      <c r="NCE50" s="342"/>
      <c r="NCF50" s="342"/>
      <c r="NCG50" s="342"/>
      <c r="NCH50" s="342"/>
      <c r="NCI50" s="342"/>
      <c r="NCJ50" s="342"/>
      <c r="NCK50" s="342"/>
      <c r="NCL50" s="342"/>
      <c r="NCM50" s="342"/>
      <c r="NCN50" s="342"/>
      <c r="NCO50" s="342"/>
      <c r="NCP50" s="342"/>
      <c r="NCQ50" s="342"/>
      <c r="NCR50" s="342"/>
      <c r="NCS50" s="342"/>
      <c r="NCT50" s="342"/>
      <c r="NCU50" s="342"/>
      <c r="NCV50" s="342"/>
      <c r="NCW50" s="342"/>
      <c r="NCX50" s="342"/>
      <c r="NCY50" s="342"/>
      <c r="NCZ50" s="342"/>
      <c r="NDA50" s="342"/>
      <c r="NDB50" s="342"/>
      <c r="NDC50" s="342"/>
      <c r="NDD50" s="342"/>
      <c r="NDE50" s="342"/>
      <c r="NDF50" s="342"/>
      <c r="NDG50" s="342"/>
      <c r="NDH50" s="342"/>
      <c r="NDI50" s="342"/>
      <c r="NDJ50" s="342"/>
      <c r="NDK50" s="342"/>
      <c r="NDL50" s="342"/>
      <c r="NDM50" s="342"/>
      <c r="NDN50" s="342"/>
      <c r="NDO50" s="342"/>
      <c r="NDP50" s="342"/>
      <c r="NDQ50" s="342"/>
      <c r="NDR50" s="342"/>
      <c r="NDS50" s="342"/>
      <c r="NDT50" s="342"/>
      <c r="NDU50" s="342"/>
      <c r="NDV50" s="342"/>
      <c r="NDW50" s="342"/>
      <c r="NDX50" s="342"/>
      <c r="NDY50" s="342"/>
      <c r="NDZ50" s="342"/>
      <c r="NEA50" s="342"/>
      <c r="NEB50" s="342"/>
      <c r="NEC50" s="342"/>
      <c r="NED50" s="342"/>
      <c r="NEE50" s="342"/>
      <c r="NEF50" s="342"/>
      <c r="NEG50" s="342"/>
      <c r="NEH50" s="342"/>
      <c r="NEI50" s="342"/>
      <c r="NEJ50" s="342"/>
      <c r="NEK50" s="342"/>
      <c r="NEL50" s="342"/>
      <c r="NEM50" s="342"/>
      <c r="NEN50" s="342"/>
      <c r="NEO50" s="342"/>
      <c r="NEP50" s="342"/>
      <c r="NEQ50" s="342"/>
      <c r="NER50" s="342"/>
      <c r="NES50" s="342"/>
      <c r="NET50" s="342"/>
      <c r="NEU50" s="342"/>
      <c r="NEV50" s="342"/>
      <c r="NEW50" s="342"/>
      <c r="NEX50" s="342"/>
      <c r="NEY50" s="342"/>
      <c r="NEZ50" s="342"/>
      <c r="NFA50" s="342"/>
      <c r="NFB50" s="342"/>
      <c r="NFC50" s="342"/>
      <c r="NFD50" s="342"/>
      <c r="NFE50" s="342"/>
      <c r="NFF50" s="342"/>
      <c r="NFG50" s="342"/>
      <c r="NFH50" s="342"/>
      <c r="NFI50" s="342"/>
      <c r="NFJ50" s="342"/>
      <c r="NFK50" s="342"/>
      <c r="NFL50" s="342"/>
      <c r="NFM50" s="342"/>
      <c r="NFN50" s="342"/>
      <c r="NFO50" s="342"/>
      <c r="NFP50" s="342"/>
      <c r="NFQ50" s="342"/>
      <c r="NFR50" s="342"/>
      <c r="NFS50" s="342"/>
      <c r="NFT50" s="342"/>
      <c r="NFU50" s="342"/>
      <c r="NFV50" s="342"/>
      <c r="NFW50" s="342"/>
      <c r="NFX50" s="342"/>
      <c r="NFY50" s="342"/>
      <c r="NFZ50" s="342"/>
      <c r="NGA50" s="342"/>
      <c r="NGB50" s="342"/>
      <c r="NGC50" s="342"/>
      <c r="NGD50" s="342"/>
      <c r="NGE50" s="342"/>
      <c r="NGF50" s="342"/>
      <c r="NGG50" s="342"/>
      <c r="NGH50" s="342"/>
      <c r="NGI50" s="342"/>
      <c r="NGJ50" s="342"/>
      <c r="NGK50" s="342"/>
      <c r="NGL50" s="342"/>
      <c r="NGM50" s="342"/>
      <c r="NGN50" s="342"/>
      <c r="NGO50" s="342"/>
      <c r="NGP50" s="342"/>
      <c r="NGQ50" s="342"/>
      <c r="NGR50" s="342"/>
      <c r="NGS50" s="342"/>
      <c r="NGT50" s="342"/>
      <c r="NGU50" s="342"/>
      <c r="NGV50" s="342"/>
      <c r="NGW50" s="342"/>
      <c r="NGX50" s="342"/>
      <c r="NGY50" s="342"/>
      <c r="NGZ50" s="342"/>
      <c r="NHA50" s="342"/>
      <c r="NHB50" s="342"/>
      <c r="NHC50" s="342"/>
      <c r="NHD50" s="342"/>
      <c r="NHE50" s="342"/>
      <c r="NHF50" s="342"/>
      <c r="NHG50" s="342"/>
      <c r="NHH50" s="342"/>
      <c r="NHI50" s="342"/>
      <c r="NHJ50" s="342"/>
      <c r="NHK50" s="342"/>
      <c r="NHL50" s="342"/>
      <c r="NHM50" s="342"/>
      <c r="NHN50" s="342"/>
      <c r="NHO50" s="342"/>
      <c r="NHP50" s="342"/>
      <c r="NHQ50" s="342"/>
      <c r="NHR50" s="342"/>
      <c r="NHS50" s="342"/>
      <c r="NHT50" s="342"/>
      <c r="NHU50" s="342"/>
      <c r="NHV50" s="342"/>
      <c r="NHW50" s="342"/>
      <c r="NHX50" s="342"/>
      <c r="NHY50" s="342"/>
      <c r="NHZ50" s="342"/>
      <c r="NIA50" s="342"/>
      <c r="NIB50" s="342"/>
      <c r="NIC50" s="342"/>
      <c r="NID50" s="342"/>
      <c r="NIE50" s="342"/>
      <c r="NIF50" s="342"/>
      <c r="NIG50" s="342"/>
      <c r="NIH50" s="342"/>
      <c r="NII50" s="342"/>
      <c r="NIJ50" s="342"/>
      <c r="NIK50" s="342"/>
      <c r="NIL50" s="342"/>
      <c r="NIM50" s="342"/>
      <c r="NIN50" s="342"/>
      <c r="NIO50" s="342"/>
      <c r="NIP50" s="342"/>
      <c r="NIQ50" s="342"/>
      <c r="NIR50" s="342"/>
      <c r="NIS50" s="342"/>
      <c r="NIT50" s="342"/>
      <c r="NIU50" s="342"/>
      <c r="NIV50" s="342"/>
      <c r="NIW50" s="342"/>
      <c r="NIX50" s="342"/>
      <c r="NIY50" s="342"/>
      <c r="NIZ50" s="342"/>
      <c r="NJA50" s="342"/>
      <c r="NJB50" s="342"/>
      <c r="NJC50" s="342"/>
      <c r="NJD50" s="342"/>
      <c r="NJE50" s="342"/>
      <c r="NJF50" s="342"/>
      <c r="NJG50" s="342"/>
      <c r="NJH50" s="342"/>
      <c r="NJI50" s="342"/>
      <c r="NJJ50" s="342"/>
      <c r="NJK50" s="342"/>
      <c r="NJL50" s="342"/>
      <c r="NJM50" s="342"/>
      <c r="NJN50" s="342"/>
      <c r="NJO50" s="342"/>
      <c r="NJP50" s="342"/>
      <c r="NJQ50" s="342"/>
      <c r="NJR50" s="342"/>
      <c r="NJS50" s="342"/>
      <c r="NJT50" s="342"/>
      <c r="NJU50" s="342"/>
      <c r="NJV50" s="342"/>
      <c r="NJW50" s="342"/>
      <c r="NJX50" s="342"/>
      <c r="NJY50" s="342"/>
      <c r="NJZ50" s="342"/>
      <c r="NKA50" s="342"/>
      <c r="NKB50" s="342"/>
      <c r="NKC50" s="342"/>
      <c r="NKD50" s="342"/>
      <c r="NKE50" s="342"/>
      <c r="NKF50" s="342"/>
      <c r="NKG50" s="342"/>
      <c r="NKH50" s="342"/>
      <c r="NKI50" s="342"/>
      <c r="NKJ50" s="342"/>
      <c r="NKK50" s="342"/>
      <c r="NKL50" s="342"/>
      <c r="NKM50" s="342"/>
      <c r="NKN50" s="342"/>
      <c r="NKO50" s="342"/>
      <c r="NKP50" s="342"/>
      <c r="NKQ50" s="342"/>
      <c r="NKR50" s="342"/>
      <c r="NKS50" s="342"/>
      <c r="NKT50" s="342"/>
      <c r="NKU50" s="342"/>
      <c r="NKV50" s="342"/>
      <c r="NKW50" s="342"/>
      <c r="NKX50" s="342"/>
      <c r="NKY50" s="342"/>
      <c r="NKZ50" s="342"/>
      <c r="NLA50" s="342"/>
      <c r="NLB50" s="342"/>
      <c r="NLC50" s="342"/>
      <c r="NLD50" s="342"/>
      <c r="NLE50" s="342"/>
      <c r="NLF50" s="342"/>
      <c r="NLG50" s="342"/>
      <c r="NLH50" s="342"/>
      <c r="NLI50" s="342"/>
      <c r="NLJ50" s="342"/>
      <c r="NLK50" s="342"/>
      <c r="NLL50" s="342"/>
      <c r="NLM50" s="342"/>
      <c r="NLN50" s="342"/>
      <c r="NLO50" s="342"/>
      <c r="NLP50" s="342"/>
      <c r="NLQ50" s="342"/>
      <c r="NLR50" s="342"/>
      <c r="NLS50" s="342"/>
      <c r="NLT50" s="342"/>
      <c r="NLU50" s="342"/>
      <c r="NLV50" s="342"/>
      <c r="NLW50" s="342"/>
      <c r="NLX50" s="342"/>
      <c r="NLY50" s="342"/>
      <c r="NLZ50" s="342"/>
      <c r="NMA50" s="342"/>
      <c r="NMB50" s="342"/>
      <c r="NMC50" s="342"/>
      <c r="NMD50" s="342"/>
      <c r="NME50" s="342"/>
      <c r="NMF50" s="342"/>
      <c r="NMG50" s="342"/>
      <c r="NMH50" s="342"/>
      <c r="NMI50" s="342"/>
      <c r="NMJ50" s="342"/>
      <c r="NMK50" s="342"/>
      <c r="NML50" s="342"/>
      <c r="NMM50" s="342"/>
      <c r="NMN50" s="342"/>
      <c r="NMO50" s="342"/>
      <c r="NMP50" s="342"/>
      <c r="NMQ50" s="342"/>
      <c r="NMR50" s="342"/>
      <c r="NMS50" s="342"/>
      <c r="NMT50" s="342"/>
      <c r="NMU50" s="342"/>
      <c r="NMV50" s="342"/>
      <c r="NMW50" s="342"/>
      <c r="NMX50" s="342"/>
      <c r="NMY50" s="342"/>
      <c r="NMZ50" s="342"/>
      <c r="NNA50" s="342"/>
      <c r="NNB50" s="342"/>
      <c r="NNC50" s="342"/>
      <c r="NND50" s="342"/>
      <c r="NNE50" s="342"/>
      <c r="NNF50" s="342"/>
      <c r="NNG50" s="342"/>
      <c r="NNH50" s="342"/>
      <c r="NNI50" s="342"/>
      <c r="NNJ50" s="342"/>
      <c r="NNK50" s="342"/>
      <c r="NNL50" s="342"/>
      <c r="NNM50" s="342"/>
      <c r="NNN50" s="342"/>
      <c r="NNO50" s="342"/>
      <c r="NNP50" s="342"/>
      <c r="NNQ50" s="342"/>
      <c r="NNR50" s="342"/>
      <c r="NNS50" s="342"/>
      <c r="NNT50" s="342"/>
      <c r="NNU50" s="342"/>
      <c r="NNV50" s="342"/>
      <c r="NNW50" s="342"/>
      <c r="NNX50" s="342"/>
      <c r="NNY50" s="342"/>
      <c r="NNZ50" s="342"/>
      <c r="NOA50" s="342"/>
      <c r="NOB50" s="342"/>
      <c r="NOC50" s="342"/>
      <c r="NOD50" s="342"/>
      <c r="NOE50" s="342"/>
      <c r="NOF50" s="342"/>
      <c r="NOG50" s="342"/>
      <c r="NOH50" s="342"/>
      <c r="NOI50" s="342"/>
      <c r="NOJ50" s="342"/>
      <c r="NOK50" s="342"/>
      <c r="NOL50" s="342"/>
      <c r="NOM50" s="342"/>
      <c r="NON50" s="342"/>
      <c r="NOO50" s="342"/>
      <c r="NOP50" s="342"/>
      <c r="NOQ50" s="342"/>
      <c r="NOR50" s="342"/>
      <c r="NOS50" s="342"/>
      <c r="NOT50" s="342"/>
      <c r="NOU50" s="342"/>
      <c r="NOV50" s="342"/>
      <c r="NOW50" s="342"/>
      <c r="NOX50" s="342"/>
      <c r="NOY50" s="342"/>
      <c r="NOZ50" s="342"/>
      <c r="NPA50" s="342"/>
      <c r="NPB50" s="342"/>
      <c r="NPC50" s="342"/>
      <c r="NPD50" s="342"/>
      <c r="NPE50" s="342"/>
      <c r="NPF50" s="342"/>
      <c r="NPG50" s="342"/>
      <c r="NPH50" s="342"/>
      <c r="NPI50" s="342"/>
      <c r="NPJ50" s="342"/>
      <c r="NPK50" s="342"/>
      <c r="NPL50" s="342"/>
      <c r="NPM50" s="342"/>
      <c r="NPN50" s="342"/>
      <c r="NPO50" s="342"/>
      <c r="NPP50" s="342"/>
      <c r="NPQ50" s="342"/>
      <c r="NPR50" s="342"/>
      <c r="NPS50" s="342"/>
      <c r="NPT50" s="342"/>
      <c r="NPU50" s="342"/>
      <c r="NPV50" s="342"/>
      <c r="NPW50" s="342"/>
      <c r="NPX50" s="342"/>
      <c r="NPY50" s="342"/>
      <c r="NPZ50" s="342"/>
      <c r="NQA50" s="342"/>
      <c r="NQB50" s="342"/>
      <c r="NQC50" s="342"/>
      <c r="NQD50" s="342"/>
      <c r="NQE50" s="342"/>
      <c r="NQF50" s="342"/>
      <c r="NQG50" s="342"/>
      <c r="NQH50" s="342"/>
      <c r="NQI50" s="342"/>
      <c r="NQJ50" s="342"/>
      <c r="NQK50" s="342"/>
      <c r="NQL50" s="342"/>
      <c r="NQM50" s="342"/>
      <c r="NQN50" s="342"/>
      <c r="NQO50" s="342"/>
      <c r="NQP50" s="342"/>
      <c r="NQQ50" s="342"/>
      <c r="NQR50" s="342"/>
      <c r="NQS50" s="342"/>
      <c r="NQT50" s="342"/>
      <c r="NQU50" s="342"/>
      <c r="NQV50" s="342"/>
      <c r="NQW50" s="342"/>
      <c r="NQX50" s="342"/>
      <c r="NQY50" s="342"/>
      <c r="NQZ50" s="342"/>
      <c r="NRA50" s="342"/>
      <c r="NRB50" s="342"/>
      <c r="NRC50" s="342"/>
      <c r="NRD50" s="342"/>
      <c r="NRE50" s="342"/>
      <c r="NRF50" s="342"/>
      <c r="NRG50" s="342"/>
      <c r="NRH50" s="342"/>
      <c r="NRI50" s="342"/>
      <c r="NRJ50" s="342"/>
      <c r="NRK50" s="342"/>
      <c r="NRL50" s="342"/>
      <c r="NRM50" s="342"/>
      <c r="NRN50" s="342"/>
      <c r="NRO50" s="342"/>
      <c r="NRP50" s="342"/>
      <c r="NRQ50" s="342"/>
      <c r="NRR50" s="342"/>
      <c r="NRS50" s="342"/>
      <c r="NRT50" s="342"/>
      <c r="NRU50" s="342"/>
      <c r="NRV50" s="342"/>
      <c r="NRW50" s="342"/>
      <c r="NRX50" s="342"/>
      <c r="NRY50" s="342"/>
      <c r="NRZ50" s="342"/>
      <c r="NSA50" s="342"/>
      <c r="NSB50" s="342"/>
      <c r="NSC50" s="342"/>
      <c r="NSD50" s="342"/>
      <c r="NSE50" s="342"/>
      <c r="NSF50" s="342"/>
      <c r="NSG50" s="342"/>
      <c r="NSH50" s="342"/>
      <c r="NSI50" s="342"/>
      <c r="NSJ50" s="342"/>
      <c r="NSK50" s="342"/>
      <c r="NSL50" s="342"/>
      <c r="NSM50" s="342"/>
      <c r="NSN50" s="342"/>
      <c r="NSO50" s="342"/>
      <c r="NSP50" s="342"/>
      <c r="NSQ50" s="342"/>
      <c r="NSR50" s="342"/>
      <c r="NSS50" s="342"/>
      <c r="NST50" s="342"/>
      <c r="NSU50" s="342"/>
      <c r="NSV50" s="342"/>
      <c r="NSW50" s="342"/>
      <c r="NSX50" s="342"/>
      <c r="NSY50" s="342"/>
      <c r="NSZ50" s="342"/>
      <c r="NTA50" s="342"/>
      <c r="NTB50" s="342"/>
      <c r="NTC50" s="342"/>
      <c r="NTD50" s="342"/>
      <c r="NTE50" s="342"/>
      <c r="NTF50" s="342"/>
      <c r="NTG50" s="342"/>
      <c r="NTH50" s="342"/>
      <c r="NTI50" s="342"/>
      <c r="NTJ50" s="342"/>
      <c r="NTK50" s="342"/>
      <c r="NTL50" s="342"/>
      <c r="NTM50" s="342"/>
      <c r="NTN50" s="342"/>
      <c r="NTO50" s="342"/>
      <c r="NTP50" s="342"/>
      <c r="NTQ50" s="342"/>
      <c r="NTR50" s="342"/>
      <c r="NTS50" s="342"/>
      <c r="NTT50" s="342"/>
      <c r="NTU50" s="342"/>
      <c r="NTV50" s="342"/>
      <c r="NTW50" s="342"/>
      <c r="NTX50" s="342"/>
      <c r="NTY50" s="342"/>
      <c r="NTZ50" s="342"/>
      <c r="NUA50" s="342"/>
      <c r="NUB50" s="342"/>
      <c r="NUC50" s="342"/>
      <c r="NUD50" s="342"/>
      <c r="NUE50" s="342"/>
      <c r="NUF50" s="342"/>
      <c r="NUG50" s="342"/>
      <c r="NUH50" s="342"/>
      <c r="NUI50" s="342"/>
      <c r="NUJ50" s="342"/>
      <c r="NUK50" s="342"/>
      <c r="NUL50" s="342"/>
      <c r="NUM50" s="342"/>
      <c r="NUN50" s="342"/>
      <c r="NUO50" s="342"/>
      <c r="NUP50" s="342"/>
      <c r="NUQ50" s="342"/>
      <c r="NUR50" s="342"/>
      <c r="NUS50" s="342"/>
      <c r="NUT50" s="342"/>
      <c r="NUU50" s="342"/>
      <c r="NUV50" s="342"/>
      <c r="NUW50" s="342"/>
      <c r="NUX50" s="342"/>
      <c r="NUY50" s="342"/>
      <c r="NUZ50" s="342"/>
      <c r="NVA50" s="342"/>
      <c r="NVB50" s="342"/>
      <c r="NVC50" s="342"/>
      <c r="NVD50" s="342"/>
      <c r="NVE50" s="342"/>
      <c r="NVF50" s="342"/>
      <c r="NVG50" s="342"/>
      <c r="NVH50" s="342"/>
      <c r="NVI50" s="342"/>
      <c r="NVJ50" s="342"/>
      <c r="NVK50" s="342"/>
      <c r="NVL50" s="342"/>
      <c r="NVM50" s="342"/>
      <c r="NVN50" s="342"/>
      <c r="NVO50" s="342"/>
      <c r="NVP50" s="342"/>
      <c r="NVQ50" s="342"/>
      <c r="NVR50" s="342"/>
      <c r="NVS50" s="342"/>
      <c r="NVT50" s="342"/>
      <c r="NVU50" s="342"/>
      <c r="NVV50" s="342"/>
      <c r="NVW50" s="342"/>
      <c r="NVX50" s="342"/>
      <c r="NVY50" s="342"/>
      <c r="NVZ50" s="342"/>
      <c r="NWA50" s="342"/>
      <c r="NWB50" s="342"/>
      <c r="NWC50" s="342"/>
      <c r="NWD50" s="342"/>
      <c r="NWE50" s="342"/>
      <c r="NWF50" s="342"/>
      <c r="NWG50" s="342"/>
      <c r="NWH50" s="342"/>
      <c r="NWI50" s="342"/>
      <c r="NWJ50" s="342"/>
      <c r="NWK50" s="342"/>
      <c r="NWL50" s="342"/>
      <c r="NWM50" s="342"/>
      <c r="NWN50" s="342"/>
      <c r="NWO50" s="342"/>
      <c r="NWP50" s="342"/>
      <c r="NWQ50" s="342"/>
      <c r="NWR50" s="342"/>
      <c r="NWS50" s="342"/>
      <c r="NWT50" s="342"/>
      <c r="NWU50" s="342"/>
      <c r="NWV50" s="342"/>
      <c r="NWW50" s="342"/>
      <c r="NWX50" s="342"/>
      <c r="NWY50" s="342"/>
      <c r="NWZ50" s="342"/>
      <c r="NXA50" s="342"/>
      <c r="NXB50" s="342"/>
      <c r="NXC50" s="342"/>
      <c r="NXD50" s="342"/>
      <c r="NXE50" s="342"/>
      <c r="NXF50" s="342"/>
      <c r="NXG50" s="342"/>
      <c r="NXH50" s="342"/>
      <c r="NXI50" s="342"/>
      <c r="NXJ50" s="342"/>
      <c r="NXK50" s="342"/>
      <c r="NXL50" s="342"/>
      <c r="NXM50" s="342"/>
      <c r="NXN50" s="342"/>
      <c r="NXO50" s="342"/>
      <c r="NXP50" s="342"/>
      <c r="NXQ50" s="342"/>
      <c r="NXR50" s="342"/>
      <c r="NXS50" s="342"/>
      <c r="NXT50" s="342"/>
      <c r="NXU50" s="342"/>
      <c r="NXV50" s="342"/>
      <c r="NXW50" s="342"/>
      <c r="NXX50" s="342"/>
      <c r="NXY50" s="342"/>
      <c r="NXZ50" s="342"/>
      <c r="NYA50" s="342"/>
      <c r="NYB50" s="342"/>
      <c r="NYC50" s="342"/>
      <c r="NYD50" s="342"/>
      <c r="NYE50" s="342"/>
      <c r="NYF50" s="342"/>
      <c r="NYG50" s="342"/>
      <c r="NYH50" s="342"/>
      <c r="NYI50" s="342"/>
      <c r="NYJ50" s="342"/>
      <c r="NYK50" s="342"/>
      <c r="NYL50" s="342"/>
      <c r="NYM50" s="342"/>
      <c r="NYN50" s="342"/>
      <c r="NYO50" s="342"/>
      <c r="NYP50" s="342"/>
      <c r="NYQ50" s="342"/>
      <c r="NYR50" s="342"/>
      <c r="NYS50" s="342"/>
      <c r="NYT50" s="342"/>
      <c r="NYU50" s="342"/>
      <c r="NYV50" s="342"/>
      <c r="NYW50" s="342"/>
      <c r="NYX50" s="342"/>
      <c r="NYY50" s="342"/>
      <c r="NYZ50" s="342"/>
      <c r="NZA50" s="342"/>
      <c r="NZB50" s="342"/>
      <c r="NZC50" s="342"/>
      <c r="NZD50" s="342"/>
      <c r="NZE50" s="342"/>
      <c r="NZF50" s="342"/>
      <c r="NZG50" s="342"/>
      <c r="NZH50" s="342"/>
      <c r="NZI50" s="342"/>
      <c r="NZJ50" s="342"/>
      <c r="NZK50" s="342"/>
      <c r="NZL50" s="342"/>
      <c r="NZM50" s="342"/>
      <c r="NZN50" s="342"/>
      <c r="NZO50" s="342"/>
      <c r="NZP50" s="342"/>
      <c r="NZQ50" s="342"/>
      <c r="NZR50" s="342"/>
      <c r="NZS50" s="342"/>
      <c r="NZT50" s="342"/>
      <c r="NZU50" s="342"/>
      <c r="NZV50" s="342"/>
      <c r="NZW50" s="342"/>
      <c r="NZX50" s="342"/>
      <c r="NZY50" s="342"/>
      <c r="NZZ50" s="342"/>
      <c r="OAA50" s="342"/>
      <c r="OAB50" s="342"/>
      <c r="OAC50" s="342"/>
      <c r="OAD50" s="342"/>
      <c r="OAE50" s="342"/>
      <c r="OAF50" s="342"/>
      <c r="OAG50" s="342"/>
      <c r="OAH50" s="342"/>
      <c r="OAI50" s="342"/>
      <c r="OAJ50" s="342"/>
      <c r="OAK50" s="342"/>
      <c r="OAL50" s="342"/>
      <c r="OAM50" s="342"/>
      <c r="OAN50" s="342"/>
      <c r="OAO50" s="342"/>
      <c r="OAP50" s="342"/>
      <c r="OAQ50" s="342"/>
      <c r="OAR50" s="342"/>
      <c r="OAS50" s="342"/>
      <c r="OAT50" s="342"/>
      <c r="OAU50" s="342"/>
      <c r="OAV50" s="342"/>
      <c r="OAW50" s="342"/>
      <c r="OAX50" s="342"/>
      <c r="OAY50" s="342"/>
      <c r="OAZ50" s="342"/>
      <c r="OBA50" s="342"/>
      <c r="OBB50" s="342"/>
      <c r="OBC50" s="342"/>
      <c r="OBD50" s="342"/>
      <c r="OBE50" s="342"/>
      <c r="OBF50" s="342"/>
      <c r="OBG50" s="342"/>
      <c r="OBH50" s="342"/>
      <c r="OBI50" s="342"/>
      <c r="OBJ50" s="342"/>
      <c r="OBK50" s="342"/>
      <c r="OBL50" s="342"/>
      <c r="OBM50" s="342"/>
      <c r="OBN50" s="342"/>
      <c r="OBO50" s="342"/>
      <c r="OBP50" s="342"/>
      <c r="OBQ50" s="342"/>
      <c r="OBR50" s="342"/>
      <c r="OBS50" s="342"/>
      <c r="OBT50" s="342"/>
      <c r="OBU50" s="342"/>
      <c r="OBV50" s="342"/>
      <c r="OBW50" s="342"/>
      <c r="OBX50" s="342"/>
      <c r="OBY50" s="342"/>
      <c r="OBZ50" s="342"/>
      <c r="OCA50" s="342"/>
      <c r="OCB50" s="342"/>
      <c r="OCC50" s="342"/>
      <c r="OCD50" s="342"/>
      <c r="OCE50" s="342"/>
      <c r="OCF50" s="342"/>
      <c r="OCG50" s="342"/>
      <c r="OCH50" s="342"/>
      <c r="OCI50" s="342"/>
      <c r="OCJ50" s="342"/>
      <c r="OCK50" s="342"/>
      <c r="OCL50" s="342"/>
      <c r="OCM50" s="342"/>
      <c r="OCN50" s="342"/>
      <c r="OCO50" s="342"/>
      <c r="OCP50" s="342"/>
      <c r="OCQ50" s="342"/>
      <c r="OCR50" s="342"/>
      <c r="OCS50" s="342"/>
      <c r="OCT50" s="342"/>
      <c r="OCU50" s="342"/>
      <c r="OCV50" s="342"/>
      <c r="OCW50" s="342"/>
      <c r="OCX50" s="342"/>
      <c r="OCY50" s="342"/>
      <c r="OCZ50" s="342"/>
      <c r="ODA50" s="342"/>
      <c r="ODB50" s="342"/>
      <c r="ODC50" s="342"/>
      <c r="ODD50" s="342"/>
      <c r="ODE50" s="342"/>
      <c r="ODF50" s="342"/>
      <c r="ODG50" s="342"/>
      <c r="ODH50" s="342"/>
      <c r="ODI50" s="342"/>
      <c r="ODJ50" s="342"/>
      <c r="ODK50" s="342"/>
      <c r="ODL50" s="342"/>
      <c r="ODM50" s="342"/>
      <c r="ODN50" s="342"/>
      <c r="ODO50" s="342"/>
      <c r="ODP50" s="342"/>
      <c r="ODQ50" s="342"/>
      <c r="ODR50" s="342"/>
      <c r="ODS50" s="342"/>
      <c r="ODT50" s="342"/>
      <c r="ODU50" s="342"/>
      <c r="ODV50" s="342"/>
      <c r="ODW50" s="342"/>
      <c r="ODX50" s="342"/>
      <c r="ODY50" s="342"/>
      <c r="ODZ50" s="342"/>
      <c r="OEA50" s="342"/>
      <c r="OEB50" s="342"/>
      <c r="OEC50" s="342"/>
      <c r="OED50" s="342"/>
      <c r="OEE50" s="342"/>
      <c r="OEF50" s="342"/>
      <c r="OEG50" s="342"/>
      <c r="OEH50" s="342"/>
      <c r="OEI50" s="342"/>
      <c r="OEJ50" s="342"/>
      <c r="OEK50" s="342"/>
      <c r="OEL50" s="342"/>
      <c r="OEM50" s="342"/>
      <c r="OEN50" s="342"/>
      <c r="OEO50" s="342"/>
      <c r="OEP50" s="342"/>
      <c r="OEQ50" s="342"/>
      <c r="OER50" s="342"/>
      <c r="OES50" s="342"/>
      <c r="OET50" s="342"/>
      <c r="OEU50" s="342"/>
      <c r="OEV50" s="342"/>
      <c r="OEW50" s="342"/>
      <c r="OEX50" s="342"/>
      <c r="OEY50" s="342"/>
      <c r="OEZ50" s="342"/>
      <c r="OFA50" s="342"/>
      <c r="OFB50" s="342"/>
      <c r="OFC50" s="342"/>
      <c r="OFD50" s="342"/>
      <c r="OFE50" s="342"/>
      <c r="OFF50" s="342"/>
      <c r="OFG50" s="342"/>
      <c r="OFH50" s="342"/>
      <c r="OFI50" s="342"/>
      <c r="OFJ50" s="342"/>
      <c r="OFK50" s="342"/>
      <c r="OFL50" s="342"/>
      <c r="OFM50" s="342"/>
      <c r="OFN50" s="342"/>
      <c r="OFO50" s="342"/>
      <c r="OFP50" s="342"/>
      <c r="OFQ50" s="342"/>
      <c r="OFR50" s="342"/>
      <c r="OFS50" s="342"/>
      <c r="OFT50" s="342"/>
      <c r="OFU50" s="342"/>
      <c r="OFV50" s="342"/>
      <c r="OFW50" s="342"/>
      <c r="OFX50" s="342"/>
      <c r="OFY50" s="342"/>
      <c r="OFZ50" s="342"/>
      <c r="OGA50" s="342"/>
      <c r="OGB50" s="342"/>
      <c r="OGC50" s="342"/>
      <c r="OGD50" s="342"/>
      <c r="OGE50" s="342"/>
      <c r="OGF50" s="342"/>
      <c r="OGG50" s="342"/>
      <c r="OGH50" s="342"/>
      <c r="OGI50" s="342"/>
      <c r="OGJ50" s="342"/>
      <c r="OGK50" s="342"/>
      <c r="OGL50" s="342"/>
      <c r="OGM50" s="342"/>
      <c r="OGN50" s="342"/>
      <c r="OGO50" s="342"/>
      <c r="OGP50" s="342"/>
      <c r="OGQ50" s="342"/>
      <c r="OGR50" s="342"/>
      <c r="OGS50" s="342"/>
      <c r="OGT50" s="342"/>
      <c r="OGU50" s="342"/>
      <c r="OGV50" s="342"/>
      <c r="OGW50" s="342"/>
      <c r="OGX50" s="342"/>
      <c r="OGY50" s="342"/>
      <c r="OGZ50" s="342"/>
      <c r="OHA50" s="342"/>
      <c r="OHB50" s="342"/>
      <c r="OHC50" s="342"/>
      <c r="OHD50" s="342"/>
      <c r="OHE50" s="342"/>
      <c r="OHF50" s="342"/>
      <c r="OHG50" s="342"/>
      <c r="OHH50" s="342"/>
      <c r="OHI50" s="342"/>
      <c r="OHJ50" s="342"/>
      <c r="OHK50" s="342"/>
      <c r="OHL50" s="342"/>
      <c r="OHM50" s="342"/>
      <c r="OHN50" s="342"/>
      <c r="OHO50" s="342"/>
      <c r="OHP50" s="342"/>
      <c r="OHQ50" s="342"/>
      <c r="OHR50" s="342"/>
      <c r="OHS50" s="342"/>
      <c r="OHT50" s="342"/>
      <c r="OHU50" s="342"/>
      <c r="OHV50" s="342"/>
      <c r="OHW50" s="342"/>
      <c r="OHX50" s="342"/>
      <c r="OHY50" s="342"/>
      <c r="OHZ50" s="342"/>
      <c r="OIA50" s="342"/>
      <c r="OIB50" s="342"/>
      <c r="OIC50" s="342"/>
      <c r="OID50" s="342"/>
      <c r="OIE50" s="342"/>
      <c r="OIF50" s="342"/>
      <c r="OIG50" s="342"/>
      <c r="OIH50" s="342"/>
      <c r="OII50" s="342"/>
      <c r="OIJ50" s="342"/>
      <c r="OIK50" s="342"/>
      <c r="OIL50" s="342"/>
      <c r="OIM50" s="342"/>
      <c r="OIN50" s="342"/>
      <c r="OIO50" s="342"/>
      <c r="OIP50" s="342"/>
      <c r="OIQ50" s="342"/>
      <c r="OIR50" s="342"/>
      <c r="OIS50" s="342"/>
      <c r="OIT50" s="342"/>
      <c r="OIU50" s="342"/>
      <c r="OIV50" s="342"/>
      <c r="OIW50" s="342"/>
      <c r="OIX50" s="342"/>
      <c r="OIY50" s="342"/>
      <c r="OIZ50" s="342"/>
      <c r="OJA50" s="342"/>
      <c r="OJB50" s="342"/>
      <c r="OJC50" s="342"/>
      <c r="OJD50" s="342"/>
      <c r="OJE50" s="342"/>
      <c r="OJF50" s="342"/>
      <c r="OJG50" s="342"/>
      <c r="OJH50" s="342"/>
      <c r="OJI50" s="342"/>
      <c r="OJJ50" s="342"/>
      <c r="OJK50" s="342"/>
      <c r="OJL50" s="342"/>
      <c r="OJM50" s="342"/>
      <c r="OJN50" s="342"/>
      <c r="OJO50" s="342"/>
      <c r="OJP50" s="342"/>
      <c r="OJQ50" s="342"/>
      <c r="OJR50" s="342"/>
      <c r="OJS50" s="342"/>
      <c r="OJT50" s="342"/>
      <c r="OJU50" s="342"/>
      <c r="OJV50" s="342"/>
      <c r="OJW50" s="342"/>
      <c r="OJX50" s="342"/>
      <c r="OJY50" s="342"/>
      <c r="OJZ50" s="342"/>
      <c r="OKA50" s="342"/>
      <c r="OKB50" s="342"/>
      <c r="OKC50" s="342"/>
      <c r="OKD50" s="342"/>
      <c r="OKE50" s="342"/>
      <c r="OKF50" s="342"/>
      <c r="OKG50" s="342"/>
      <c r="OKH50" s="342"/>
      <c r="OKI50" s="342"/>
      <c r="OKJ50" s="342"/>
      <c r="OKK50" s="342"/>
      <c r="OKL50" s="342"/>
      <c r="OKM50" s="342"/>
      <c r="OKN50" s="342"/>
      <c r="OKO50" s="342"/>
      <c r="OKP50" s="342"/>
      <c r="OKQ50" s="342"/>
      <c r="OKR50" s="342"/>
      <c r="OKS50" s="342"/>
      <c r="OKT50" s="342"/>
      <c r="OKU50" s="342"/>
      <c r="OKV50" s="342"/>
      <c r="OKW50" s="342"/>
      <c r="OKX50" s="342"/>
      <c r="OKY50" s="342"/>
      <c r="OKZ50" s="342"/>
      <c r="OLA50" s="342"/>
      <c r="OLB50" s="342"/>
      <c r="OLC50" s="342"/>
      <c r="OLD50" s="342"/>
      <c r="OLE50" s="342"/>
      <c r="OLF50" s="342"/>
      <c r="OLG50" s="342"/>
      <c r="OLH50" s="342"/>
      <c r="OLI50" s="342"/>
      <c r="OLJ50" s="342"/>
      <c r="OLK50" s="342"/>
      <c r="OLL50" s="342"/>
      <c r="OLM50" s="342"/>
      <c r="OLN50" s="342"/>
      <c r="OLO50" s="342"/>
      <c r="OLP50" s="342"/>
      <c r="OLQ50" s="342"/>
      <c r="OLR50" s="342"/>
      <c r="OLS50" s="342"/>
      <c r="OLT50" s="342"/>
      <c r="OLU50" s="342"/>
      <c r="OLV50" s="342"/>
      <c r="OLW50" s="342"/>
      <c r="OLX50" s="342"/>
      <c r="OLY50" s="342"/>
      <c r="OLZ50" s="342"/>
      <c r="OMA50" s="342"/>
      <c r="OMB50" s="342"/>
      <c r="OMC50" s="342"/>
      <c r="OMD50" s="342"/>
      <c r="OME50" s="342"/>
      <c r="OMF50" s="342"/>
      <c r="OMG50" s="342"/>
      <c r="OMH50" s="342"/>
      <c r="OMI50" s="342"/>
      <c r="OMJ50" s="342"/>
      <c r="OMK50" s="342"/>
      <c r="OML50" s="342"/>
      <c r="OMM50" s="342"/>
      <c r="OMN50" s="342"/>
      <c r="OMO50" s="342"/>
      <c r="OMP50" s="342"/>
      <c r="OMQ50" s="342"/>
      <c r="OMR50" s="342"/>
      <c r="OMS50" s="342"/>
      <c r="OMT50" s="342"/>
      <c r="OMU50" s="342"/>
      <c r="OMV50" s="342"/>
      <c r="OMW50" s="342"/>
      <c r="OMX50" s="342"/>
      <c r="OMY50" s="342"/>
      <c r="OMZ50" s="342"/>
      <c r="ONA50" s="342"/>
      <c r="ONB50" s="342"/>
      <c r="ONC50" s="342"/>
      <c r="OND50" s="342"/>
      <c r="ONE50" s="342"/>
      <c r="ONF50" s="342"/>
      <c r="ONG50" s="342"/>
      <c r="ONH50" s="342"/>
      <c r="ONI50" s="342"/>
      <c r="ONJ50" s="342"/>
      <c r="ONK50" s="342"/>
      <c r="ONL50" s="342"/>
      <c r="ONM50" s="342"/>
      <c r="ONN50" s="342"/>
      <c r="ONO50" s="342"/>
      <c r="ONP50" s="342"/>
      <c r="ONQ50" s="342"/>
      <c r="ONR50" s="342"/>
      <c r="ONS50" s="342"/>
      <c r="ONT50" s="342"/>
      <c r="ONU50" s="342"/>
      <c r="ONV50" s="342"/>
      <c r="ONW50" s="342"/>
      <c r="ONX50" s="342"/>
      <c r="ONY50" s="342"/>
      <c r="ONZ50" s="342"/>
      <c r="OOA50" s="342"/>
      <c r="OOB50" s="342"/>
      <c r="OOC50" s="342"/>
      <c r="OOD50" s="342"/>
      <c r="OOE50" s="342"/>
      <c r="OOF50" s="342"/>
      <c r="OOG50" s="342"/>
      <c r="OOH50" s="342"/>
      <c r="OOI50" s="342"/>
      <c r="OOJ50" s="342"/>
      <c r="OOK50" s="342"/>
      <c r="OOL50" s="342"/>
      <c r="OOM50" s="342"/>
      <c r="OON50" s="342"/>
      <c r="OOO50" s="342"/>
      <c r="OOP50" s="342"/>
      <c r="OOQ50" s="342"/>
      <c r="OOR50" s="342"/>
      <c r="OOS50" s="342"/>
      <c r="OOT50" s="342"/>
      <c r="OOU50" s="342"/>
      <c r="OOV50" s="342"/>
      <c r="OOW50" s="342"/>
      <c r="OOX50" s="342"/>
      <c r="OOY50" s="342"/>
      <c r="OOZ50" s="342"/>
      <c r="OPA50" s="342"/>
      <c r="OPB50" s="342"/>
      <c r="OPC50" s="342"/>
      <c r="OPD50" s="342"/>
      <c r="OPE50" s="342"/>
      <c r="OPF50" s="342"/>
      <c r="OPG50" s="342"/>
      <c r="OPH50" s="342"/>
      <c r="OPI50" s="342"/>
      <c r="OPJ50" s="342"/>
      <c r="OPK50" s="342"/>
      <c r="OPL50" s="342"/>
      <c r="OPM50" s="342"/>
      <c r="OPN50" s="342"/>
      <c r="OPO50" s="342"/>
      <c r="OPP50" s="342"/>
      <c r="OPQ50" s="342"/>
      <c r="OPR50" s="342"/>
      <c r="OPS50" s="342"/>
      <c r="OPT50" s="342"/>
      <c r="OPU50" s="342"/>
      <c r="OPV50" s="342"/>
      <c r="OPW50" s="342"/>
      <c r="OPX50" s="342"/>
      <c r="OPY50" s="342"/>
      <c r="OPZ50" s="342"/>
      <c r="OQA50" s="342"/>
      <c r="OQB50" s="342"/>
      <c r="OQC50" s="342"/>
      <c r="OQD50" s="342"/>
      <c r="OQE50" s="342"/>
      <c r="OQF50" s="342"/>
      <c r="OQG50" s="342"/>
      <c r="OQH50" s="342"/>
      <c r="OQI50" s="342"/>
      <c r="OQJ50" s="342"/>
      <c r="OQK50" s="342"/>
      <c r="OQL50" s="342"/>
      <c r="OQM50" s="342"/>
      <c r="OQN50" s="342"/>
      <c r="OQO50" s="342"/>
      <c r="OQP50" s="342"/>
      <c r="OQQ50" s="342"/>
      <c r="OQR50" s="342"/>
      <c r="OQS50" s="342"/>
      <c r="OQT50" s="342"/>
      <c r="OQU50" s="342"/>
      <c r="OQV50" s="342"/>
      <c r="OQW50" s="342"/>
      <c r="OQX50" s="342"/>
      <c r="OQY50" s="342"/>
      <c r="OQZ50" s="342"/>
      <c r="ORA50" s="342"/>
      <c r="ORB50" s="342"/>
      <c r="ORC50" s="342"/>
      <c r="ORD50" s="342"/>
      <c r="ORE50" s="342"/>
      <c r="ORF50" s="342"/>
      <c r="ORG50" s="342"/>
      <c r="ORH50" s="342"/>
      <c r="ORI50" s="342"/>
      <c r="ORJ50" s="342"/>
      <c r="ORK50" s="342"/>
      <c r="ORL50" s="342"/>
      <c r="ORM50" s="342"/>
      <c r="ORN50" s="342"/>
      <c r="ORO50" s="342"/>
      <c r="ORP50" s="342"/>
      <c r="ORQ50" s="342"/>
      <c r="ORR50" s="342"/>
      <c r="ORS50" s="342"/>
      <c r="ORT50" s="342"/>
      <c r="ORU50" s="342"/>
      <c r="ORV50" s="342"/>
      <c r="ORW50" s="342"/>
      <c r="ORX50" s="342"/>
      <c r="ORY50" s="342"/>
      <c r="ORZ50" s="342"/>
      <c r="OSA50" s="342"/>
      <c r="OSB50" s="342"/>
      <c r="OSC50" s="342"/>
      <c r="OSD50" s="342"/>
      <c r="OSE50" s="342"/>
      <c r="OSF50" s="342"/>
      <c r="OSG50" s="342"/>
      <c r="OSH50" s="342"/>
      <c r="OSI50" s="342"/>
      <c r="OSJ50" s="342"/>
      <c r="OSK50" s="342"/>
      <c r="OSL50" s="342"/>
      <c r="OSM50" s="342"/>
      <c r="OSN50" s="342"/>
      <c r="OSO50" s="342"/>
      <c r="OSP50" s="342"/>
      <c r="OSQ50" s="342"/>
      <c r="OSR50" s="342"/>
      <c r="OSS50" s="342"/>
      <c r="OST50" s="342"/>
      <c r="OSU50" s="342"/>
      <c r="OSV50" s="342"/>
      <c r="OSW50" s="342"/>
      <c r="OSX50" s="342"/>
      <c r="OSY50" s="342"/>
      <c r="OSZ50" s="342"/>
      <c r="OTA50" s="342"/>
      <c r="OTB50" s="342"/>
      <c r="OTC50" s="342"/>
      <c r="OTD50" s="342"/>
      <c r="OTE50" s="342"/>
      <c r="OTF50" s="342"/>
      <c r="OTG50" s="342"/>
      <c r="OTH50" s="342"/>
      <c r="OTI50" s="342"/>
      <c r="OTJ50" s="342"/>
      <c r="OTK50" s="342"/>
      <c r="OTL50" s="342"/>
      <c r="OTM50" s="342"/>
      <c r="OTN50" s="342"/>
      <c r="OTO50" s="342"/>
      <c r="OTP50" s="342"/>
      <c r="OTQ50" s="342"/>
      <c r="OTR50" s="342"/>
      <c r="OTS50" s="342"/>
      <c r="OTT50" s="342"/>
      <c r="OTU50" s="342"/>
      <c r="OTV50" s="342"/>
      <c r="OTW50" s="342"/>
      <c r="OTX50" s="342"/>
      <c r="OTY50" s="342"/>
      <c r="OTZ50" s="342"/>
      <c r="OUA50" s="342"/>
      <c r="OUB50" s="342"/>
      <c r="OUC50" s="342"/>
      <c r="OUD50" s="342"/>
      <c r="OUE50" s="342"/>
      <c r="OUF50" s="342"/>
      <c r="OUG50" s="342"/>
      <c r="OUH50" s="342"/>
      <c r="OUI50" s="342"/>
      <c r="OUJ50" s="342"/>
      <c r="OUK50" s="342"/>
      <c r="OUL50" s="342"/>
      <c r="OUM50" s="342"/>
      <c r="OUN50" s="342"/>
      <c r="OUO50" s="342"/>
      <c r="OUP50" s="342"/>
      <c r="OUQ50" s="342"/>
      <c r="OUR50" s="342"/>
      <c r="OUS50" s="342"/>
      <c r="OUT50" s="342"/>
      <c r="OUU50" s="342"/>
      <c r="OUV50" s="342"/>
      <c r="OUW50" s="342"/>
      <c r="OUX50" s="342"/>
      <c r="OUY50" s="342"/>
      <c r="OUZ50" s="342"/>
      <c r="OVA50" s="342"/>
      <c r="OVB50" s="342"/>
      <c r="OVC50" s="342"/>
      <c r="OVD50" s="342"/>
      <c r="OVE50" s="342"/>
      <c r="OVF50" s="342"/>
      <c r="OVG50" s="342"/>
      <c r="OVH50" s="342"/>
      <c r="OVI50" s="342"/>
      <c r="OVJ50" s="342"/>
      <c r="OVK50" s="342"/>
      <c r="OVL50" s="342"/>
      <c r="OVM50" s="342"/>
      <c r="OVN50" s="342"/>
      <c r="OVO50" s="342"/>
      <c r="OVP50" s="342"/>
      <c r="OVQ50" s="342"/>
      <c r="OVR50" s="342"/>
      <c r="OVS50" s="342"/>
      <c r="OVT50" s="342"/>
      <c r="OVU50" s="342"/>
      <c r="OVV50" s="342"/>
      <c r="OVW50" s="342"/>
      <c r="OVX50" s="342"/>
      <c r="OVY50" s="342"/>
      <c r="OVZ50" s="342"/>
      <c r="OWA50" s="342"/>
      <c r="OWB50" s="342"/>
      <c r="OWC50" s="342"/>
      <c r="OWD50" s="342"/>
      <c r="OWE50" s="342"/>
      <c r="OWF50" s="342"/>
      <c r="OWG50" s="342"/>
      <c r="OWH50" s="342"/>
      <c r="OWI50" s="342"/>
      <c r="OWJ50" s="342"/>
      <c r="OWK50" s="342"/>
      <c r="OWL50" s="342"/>
      <c r="OWM50" s="342"/>
      <c r="OWN50" s="342"/>
      <c r="OWO50" s="342"/>
      <c r="OWP50" s="342"/>
      <c r="OWQ50" s="342"/>
      <c r="OWR50" s="342"/>
      <c r="OWS50" s="342"/>
      <c r="OWT50" s="342"/>
      <c r="OWU50" s="342"/>
      <c r="OWV50" s="342"/>
      <c r="OWW50" s="342"/>
      <c r="OWX50" s="342"/>
      <c r="OWY50" s="342"/>
      <c r="OWZ50" s="342"/>
      <c r="OXA50" s="342"/>
      <c r="OXB50" s="342"/>
      <c r="OXC50" s="342"/>
      <c r="OXD50" s="342"/>
      <c r="OXE50" s="342"/>
      <c r="OXF50" s="342"/>
      <c r="OXG50" s="342"/>
      <c r="OXH50" s="342"/>
      <c r="OXI50" s="342"/>
      <c r="OXJ50" s="342"/>
      <c r="OXK50" s="342"/>
      <c r="OXL50" s="342"/>
      <c r="OXM50" s="342"/>
      <c r="OXN50" s="342"/>
      <c r="OXO50" s="342"/>
      <c r="OXP50" s="342"/>
      <c r="OXQ50" s="342"/>
      <c r="OXR50" s="342"/>
      <c r="OXS50" s="342"/>
      <c r="OXT50" s="342"/>
      <c r="OXU50" s="342"/>
      <c r="OXV50" s="342"/>
      <c r="OXW50" s="342"/>
      <c r="OXX50" s="342"/>
      <c r="OXY50" s="342"/>
      <c r="OXZ50" s="342"/>
      <c r="OYA50" s="342"/>
      <c r="OYB50" s="342"/>
      <c r="OYC50" s="342"/>
      <c r="OYD50" s="342"/>
      <c r="OYE50" s="342"/>
      <c r="OYF50" s="342"/>
      <c r="OYG50" s="342"/>
      <c r="OYH50" s="342"/>
      <c r="OYI50" s="342"/>
      <c r="OYJ50" s="342"/>
      <c r="OYK50" s="342"/>
      <c r="OYL50" s="342"/>
      <c r="OYM50" s="342"/>
      <c r="OYN50" s="342"/>
      <c r="OYO50" s="342"/>
      <c r="OYP50" s="342"/>
      <c r="OYQ50" s="342"/>
      <c r="OYR50" s="342"/>
      <c r="OYS50" s="342"/>
      <c r="OYT50" s="342"/>
      <c r="OYU50" s="342"/>
      <c r="OYV50" s="342"/>
      <c r="OYW50" s="342"/>
      <c r="OYX50" s="342"/>
      <c r="OYY50" s="342"/>
      <c r="OYZ50" s="342"/>
      <c r="OZA50" s="342"/>
      <c r="OZB50" s="342"/>
      <c r="OZC50" s="342"/>
      <c r="OZD50" s="342"/>
      <c r="OZE50" s="342"/>
      <c r="OZF50" s="342"/>
      <c r="OZG50" s="342"/>
      <c r="OZH50" s="342"/>
      <c r="OZI50" s="342"/>
      <c r="OZJ50" s="342"/>
      <c r="OZK50" s="342"/>
      <c r="OZL50" s="342"/>
      <c r="OZM50" s="342"/>
      <c r="OZN50" s="342"/>
      <c r="OZO50" s="342"/>
      <c r="OZP50" s="342"/>
      <c r="OZQ50" s="342"/>
      <c r="OZR50" s="342"/>
      <c r="OZS50" s="342"/>
      <c r="OZT50" s="342"/>
      <c r="OZU50" s="342"/>
      <c r="OZV50" s="342"/>
      <c r="OZW50" s="342"/>
      <c r="OZX50" s="342"/>
      <c r="OZY50" s="342"/>
      <c r="OZZ50" s="342"/>
      <c r="PAA50" s="342"/>
      <c r="PAB50" s="342"/>
      <c r="PAC50" s="342"/>
      <c r="PAD50" s="342"/>
      <c r="PAE50" s="342"/>
      <c r="PAF50" s="342"/>
      <c r="PAG50" s="342"/>
      <c r="PAH50" s="342"/>
      <c r="PAI50" s="342"/>
      <c r="PAJ50" s="342"/>
      <c r="PAK50" s="342"/>
      <c r="PAL50" s="342"/>
      <c r="PAM50" s="342"/>
      <c r="PAN50" s="342"/>
      <c r="PAO50" s="342"/>
      <c r="PAP50" s="342"/>
      <c r="PAQ50" s="342"/>
      <c r="PAR50" s="342"/>
      <c r="PAS50" s="342"/>
      <c r="PAT50" s="342"/>
      <c r="PAU50" s="342"/>
      <c r="PAV50" s="342"/>
      <c r="PAW50" s="342"/>
      <c r="PAX50" s="342"/>
      <c r="PAY50" s="342"/>
      <c r="PAZ50" s="342"/>
      <c r="PBA50" s="342"/>
      <c r="PBB50" s="342"/>
      <c r="PBC50" s="342"/>
      <c r="PBD50" s="342"/>
      <c r="PBE50" s="342"/>
      <c r="PBF50" s="342"/>
      <c r="PBG50" s="342"/>
      <c r="PBH50" s="342"/>
      <c r="PBI50" s="342"/>
      <c r="PBJ50" s="342"/>
      <c r="PBK50" s="342"/>
      <c r="PBL50" s="342"/>
      <c r="PBM50" s="342"/>
      <c r="PBN50" s="342"/>
      <c r="PBO50" s="342"/>
      <c r="PBP50" s="342"/>
      <c r="PBQ50" s="342"/>
      <c r="PBR50" s="342"/>
      <c r="PBS50" s="342"/>
      <c r="PBT50" s="342"/>
      <c r="PBU50" s="342"/>
      <c r="PBV50" s="342"/>
      <c r="PBW50" s="342"/>
      <c r="PBX50" s="342"/>
      <c r="PBY50" s="342"/>
      <c r="PBZ50" s="342"/>
      <c r="PCA50" s="342"/>
      <c r="PCB50" s="342"/>
      <c r="PCC50" s="342"/>
      <c r="PCD50" s="342"/>
      <c r="PCE50" s="342"/>
      <c r="PCF50" s="342"/>
      <c r="PCG50" s="342"/>
      <c r="PCH50" s="342"/>
      <c r="PCI50" s="342"/>
      <c r="PCJ50" s="342"/>
      <c r="PCK50" s="342"/>
      <c r="PCL50" s="342"/>
      <c r="PCM50" s="342"/>
      <c r="PCN50" s="342"/>
      <c r="PCO50" s="342"/>
      <c r="PCP50" s="342"/>
      <c r="PCQ50" s="342"/>
      <c r="PCR50" s="342"/>
      <c r="PCS50" s="342"/>
      <c r="PCT50" s="342"/>
      <c r="PCU50" s="342"/>
      <c r="PCV50" s="342"/>
      <c r="PCW50" s="342"/>
      <c r="PCX50" s="342"/>
      <c r="PCY50" s="342"/>
      <c r="PCZ50" s="342"/>
      <c r="PDA50" s="342"/>
      <c r="PDB50" s="342"/>
      <c r="PDC50" s="342"/>
      <c r="PDD50" s="342"/>
      <c r="PDE50" s="342"/>
      <c r="PDF50" s="342"/>
      <c r="PDG50" s="342"/>
      <c r="PDH50" s="342"/>
      <c r="PDI50" s="342"/>
      <c r="PDJ50" s="342"/>
      <c r="PDK50" s="342"/>
      <c r="PDL50" s="342"/>
      <c r="PDM50" s="342"/>
      <c r="PDN50" s="342"/>
      <c r="PDO50" s="342"/>
      <c r="PDP50" s="342"/>
      <c r="PDQ50" s="342"/>
      <c r="PDR50" s="342"/>
      <c r="PDS50" s="342"/>
      <c r="PDT50" s="342"/>
      <c r="PDU50" s="342"/>
      <c r="PDV50" s="342"/>
      <c r="PDW50" s="342"/>
      <c r="PDX50" s="342"/>
      <c r="PDY50" s="342"/>
      <c r="PDZ50" s="342"/>
      <c r="PEA50" s="342"/>
      <c r="PEB50" s="342"/>
      <c r="PEC50" s="342"/>
      <c r="PED50" s="342"/>
      <c r="PEE50" s="342"/>
      <c r="PEF50" s="342"/>
      <c r="PEG50" s="342"/>
      <c r="PEH50" s="342"/>
      <c r="PEI50" s="342"/>
      <c r="PEJ50" s="342"/>
      <c r="PEK50" s="342"/>
      <c r="PEL50" s="342"/>
      <c r="PEM50" s="342"/>
      <c r="PEN50" s="342"/>
      <c r="PEO50" s="342"/>
      <c r="PEP50" s="342"/>
      <c r="PEQ50" s="342"/>
      <c r="PER50" s="342"/>
      <c r="PES50" s="342"/>
      <c r="PET50" s="342"/>
      <c r="PEU50" s="342"/>
      <c r="PEV50" s="342"/>
      <c r="PEW50" s="342"/>
      <c r="PEX50" s="342"/>
      <c r="PEY50" s="342"/>
      <c r="PEZ50" s="342"/>
      <c r="PFA50" s="342"/>
      <c r="PFB50" s="342"/>
      <c r="PFC50" s="342"/>
      <c r="PFD50" s="342"/>
      <c r="PFE50" s="342"/>
      <c r="PFF50" s="342"/>
      <c r="PFG50" s="342"/>
      <c r="PFH50" s="342"/>
      <c r="PFI50" s="342"/>
      <c r="PFJ50" s="342"/>
      <c r="PFK50" s="342"/>
      <c r="PFL50" s="342"/>
      <c r="PFM50" s="342"/>
      <c r="PFN50" s="342"/>
      <c r="PFO50" s="342"/>
      <c r="PFP50" s="342"/>
      <c r="PFQ50" s="342"/>
      <c r="PFR50" s="342"/>
      <c r="PFS50" s="342"/>
      <c r="PFT50" s="342"/>
      <c r="PFU50" s="342"/>
      <c r="PFV50" s="342"/>
      <c r="PFW50" s="342"/>
      <c r="PFX50" s="342"/>
      <c r="PFY50" s="342"/>
      <c r="PFZ50" s="342"/>
      <c r="PGA50" s="342"/>
      <c r="PGB50" s="342"/>
      <c r="PGC50" s="342"/>
      <c r="PGD50" s="342"/>
      <c r="PGE50" s="342"/>
      <c r="PGF50" s="342"/>
      <c r="PGG50" s="342"/>
      <c r="PGH50" s="342"/>
      <c r="PGI50" s="342"/>
      <c r="PGJ50" s="342"/>
      <c r="PGK50" s="342"/>
      <c r="PGL50" s="342"/>
      <c r="PGM50" s="342"/>
      <c r="PGN50" s="342"/>
      <c r="PGO50" s="342"/>
      <c r="PGP50" s="342"/>
      <c r="PGQ50" s="342"/>
      <c r="PGR50" s="342"/>
      <c r="PGS50" s="342"/>
      <c r="PGT50" s="342"/>
      <c r="PGU50" s="342"/>
      <c r="PGV50" s="342"/>
      <c r="PGW50" s="342"/>
      <c r="PGX50" s="342"/>
      <c r="PGY50" s="342"/>
      <c r="PGZ50" s="342"/>
      <c r="PHA50" s="342"/>
      <c r="PHB50" s="342"/>
      <c r="PHC50" s="342"/>
      <c r="PHD50" s="342"/>
      <c r="PHE50" s="342"/>
      <c r="PHF50" s="342"/>
      <c r="PHG50" s="342"/>
      <c r="PHH50" s="342"/>
      <c r="PHI50" s="342"/>
      <c r="PHJ50" s="342"/>
      <c r="PHK50" s="342"/>
      <c r="PHL50" s="342"/>
      <c r="PHM50" s="342"/>
      <c r="PHN50" s="342"/>
      <c r="PHO50" s="342"/>
      <c r="PHP50" s="342"/>
      <c r="PHQ50" s="342"/>
      <c r="PHR50" s="342"/>
      <c r="PHS50" s="342"/>
      <c r="PHT50" s="342"/>
      <c r="PHU50" s="342"/>
      <c r="PHV50" s="342"/>
      <c r="PHW50" s="342"/>
      <c r="PHX50" s="342"/>
      <c r="PHY50" s="342"/>
      <c r="PHZ50" s="342"/>
      <c r="PIA50" s="342"/>
      <c r="PIB50" s="342"/>
      <c r="PIC50" s="342"/>
      <c r="PID50" s="342"/>
      <c r="PIE50" s="342"/>
      <c r="PIF50" s="342"/>
      <c r="PIG50" s="342"/>
      <c r="PIH50" s="342"/>
      <c r="PII50" s="342"/>
      <c r="PIJ50" s="342"/>
      <c r="PIK50" s="342"/>
      <c r="PIL50" s="342"/>
      <c r="PIM50" s="342"/>
      <c r="PIN50" s="342"/>
      <c r="PIO50" s="342"/>
      <c r="PIP50" s="342"/>
      <c r="PIQ50" s="342"/>
      <c r="PIR50" s="342"/>
      <c r="PIS50" s="342"/>
      <c r="PIT50" s="342"/>
      <c r="PIU50" s="342"/>
      <c r="PIV50" s="342"/>
      <c r="PIW50" s="342"/>
      <c r="PIX50" s="342"/>
      <c r="PIY50" s="342"/>
      <c r="PIZ50" s="342"/>
      <c r="PJA50" s="342"/>
      <c r="PJB50" s="342"/>
      <c r="PJC50" s="342"/>
      <c r="PJD50" s="342"/>
      <c r="PJE50" s="342"/>
      <c r="PJF50" s="342"/>
      <c r="PJG50" s="342"/>
      <c r="PJH50" s="342"/>
      <c r="PJI50" s="342"/>
      <c r="PJJ50" s="342"/>
      <c r="PJK50" s="342"/>
      <c r="PJL50" s="342"/>
      <c r="PJM50" s="342"/>
      <c r="PJN50" s="342"/>
      <c r="PJO50" s="342"/>
      <c r="PJP50" s="342"/>
      <c r="PJQ50" s="342"/>
      <c r="PJR50" s="342"/>
      <c r="PJS50" s="342"/>
      <c r="PJT50" s="342"/>
      <c r="PJU50" s="342"/>
      <c r="PJV50" s="342"/>
      <c r="PJW50" s="342"/>
      <c r="PJX50" s="342"/>
      <c r="PJY50" s="342"/>
      <c r="PJZ50" s="342"/>
      <c r="PKA50" s="342"/>
      <c r="PKB50" s="342"/>
      <c r="PKC50" s="342"/>
      <c r="PKD50" s="342"/>
      <c r="PKE50" s="342"/>
      <c r="PKF50" s="342"/>
      <c r="PKG50" s="342"/>
      <c r="PKH50" s="342"/>
      <c r="PKI50" s="342"/>
      <c r="PKJ50" s="342"/>
      <c r="PKK50" s="342"/>
      <c r="PKL50" s="342"/>
      <c r="PKM50" s="342"/>
      <c r="PKN50" s="342"/>
      <c r="PKO50" s="342"/>
      <c r="PKP50" s="342"/>
      <c r="PKQ50" s="342"/>
      <c r="PKR50" s="342"/>
      <c r="PKS50" s="342"/>
      <c r="PKT50" s="342"/>
      <c r="PKU50" s="342"/>
      <c r="PKV50" s="342"/>
      <c r="PKW50" s="342"/>
      <c r="PKX50" s="342"/>
      <c r="PKY50" s="342"/>
      <c r="PKZ50" s="342"/>
      <c r="PLA50" s="342"/>
      <c r="PLB50" s="342"/>
      <c r="PLC50" s="342"/>
      <c r="PLD50" s="342"/>
      <c r="PLE50" s="342"/>
      <c r="PLF50" s="342"/>
      <c r="PLG50" s="342"/>
      <c r="PLH50" s="342"/>
      <c r="PLI50" s="342"/>
      <c r="PLJ50" s="342"/>
      <c r="PLK50" s="342"/>
      <c r="PLL50" s="342"/>
      <c r="PLM50" s="342"/>
      <c r="PLN50" s="342"/>
      <c r="PLO50" s="342"/>
      <c r="PLP50" s="342"/>
      <c r="PLQ50" s="342"/>
      <c r="PLR50" s="342"/>
      <c r="PLS50" s="342"/>
      <c r="PLT50" s="342"/>
      <c r="PLU50" s="342"/>
      <c r="PLV50" s="342"/>
      <c r="PLW50" s="342"/>
      <c r="PLX50" s="342"/>
      <c r="PLY50" s="342"/>
      <c r="PLZ50" s="342"/>
      <c r="PMA50" s="342"/>
      <c r="PMB50" s="342"/>
      <c r="PMC50" s="342"/>
      <c r="PMD50" s="342"/>
      <c r="PME50" s="342"/>
      <c r="PMF50" s="342"/>
      <c r="PMG50" s="342"/>
      <c r="PMH50" s="342"/>
      <c r="PMI50" s="342"/>
      <c r="PMJ50" s="342"/>
      <c r="PMK50" s="342"/>
      <c r="PML50" s="342"/>
      <c r="PMM50" s="342"/>
      <c r="PMN50" s="342"/>
      <c r="PMO50" s="342"/>
      <c r="PMP50" s="342"/>
      <c r="PMQ50" s="342"/>
      <c r="PMR50" s="342"/>
      <c r="PMS50" s="342"/>
      <c r="PMT50" s="342"/>
      <c r="PMU50" s="342"/>
      <c r="PMV50" s="342"/>
      <c r="PMW50" s="342"/>
      <c r="PMX50" s="342"/>
      <c r="PMY50" s="342"/>
      <c r="PMZ50" s="342"/>
      <c r="PNA50" s="342"/>
      <c r="PNB50" s="342"/>
      <c r="PNC50" s="342"/>
      <c r="PND50" s="342"/>
      <c r="PNE50" s="342"/>
      <c r="PNF50" s="342"/>
      <c r="PNG50" s="342"/>
      <c r="PNH50" s="342"/>
      <c r="PNI50" s="342"/>
      <c r="PNJ50" s="342"/>
      <c r="PNK50" s="342"/>
      <c r="PNL50" s="342"/>
      <c r="PNM50" s="342"/>
      <c r="PNN50" s="342"/>
      <c r="PNO50" s="342"/>
      <c r="PNP50" s="342"/>
      <c r="PNQ50" s="342"/>
      <c r="PNR50" s="342"/>
      <c r="PNS50" s="342"/>
      <c r="PNT50" s="342"/>
      <c r="PNU50" s="342"/>
      <c r="PNV50" s="342"/>
      <c r="PNW50" s="342"/>
      <c r="PNX50" s="342"/>
      <c r="PNY50" s="342"/>
      <c r="PNZ50" s="342"/>
      <c r="POA50" s="342"/>
      <c r="POB50" s="342"/>
      <c r="POC50" s="342"/>
      <c r="POD50" s="342"/>
      <c r="POE50" s="342"/>
      <c r="POF50" s="342"/>
      <c r="POG50" s="342"/>
      <c r="POH50" s="342"/>
      <c r="POI50" s="342"/>
      <c r="POJ50" s="342"/>
      <c r="POK50" s="342"/>
      <c r="POL50" s="342"/>
      <c r="POM50" s="342"/>
      <c r="PON50" s="342"/>
      <c r="POO50" s="342"/>
      <c r="POP50" s="342"/>
      <c r="POQ50" s="342"/>
      <c r="POR50" s="342"/>
      <c r="POS50" s="342"/>
      <c r="POT50" s="342"/>
      <c r="POU50" s="342"/>
      <c r="POV50" s="342"/>
      <c r="POW50" s="342"/>
      <c r="POX50" s="342"/>
      <c r="POY50" s="342"/>
      <c r="POZ50" s="342"/>
      <c r="PPA50" s="342"/>
      <c r="PPB50" s="342"/>
      <c r="PPC50" s="342"/>
      <c r="PPD50" s="342"/>
      <c r="PPE50" s="342"/>
      <c r="PPF50" s="342"/>
      <c r="PPG50" s="342"/>
      <c r="PPH50" s="342"/>
      <c r="PPI50" s="342"/>
      <c r="PPJ50" s="342"/>
      <c r="PPK50" s="342"/>
      <c r="PPL50" s="342"/>
      <c r="PPM50" s="342"/>
      <c r="PPN50" s="342"/>
      <c r="PPO50" s="342"/>
      <c r="PPP50" s="342"/>
      <c r="PPQ50" s="342"/>
      <c r="PPR50" s="342"/>
      <c r="PPS50" s="342"/>
      <c r="PPT50" s="342"/>
      <c r="PPU50" s="342"/>
      <c r="PPV50" s="342"/>
      <c r="PPW50" s="342"/>
      <c r="PPX50" s="342"/>
      <c r="PPY50" s="342"/>
      <c r="PPZ50" s="342"/>
      <c r="PQA50" s="342"/>
      <c r="PQB50" s="342"/>
      <c r="PQC50" s="342"/>
      <c r="PQD50" s="342"/>
      <c r="PQE50" s="342"/>
      <c r="PQF50" s="342"/>
      <c r="PQG50" s="342"/>
      <c r="PQH50" s="342"/>
      <c r="PQI50" s="342"/>
      <c r="PQJ50" s="342"/>
      <c r="PQK50" s="342"/>
      <c r="PQL50" s="342"/>
      <c r="PQM50" s="342"/>
      <c r="PQN50" s="342"/>
      <c r="PQO50" s="342"/>
      <c r="PQP50" s="342"/>
      <c r="PQQ50" s="342"/>
      <c r="PQR50" s="342"/>
      <c r="PQS50" s="342"/>
      <c r="PQT50" s="342"/>
      <c r="PQU50" s="342"/>
      <c r="PQV50" s="342"/>
      <c r="PQW50" s="342"/>
      <c r="PQX50" s="342"/>
      <c r="PQY50" s="342"/>
      <c r="PQZ50" s="342"/>
      <c r="PRA50" s="342"/>
      <c r="PRB50" s="342"/>
      <c r="PRC50" s="342"/>
      <c r="PRD50" s="342"/>
      <c r="PRE50" s="342"/>
      <c r="PRF50" s="342"/>
      <c r="PRG50" s="342"/>
      <c r="PRH50" s="342"/>
      <c r="PRI50" s="342"/>
      <c r="PRJ50" s="342"/>
      <c r="PRK50" s="342"/>
      <c r="PRL50" s="342"/>
      <c r="PRM50" s="342"/>
      <c r="PRN50" s="342"/>
      <c r="PRO50" s="342"/>
      <c r="PRP50" s="342"/>
      <c r="PRQ50" s="342"/>
      <c r="PRR50" s="342"/>
      <c r="PRS50" s="342"/>
      <c r="PRT50" s="342"/>
      <c r="PRU50" s="342"/>
      <c r="PRV50" s="342"/>
      <c r="PRW50" s="342"/>
      <c r="PRX50" s="342"/>
      <c r="PRY50" s="342"/>
      <c r="PRZ50" s="342"/>
      <c r="PSA50" s="342"/>
      <c r="PSB50" s="342"/>
      <c r="PSC50" s="342"/>
      <c r="PSD50" s="342"/>
      <c r="PSE50" s="342"/>
      <c r="PSF50" s="342"/>
      <c r="PSG50" s="342"/>
      <c r="PSH50" s="342"/>
      <c r="PSI50" s="342"/>
      <c r="PSJ50" s="342"/>
      <c r="PSK50" s="342"/>
      <c r="PSL50" s="342"/>
      <c r="PSM50" s="342"/>
      <c r="PSN50" s="342"/>
      <c r="PSO50" s="342"/>
      <c r="PSP50" s="342"/>
      <c r="PSQ50" s="342"/>
      <c r="PSR50" s="342"/>
      <c r="PSS50" s="342"/>
      <c r="PST50" s="342"/>
      <c r="PSU50" s="342"/>
      <c r="PSV50" s="342"/>
      <c r="PSW50" s="342"/>
      <c r="PSX50" s="342"/>
      <c r="PSY50" s="342"/>
      <c r="PSZ50" s="342"/>
      <c r="PTA50" s="342"/>
      <c r="PTB50" s="342"/>
      <c r="PTC50" s="342"/>
      <c r="PTD50" s="342"/>
      <c r="PTE50" s="342"/>
      <c r="PTF50" s="342"/>
      <c r="PTG50" s="342"/>
      <c r="PTH50" s="342"/>
      <c r="PTI50" s="342"/>
      <c r="PTJ50" s="342"/>
      <c r="PTK50" s="342"/>
      <c r="PTL50" s="342"/>
      <c r="PTM50" s="342"/>
      <c r="PTN50" s="342"/>
      <c r="PTO50" s="342"/>
      <c r="PTP50" s="342"/>
      <c r="PTQ50" s="342"/>
      <c r="PTR50" s="342"/>
      <c r="PTS50" s="342"/>
      <c r="PTT50" s="342"/>
      <c r="PTU50" s="342"/>
      <c r="PTV50" s="342"/>
      <c r="PTW50" s="342"/>
      <c r="PTX50" s="342"/>
      <c r="PTY50" s="342"/>
      <c r="PTZ50" s="342"/>
      <c r="PUA50" s="342"/>
      <c r="PUB50" s="342"/>
      <c r="PUC50" s="342"/>
      <c r="PUD50" s="342"/>
      <c r="PUE50" s="342"/>
      <c r="PUF50" s="342"/>
      <c r="PUG50" s="342"/>
      <c r="PUH50" s="342"/>
      <c r="PUI50" s="342"/>
      <c r="PUJ50" s="342"/>
      <c r="PUK50" s="342"/>
      <c r="PUL50" s="342"/>
      <c r="PUM50" s="342"/>
      <c r="PUN50" s="342"/>
      <c r="PUO50" s="342"/>
      <c r="PUP50" s="342"/>
      <c r="PUQ50" s="342"/>
      <c r="PUR50" s="342"/>
      <c r="PUS50" s="342"/>
      <c r="PUT50" s="342"/>
      <c r="PUU50" s="342"/>
      <c r="PUV50" s="342"/>
      <c r="PUW50" s="342"/>
      <c r="PUX50" s="342"/>
      <c r="PUY50" s="342"/>
      <c r="PUZ50" s="342"/>
      <c r="PVA50" s="342"/>
      <c r="PVB50" s="342"/>
      <c r="PVC50" s="342"/>
      <c r="PVD50" s="342"/>
      <c r="PVE50" s="342"/>
      <c r="PVF50" s="342"/>
      <c r="PVG50" s="342"/>
      <c r="PVH50" s="342"/>
      <c r="PVI50" s="342"/>
      <c r="PVJ50" s="342"/>
      <c r="PVK50" s="342"/>
      <c r="PVL50" s="342"/>
      <c r="PVM50" s="342"/>
      <c r="PVN50" s="342"/>
      <c r="PVO50" s="342"/>
      <c r="PVP50" s="342"/>
      <c r="PVQ50" s="342"/>
      <c r="PVR50" s="342"/>
      <c r="PVS50" s="342"/>
      <c r="PVT50" s="342"/>
      <c r="PVU50" s="342"/>
      <c r="PVV50" s="342"/>
      <c r="PVW50" s="342"/>
      <c r="PVX50" s="342"/>
      <c r="PVY50" s="342"/>
      <c r="PVZ50" s="342"/>
      <c r="PWA50" s="342"/>
      <c r="PWB50" s="342"/>
      <c r="PWC50" s="342"/>
      <c r="PWD50" s="342"/>
      <c r="PWE50" s="342"/>
      <c r="PWF50" s="342"/>
      <c r="PWG50" s="342"/>
      <c r="PWH50" s="342"/>
      <c r="PWI50" s="342"/>
      <c r="PWJ50" s="342"/>
      <c r="PWK50" s="342"/>
      <c r="PWL50" s="342"/>
      <c r="PWM50" s="342"/>
      <c r="PWN50" s="342"/>
      <c r="PWO50" s="342"/>
      <c r="PWP50" s="342"/>
      <c r="PWQ50" s="342"/>
      <c r="PWR50" s="342"/>
      <c r="PWS50" s="342"/>
      <c r="PWT50" s="342"/>
      <c r="PWU50" s="342"/>
      <c r="PWV50" s="342"/>
      <c r="PWW50" s="342"/>
      <c r="PWX50" s="342"/>
      <c r="PWY50" s="342"/>
      <c r="PWZ50" s="342"/>
      <c r="PXA50" s="342"/>
      <c r="PXB50" s="342"/>
      <c r="PXC50" s="342"/>
      <c r="PXD50" s="342"/>
      <c r="PXE50" s="342"/>
      <c r="PXF50" s="342"/>
      <c r="PXG50" s="342"/>
      <c r="PXH50" s="342"/>
      <c r="PXI50" s="342"/>
      <c r="PXJ50" s="342"/>
      <c r="PXK50" s="342"/>
      <c r="PXL50" s="342"/>
      <c r="PXM50" s="342"/>
      <c r="PXN50" s="342"/>
      <c r="PXO50" s="342"/>
      <c r="PXP50" s="342"/>
      <c r="PXQ50" s="342"/>
      <c r="PXR50" s="342"/>
      <c r="PXS50" s="342"/>
      <c r="PXT50" s="342"/>
      <c r="PXU50" s="342"/>
      <c r="PXV50" s="342"/>
      <c r="PXW50" s="342"/>
      <c r="PXX50" s="342"/>
      <c r="PXY50" s="342"/>
      <c r="PXZ50" s="342"/>
      <c r="PYA50" s="342"/>
      <c r="PYB50" s="342"/>
      <c r="PYC50" s="342"/>
      <c r="PYD50" s="342"/>
      <c r="PYE50" s="342"/>
      <c r="PYF50" s="342"/>
      <c r="PYG50" s="342"/>
      <c r="PYH50" s="342"/>
      <c r="PYI50" s="342"/>
      <c r="PYJ50" s="342"/>
      <c r="PYK50" s="342"/>
      <c r="PYL50" s="342"/>
      <c r="PYM50" s="342"/>
      <c r="PYN50" s="342"/>
      <c r="PYO50" s="342"/>
      <c r="PYP50" s="342"/>
      <c r="PYQ50" s="342"/>
      <c r="PYR50" s="342"/>
      <c r="PYS50" s="342"/>
      <c r="PYT50" s="342"/>
      <c r="PYU50" s="342"/>
      <c r="PYV50" s="342"/>
      <c r="PYW50" s="342"/>
      <c r="PYX50" s="342"/>
      <c r="PYY50" s="342"/>
      <c r="PYZ50" s="342"/>
      <c r="PZA50" s="342"/>
      <c r="PZB50" s="342"/>
      <c r="PZC50" s="342"/>
      <c r="PZD50" s="342"/>
      <c r="PZE50" s="342"/>
      <c r="PZF50" s="342"/>
      <c r="PZG50" s="342"/>
      <c r="PZH50" s="342"/>
      <c r="PZI50" s="342"/>
      <c r="PZJ50" s="342"/>
      <c r="PZK50" s="342"/>
      <c r="PZL50" s="342"/>
      <c r="PZM50" s="342"/>
      <c r="PZN50" s="342"/>
      <c r="PZO50" s="342"/>
      <c r="PZP50" s="342"/>
      <c r="PZQ50" s="342"/>
      <c r="PZR50" s="342"/>
      <c r="PZS50" s="342"/>
      <c r="PZT50" s="342"/>
      <c r="PZU50" s="342"/>
      <c r="PZV50" s="342"/>
      <c r="PZW50" s="342"/>
      <c r="PZX50" s="342"/>
      <c r="PZY50" s="342"/>
      <c r="PZZ50" s="342"/>
      <c r="QAA50" s="342"/>
      <c r="QAB50" s="342"/>
      <c r="QAC50" s="342"/>
      <c r="QAD50" s="342"/>
      <c r="QAE50" s="342"/>
      <c r="QAF50" s="342"/>
      <c r="QAG50" s="342"/>
      <c r="QAH50" s="342"/>
      <c r="QAI50" s="342"/>
      <c r="QAJ50" s="342"/>
      <c r="QAK50" s="342"/>
      <c r="QAL50" s="342"/>
      <c r="QAM50" s="342"/>
      <c r="QAN50" s="342"/>
      <c r="QAO50" s="342"/>
      <c r="QAP50" s="342"/>
      <c r="QAQ50" s="342"/>
      <c r="QAR50" s="342"/>
      <c r="QAS50" s="342"/>
      <c r="QAT50" s="342"/>
      <c r="QAU50" s="342"/>
      <c r="QAV50" s="342"/>
      <c r="QAW50" s="342"/>
      <c r="QAX50" s="342"/>
      <c r="QAY50" s="342"/>
      <c r="QAZ50" s="342"/>
      <c r="QBA50" s="342"/>
      <c r="QBB50" s="342"/>
      <c r="QBC50" s="342"/>
      <c r="QBD50" s="342"/>
      <c r="QBE50" s="342"/>
      <c r="QBF50" s="342"/>
      <c r="QBG50" s="342"/>
      <c r="QBH50" s="342"/>
      <c r="QBI50" s="342"/>
      <c r="QBJ50" s="342"/>
      <c r="QBK50" s="342"/>
      <c r="QBL50" s="342"/>
      <c r="QBM50" s="342"/>
      <c r="QBN50" s="342"/>
      <c r="QBO50" s="342"/>
      <c r="QBP50" s="342"/>
      <c r="QBQ50" s="342"/>
      <c r="QBR50" s="342"/>
      <c r="QBS50" s="342"/>
      <c r="QBT50" s="342"/>
      <c r="QBU50" s="342"/>
      <c r="QBV50" s="342"/>
      <c r="QBW50" s="342"/>
      <c r="QBX50" s="342"/>
      <c r="QBY50" s="342"/>
      <c r="QBZ50" s="342"/>
      <c r="QCA50" s="342"/>
      <c r="QCB50" s="342"/>
      <c r="QCC50" s="342"/>
      <c r="QCD50" s="342"/>
      <c r="QCE50" s="342"/>
      <c r="QCF50" s="342"/>
      <c r="QCG50" s="342"/>
      <c r="QCH50" s="342"/>
      <c r="QCI50" s="342"/>
      <c r="QCJ50" s="342"/>
      <c r="QCK50" s="342"/>
      <c r="QCL50" s="342"/>
      <c r="QCM50" s="342"/>
      <c r="QCN50" s="342"/>
      <c r="QCO50" s="342"/>
      <c r="QCP50" s="342"/>
      <c r="QCQ50" s="342"/>
      <c r="QCR50" s="342"/>
      <c r="QCS50" s="342"/>
      <c r="QCT50" s="342"/>
      <c r="QCU50" s="342"/>
      <c r="QCV50" s="342"/>
      <c r="QCW50" s="342"/>
      <c r="QCX50" s="342"/>
      <c r="QCY50" s="342"/>
      <c r="QCZ50" s="342"/>
      <c r="QDA50" s="342"/>
      <c r="QDB50" s="342"/>
      <c r="QDC50" s="342"/>
      <c r="QDD50" s="342"/>
      <c r="QDE50" s="342"/>
      <c r="QDF50" s="342"/>
      <c r="QDG50" s="342"/>
      <c r="QDH50" s="342"/>
      <c r="QDI50" s="342"/>
      <c r="QDJ50" s="342"/>
      <c r="QDK50" s="342"/>
      <c r="QDL50" s="342"/>
      <c r="QDM50" s="342"/>
      <c r="QDN50" s="342"/>
      <c r="QDO50" s="342"/>
      <c r="QDP50" s="342"/>
      <c r="QDQ50" s="342"/>
      <c r="QDR50" s="342"/>
      <c r="QDS50" s="342"/>
      <c r="QDT50" s="342"/>
      <c r="QDU50" s="342"/>
      <c r="QDV50" s="342"/>
      <c r="QDW50" s="342"/>
      <c r="QDX50" s="342"/>
      <c r="QDY50" s="342"/>
      <c r="QDZ50" s="342"/>
      <c r="QEA50" s="342"/>
      <c r="QEB50" s="342"/>
      <c r="QEC50" s="342"/>
      <c r="QED50" s="342"/>
      <c r="QEE50" s="342"/>
      <c r="QEF50" s="342"/>
      <c r="QEG50" s="342"/>
      <c r="QEH50" s="342"/>
      <c r="QEI50" s="342"/>
      <c r="QEJ50" s="342"/>
      <c r="QEK50" s="342"/>
      <c r="QEL50" s="342"/>
      <c r="QEM50" s="342"/>
      <c r="QEN50" s="342"/>
      <c r="QEO50" s="342"/>
      <c r="QEP50" s="342"/>
      <c r="QEQ50" s="342"/>
      <c r="QER50" s="342"/>
      <c r="QES50" s="342"/>
      <c r="QET50" s="342"/>
      <c r="QEU50" s="342"/>
      <c r="QEV50" s="342"/>
      <c r="QEW50" s="342"/>
      <c r="QEX50" s="342"/>
      <c r="QEY50" s="342"/>
      <c r="QEZ50" s="342"/>
      <c r="QFA50" s="342"/>
      <c r="QFB50" s="342"/>
      <c r="QFC50" s="342"/>
      <c r="QFD50" s="342"/>
      <c r="QFE50" s="342"/>
      <c r="QFF50" s="342"/>
      <c r="QFG50" s="342"/>
      <c r="QFH50" s="342"/>
      <c r="QFI50" s="342"/>
      <c r="QFJ50" s="342"/>
      <c r="QFK50" s="342"/>
      <c r="QFL50" s="342"/>
      <c r="QFM50" s="342"/>
      <c r="QFN50" s="342"/>
      <c r="QFO50" s="342"/>
      <c r="QFP50" s="342"/>
      <c r="QFQ50" s="342"/>
      <c r="QFR50" s="342"/>
      <c r="QFS50" s="342"/>
      <c r="QFT50" s="342"/>
      <c r="QFU50" s="342"/>
      <c r="QFV50" s="342"/>
      <c r="QFW50" s="342"/>
      <c r="QFX50" s="342"/>
      <c r="QFY50" s="342"/>
      <c r="QFZ50" s="342"/>
      <c r="QGA50" s="342"/>
      <c r="QGB50" s="342"/>
      <c r="QGC50" s="342"/>
      <c r="QGD50" s="342"/>
      <c r="QGE50" s="342"/>
      <c r="QGF50" s="342"/>
      <c r="QGG50" s="342"/>
      <c r="QGH50" s="342"/>
      <c r="QGI50" s="342"/>
      <c r="QGJ50" s="342"/>
      <c r="QGK50" s="342"/>
      <c r="QGL50" s="342"/>
      <c r="QGM50" s="342"/>
      <c r="QGN50" s="342"/>
      <c r="QGO50" s="342"/>
      <c r="QGP50" s="342"/>
      <c r="QGQ50" s="342"/>
      <c r="QGR50" s="342"/>
      <c r="QGS50" s="342"/>
      <c r="QGT50" s="342"/>
      <c r="QGU50" s="342"/>
      <c r="QGV50" s="342"/>
      <c r="QGW50" s="342"/>
      <c r="QGX50" s="342"/>
      <c r="QGY50" s="342"/>
      <c r="QGZ50" s="342"/>
      <c r="QHA50" s="342"/>
      <c r="QHB50" s="342"/>
      <c r="QHC50" s="342"/>
      <c r="QHD50" s="342"/>
      <c r="QHE50" s="342"/>
      <c r="QHF50" s="342"/>
      <c r="QHG50" s="342"/>
      <c r="QHH50" s="342"/>
      <c r="QHI50" s="342"/>
      <c r="QHJ50" s="342"/>
      <c r="QHK50" s="342"/>
      <c r="QHL50" s="342"/>
      <c r="QHM50" s="342"/>
      <c r="QHN50" s="342"/>
      <c r="QHO50" s="342"/>
      <c r="QHP50" s="342"/>
      <c r="QHQ50" s="342"/>
      <c r="QHR50" s="342"/>
      <c r="QHS50" s="342"/>
      <c r="QHT50" s="342"/>
      <c r="QHU50" s="342"/>
      <c r="QHV50" s="342"/>
      <c r="QHW50" s="342"/>
      <c r="QHX50" s="342"/>
      <c r="QHY50" s="342"/>
      <c r="QHZ50" s="342"/>
      <c r="QIA50" s="342"/>
      <c r="QIB50" s="342"/>
      <c r="QIC50" s="342"/>
      <c r="QID50" s="342"/>
      <c r="QIE50" s="342"/>
      <c r="QIF50" s="342"/>
      <c r="QIG50" s="342"/>
      <c r="QIH50" s="342"/>
      <c r="QII50" s="342"/>
      <c r="QIJ50" s="342"/>
      <c r="QIK50" s="342"/>
      <c r="QIL50" s="342"/>
      <c r="QIM50" s="342"/>
      <c r="QIN50" s="342"/>
      <c r="QIO50" s="342"/>
      <c r="QIP50" s="342"/>
      <c r="QIQ50" s="342"/>
      <c r="QIR50" s="342"/>
      <c r="QIS50" s="342"/>
      <c r="QIT50" s="342"/>
      <c r="QIU50" s="342"/>
      <c r="QIV50" s="342"/>
      <c r="QIW50" s="342"/>
      <c r="QIX50" s="342"/>
      <c r="QIY50" s="342"/>
      <c r="QIZ50" s="342"/>
      <c r="QJA50" s="342"/>
      <c r="QJB50" s="342"/>
      <c r="QJC50" s="342"/>
      <c r="QJD50" s="342"/>
      <c r="QJE50" s="342"/>
      <c r="QJF50" s="342"/>
      <c r="QJG50" s="342"/>
      <c r="QJH50" s="342"/>
      <c r="QJI50" s="342"/>
      <c r="QJJ50" s="342"/>
      <c r="QJK50" s="342"/>
      <c r="QJL50" s="342"/>
      <c r="QJM50" s="342"/>
      <c r="QJN50" s="342"/>
      <c r="QJO50" s="342"/>
      <c r="QJP50" s="342"/>
      <c r="QJQ50" s="342"/>
      <c r="QJR50" s="342"/>
      <c r="QJS50" s="342"/>
      <c r="QJT50" s="342"/>
      <c r="QJU50" s="342"/>
      <c r="QJV50" s="342"/>
      <c r="QJW50" s="342"/>
      <c r="QJX50" s="342"/>
      <c r="QJY50" s="342"/>
      <c r="QJZ50" s="342"/>
      <c r="QKA50" s="342"/>
      <c r="QKB50" s="342"/>
      <c r="QKC50" s="342"/>
      <c r="QKD50" s="342"/>
      <c r="QKE50" s="342"/>
      <c r="QKF50" s="342"/>
      <c r="QKG50" s="342"/>
      <c r="QKH50" s="342"/>
      <c r="QKI50" s="342"/>
      <c r="QKJ50" s="342"/>
      <c r="QKK50" s="342"/>
      <c r="QKL50" s="342"/>
      <c r="QKM50" s="342"/>
      <c r="QKN50" s="342"/>
      <c r="QKO50" s="342"/>
      <c r="QKP50" s="342"/>
      <c r="QKQ50" s="342"/>
      <c r="QKR50" s="342"/>
      <c r="QKS50" s="342"/>
      <c r="QKT50" s="342"/>
      <c r="QKU50" s="342"/>
      <c r="QKV50" s="342"/>
      <c r="QKW50" s="342"/>
      <c r="QKX50" s="342"/>
      <c r="QKY50" s="342"/>
      <c r="QKZ50" s="342"/>
      <c r="QLA50" s="342"/>
      <c r="QLB50" s="342"/>
      <c r="QLC50" s="342"/>
      <c r="QLD50" s="342"/>
      <c r="QLE50" s="342"/>
      <c r="QLF50" s="342"/>
      <c r="QLG50" s="342"/>
      <c r="QLH50" s="342"/>
      <c r="QLI50" s="342"/>
      <c r="QLJ50" s="342"/>
      <c r="QLK50" s="342"/>
      <c r="QLL50" s="342"/>
      <c r="QLM50" s="342"/>
      <c r="QLN50" s="342"/>
      <c r="QLO50" s="342"/>
      <c r="QLP50" s="342"/>
      <c r="QLQ50" s="342"/>
      <c r="QLR50" s="342"/>
      <c r="QLS50" s="342"/>
      <c r="QLT50" s="342"/>
      <c r="QLU50" s="342"/>
      <c r="QLV50" s="342"/>
      <c r="QLW50" s="342"/>
      <c r="QLX50" s="342"/>
      <c r="QLY50" s="342"/>
      <c r="QLZ50" s="342"/>
      <c r="QMA50" s="342"/>
      <c r="QMB50" s="342"/>
      <c r="QMC50" s="342"/>
      <c r="QMD50" s="342"/>
      <c r="QME50" s="342"/>
      <c r="QMF50" s="342"/>
      <c r="QMG50" s="342"/>
      <c r="QMH50" s="342"/>
      <c r="QMI50" s="342"/>
      <c r="QMJ50" s="342"/>
      <c r="QMK50" s="342"/>
      <c r="QML50" s="342"/>
      <c r="QMM50" s="342"/>
      <c r="QMN50" s="342"/>
      <c r="QMO50" s="342"/>
      <c r="QMP50" s="342"/>
      <c r="QMQ50" s="342"/>
      <c r="QMR50" s="342"/>
      <c r="QMS50" s="342"/>
      <c r="QMT50" s="342"/>
      <c r="QMU50" s="342"/>
      <c r="QMV50" s="342"/>
      <c r="QMW50" s="342"/>
      <c r="QMX50" s="342"/>
      <c r="QMY50" s="342"/>
      <c r="QMZ50" s="342"/>
      <c r="QNA50" s="342"/>
      <c r="QNB50" s="342"/>
      <c r="QNC50" s="342"/>
      <c r="QND50" s="342"/>
      <c r="QNE50" s="342"/>
      <c r="QNF50" s="342"/>
      <c r="QNG50" s="342"/>
      <c r="QNH50" s="342"/>
      <c r="QNI50" s="342"/>
      <c r="QNJ50" s="342"/>
      <c r="QNK50" s="342"/>
      <c r="QNL50" s="342"/>
      <c r="QNM50" s="342"/>
      <c r="QNN50" s="342"/>
      <c r="QNO50" s="342"/>
      <c r="QNP50" s="342"/>
      <c r="QNQ50" s="342"/>
      <c r="QNR50" s="342"/>
      <c r="QNS50" s="342"/>
      <c r="QNT50" s="342"/>
      <c r="QNU50" s="342"/>
      <c r="QNV50" s="342"/>
      <c r="QNW50" s="342"/>
      <c r="QNX50" s="342"/>
      <c r="QNY50" s="342"/>
      <c r="QNZ50" s="342"/>
      <c r="QOA50" s="342"/>
      <c r="QOB50" s="342"/>
      <c r="QOC50" s="342"/>
      <c r="QOD50" s="342"/>
      <c r="QOE50" s="342"/>
      <c r="QOF50" s="342"/>
      <c r="QOG50" s="342"/>
      <c r="QOH50" s="342"/>
      <c r="QOI50" s="342"/>
      <c r="QOJ50" s="342"/>
      <c r="QOK50" s="342"/>
      <c r="QOL50" s="342"/>
      <c r="QOM50" s="342"/>
      <c r="QON50" s="342"/>
      <c r="QOO50" s="342"/>
      <c r="QOP50" s="342"/>
      <c r="QOQ50" s="342"/>
      <c r="QOR50" s="342"/>
      <c r="QOS50" s="342"/>
      <c r="QOT50" s="342"/>
      <c r="QOU50" s="342"/>
      <c r="QOV50" s="342"/>
      <c r="QOW50" s="342"/>
      <c r="QOX50" s="342"/>
      <c r="QOY50" s="342"/>
      <c r="QOZ50" s="342"/>
      <c r="QPA50" s="342"/>
      <c r="QPB50" s="342"/>
      <c r="QPC50" s="342"/>
      <c r="QPD50" s="342"/>
      <c r="QPE50" s="342"/>
      <c r="QPF50" s="342"/>
      <c r="QPG50" s="342"/>
      <c r="QPH50" s="342"/>
      <c r="QPI50" s="342"/>
      <c r="QPJ50" s="342"/>
      <c r="QPK50" s="342"/>
      <c r="QPL50" s="342"/>
      <c r="QPM50" s="342"/>
      <c r="QPN50" s="342"/>
      <c r="QPO50" s="342"/>
      <c r="QPP50" s="342"/>
      <c r="QPQ50" s="342"/>
      <c r="QPR50" s="342"/>
      <c r="QPS50" s="342"/>
      <c r="QPT50" s="342"/>
      <c r="QPU50" s="342"/>
      <c r="QPV50" s="342"/>
      <c r="QPW50" s="342"/>
      <c r="QPX50" s="342"/>
      <c r="QPY50" s="342"/>
      <c r="QPZ50" s="342"/>
      <c r="QQA50" s="342"/>
      <c r="QQB50" s="342"/>
      <c r="QQC50" s="342"/>
      <c r="QQD50" s="342"/>
      <c r="QQE50" s="342"/>
      <c r="QQF50" s="342"/>
      <c r="QQG50" s="342"/>
      <c r="QQH50" s="342"/>
      <c r="QQI50" s="342"/>
      <c r="QQJ50" s="342"/>
      <c r="QQK50" s="342"/>
      <c r="QQL50" s="342"/>
      <c r="QQM50" s="342"/>
      <c r="QQN50" s="342"/>
      <c r="QQO50" s="342"/>
      <c r="QQP50" s="342"/>
      <c r="QQQ50" s="342"/>
      <c r="QQR50" s="342"/>
      <c r="QQS50" s="342"/>
      <c r="QQT50" s="342"/>
      <c r="QQU50" s="342"/>
      <c r="QQV50" s="342"/>
      <c r="QQW50" s="342"/>
      <c r="QQX50" s="342"/>
      <c r="QQY50" s="342"/>
      <c r="QQZ50" s="342"/>
      <c r="QRA50" s="342"/>
      <c r="QRB50" s="342"/>
      <c r="QRC50" s="342"/>
      <c r="QRD50" s="342"/>
      <c r="QRE50" s="342"/>
      <c r="QRF50" s="342"/>
      <c r="QRG50" s="342"/>
      <c r="QRH50" s="342"/>
      <c r="QRI50" s="342"/>
      <c r="QRJ50" s="342"/>
      <c r="QRK50" s="342"/>
      <c r="QRL50" s="342"/>
      <c r="QRM50" s="342"/>
      <c r="QRN50" s="342"/>
      <c r="QRO50" s="342"/>
      <c r="QRP50" s="342"/>
      <c r="QRQ50" s="342"/>
      <c r="QRR50" s="342"/>
      <c r="QRS50" s="342"/>
      <c r="QRT50" s="342"/>
      <c r="QRU50" s="342"/>
      <c r="QRV50" s="342"/>
      <c r="QRW50" s="342"/>
      <c r="QRX50" s="342"/>
      <c r="QRY50" s="342"/>
      <c r="QRZ50" s="342"/>
      <c r="QSA50" s="342"/>
      <c r="QSB50" s="342"/>
      <c r="QSC50" s="342"/>
      <c r="QSD50" s="342"/>
      <c r="QSE50" s="342"/>
      <c r="QSF50" s="342"/>
      <c r="QSG50" s="342"/>
      <c r="QSH50" s="342"/>
      <c r="QSI50" s="342"/>
      <c r="QSJ50" s="342"/>
      <c r="QSK50" s="342"/>
      <c r="QSL50" s="342"/>
      <c r="QSM50" s="342"/>
      <c r="QSN50" s="342"/>
      <c r="QSO50" s="342"/>
      <c r="QSP50" s="342"/>
      <c r="QSQ50" s="342"/>
      <c r="QSR50" s="342"/>
      <c r="QSS50" s="342"/>
      <c r="QST50" s="342"/>
      <c r="QSU50" s="342"/>
      <c r="QSV50" s="342"/>
      <c r="QSW50" s="342"/>
      <c r="QSX50" s="342"/>
      <c r="QSY50" s="342"/>
      <c r="QSZ50" s="342"/>
      <c r="QTA50" s="342"/>
      <c r="QTB50" s="342"/>
      <c r="QTC50" s="342"/>
      <c r="QTD50" s="342"/>
      <c r="QTE50" s="342"/>
      <c r="QTF50" s="342"/>
      <c r="QTG50" s="342"/>
      <c r="QTH50" s="342"/>
      <c r="QTI50" s="342"/>
      <c r="QTJ50" s="342"/>
      <c r="QTK50" s="342"/>
      <c r="QTL50" s="342"/>
      <c r="QTM50" s="342"/>
      <c r="QTN50" s="342"/>
      <c r="QTO50" s="342"/>
      <c r="QTP50" s="342"/>
      <c r="QTQ50" s="342"/>
      <c r="QTR50" s="342"/>
      <c r="QTS50" s="342"/>
      <c r="QTT50" s="342"/>
      <c r="QTU50" s="342"/>
      <c r="QTV50" s="342"/>
      <c r="QTW50" s="342"/>
      <c r="QTX50" s="342"/>
      <c r="QTY50" s="342"/>
      <c r="QTZ50" s="342"/>
      <c r="QUA50" s="342"/>
      <c r="QUB50" s="342"/>
      <c r="QUC50" s="342"/>
      <c r="QUD50" s="342"/>
      <c r="QUE50" s="342"/>
      <c r="QUF50" s="342"/>
      <c r="QUG50" s="342"/>
      <c r="QUH50" s="342"/>
      <c r="QUI50" s="342"/>
      <c r="QUJ50" s="342"/>
      <c r="QUK50" s="342"/>
      <c r="QUL50" s="342"/>
      <c r="QUM50" s="342"/>
      <c r="QUN50" s="342"/>
      <c r="QUO50" s="342"/>
      <c r="QUP50" s="342"/>
      <c r="QUQ50" s="342"/>
      <c r="QUR50" s="342"/>
      <c r="QUS50" s="342"/>
      <c r="QUT50" s="342"/>
      <c r="QUU50" s="342"/>
      <c r="QUV50" s="342"/>
      <c r="QUW50" s="342"/>
      <c r="QUX50" s="342"/>
      <c r="QUY50" s="342"/>
      <c r="QUZ50" s="342"/>
      <c r="QVA50" s="342"/>
      <c r="QVB50" s="342"/>
      <c r="QVC50" s="342"/>
      <c r="QVD50" s="342"/>
      <c r="QVE50" s="342"/>
      <c r="QVF50" s="342"/>
      <c r="QVG50" s="342"/>
      <c r="QVH50" s="342"/>
      <c r="QVI50" s="342"/>
      <c r="QVJ50" s="342"/>
      <c r="QVK50" s="342"/>
      <c r="QVL50" s="342"/>
      <c r="QVM50" s="342"/>
      <c r="QVN50" s="342"/>
      <c r="QVO50" s="342"/>
      <c r="QVP50" s="342"/>
      <c r="QVQ50" s="342"/>
      <c r="QVR50" s="342"/>
      <c r="QVS50" s="342"/>
      <c r="QVT50" s="342"/>
      <c r="QVU50" s="342"/>
      <c r="QVV50" s="342"/>
      <c r="QVW50" s="342"/>
      <c r="QVX50" s="342"/>
      <c r="QVY50" s="342"/>
      <c r="QVZ50" s="342"/>
      <c r="QWA50" s="342"/>
      <c r="QWB50" s="342"/>
      <c r="QWC50" s="342"/>
      <c r="QWD50" s="342"/>
      <c r="QWE50" s="342"/>
      <c r="QWF50" s="342"/>
      <c r="QWG50" s="342"/>
      <c r="QWH50" s="342"/>
      <c r="QWI50" s="342"/>
      <c r="QWJ50" s="342"/>
      <c r="QWK50" s="342"/>
      <c r="QWL50" s="342"/>
      <c r="QWM50" s="342"/>
      <c r="QWN50" s="342"/>
      <c r="QWO50" s="342"/>
      <c r="QWP50" s="342"/>
      <c r="QWQ50" s="342"/>
      <c r="QWR50" s="342"/>
      <c r="QWS50" s="342"/>
      <c r="QWT50" s="342"/>
      <c r="QWU50" s="342"/>
      <c r="QWV50" s="342"/>
      <c r="QWW50" s="342"/>
      <c r="QWX50" s="342"/>
      <c r="QWY50" s="342"/>
      <c r="QWZ50" s="342"/>
      <c r="QXA50" s="342"/>
      <c r="QXB50" s="342"/>
      <c r="QXC50" s="342"/>
      <c r="QXD50" s="342"/>
      <c r="QXE50" s="342"/>
      <c r="QXF50" s="342"/>
      <c r="QXG50" s="342"/>
      <c r="QXH50" s="342"/>
      <c r="QXI50" s="342"/>
      <c r="QXJ50" s="342"/>
      <c r="QXK50" s="342"/>
      <c r="QXL50" s="342"/>
      <c r="QXM50" s="342"/>
      <c r="QXN50" s="342"/>
      <c r="QXO50" s="342"/>
      <c r="QXP50" s="342"/>
      <c r="QXQ50" s="342"/>
      <c r="QXR50" s="342"/>
      <c r="QXS50" s="342"/>
      <c r="QXT50" s="342"/>
      <c r="QXU50" s="342"/>
      <c r="QXV50" s="342"/>
      <c r="QXW50" s="342"/>
      <c r="QXX50" s="342"/>
      <c r="QXY50" s="342"/>
      <c r="QXZ50" s="342"/>
      <c r="QYA50" s="342"/>
      <c r="QYB50" s="342"/>
      <c r="QYC50" s="342"/>
      <c r="QYD50" s="342"/>
      <c r="QYE50" s="342"/>
      <c r="QYF50" s="342"/>
      <c r="QYG50" s="342"/>
      <c r="QYH50" s="342"/>
      <c r="QYI50" s="342"/>
      <c r="QYJ50" s="342"/>
      <c r="QYK50" s="342"/>
      <c r="QYL50" s="342"/>
      <c r="QYM50" s="342"/>
      <c r="QYN50" s="342"/>
      <c r="QYO50" s="342"/>
      <c r="QYP50" s="342"/>
      <c r="QYQ50" s="342"/>
      <c r="QYR50" s="342"/>
      <c r="QYS50" s="342"/>
      <c r="QYT50" s="342"/>
      <c r="QYU50" s="342"/>
      <c r="QYV50" s="342"/>
      <c r="QYW50" s="342"/>
      <c r="QYX50" s="342"/>
      <c r="QYY50" s="342"/>
      <c r="QYZ50" s="342"/>
      <c r="QZA50" s="342"/>
      <c r="QZB50" s="342"/>
      <c r="QZC50" s="342"/>
      <c r="QZD50" s="342"/>
      <c r="QZE50" s="342"/>
      <c r="QZF50" s="342"/>
      <c r="QZG50" s="342"/>
      <c r="QZH50" s="342"/>
      <c r="QZI50" s="342"/>
      <c r="QZJ50" s="342"/>
      <c r="QZK50" s="342"/>
      <c r="QZL50" s="342"/>
      <c r="QZM50" s="342"/>
      <c r="QZN50" s="342"/>
      <c r="QZO50" s="342"/>
      <c r="QZP50" s="342"/>
      <c r="QZQ50" s="342"/>
      <c r="QZR50" s="342"/>
      <c r="QZS50" s="342"/>
      <c r="QZT50" s="342"/>
      <c r="QZU50" s="342"/>
      <c r="QZV50" s="342"/>
      <c r="QZW50" s="342"/>
      <c r="QZX50" s="342"/>
      <c r="QZY50" s="342"/>
      <c r="QZZ50" s="342"/>
      <c r="RAA50" s="342"/>
      <c r="RAB50" s="342"/>
      <c r="RAC50" s="342"/>
      <c r="RAD50" s="342"/>
      <c r="RAE50" s="342"/>
      <c r="RAF50" s="342"/>
      <c r="RAG50" s="342"/>
      <c r="RAH50" s="342"/>
      <c r="RAI50" s="342"/>
      <c r="RAJ50" s="342"/>
      <c r="RAK50" s="342"/>
      <c r="RAL50" s="342"/>
      <c r="RAM50" s="342"/>
      <c r="RAN50" s="342"/>
      <c r="RAO50" s="342"/>
      <c r="RAP50" s="342"/>
      <c r="RAQ50" s="342"/>
      <c r="RAR50" s="342"/>
      <c r="RAS50" s="342"/>
      <c r="RAT50" s="342"/>
      <c r="RAU50" s="342"/>
      <c r="RAV50" s="342"/>
      <c r="RAW50" s="342"/>
      <c r="RAX50" s="342"/>
      <c r="RAY50" s="342"/>
      <c r="RAZ50" s="342"/>
      <c r="RBA50" s="342"/>
      <c r="RBB50" s="342"/>
      <c r="RBC50" s="342"/>
      <c r="RBD50" s="342"/>
      <c r="RBE50" s="342"/>
      <c r="RBF50" s="342"/>
      <c r="RBG50" s="342"/>
      <c r="RBH50" s="342"/>
      <c r="RBI50" s="342"/>
      <c r="RBJ50" s="342"/>
      <c r="RBK50" s="342"/>
      <c r="RBL50" s="342"/>
      <c r="RBM50" s="342"/>
      <c r="RBN50" s="342"/>
      <c r="RBO50" s="342"/>
      <c r="RBP50" s="342"/>
      <c r="RBQ50" s="342"/>
      <c r="RBR50" s="342"/>
      <c r="RBS50" s="342"/>
      <c r="RBT50" s="342"/>
      <c r="RBU50" s="342"/>
      <c r="RBV50" s="342"/>
      <c r="RBW50" s="342"/>
      <c r="RBX50" s="342"/>
      <c r="RBY50" s="342"/>
      <c r="RBZ50" s="342"/>
      <c r="RCA50" s="342"/>
      <c r="RCB50" s="342"/>
      <c r="RCC50" s="342"/>
      <c r="RCD50" s="342"/>
      <c r="RCE50" s="342"/>
      <c r="RCF50" s="342"/>
      <c r="RCG50" s="342"/>
      <c r="RCH50" s="342"/>
      <c r="RCI50" s="342"/>
      <c r="RCJ50" s="342"/>
      <c r="RCK50" s="342"/>
      <c r="RCL50" s="342"/>
      <c r="RCM50" s="342"/>
      <c r="RCN50" s="342"/>
      <c r="RCO50" s="342"/>
      <c r="RCP50" s="342"/>
      <c r="RCQ50" s="342"/>
      <c r="RCR50" s="342"/>
      <c r="RCS50" s="342"/>
      <c r="RCT50" s="342"/>
      <c r="RCU50" s="342"/>
      <c r="RCV50" s="342"/>
      <c r="RCW50" s="342"/>
      <c r="RCX50" s="342"/>
      <c r="RCY50" s="342"/>
      <c r="RCZ50" s="342"/>
      <c r="RDA50" s="342"/>
      <c r="RDB50" s="342"/>
      <c r="RDC50" s="342"/>
      <c r="RDD50" s="342"/>
      <c r="RDE50" s="342"/>
      <c r="RDF50" s="342"/>
      <c r="RDG50" s="342"/>
      <c r="RDH50" s="342"/>
      <c r="RDI50" s="342"/>
      <c r="RDJ50" s="342"/>
      <c r="RDK50" s="342"/>
      <c r="RDL50" s="342"/>
      <c r="RDM50" s="342"/>
      <c r="RDN50" s="342"/>
      <c r="RDO50" s="342"/>
      <c r="RDP50" s="342"/>
      <c r="RDQ50" s="342"/>
      <c r="RDR50" s="342"/>
      <c r="RDS50" s="342"/>
      <c r="RDT50" s="342"/>
      <c r="RDU50" s="342"/>
      <c r="RDV50" s="342"/>
      <c r="RDW50" s="342"/>
      <c r="RDX50" s="342"/>
      <c r="RDY50" s="342"/>
      <c r="RDZ50" s="342"/>
      <c r="REA50" s="342"/>
      <c r="REB50" s="342"/>
      <c r="REC50" s="342"/>
      <c r="RED50" s="342"/>
      <c r="REE50" s="342"/>
      <c r="REF50" s="342"/>
      <c r="REG50" s="342"/>
      <c r="REH50" s="342"/>
      <c r="REI50" s="342"/>
      <c r="REJ50" s="342"/>
      <c r="REK50" s="342"/>
      <c r="REL50" s="342"/>
      <c r="REM50" s="342"/>
      <c r="REN50" s="342"/>
      <c r="REO50" s="342"/>
      <c r="REP50" s="342"/>
      <c r="REQ50" s="342"/>
      <c r="RER50" s="342"/>
      <c r="RES50" s="342"/>
      <c r="RET50" s="342"/>
      <c r="REU50" s="342"/>
      <c r="REV50" s="342"/>
      <c r="REW50" s="342"/>
      <c r="REX50" s="342"/>
      <c r="REY50" s="342"/>
      <c r="REZ50" s="342"/>
      <c r="RFA50" s="342"/>
      <c r="RFB50" s="342"/>
      <c r="RFC50" s="342"/>
      <c r="RFD50" s="342"/>
      <c r="RFE50" s="342"/>
      <c r="RFF50" s="342"/>
      <c r="RFG50" s="342"/>
      <c r="RFH50" s="342"/>
      <c r="RFI50" s="342"/>
      <c r="RFJ50" s="342"/>
      <c r="RFK50" s="342"/>
      <c r="RFL50" s="342"/>
      <c r="RFM50" s="342"/>
      <c r="RFN50" s="342"/>
      <c r="RFO50" s="342"/>
      <c r="RFP50" s="342"/>
      <c r="RFQ50" s="342"/>
      <c r="RFR50" s="342"/>
      <c r="RFS50" s="342"/>
      <c r="RFT50" s="342"/>
      <c r="RFU50" s="342"/>
      <c r="RFV50" s="342"/>
      <c r="RFW50" s="342"/>
      <c r="RFX50" s="342"/>
      <c r="RFY50" s="342"/>
      <c r="RFZ50" s="342"/>
      <c r="RGA50" s="342"/>
      <c r="RGB50" s="342"/>
      <c r="RGC50" s="342"/>
      <c r="RGD50" s="342"/>
      <c r="RGE50" s="342"/>
      <c r="RGF50" s="342"/>
      <c r="RGG50" s="342"/>
      <c r="RGH50" s="342"/>
      <c r="RGI50" s="342"/>
      <c r="RGJ50" s="342"/>
      <c r="RGK50" s="342"/>
      <c r="RGL50" s="342"/>
      <c r="RGM50" s="342"/>
      <c r="RGN50" s="342"/>
      <c r="RGO50" s="342"/>
      <c r="RGP50" s="342"/>
      <c r="RGQ50" s="342"/>
      <c r="RGR50" s="342"/>
      <c r="RGS50" s="342"/>
      <c r="RGT50" s="342"/>
      <c r="RGU50" s="342"/>
      <c r="RGV50" s="342"/>
      <c r="RGW50" s="342"/>
      <c r="RGX50" s="342"/>
      <c r="RGY50" s="342"/>
      <c r="RGZ50" s="342"/>
      <c r="RHA50" s="342"/>
      <c r="RHB50" s="342"/>
      <c r="RHC50" s="342"/>
      <c r="RHD50" s="342"/>
      <c r="RHE50" s="342"/>
      <c r="RHF50" s="342"/>
      <c r="RHG50" s="342"/>
      <c r="RHH50" s="342"/>
      <c r="RHI50" s="342"/>
      <c r="RHJ50" s="342"/>
      <c r="RHK50" s="342"/>
      <c r="RHL50" s="342"/>
      <c r="RHM50" s="342"/>
      <c r="RHN50" s="342"/>
      <c r="RHO50" s="342"/>
      <c r="RHP50" s="342"/>
      <c r="RHQ50" s="342"/>
      <c r="RHR50" s="342"/>
      <c r="RHS50" s="342"/>
      <c r="RHT50" s="342"/>
      <c r="RHU50" s="342"/>
      <c r="RHV50" s="342"/>
      <c r="RHW50" s="342"/>
      <c r="RHX50" s="342"/>
      <c r="RHY50" s="342"/>
      <c r="RHZ50" s="342"/>
      <c r="RIA50" s="342"/>
      <c r="RIB50" s="342"/>
      <c r="RIC50" s="342"/>
      <c r="RID50" s="342"/>
      <c r="RIE50" s="342"/>
      <c r="RIF50" s="342"/>
      <c r="RIG50" s="342"/>
      <c r="RIH50" s="342"/>
      <c r="RII50" s="342"/>
      <c r="RIJ50" s="342"/>
      <c r="RIK50" s="342"/>
      <c r="RIL50" s="342"/>
      <c r="RIM50" s="342"/>
      <c r="RIN50" s="342"/>
      <c r="RIO50" s="342"/>
      <c r="RIP50" s="342"/>
      <c r="RIQ50" s="342"/>
      <c r="RIR50" s="342"/>
      <c r="RIS50" s="342"/>
      <c r="RIT50" s="342"/>
      <c r="RIU50" s="342"/>
      <c r="RIV50" s="342"/>
      <c r="RIW50" s="342"/>
      <c r="RIX50" s="342"/>
      <c r="RIY50" s="342"/>
      <c r="RIZ50" s="342"/>
      <c r="RJA50" s="342"/>
      <c r="RJB50" s="342"/>
      <c r="RJC50" s="342"/>
      <c r="RJD50" s="342"/>
      <c r="RJE50" s="342"/>
      <c r="RJF50" s="342"/>
      <c r="RJG50" s="342"/>
      <c r="RJH50" s="342"/>
      <c r="RJI50" s="342"/>
      <c r="RJJ50" s="342"/>
      <c r="RJK50" s="342"/>
      <c r="RJL50" s="342"/>
      <c r="RJM50" s="342"/>
      <c r="RJN50" s="342"/>
      <c r="RJO50" s="342"/>
      <c r="RJP50" s="342"/>
      <c r="RJQ50" s="342"/>
      <c r="RJR50" s="342"/>
      <c r="RJS50" s="342"/>
      <c r="RJT50" s="342"/>
      <c r="RJU50" s="342"/>
      <c r="RJV50" s="342"/>
      <c r="RJW50" s="342"/>
      <c r="RJX50" s="342"/>
      <c r="RJY50" s="342"/>
      <c r="RJZ50" s="342"/>
      <c r="RKA50" s="342"/>
      <c r="RKB50" s="342"/>
      <c r="RKC50" s="342"/>
      <c r="RKD50" s="342"/>
      <c r="RKE50" s="342"/>
      <c r="RKF50" s="342"/>
      <c r="RKG50" s="342"/>
      <c r="RKH50" s="342"/>
      <c r="RKI50" s="342"/>
      <c r="RKJ50" s="342"/>
      <c r="RKK50" s="342"/>
      <c r="RKL50" s="342"/>
      <c r="RKM50" s="342"/>
      <c r="RKN50" s="342"/>
      <c r="RKO50" s="342"/>
      <c r="RKP50" s="342"/>
      <c r="RKQ50" s="342"/>
      <c r="RKR50" s="342"/>
      <c r="RKS50" s="342"/>
      <c r="RKT50" s="342"/>
      <c r="RKU50" s="342"/>
      <c r="RKV50" s="342"/>
      <c r="RKW50" s="342"/>
      <c r="RKX50" s="342"/>
      <c r="RKY50" s="342"/>
      <c r="RKZ50" s="342"/>
      <c r="RLA50" s="342"/>
      <c r="RLB50" s="342"/>
      <c r="RLC50" s="342"/>
      <c r="RLD50" s="342"/>
      <c r="RLE50" s="342"/>
      <c r="RLF50" s="342"/>
      <c r="RLG50" s="342"/>
      <c r="RLH50" s="342"/>
      <c r="RLI50" s="342"/>
      <c r="RLJ50" s="342"/>
      <c r="RLK50" s="342"/>
      <c r="RLL50" s="342"/>
      <c r="RLM50" s="342"/>
      <c r="RLN50" s="342"/>
      <c r="RLO50" s="342"/>
      <c r="RLP50" s="342"/>
      <c r="RLQ50" s="342"/>
      <c r="RLR50" s="342"/>
      <c r="RLS50" s="342"/>
      <c r="RLT50" s="342"/>
      <c r="RLU50" s="342"/>
      <c r="RLV50" s="342"/>
      <c r="RLW50" s="342"/>
      <c r="RLX50" s="342"/>
      <c r="RLY50" s="342"/>
      <c r="RLZ50" s="342"/>
      <c r="RMA50" s="342"/>
      <c r="RMB50" s="342"/>
      <c r="RMC50" s="342"/>
      <c r="RMD50" s="342"/>
      <c r="RME50" s="342"/>
      <c r="RMF50" s="342"/>
      <c r="RMG50" s="342"/>
      <c r="RMH50" s="342"/>
      <c r="RMI50" s="342"/>
      <c r="RMJ50" s="342"/>
      <c r="RMK50" s="342"/>
      <c r="RML50" s="342"/>
      <c r="RMM50" s="342"/>
      <c r="RMN50" s="342"/>
      <c r="RMO50" s="342"/>
      <c r="RMP50" s="342"/>
      <c r="RMQ50" s="342"/>
      <c r="RMR50" s="342"/>
      <c r="RMS50" s="342"/>
      <c r="RMT50" s="342"/>
      <c r="RMU50" s="342"/>
      <c r="RMV50" s="342"/>
      <c r="RMW50" s="342"/>
      <c r="RMX50" s="342"/>
      <c r="RMY50" s="342"/>
      <c r="RMZ50" s="342"/>
      <c r="RNA50" s="342"/>
      <c r="RNB50" s="342"/>
      <c r="RNC50" s="342"/>
      <c r="RND50" s="342"/>
      <c r="RNE50" s="342"/>
      <c r="RNF50" s="342"/>
      <c r="RNG50" s="342"/>
      <c r="RNH50" s="342"/>
      <c r="RNI50" s="342"/>
      <c r="RNJ50" s="342"/>
      <c r="RNK50" s="342"/>
      <c r="RNL50" s="342"/>
      <c r="RNM50" s="342"/>
      <c r="RNN50" s="342"/>
      <c r="RNO50" s="342"/>
      <c r="RNP50" s="342"/>
      <c r="RNQ50" s="342"/>
      <c r="RNR50" s="342"/>
      <c r="RNS50" s="342"/>
      <c r="RNT50" s="342"/>
      <c r="RNU50" s="342"/>
      <c r="RNV50" s="342"/>
      <c r="RNW50" s="342"/>
      <c r="RNX50" s="342"/>
      <c r="RNY50" s="342"/>
      <c r="RNZ50" s="342"/>
      <c r="ROA50" s="342"/>
      <c r="ROB50" s="342"/>
      <c r="ROC50" s="342"/>
      <c r="ROD50" s="342"/>
      <c r="ROE50" s="342"/>
      <c r="ROF50" s="342"/>
      <c r="ROG50" s="342"/>
      <c r="ROH50" s="342"/>
      <c r="ROI50" s="342"/>
      <c r="ROJ50" s="342"/>
      <c r="ROK50" s="342"/>
      <c r="ROL50" s="342"/>
      <c r="ROM50" s="342"/>
      <c r="RON50" s="342"/>
      <c r="ROO50" s="342"/>
      <c r="ROP50" s="342"/>
      <c r="ROQ50" s="342"/>
      <c r="ROR50" s="342"/>
      <c r="ROS50" s="342"/>
      <c r="ROT50" s="342"/>
      <c r="ROU50" s="342"/>
      <c r="ROV50" s="342"/>
      <c r="ROW50" s="342"/>
      <c r="ROX50" s="342"/>
      <c r="ROY50" s="342"/>
      <c r="ROZ50" s="342"/>
      <c r="RPA50" s="342"/>
      <c r="RPB50" s="342"/>
      <c r="RPC50" s="342"/>
      <c r="RPD50" s="342"/>
      <c r="RPE50" s="342"/>
      <c r="RPF50" s="342"/>
      <c r="RPG50" s="342"/>
      <c r="RPH50" s="342"/>
      <c r="RPI50" s="342"/>
      <c r="RPJ50" s="342"/>
      <c r="RPK50" s="342"/>
      <c r="RPL50" s="342"/>
      <c r="RPM50" s="342"/>
      <c r="RPN50" s="342"/>
      <c r="RPO50" s="342"/>
      <c r="RPP50" s="342"/>
      <c r="RPQ50" s="342"/>
      <c r="RPR50" s="342"/>
      <c r="RPS50" s="342"/>
      <c r="RPT50" s="342"/>
      <c r="RPU50" s="342"/>
      <c r="RPV50" s="342"/>
      <c r="RPW50" s="342"/>
      <c r="RPX50" s="342"/>
      <c r="RPY50" s="342"/>
      <c r="RPZ50" s="342"/>
      <c r="RQA50" s="342"/>
      <c r="RQB50" s="342"/>
      <c r="RQC50" s="342"/>
      <c r="RQD50" s="342"/>
      <c r="RQE50" s="342"/>
      <c r="RQF50" s="342"/>
      <c r="RQG50" s="342"/>
      <c r="RQH50" s="342"/>
      <c r="RQI50" s="342"/>
      <c r="RQJ50" s="342"/>
      <c r="RQK50" s="342"/>
      <c r="RQL50" s="342"/>
      <c r="RQM50" s="342"/>
      <c r="RQN50" s="342"/>
      <c r="RQO50" s="342"/>
      <c r="RQP50" s="342"/>
      <c r="RQQ50" s="342"/>
      <c r="RQR50" s="342"/>
      <c r="RQS50" s="342"/>
      <c r="RQT50" s="342"/>
      <c r="RQU50" s="342"/>
      <c r="RQV50" s="342"/>
      <c r="RQW50" s="342"/>
      <c r="RQX50" s="342"/>
      <c r="RQY50" s="342"/>
      <c r="RQZ50" s="342"/>
      <c r="RRA50" s="342"/>
      <c r="RRB50" s="342"/>
      <c r="RRC50" s="342"/>
      <c r="RRD50" s="342"/>
      <c r="RRE50" s="342"/>
      <c r="RRF50" s="342"/>
      <c r="RRG50" s="342"/>
      <c r="RRH50" s="342"/>
      <c r="RRI50" s="342"/>
      <c r="RRJ50" s="342"/>
      <c r="RRK50" s="342"/>
      <c r="RRL50" s="342"/>
      <c r="RRM50" s="342"/>
      <c r="RRN50" s="342"/>
      <c r="RRO50" s="342"/>
      <c r="RRP50" s="342"/>
      <c r="RRQ50" s="342"/>
      <c r="RRR50" s="342"/>
      <c r="RRS50" s="342"/>
      <c r="RRT50" s="342"/>
      <c r="RRU50" s="342"/>
      <c r="RRV50" s="342"/>
      <c r="RRW50" s="342"/>
      <c r="RRX50" s="342"/>
      <c r="RRY50" s="342"/>
      <c r="RRZ50" s="342"/>
      <c r="RSA50" s="342"/>
      <c r="RSB50" s="342"/>
      <c r="RSC50" s="342"/>
      <c r="RSD50" s="342"/>
      <c r="RSE50" s="342"/>
      <c r="RSF50" s="342"/>
      <c r="RSG50" s="342"/>
      <c r="RSH50" s="342"/>
      <c r="RSI50" s="342"/>
      <c r="RSJ50" s="342"/>
      <c r="RSK50" s="342"/>
      <c r="RSL50" s="342"/>
      <c r="RSM50" s="342"/>
      <c r="RSN50" s="342"/>
      <c r="RSO50" s="342"/>
      <c r="RSP50" s="342"/>
      <c r="RSQ50" s="342"/>
      <c r="RSR50" s="342"/>
      <c r="RSS50" s="342"/>
      <c r="RST50" s="342"/>
      <c r="RSU50" s="342"/>
      <c r="RSV50" s="342"/>
      <c r="RSW50" s="342"/>
      <c r="RSX50" s="342"/>
      <c r="RSY50" s="342"/>
      <c r="RSZ50" s="342"/>
      <c r="RTA50" s="342"/>
      <c r="RTB50" s="342"/>
      <c r="RTC50" s="342"/>
      <c r="RTD50" s="342"/>
      <c r="RTE50" s="342"/>
      <c r="RTF50" s="342"/>
      <c r="RTG50" s="342"/>
      <c r="RTH50" s="342"/>
      <c r="RTI50" s="342"/>
      <c r="RTJ50" s="342"/>
      <c r="RTK50" s="342"/>
      <c r="RTL50" s="342"/>
      <c r="RTM50" s="342"/>
      <c r="RTN50" s="342"/>
      <c r="RTO50" s="342"/>
      <c r="RTP50" s="342"/>
      <c r="RTQ50" s="342"/>
      <c r="RTR50" s="342"/>
      <c r="RTS50" s="342"/>
      <c r="RTT50" s="342"/>
      <c r="RTU50" s="342"/>
      <c r="RTV50" s="342"/>
      <c r="RTW50" s="342"/>
      <c r="RTX50" s="342"/>
      <c r="RTY50" s="342"/>
      <c r="RTZ50" s="342"/>
      <c r="RUA50" s="342"/>
      <c r="RUB50" s="342"/>
      <c r="RUC50" s="342"/>
      <c r="RUD50" s="342"/>
      <c r="RUE50" s="342"/>
      <c r="RUF50" s="342"/>
      <c r="RUG50" s="342"/>
      <c r="RUH50" s="342"/>
      <c r="RUI50" s="342"/>
      <c r="RUJ50" s="342"/>
      <c r="RUK50" s="342"/>
      <c r="RUL50" s="342"/>
      <c r="RUM50" s="342"/>
      <c r="RUN50" s="342"/>
      <c r="RUO50" s="342"/>
      <c r="RUP50" s="342"/>
      <c r="RUQ50" s="342"/>
      <c r="RUR50" s="342"/>
      <c r="RUS50" s="342"/>
      <c r="RUT50" s="342"/>
      <c r="RUU50" s="342"/>
      <c r="RUV50" s="342"/>
      <c r="RUW50" s="342"/>
      <c r="RUX50" s="342"/>
      <c r="RUY50" s="342"/>
      <c r="RUZ50" s="342"/>
      <c r="RVA50" s="342"/>
      <c r="RVB50" s="342"/>
      <c r="RVC50" s="342"/>
      <c r="RVD50" s="342"/>
      <c r="RVE50" s="342"/>
      <c r="RVF50" s="342"/>
      <c r="RVG50" s="342"/>
      <c r="RVH50" s="342"/>
      <c r="RVI50" s="342"/>
      <c r="RVJ50" s="342"/>
      <c r="RVK50" s="342"/>
      <c r="RVL50" s="342"/>
      <c r="RVM50" s="342"/>
      <c r="RVN50" s="342"/>
      <c r="RVO50" s="342"/>
      <c r="RVP50" s="342"/>
      <c r="RVQ50" s="342"/>
      <c r="RVR50" s="342"/>
      <c r="RVS50" s="342"/>
      <c r="RVT50" s="342"/>
      <c r="RVU50" s="342"/>
      <c r="RVV50" s="342"/>
      <c r="RVW50" s="342"/>
      <c r="RVX50" s="342"/>
      <c r="RVY50" s="342"/>
      <c r="RVZ50" s="342"/>
      <c r="RWA50" s="342"/>
      <c r="RWB50" s="342"/>
      <c r="RWC50" s="342"/>
      <c r="RWD50" s="342"/>
      <c r="RWE50" s="342"/>
      <c r="RWF50" s="342"/>
      <c r="RWG50" s="342"/>
      <c r="RWH50" s="342"/>
      <c r="RWI50" s="342"/>
      <c r="RWJ50" s="342"/>
      <c r="RWK50" s="342"/>
      <c r="RWL50" s="342"/>
      <c r="RWM50" s="342"/>
      <c r="RWN50" s="342"/>
      <c r="RWO50" s="342"/>
      <c r="RWP50" s="342"/>
      <c r="RWQ50" s="342"/>
      <c r="RWR50" s="342"/>
      <c r="RWS50" s="342"/>
      <c r="RWT50" s="342"/>
      <c r="RWU50" s="342"/>
      <c r="RWV50" s="342"/>
      <c r="RWW50" s="342"/>
      <c r="RWX50" s="342"/>
      <c r="RWY50" s="342"/>
      <c r="RWZ50" s="342"/>
      <c r="RXA50" s="342"/>
      <c r="RXB50" s="342"/>
      <c r="RXC50" s="342"/>
      <c r="RXD50" s="342"/>
      <c r="RXE50" s="342"/>
      <c r="RXF50" s="342"/>
      <c r="RXG50" s="342"/>
      <c r="RXH50" s="342"/>
      <c r="RXI50" s="342"/>
      <c r="RXJ50" s="342"/>
      <c r="RXK50" s="342"/>
      <c r="RXL50" s="342"/>
      <c r="RXM50" s="342"/>
      <c r="RXN50" s="342"/>
      <c r="RXO50" s="342"/>
      <c r="RXP50" s="342"/>
      <c r="RXQ50" s="342"/>
      <c r="RXR50" s="342"/>
      <c r="RXS50" s="342"/>
      <c r="RXT50" s="342"/>
      <c r="RXU50" s="342"/>
      <c r="RXV50" s="342"/>
      <c r="RXW50" s="342"/>
      <c r="RXX50" s="342"/>
      <c r="RXY50" s="342"/>
      <c r="RXZ50" s="342"/>
      <c r="RYA50" s="342"/>
      <c r="RYB50" s="342"/>
      <c r="RYC50" s="342"/>
      <c r="RYD50" s="342"/>
      <c r="RYE50" s="342"/>
      <c r="RYF50" s="342"/>
      <c r="RYG50" s="342"/>
      <c r="RYH50" s="342"/>
      <c r="RYI50" s="342"/>
      <c r="RYJ50" s="342"/>
      <c r="RYK50" s="342"/>
      <c r="RYL50" s="342"/>
      <c r="RYM50" s="342"/>
      <c r="RYN50" s="342"/>
      <c r="RYO50" s="342"/>
      <c r="RYP50" s="342"/>
      <c r="RYQ50" s="342"/>
      <c r="RYR50" s="342"/>
      <c r="RYS50" s="342"/>
      <c r="RYT50" s="342"/>
      <c r="RYU50" s="342"/>
      <c r="RYV50" s="342"/>
      <c r="RYW50" s="342"/>
      <c r="RYX50" s="342"/>
      <c r="RYY50" s="342"/>
      <c r="RYZ50" s="342"/>
      <c r="RZA50" s="342"/>
      <c r="RZB50" s="342"/>
      <c r="RZC50" s="342"/>
      <c r="RZD50" s="342"/>
      <c r="RZE50" s="342"/>
      <c r="RZF50" s="342"/>
      <c r="RZG50" s="342"/>
      <c r="RZH50" s="342"/>
      <c r="RZI50" s="342"/>
      <c r="RZJ50" s="342"/>
      <c r="RZK50" s="342"/>
      <c r="RZL50" s="342"/>
      <c r="RZM50" s="342"/>
      <c r="RZN50" s="342"/>
      <c r="RZO50" s="342"/>
      <c r="RZP50" s="342"/>
      <c r="RZQ50" s="342"/>
      <c r="RZR50" s="342"/>
      <c r="RZS50" s="342"/>
      <c r="RZT50" s="342"/>
      <c r="RZU50" s="342"/>
      <c r="RZV50" s="342"/>
      <c r="RZW50" s="342"/>
      <c r="RZX50" s="342"/>
      <c r="RZY50" s="342"/>
      <c r="RZZ50" s="342"/>
      <c r="SAA50" s="342"/>
      <c r="SAB50" s="342"/>
      <c r="SAC50" s="342"/>
      <c r="SAD50" s="342"/>
      <c r="SAE50" s="342"/>
      <c r="SAF50" s="342"/>
      <c r="SAG50" s="342"/>
      <c r="SAH50" s="342"/>
      <c r="SAI50" s="342"/>
      <c r="SAJ50" s="342"/>
      <c r="SAK50" s="342"/>
      <c r="SAL50" s="342"/>
      <c r="SAM50" s="342"/>
      <c r="SAN50" s="342"/>
      <c r="SAO50" s="342"/>
      <c r="SAP50" s="342"/>
      <c r="SAQ50" s="342"/>
      <c r="SAR50" s="342"/>
      <c r="SAS50" s="342"/>
      <c r="SAT50" s="342"/>
      <c r="SAU50" s="342"/>
      <c r="SAV50" s="342"/>
      <c r="SAW50" s="342"/>
      <c r="SAX50" s="342"/>
      <c r="SAY50" s="342"/>
      <c r="SAZ50" s="342"/>
      <c r="SBA50" s="342"/>
      <c r="SBB50" s="342"/>
      <c r="SBC50" s="342"/>
      <c r="SBD50" s="342"/>
      <c r="SBE50" s="342"/>
      <c r="SBF50" s="342"/>
      <c r="SBG50" s="342"/>
      <c r="SBH50" s="342"/>
      <c r="SBI50" s="342"/>
      <c r="SBJ50" s="342"/>
      <c r="SBK50" s="342"/>
      <c r="SBL50" s="342"/>
      <c r="SBM50" s="342"/>
      <c r="SBN50" s="342"/>
      <c r="SBO50" s="342"/>
      <c r="SBP50" s="342"/>
      <c r="SBQ50" s="342"/>
      <c r="SBR50" s="342"/>
      <c r="SBS50" s="342"/>
      <c r="SBT50" s="342"/>
      <c r="SBU50" s="342"/>
      <c r="SBV50" s="342"/>
      <c r="SBW50" s="342"/>
      <c r="SBX50" s="342"/>
      <c r="SBY50" s="342"/>
      <c r="SBZ50" s="342"/>
      <c r="SCA50" s="342"/>
      <c r="SCB50" s="342"/>
      <c r="SCC50" s="342"/>
      <c r="SCD50" s="342"/>
      <c r="SCE50" s="342"/>
      <c r="SCF50" s="342"/>
      <c r="SCG50" s="342"/>
      <c r="SCH50" s="342"/>
      <c r="SCI50" s="342"/>
      <c r="SCJ50" s="342"/>
      <c r="SCK50" s="342"/>
      <c r="SCL50" s="342"/>
      <c r="SCM50" s="342"/>
      <c r="SCN50" s="342"/>
      <c r="SCO50" s="342"/>
      <c r="SCP50" s="342"/>
      <c r="SCQ50" s="342"/>
      <c r="SCR50" s="342"/>
      <c r="SCS50" s="342"/>
      <c r="SCT50" s="342"/>
      <c r="SCU50" s="342"/>
      <c r="SCV50" s="342"/>
      <c r="SCW50" s="342"/>
      <c r="SCX50" s="342"/>
      <c r="SCY50" s="342"/>
      <c r="SCZ50" s="342"/>
      <c r="SDA50" s="342"/>
      <c r="SDB50" s="342"/>
      <c r="SDC50" s="342"/>
      <c r="SDD50" s="342"/>
      <c r="SDE50" s="342"/>
      <c r="SDF50" s="342"/>
      <c r="SDG50" s="342"/>
      <c r="SDH50" s="342"/>
      <c r="SDI50" s="342"/>
      <c r="SDJ50" s="342"/>
      <c r="SDK50" s="342"/>
      <c r="SDL50" s="342"/>
      <c r="SDM50" s="342"/>
      <c r="SDN50" s="342"/>
      <c r="SDO50" s="342"/>
      <c r="SDP50" s="342"/>
      <c r="SDQ50" s="342"/>
      <c r="SDR50" s="342"/>
      <c r="SDS50" s="342"/>
      <c r="SDT50" s="342"/>
      <c r="SDU50" s="342"/>
      <c r="SDV50" s="342"/>
      <c r="SDW50" s="342"/>
      <c r="SDX50" s="342"/>
      <c r="SDY50" s="342"/>
      <c r="SDZ50" s="342"/>
      <c r="SEA50" s="342"/>
      <c r="SEB50" s="342"/>
      <c r="SEC50" s="342"/>
      <c r="SED50" s="342"/>
      <c r="SEE50" s="342"/>
      <c r="SEF50" s="342"/>
      <c r="SEG50" s="342"/>
      <c r="SEH50" s="342"/>
      <c r="SEI50" s="342"/>
      <c r="SEJ50" s="342"/>
      <c r="SEK50" s="342"/>
      <c r="SEL50" s="342"/>
      <c r="SEM50" s="342"/>
      <c r="SEN50" s="342"/>
      <c r="SEO50" s="342"/>
      <c r="SEP50" s="342"/>
      <c r="SEQ50" s="342"/>
      <c r="SER50" s="342"/>
      <c r="SES50" s="342"/>
      <c r="SET50" s="342"/>
      <c r="SEU50" s="342"/>
      <c r="SEV50" s="342"/>
      <c r="SEW50" s="342"/>
      <c r="SEX50" s="342"/>
      <c r="SEY50" s="342"/>
      <c r="SEZ50" s="342"/>
      <c r="SFA50" s="342"/>
      <c r="SFB50" s="342"/>
      <c r="SFC50" s="342"/>
      <c r="SFD50" s="342"/>
      <c r="SFE50" s="342"/>
      <c r="SFF50" s="342"/>
      <c r="SFG50" s="342"/>
      <c r="SFH50" s="342"/>
      <c r="SFI50" s="342"/>
      <c r="SFJ50" s="342"/>
      <c r="SFK50" s="342"/>
      <c r="SFL50" s="342"/>
      <c r="SFM50" s="342"/>
      <c r="SFN50" s="342"/>
      <c r="SFO50" s="342"/>
      <c r="SFP50" s="342"/>
      <c r="SFQ50" s="342"/>
      <c r="SFR50" s="342"/>
      <c r="SFS50" s="342"/>
      <c r="SFT50" s="342"/>
      <c r="SFU50" s="342"/>
      <c r="SFV50" s="342"/>
      <c r="SFW50" s="342"/>
      <c r="SFX50" s="342"/>
      <c r="SFY50" s="342"/>
      <c r="SFZ50" s="342"/>
      <c r="SGA50" s="342"/>
      <c r="SGB50" s="342"/>
      <c r="SGC50" s="342"/>
      <c r="SGD50" s="342"/>
      <c r="SGE50" s="342"/>
      <c r="SGF50" s="342"/>
      <c r="SGG50" s="342"/>
      <c r="SGH50" s="342"/>
      <c r="SGI50" s="342"/>
      <c r="SGJ50" s="342"/>
      <c r="SGK50" s="342"/>
      <c r="SGL50" s="342"/>
      <c r="SGM50" s="342"/>
      <c r="SGN50" s="342"/>
      <c r="SGO50" s="342"/>
      <c r="SGP50" s="342"/>
      <c r="SGQ50" s="342"/>
      <c r="SGR50" s="342"/>
      <c r="SGS50" s="342"/>
      <c r="SGT50" s="342"/>
      <c r="SGU50" s="342"/>
      <c r="SGV50" s="342"/>
      <c r="SGW50" s="342"/>
      <c r="SGX50" s="342"/>
      <c r="SGY50" s="342"/>
      <c r="SGZ50" s="342"/>
      <c r="SHA50" s="342"/>
      <c r="SHB50" s="342"/>
      <c r="SHC50" s="342"/>
      <c r="SHD50" s="342"/>
      <c r="SHE50" s="342"/>
      <c r="SHF50" s="342"/>
      <c r="SHG50" s="342"/>
      <c r="SHH50" s="342"/>
      <c r="SHI50" s="342"/>
      <c r="SHJ50" s="342"/>
      <c r="SHK50" s="342"/>
      <c r="SHL50" s="342"/>
      <c r="SHM50" s="342"/>
      <c r="SHN50" s="342"/>
      <c r="SHO50" s="342"/>
      <c r="SHP50" s="342"/>
      <c r="SHQ50" s="342"/>
      <c r="SHR50" s="342"/>
      <c r="SHS50" s="342"/>
      <c r="SHT50" s="342"/>
      <c r="SHU50" s="342"/>
      <c r="SHV50" s="342"/>
      <c r="SHW50" s="342"/>
      <c r="SHX50" s="342"/>
      <c r="SHY50" s="342"/>
      <c r="SHZ50" s="342"/>
      <c r="SIA50" s="342"/>
      <c r="SIB50" s="342"/>
      <c r="SIC50" s="342"/>
      <c r="SID50" s="342"/>
      <c r="SIE50" s="342"/>
      <c r="SIF50" s="342"/>
      <c r="SIG50" s="342"/>
      <c r="SIH50" s="342"/>
      <c r="SII50" s="342"/>
      <c r="SIJ50" s="342"/>
      <c r="SIK50" s="342"/>
      <c r="SIL50" s="342"/>
      <c r="SIM50" s="342"/>
      <c r="SIN50" s="342"/>
      <c r="SIO50" s="342"/>
      <c r="SIP50" s="342"/>
      <c r="SIQ50" s="342"/>
      <c r="SIR50" s="342"/>
      <c r="SIS50" s="342"/>
      <c r="SIT50" s="342"/>
      <c r="SIU50" s="342"/>
      <c r="SIV50" s="342"/>
      <c r="SIW50" s="342"/>
      <c r="SIX50" s="342"/>
      <c r="SIY50" s="342"/>
      <c r="SIZ50" s="342"/>
      <c r="SJA50" s="342"/>
      <c r="SJB50" s="342"/>
      <c r="SJC50" s="342"/>
      <c r="SJD50" s="342"/>
      <c r="SJE50" s="342"/>
      <c r="SJF50" s="342"/>
      <c r="SJG50" s="342"/>
      <c r="SJH50" s="342"/>
      <c r="SJI50" s="342"/>
      <c r="SJJ50" s="342"/>
      <c r="SJK50" s="342"/>
      <c r="SJL50" s="342"/>
      <c r="SJM50" s="342"/>
      <c r="SJN50" s="342"/>
      <c r="SJO50" s="342"/>
      <c r="SJP50" s="342"/>
      <c r="SJQ50" s="342"/>
      <c r="SJR50" s="342"/>
      <c r="SJS50" s="342"/>
      <c r="SJT50" s="342"/>
      <c r="SJU50" s="342"/>
      <c r="SJV50" s="342"/>
      <c r="SJW50" s="342"/>
      <c r="SJX50" s="342"/>
      <c r="SJY50" s="342"/>
      <c r="SJZ50" s="342"/>
      <c r="SKA50" s="342"/>
      <c r="SKB50" s="342"/>
      <c r="SKC50" s="342"/>
      <c r="SKD50" s="342"/>
      <c r="SKE50" s="342"/>
      <c r="SKF50" s="342"/>
      <c r="SKG50" s="342"/>
      <c r="SKH50" s="342"/>
      <c r="SKI50" s="342"/>
      <c r="SKJ50" s="342"/>
      <c r="SKK50" s="342"/>
      <c r="SKL50" s="342"/>
      <c r="SKM50" s="342"/>
      <c r="SKN50" s="342"/>
      <c r="SKO50" s="342"/>
      <c r="SKP50" s="342"/>
      <c r="SKQ50" s="342"/>
      <c r="SKR50" s="342"/>
      <c r="SKS50" s="342"/>
      <c r="SKT50" s="342"/>
      <c r="SKU50" s="342"/>
      <c r="SKV50" s="342"/>
      <c r="SKW50" s="342"/>
      <c r="SKX50" s="342"/>
      <c r="SKY50" s="342"/>
      <c r="SKZ50" s="342"/>
      <c r="SLA50" s="342"/>
      <c r="SLB50" s="342"/>
      <c r="SLC50" s="342"/>
      <c r="SLD50" s="342"/>
      <c r="SLE50" s="342"/>
      <c r="SLF50" s="342"/>
      <c r="SLG50" s="342"/>
      <c r="SLH50" s="342"/>
      <c r="SLI50" s="342"/>
      <c r="SLJ50" s="342"/>
      <c r="SLK50" s="342"/>
      <c r="SLL50" s="342"/>
      <c r="SLM50" s="342"/>
      <c r="SLN50" s="342"/>
      <c r="SLO50" s="342"/>
      <c r="SLP50" s="342"/>
      <c r="SLQ50" s="342"/>
      <c r="SLR50" s="342"/>
      <c r="SLS50" s="342"/>
      <c r="SLT50" s="342"/>
      <c r="SLU50" s="342"/>
      <c r="SLV50" s="342"/>
      <c r="SLW50" s="342"/>
      <c r="SLX50" s="342"/>
      <c r="SLY50" s="342"/>
      <c r="SLZ50" s="342"/>
      <c r="SMA50" s="342"/>
      <c r="SMB50" s="342"/>
      <c r="SMC50" s="342"/>
      <c r="SMD50" s="342"/>
      <c r="SME50" s="342"/>
      <c r="SMF50" s="342"/>
      <c r="SMG50" s="342"/>
      <c r="SMH50" s="342"/>
      <c r="SMI50" s="342"/>
      <c r="SMJ50" s="342"/>
      <c r="SMK50" s="342"/>
      <c r="SML50" s="342"/>
      <c r="SMM50" s="342"/>
      <c r="SMN50" s="342"/>
      <c r="SMO50" s="342"/>
      <c r="SMP50" s="342"/>
      <c r="SMQ50" s="342"/>
      <c r="SMR50" s="342"/>
      <c r="SMS50" s="342"/>
      <c r="SMT50" s="342"/>
      <c r="SMU50" s="342"/>
      <c r="SMV50" s="342"/>
      <c r="SMW50" s="342"/>
      <c r="SMX50" s="342"/>
      <c r="SMY50" s="342"/>
      <c r="SMZ50" s="342"/>
      <c r="SNA50" s="342"/>
      <c r="SNB50" s="342"/>
      <c r="SNC50" s="342"/>
      <c r="SND50" s="342"/>
      <c r="SNE50" s="342"/>
      <c r="SNF50" s="342"/>
      <c r="SNG50" s="342"/>
      <c r="SNH50" s="342"/>
      <c r="SNI50" s="342"/>
      <c r="SNJ50" s="342"/>
      <c r="SNK50" s="342"/>
      <c r="SNL50" s="342"/>
      <c r="SNM50" s="342"/>
      <c r="SNN50" s="342"/>
      <c r="SNO50" s="342"/>
      <c r="SNP50" s="342"/>
      <c r="SNQ50" s="342"/>
      <c r="SNR50" s="342"/>
      <c r="SNS50" s="342"/>
      <c r="SNT50" s="342"/>
      <c r="SNU50" s="342"/>
      <c r="SNV50" s="342"/>
      <c r="SNW50" s="342"/>
      <c r="SNX50" s="342"/>
      <c r="SNY50" s="342"/>
      <c r="SNZ50" s="342"/>
      <c r="SOA50" s="342"/>
      <c r="SOB50" s="342"/>
      <c r="SOC50" s="342"/>
      <c r="SOD50" s="342"/>
      <c r="SOE50" s="342"/>
      <c r="SOF50" s="342"/>
      <c r="SOG50" s="342"/>
      <c r="SOH50" s="342"/>
      <c r="SOI50" s="342"/>
      <c r="SOJ50" s="342"/>
      <c r="SOK50" s="342"/>
      <c r="SOL50" s="342"/>
      <c r="SOM50" s="342"/>
      <c r="SON50" s="342"/>
      <c r="SOO50" s="342"/>
      <c r="SOP50" s="342"/>
      <c r="SOQ50" s="342"/>
      <c r="SOR50" s="342"/>
      <c r="SOS50" s="342"/>
      <c r="SOT50" s="342"/>
      <c r="SOU50" s="342"/>
      <c r="SOV50" s="342"/>
      <c r="SOW50" s="342"/>
      <c r="SOX50" s="342"/>
      <c r="SOY50" s="342"/>
      <c r="SOZ50" s="342"/>
      <c r="SPA50" s="342"/>
      <c r="SPB50" s="342"/>
      <c r="SPC50" s="342"/>
      <c r="SPD50" s="342"/>
      <c r="SPE50" s="342"/>
      <c r="SPF50" s="342"/>
      <c r="SPG50" s="342"/>
      <c r="SPH50" s="342"/>
      <c r="SPI50" s="342"/>
      <c r="SPJ50" s="342"/>
      <c r="SPK50" s="342"/>
      <c r="SPL50" s="342"/>
      <c r="SPM50" s="342"/>
      <c r="SPN50" s="342"/>
      <c r="SPO50" s="342"/>
      <c r="SPP50" s="342"/>
      <c r="SPQ50" s="342"/>
      <c r="SPR50" s="342"/>
      <c r="SPS50" s="342"/>
      <c r="SPT50" s="342"/>
      <c r="SPU50" s="342"/>
      <c r="SPV50" s="342"/>
      <c r="SPW50" s="342"/>
      <c r="SPX50" s="342"/>
      <c r="SPY50" s="342"/>
      <c r="SPZ50" s="342"/>
      <c r="SQA50" s="342"/>
      <c r="SQB50" s="342"/>
      <c r="SQC50" s="342"/>
      <c r="SQD50" s="342"/>
      <c r="SQE50" s="342"/>
      <c r="SQF50" s="342"/>
      <c r="SQG50" s="342"/>
      <c r="SQH50" s="342"/>
      <c r="SQI50" s="342"/>
      <c r="SQJ50" s="342"/>
      <c r="SQK50" s="342"/>
      <c r="SQL50" s="342"/>
      <c r="SQM50" s="342"/>
      <c r="SQN50" s="342"/>
      <c r="SQO50" s="342"/>
      <c r="SQP50" s="342"/>
      <c r="SQQ50" s="342"/>
      <c r="SQR50" s="342"/>
      <c r="SQS50" s="342"/>
      <c r="SQT50" s="342"/>
      <c r="SQU50" s="342"/>
      <c r="SQV50" s="342"/>
      <c r="SQW50" s="342"/>
      <c r="SQX50" s="342"/>
      <c r="SQY50" s="342"/>
      <c r="SQZ50" s="342"/>
      <c r="SRA50" s="342"/>
      <c r="SRB50" s="342"/>
      <c r="SRC50" s="342"/>
      <c r="SRD50" s="342"/>
      <c r="SRE50" s="342"/>
      <c r="SRF50" s="342"/>
      <c r="SRG50" s="342"/>
      <c r="SRH50" s="342"/>
      <c r="SRI50" s="342"/>
      <c r="SRJ50" s="342"/>
      <c r="SRK50" s="342"/>
      <c r="SRL50" s="342"/>
      <c r="SRM50" s="342"/>
      <c r="SRN50" s="342"/>
      <c r="SRO50" s="342"/>
      <c r="SRP50" s="342"/>
      <c r="SRQ50" s="342"/>
      <c r="SRR50" s="342"/>
      <c r="SRS50" s="342"/>
      <c r="SRT50" s="342"/>
      <c r="SRU50" s="342"/>
      <c r="SRV50" s="342"/>
      <c r="SRW50" s="342"/>
      <c r="SRX50" s="342"/>
      <c r="SRY50" s="342"/>
      <c r="SRZ50" s="342"/>
      <c r="SSA50" s="342"/>
      <c r="SSB50" s="342"/>
      <c r="SSC50" s="342"/>
      <c r="SSD50" s="342"/>
      <c r="SSE50" s="342"/>
      <c r="SSF50" s="342"/>
      <c r="SSG50" s="342"/>
      <c r="SSH50" s="342"/>
      <c r="SSI50" s="342"/>
      <c r="SSJ50" s="342"/>
      <c r="SSK50" s="342"/>
      <c r="SSL50" s="342"/>
      <c r="SSM50" s="342"/>
      <c r="SSN50" s="342"/>
      <c r="SSO50" s="342"/>
      <c r="SSP50" s="342"/>
      <c r="SSQ50" s="342"/>
      <c r="SSR50" s="342"/>
      <c r="SSS50" s="342"/>
      <c r="SST50" s="342"/>
      <c r="SSU50" s="342"/>
      <c r="SSV50" s="342"/>
      <c r="SSW50" s="342"/>
      <c r="SSX50" s="342"/>
      <c r="SSY50" s="342"/>
      <c r="SSZ50" s="342"/>
      <c r="STA50" s="342"/>
      <c r="STB50" s="342"/>
      <c r="STC50" s="342"/>
      <c r="STD50" s="342"/>
      <c r="STE50" s="342"/>
      <c r="STF50" s="342"/>
      <c r="STG50" s="342"/>
      <c r="STH50" s="342"/>
      <c r="STI50" s="342"/>
      <c r="STJ50" s="342"/>
      <c r="STK50" s="342"/>
      <c r="STL50" s="342"/>
      <c r="STM50" s="342"/>
      <c r="STN50" s="342"/>
      <c r="STO50" s="342"/>
      <c r="STP50" s="342"/>
      <c r="STQ50" s="342"/>
      <c r="STR50" s="342"/>
      <c r="STS50" s="342"/>
      <c r="STT50" s="342"/>
      <c r="STU50" s="342"/>
      <c r="STV50" s="342"/>
      <c r="STW50" s="342"/>
      <c r="STX50" s="342"/>
      <c r="STY50" s="342"/>
      <c r="STZ50" s="342"/>
      <c r="SUA50" s="342"/>
      <c r="SUB50" s="342"/>
      <c r="SUC50" s="342"/>
      <c r="SUD50" s="342"/>
      <c r="SUE50" s="342"/>
      <c r="SUF50" s="342"/>
      <c r="SUG50" s="342"/>
      <c r="SUH50" s="342"/>
      <c r="SUI50" s="342"/>
      <c r="SUJ50" s="342"/>
      <c r="SUK50" s="342"/>
      <c r="SUL50" s="342"/>
      <c r="SUM50" s="342"/>
      <c r="SUN50" s="342"/>
      <c r="SUO50" s="342"/>
      <c r="SUP50" s="342"/>
      <c r="SUQ50" s="342"/>
      <c r="SUR50" s="342"/>
      <c r="SUS50" s="342"/>
      <c r="SUT50" s="342"/>
      <c r="SUU50" s="342"/>
      <c r="SUV50" s="342"/>
      <c r="SUW50" s="342"/>
      <c r="SUX50" s="342"/>
      <c r="SUY50" s="342"/>
      <c r="SUZ50" s="342"/>
      <c r="SVA50" s="342"/>
      <c r="SVB50" s="342"/>
      <c r="SVC50" s="342"/>
      <c r="SVD50" s="342"/>
      <c r="SVE50" s="342"/>
      <c r="SVF50" s="342"/>
      <c r="SVG50" s="342"/>
      <c r="SVH50" s="342"/>
      <c r="SVI50" s="342"/>
      <c r="SVJ50" s="342"/>
      <c r="SVK50" s="342"/>
      <c r="SVL50" s="342"/>
      <c r="SVM50" s="342"/>
      <c r="SVN50" s="342"/>
      <c r="SVO50" s="342"/>
      <c r="SVP50" s="342"/>
      <c r="SVQ50" s="342"/>
      <c r="SVR50" s="342"/>
      <c r="SVS50" s="342"/>
      <c r="SVT50" s="342"/>
      <c r="SVU50" s="342"/>
      <c r="SVV50" s="342"/>
      <c r="SVW50" s="342"/>
      <c r="SVX50" s="342"/>
      <c r="SVY50" s="342"/>
      <c r="SVZ50" s="342"/>
      <c r="SWA50" s="342"/>
      <c r="SWB50" s="342"/>
      <c r="SWC50" s="342"/>
      <c r="SWD50" s="342"/>
      <c r="SWE50" s="342"/>
      <c r="SWF50" s="342"/>
      <c r="SWG50" s="342"/>
      <c r="SWH50" s="342"/>
      <c r="SWI50" s="342"/>
      <c r="SWJ50" s="342"/>
      <c r="SWK50" s="342"/>
      <c r="SWL50" s="342"/>
      <c r="SWM50" s="342"/>
      <c r="SWN50" s="342"/>
      <c r="SWO50" s="342"/>
      <c r="SWP50" s="342"/>
      <c r="SWQ50" s="342"/>
      <c r="SWR50" s="342"/>
      <c r="SWS50" s="342"/>
      <c r="SWT50" s="342"/>
      <c r="SWU50" s="342"/>
      <c r="SWV50" s="342"/>
      <c r="SWW50" s="342"/>
      <c r="SWX50" s="342"/>
      <c r="SWY50" s="342"/>
      <c r="SWZ50" s="342"/>
      <c r="SXA50" s="342"/>
      <c r="SXB50" s="342"/>
      <c r="SXC50" s="342"/>
      <c r="SXD50" s="342"/>
      <c r="SXE50" s="342"/>
      <c r="SXF50" s="342"/>
      <c r="SXG50" s="342"/>
      <c r="SXH50" s="342"/>
      <c r="SXI50" s="342"/>
      <c r="SXJ50" s="342"/>
      <c r="SXK50" s="342"/>
      <c r="SXL50" s="342"/>
      <c r="SXM50" s="342"/>
      <c r="SXN50" s="342"/>
      <c r="SXO50" s="342"/>
      <c r="SXP50" s="342"/>
      <c r="SXQ50" s="342"/>
      <c r="SXR50" s="342"/>
      <c r="SXS50" s="342"/>
      <c r="SXT50" s="342"/>
      <c r="SXU50" s="342"/>
      <c r="SXV50" s="342"/>
      <c r="SXW50" s="342"/>
      <c r="SXX50" s="342"/>
      <c r="SXY50" s="342"/>
      <c r="SXZ50" s="342"/>
      <c r="SYA50" s="342"/>
      <c r="SYB50" s="342"/>
      <c r="SYC50" s="342"/>
      <c r="SYD50" s="342"/>
      <c r="SYE50" s="342"/>
      <c r="SYF50" s="342"/>
      <c r="SYG50" s="342"/>
      <c r="SYH50" s="342"/>
      <c r="SYI50" s="342"/>
      <c r="SYJ50" s="342"/>
      <c r="SYK50" s="342"/>
      <c r="SYL50" s="342"/>
      <c r="SYM50" s="342"/>
      <c r="SYN50" s="342"/>
      <c r="SYO50" s="342"/>
      <c r="SYP50" s="342"/>
      <c r="SYQ50" s="342"/>
      <c r="SYR50" s="342"/>
      <c r="SYS50" s="342"/>
      <c r="SYT50" s="342"/>
      <c r="SYU50" s="342"/>
      <c r="SYV50" s="342"/>
      <c r="SYW50" s="342"/>
      <c r="SYX50" s="342"/>
      <c r="SYY50" s="342"/>
      <c r="SYZ50" s="342"/>
      <c r="SZA50" s="342"/>
      <c r="SZB50" s="342"/>
      <c r="SZC50" s="342"/>
      <c r="SZD50" s="342"/>
      <c r="SZE50" s="342"/>
      <c r="SZF50" s="342"/>
      <c r="SZG50" s="342"/>
      <c r="SZH50" s="342"/>
      <c r="SZI50" s="342"/>
      <c r="SZJ50" s="342"/>
      <c r="SZK50" s="342"/>
      <c r="SZL50" s="342"/>
      <c r="SZM50" s="342"/>
      <c r="SZN50" s="342"/>
      <c r="SZO50" s="342"/>
      <c r="SZP50" s="342"/>
      <c r="SZQ50" s="342"/>
      <c r="SZR50" s="342"/>
      <c r="SZS50" s="342"/>
      <c r="SZT50" s="342"/>
      <c r="SZU50" s="342"/>
      <c r="SZV50" s="342"/>
      <c r="SZW50" s="342"/>
      <c r="SZX50" s="342"/>
      <c r="SZY50" s="342"/>
      <c r="SZZ50" s="342"/>
      <c r="TAA50" s="342"/>
      <c r="TAB50" s="342"/>
      <c r="TAC50" s="342"/>
      <c r="TAD50" s="342"/>
      <c r="TAE50" s="342"/>
      <c r="TAF50" s="342"/>
      <c r="TAG50" s="342"/>
      <c r="TAH50" s="342"/>
      <c r="TAI50" s="342"/>
      <c r="TAJ50" s="342"/>
      <c r="TAK50" s="342"/>
      <c r="TAL50" s="342"/>
      <c r="TAM50" s="342"/>
      <c r="TAN50" s="342"/>
      <c r="TAO50" s="342"/>
      <c r="TAP50" s="342"/>
      <c r="TAQ50" s="342"/>
      <c r="TAR50" s="342"/>
      <c r="TAS50" s="342"/>
      <c r="TAT50" s="342"/>
      <c r="TAU50" s="342"/>
      <c r="TAV50" s="342"/>
      <c r="TAW50" s="342"/>
      <c r="TAX50" s="342"/>
      <c r="TAY50" s="342"/>
      <c r="TAZ50" s="342"/>
      <c r="TBA50" s="342"/>
      <c r="TBB50" s="342"/>
      <c r="TBC50" s="342"/>
      <c r="TBD50" s="342"/>
      <c r="TBE50" s="342"/>
      <c r="TBF50" s="342"/>
      <c r="TBG50" s="342"/>
      <c r="TBH50" s="342"/>
      <c r="TBI50" s="342"/>
      <c r="TBJ50" s="342"/>
      <c r="TBK50" s="342"/>
      <c r="TBL50" s="342"/>
      <c r="TBM50" s="342"/>
      <c r="TBN50" s="342"/>
      <c r="TBO50" s="342"/>
      <c r="TBP50" s="342"/>
      <c r="TBQ50" s="342"/>
      <c r="TBR50" s="342"/>
      <c r="TBS50" s="342"/>
      <c r="TBT50" s="342"/>
      <c r="TBU50" s="342"/>
      <c r="TBV50" s="342"/>
      <c r="TBW50" s="342"/>
      <c r="TBX50" s="342"/>
      <c r="TBY50" s="342"/>
      <c r="TBZ50" s="342"/>
      <c r="TCA50" s="342"/>
      <c r="TCB50" s="342"/>
      <c r="TCC50" s="342"/>
      <c r="TCD50" s="342"/>
      <c r="TCE50" s="342"/>
      <c r="TCF50" s="342"/>
      <c r="TCG50" s="342"/>
      <c r="TCH50" s="342"/>
      <c r="TCI50" s="342"/>
      <c r="TCJ50" s="342"/>
      <c r="TCK50" s="342"/>
      <c r="TCL50" s="342"/>
      <c r="TCM50" s="342"/>
      <c r="TCN50" s="342"/>
      <c r="TCO50" s="342"/>
      <c r="TCP50" s="342"/>
      <c r="TCQ50" s="342"/>
      <c r="TCR50" s="342"/>
      <c r="TCS50" s="342"/>
      <c r="TCT50" s="342"/>
      <c r="TCU50" s="342"/>
      <c r="TCV50" s="342"/>
      <c r="TCW50" s="342"/>
      <c r="TCX50" s="342"/>
      <c r="TCY50" s="342"/>
      <c r="TCZ50" s="342"/>
      <c r="TDA50" s="342"/>
      <c r="TDB50" s="342"/>
      <c r="TDC50" s="342"/>
      <c r="TDD50" s="342"/>
      <c r="TDE50" s="342"/>
      <c r="TDF50" s="342"/>
      <c r="TDG50" s="342"/>
      <c r="TDH50" s="342"/>
      <c r="TDI50" s="342"/>
      <c r="TDJ50" s="342"/>
      <c r="TDK50" s="342"/>
      <c r="TDL50" s="342"/>
      <c r="TDM50" s="342"/>
      <c r="TDN50" s="342"/>
      <c r="TDO50" s="342"/>
      <c r="TDP50" s="342"/>
      <c r="TDQ50" s="342"/>
      <c r="TDR50" s="342"/>
      <c r="TDS50" s="342"/>
      <c r="TDT50" s="342"/>
      <c r="TDU50" s="342"/>
      <c r="TDV50" s="342"/>
      <c r="TDW50" s="342"/>
      <c r="TDX50" s="342"/>
      <c r="TDY50" s="342"/>
      <c r="TDZ50" s="342"/>
      <c r="TEA50" s="342"/>
      <c r="TEB50" s="342"/>
      <c r="TEC50" s="342"/>
      <c r="TED50" s="342"/>
      <c r="TEE50" s="342"/>
      <c r="TEF50" s="342"/>
      <c r="TEG50" s="342"/>
      <c r="TEH50" s="342"/>
      <c r="TEI50" s="342"/>
      <c r="TEJ50" s="342"/>
      <c r="TEK50" s="342"/>
      <c r="TEL50" s="342"/>
      <c r="TEM50" s="342"/>
      <c r="TEN50" s="342"/>
      <c r="TEO50" s="342"/>
      <c r="TEP50" s="342"/>
      <c r="TEQ50" s="342"/>
      <c r="TER50" s="342"/>
      <c r="TES50" s="342"/>
      <c r="TET50" s="342"/>
      <c r="TEU50" s="342"/>
      <c r="TEV50" s="342"/>
      <c r="TEW50" s="342"/>
      <c r="TEX50" s="342"/>
      <c r="TEY50" s="342"/>
      <c r="TEZ50" s="342"/>
      <c r="TFA50" s="342"/>
      <c r="TFB50" s="342"/>
      <c r="TFC50" s="342"/>
      <c r="TFD50" s="342"/>
      <c r="TFE50" s="342"/>
      <c r="TFF50" s="342"/>
      <c r="TFG50" s="342"/>
      <c r="TFH50" s="342"/>
      <c r="TFI50" s="342"/>
      <c r="TFJ50" s="342"/>
      <c r="TFK50" s="342"/>
      <c r="TFL50" s="342"/>
      <c r="TFM50" s="342"/>
      <c r="TFN50" s="342"/>
      <c r="TFO50" s="342"/>
      <c r="TFP50" s="342"/>
      <c r="TFQ50" s="342"/>
      <c r="TFR50" s="342"/>
      <c r="TFS50" s="342"/>
      <c r="TFT50" s="342"/>
      <c r="TFU50" s="342"/>
      <c r="TFV50" s="342"/>
      <c r="TFW50" s="342"/>
      <c r="TFX50" s="342"/>
      <c r="TFY50" s="342"/>
      <c r="TFZ50" s="342"/>
      <c r="TGA50" s="342"/>
      <c r="TGB50" s="342"/>
      <c r="TGC50" s="342"/>
      <c r="TGD50" s="342"/>
      <c r="TGE50" s="342"/>
      <c r="TGF50" s="342"/>
      <c r="TGG50" s="342"/>
      <c r="TGH50" s="342"/>
      <c r="TGI50" s="342"/>
      <c r="TGJ50" s="342"/>
      <c r="TGK50" s="342"/>
      <c r="TGL50" s="342"/>
      <c r="TGM50" s="342"/>
      <c r="TGN50" s="342"/>
      <c r="TGO50" s="342"/>
      <c r="TGP50" s="342"/>
      <c r="TGQ50" s="342"/>
      <c r="TGR50" s="342"/>
      <c r="TGS50" s="342"/>
      <c r="TGT50" s="342"/>
      <c r="TGU50" s="342"/>
      <c r="TGV50" s="342"/>
      <c r="TGW50" s="342"/>
      <c r="TGX50" s="342"/>
      <c r="TGY50" s="342"/>
      <c r="TGZ50" s="342"/>
      <c r="THA50" s="342"/>
      <c r="THB50" s="342"/>
      <c r="THC50" s="342"/>
      <c r="THD50" s="342"/>
      <c r="THE50" s="342"/>
      <c r="THF50" s="342"/>
      <c r="THG50" s="342"/>
      <c r="THH50" s="342"/>
      <c r="THI50" s="342"/>
      <c r="THJ50" s="342"/>
      <c r="THK50" s="342"/>
      <c r="THL50" s="342"/>
      <c r="THM50" s="342"/>
      <c r="THN50" s="342"/>
      <c r="THO50" s="342"/>
      <c r="THP50" s="342"/>
      <c r="THQ50" s="342"/>
      <c r="THR50" s="342"/>
      <c r="THS50" s="342"/>
      <c r="THT50" s="342"/>
      <c r="THU50" s="342"/>
      <c r="THV50" s="342"/>
      <c r="THW50" s="342"/>
      <c r="THX50" s="342"/>
      <c r="THY50" s="342"/>
      <c r="THZ50" s="342"/>
      <c r="TIA50" s="342"/>
      <c r="TIB50" s="342"/>
      <c r="TIC50" s="342"/>
      <c r="TID50" s="342"/>
      <c r="TIE50" s="342"/>
      <c r="TIF50" s="342"/>
      <c r="TIG50" s="342"/>
      <c r="TIH50" s="342"/>
      <c r="TII50" s="342"/>
      <c r="TIJ50" s="342"/>
      <c r="TIK50" s="342"/>
      <c r="TIL50" s="342"/>
      <c r="TIM50" s="342"/>
      <c r="TIN50" s="342"/>
      <c r="TIO50" s="342"/>
      <c r="TIP50" s="342"/>
      <c r="TIQ50" s="342"/>
      <c r="TIR50" s="342"/>
      <c r="TIS50" s="342"/>
      <c r="TIT50" s="342"/>
      <c r="TIU50" s="342"/>
      <c r="TIV50" s="342"/>
      <c r="TIW50" s="342"/>
      <c r="TIX50" s="342"/>
      <c r="TIY50" s="342"/>
      <c r="TIZ50" s="342"/>
      <c r="TJA50" s="342"/>
      <c r="TJB50" s="342"/>
      <c r="TJC50" s="342"/>
      <c r="TJD50" s="342"/>
      <c r="TJE50" s="342"/>
      <c r="TJF50" s="342"/>
      <c r="TJG50" s="342"/>
      <c r="TJH50" s="342"/>
      <c r="TJI50" s="342"/>
      <c r="TJJ50" s="342"/>
      <c r="TJK50" s="342"/>
      <c r="TJL50" s="342"/>
      <c r="TJM50" s="342"/>
      <c r="TJN50" s="342"/>
      <c r="TJO50" s="342"/>
      <c r="TJP50" s="342"/>
      <c r="TJQ50" s="342"/>
      <c r="TJR50" s="342"/>
      <c r="TJS50" s="342"/>
      <c r="TJT50" s="342"/>
      <c r="TJU50" s="342"/>
      <c r="TJV50" s="342"/>
      <c r="TJW50" s="342"/>
      <c r="TJX50" s="342"/>
      <c r="TJY50" s="342"/>
      <c r="TJZ50" s="342"/>
      <c r="TKA50" s="342"/>
      <c r="TKB50" s="342"/>
      <c r="TKC50" s="342"/>
      <c r="TKD50" s="342"/>
      <c r="TKE50" s="342"/>
      <c r="TKF50" s="342"/>
      <c r="TKG50" s="342"/>
      <c r="TKH50" s="342"/>
      <c r="TKI50" s="342"/>
      <c r="TKJ50" s="342"/>
      <c r="TKK50" s="342"/>
      <c r="TKL50" s="342"/>
      <c r="TKM50" s="342"/>
      <c r="TKN50" s="342"/>
      <c r="TKO50" s="342"/>
      <c r="TKP50" s="342"/>
      <c r="TKQ50" s="342"/>
      <c r="TKR50" s="342"/>
      <c r="TKS50" s="342"/>
      <c r="TKT50" s="342"/>
      <c r="TKU50" s="342"/>
      <c r="TKV50" s="342"/>
      <c r="TKW50" s="342"/>
      <c r="TKX50" s="342"/>
      <c r="TKY50" s="342"/>
      <c r="TKZ50" s="342"/>
      <c r="TLA50" s="342"/>
      <c r="TLB50" s="342"/>
      <c r="TLC50" s="342"/>
      <c r="TLD50" s="342"/>
      <c r="TLE50" s="342"/>
      <c r="TLF50" s="342"/>
      <c r="TLG50" s="342"/>
      <c r="TLH50" s="342"/>
      <c r="TLI50" s="342"/>
      <c r="TLJ50" s="342"/>
      <c r="TLK50" s="342"/>
      <c r="TLL50" s="342"/>
      <c r="TLM50" s="342"/>
      <c r="TLN50" s="342"/>
      <c r="TLO50" s="342"/>
      <c r="TLP50" s="342"/>
      <c r="TLQ50" s="342"/>
      <c r="TLR50" s="342"/>
      <c r="TLS50" s="342"/>
      <c r="TLT50" s="342"/>
      <c r="TLU50" s="342"/>
      <c r="TLV50" s="342"/>
      <c r="TLW50" s="342"/>
      <c r="TLX50" s="342"/>
      <c r="TLY50" s="342"/>
      <c r="TLZ50" s="342"/>
      <c r="TMA50" s="342"/>
      <c r="TMB50" s="342"/>
      <c r="TMC50" s="342"/>
      <c r="TMD50" s="342"/>
      <c r="TME50" s="342"/>
      <c r="TMF50" s="342"/>
      <c r="TMG50" s="342"/>
      <c r="TMH50" s="342"/>
      <c r="TMI50" s="342"/>
      <c r="TMJ50" s="342"/>
      <c r="TMK50" s="342"/>
      <c r="TML50" s="342"/>
      <c r="TMM50" s="342"/>
      <c r="TMN50" s="342"/>
      <c r="TMO50" s="342"/>
      <c r="TMP50" s="342"/>
      <c r="TMQ50" s="342"/>
      <c r="TMR50" s="342"/>
      <c r="TMS50" s="342"/>
      <c r="TMT50" s="342"/>
      <c r="TMU50" s="342"/>
      <c r="TMV50" s="342"/>
      <c r="TMW50" s="342"/>
      <c r="TMX50" s="342"/>
      <c r="TMY50" s="342"/>
      <c r="TMZ50" s="342"/>
      <c r="TNA50" s="342"/>
      <c r="TNB50" s="342"/>
      <c r="TNC50" s="342"/>
      <c r="TND50" s="342"/>
      <c r="TNE50" s="342"/>
      <c r="TNF50" s="342"/>
      <c r="TNG50" s="342"/>
      <c r="TNH50" s="342"/>
      <c r="TNI50" s="342"/>
      <c r="TNJ50" s="342"/>
      <c r="TNK50" s="342"/>
      <c r="TNL50" s="342"/>
      <c r="TNM50" s="342"/>
      <c r="TNN50" s="342"/>
      <c r="TNO50" s="342"/>
      <c r="TNP50" s="342"/>
      <c r="TNQ50" s="342"/>
      <c r="TNR50" s="342"/>
      <c r="TNS50" s="342"/>
      <c r="TNT50" s="342"/>
      <c r="TNU50" s="342"/>
      <c r="TNV50" s="342"/>
      <c r="TNW50" s="342"/>
      <c r="TNX50" s="342"/>
      <c r="TNY50" s="342"/>
      <c r="TNZ50" s="342"/>
      <c r="TOA50" s="342"/>
      <c r="TOB50" s="342"/>
      <c r="TOC50" s="342"/>
      <c r="TOD50" s="342"/>
      <c r="TOE50" s="342"/>
      <c r="TOF50" s="342"/>
      <c r="TOG50" s="342"/>
      <c r="TOH50" s="342"/>
      <c r="TOI50" s="342"/>
      <c r="TOJ50" s="342"/>
      <c r="TOK50" s="342"/>
      <c r="TOL50" s="342"/>
      <c r="TOM50" s="342"/>
      <c r="TON50" s="342"/>
      <c r="TOO50" s="342"/>
      <c r="TOP50" s="342"/>
      <c r="TOQ50" s="342"/>
      <c r="TOR50" s="342"/>
      <c r="TOS50" s="342"/>
      <c r="TOT50" s="342"/>
      <c r="TOU50" s="342"/>
      <c r="TOV50" s="342"/>
      <c r="TOW50" s="342"/>
      <c r="TOX50" s="342"/>
      <c r="TOY50" s="342"/>
      <c r="TOZ50" s="342"/>
      <c r="TPA50" s="342"/>
      <c r="TPB50" s="342"/>
      <c r="TPC50" s="342"/>
      <c r="TPD50" s="342"/>
      <c r="TPE50" s="342"/>
      <c r="TPF50" s="342"/>
      <c r="TPG50" s="342"/>
      <c r="TPH50" s="342"/>
      <c r="TPI50" s="342"/>
      <c r="TPJ50" s="342"/>
      <c r="TPK50" s="342"/>
      <c r="TPL50" s="342"/>
      <c r="TPM50" s="342"/>
      <c r="TPN50" s="342"/>
      <c r="TPO50" s="342"/>
      <c r="TPP50" s="342"/>
      <c r="TPQ50" s="342"/>
      <c r="TPR50" s="342"/>
      <c r="TPS50" s="342"/>
      <c r="TPT50" s="342"/>
      <c r="TPU50" s="342"/>
      <c r="TPV50" s="342"/>
      <c r="TPW50" s="342"/>
      <c r="TPX50" s="342"/>
      <c r="TPY50" s="342"/>
      <c r="TPZ50" s="342"/>
      <c r="TQA50" s="342"/>
      <c r="TQB50" s="342"/>
      <c r="TQC50" s="342"/>
      <c r="TQD50" s="342"/>
      <c r="TQE50" s="342"/>
      <c r="TQF50" s="342"/>
      <c r="TQG50" s="342"/>
      <c r="TQH50" s="342"/>
      <c r="TQI50" s="342"/>
      <c r="TQJ50" s="342"/>
      <c r="TQK50" s="342"/>
      <c r="TQL50" s="342"/>
      <c r="TQM50" s="342"/>
      <c r="TQN50" s="342"/>
      <c r="TQO50" s="342"/>
      <c r="TQP50" s="342"/>
      <c r="TQQ50" s="342"/>
      <c r="TQR50" s="342"/>
      <c r="TQS50" s="342"/>
      <c r="TQT50" s="342"/>
      <c r="TQU50" s="342"/>
      <c r="TQV50" s="342"/>
      <c r="TQW50" s="342"/>
      <c r="TQX50" s="342"/>
      <c r="TQY50" s="342"/>
      <c r="TQZ50" s="342"/>
      <c r="TRA50" s="342"/>
      <c r="TRB50" s="342"/>
      <c r="TRC50" s="342"/>
      <c r="TRD50" s="342"/>
      <c r="TRE50" s="342"/>
      <c r="TRF50" s="342"/>
      <c r="TRG50" s="342"/>
      <c r="TRH50" s="342"/>
      <c r="TRI50" s="342"/>
      <c r="TRJ50" s="342"/>
      <c r="TRK50" s="342"/>
      <c r="TRL50" s="342"/>
      <c r="TRM50" s="342"/>
      <c r="TRN50" s="342"/>
      <c r="TRO50" s="342"/>
      <c r="TRP50" s="342"/>
      <c r="TRQ50" s="342"/>
      <c r="TRR50" s="342"/>
      <c r="TRS50" s="342"/>
      <c r="TRT50" s="342"/>
      <c r="TRU50" s="342"/>
      <c r="TRV50" s="342"/>
      <c r="TRW50" s="342"/>
      <c r="TRX50" s="342"/>
      <c r="TRY50" s="342"/>
      <c r="TRZ50" s="342"/>
      <c r="TSA50" s="342"/>
      <c r="TSB50" s="342"/>
      <c r="TSC50" s="342"/>
      <c r="TSD50" s="342"/>
      <c r="TSE50" s="342"/>
      <c r="TSF50" s="342"/>
      <c r="TSG50" s="342"/>
      <c r="TSH50" s="342"/>
      <c r="TSI50" s="342"/>
      <c r="TSJ50" s="342"/>
      <c r="TSK50" s="342"/>
      <c r="TSL50" s="342"/>
      <c r="TSM50" s="342"/>
      <c r="TSN50" s="342"/>
      <c r="TSO50" s="342"/>
      <c r="TSP50" s="342"/>
      <c r="TSQ50" s="342"/>
      <c r="TSR50" s="342"/>
      <c r="TSS50" s="342"/>
      <c r="TST50" s="342"/>
      <c r="TSU50" s="342"/>
      <c r="TSV50" s="342"/>
      <c r="TSW50" s="342"/>
      <c r="TSX50" s="342"/>
      <c r="TSY50" s="342"/>
      <c r="TSZ50" s="342"/>
      <c r="TTA50" s="342"/>
      <c r="TTB50" s="342"/>
      <c r="TTC50" s="342"/>
      <c r="TTD50" s="342"/>
      <c r="TTE50" s="342"/>
      <c r="TTF50" s="342"/>
      <c r="TTG50" s="342"/>
      <c r="TTH50" s="342"/>
      <c r="TTI50" s="342"/>
      <c r="TTJ50" s="342"/>
      <c r="TTK50" s="342"/>
      <c r="TTL50" s="342"/>
      <c r="TTM50" s="342"/>
      <c r="TTN50" s="342"/>
      <c r="TTO50" s="342"/>
      <c r="TTP50" s="342"/>
      <c r="TTQ50" s="342"/>
      <c r="TTR50" s="342"/>
      <c r="TTS50" s="342"/>
      <c r="TTT50" s="342"/>
      <c r="TTU50" s="342"/>
      <c r="TTV50" s="342"/>
      <c r="TTW50" s="342"/>
      <c r="TTX50" s="342"/>
      <c r="TTY50" s="342"/>
      <c r="TTZ50" s="342"/>
      <c r="TUA50" s="342"/>
      <c r="TUB50" s="342"/>
      <c r="TUC50" s="342"/>
      <c r="TUD50" s="342"/>
      <c r="TUE50" s="342"/>
      <c r="TUF50" s="342"/>
      <c r="TUG50" s="342"/>
      <c r="TUH50" s="342"/>
      <c r="TUI50" s="342"/>
      <c r="TUJ50" s="342"/>
      <c r="TUK50" s="342"/>
      <c r="TUL50" s="342"/>
      <c r="TUM50" s="342"/>
      <c r="TUN50" s="342"/>
      <c r="TUO50" s="342"/>
      <c r="TUP50" s="342"/>
      <c r="TUQ50" s="342"/>
      <c r="TUR50" s="342"/>
      <c r="TUS50" s="342"/>
      <c r="TUT50" s="342"/>
      <c r="TUU50" s="342"/>
      <c r="TUV50" s="342"/>
      <c r="TUW50" s="342"/>
      <c r="TUX50" s="342"/>
      <c r="TUY50" s="342"/>
      <c r="TUZ50" s="342"/>
      <c r="TVA50" s="342"/>
      <c r="TVB50" s="342"/>
      <c r="TVC50" s="342"/>
      <c r="TVD50" s="342"/>
      <c r="TVE50" s="342"/>
      <c r="TVF50" s="342"/>
      <c r="TVG50" s="342"/>
      <c r="TVH50" s="342"/>
      <c r="TVI50" s="342"/>
      <c r="TVJ50" s="342"/>
      <c r="TVK50" s="342"/>
      <c r="TVL50" s="342"/>
      <c r="TVM50" s="342"/>
      <c r="TVN50" s="342"/>
      <c r="TVO50" s="342"/>
      <c r="TVP50" s="342"/>
      <c r="TVQ50" s="342"/>
      <c r="TVR50" s="342"/>
      <c r="TVS50" s="342"/>
      <c r="TVT50" s="342"/>
      <c r="TVU50" s="342"/>
      <c r="TVV50" s="342"/>
      <c r="TVW50" s="342"/>
      <c r="TVX50" s="342"/>
      <c r="TVY50" s="342"/>
      <c r="TVZ50" s="342"/>
      <c r="TWA50" s="342"/>
      <c r="TWB50" s="342"/>
      <c r="TWC50" s="342"/>
      <c r="TWD50" s="342"/>
      <c r="TWE50" s="342"/>
      <c r="TWF50" s="342"/>
      <c r="TWG50" s="342"/>
      <c r="TWH50" s="342"/>
      <c r="TWI50" s="342"/>
      <c r="TWJ50" s="342"/>
      <c r="TWK50" s="342"/>
      <c r="TWL50" s="342"/>
      <c r="TWM50" s="342"/>
      <c r="TWN50" s="342"/>
      <c r="TWO50" s="342"/>
      <c r="TWP50" s="342"/>
      <c r="TWQ50" s="342"/>
      <c r="TWR50" s="342"/>
      <c r="TWS50" s="342"/>
      <c r="TWT50" s="342"/>
      <c r="TWU50" s="342"/>
      <c r="TWV50" s="342"/>
      <c r="TWW50" s="342"/>
      <c r="TWX50" s="342"/>
      <c r="TWY50" s="342"/>
      <c r="TWZ50" s="342"/>
      <c r="TXA50" s="342"/>
      <c r="TXB50" s="342"/>
      <c r="TXC50" s="342"/>
      <c r="TXD50" s="342"/>
      <c r="TXE50" s="342"/>
      <c r="TXF50" s="342"/>
      <c r="TXG50" s="342"/>
      <c r="TXH50" s="342"/>
      <c r="TXI50" s="342"/>
      <c r="TXJ50" s="342"/>
      <c r="TXK50" s="342"/>
      <c r="TXL50" s="342"/>
      <c r="TXM50" s="342"/>
      <c r="TXN50" s="342"/>
      <c r="TXO50" s="342"/>
      <c r="TXP50" s="342"/>
      <c r="TXQ50" s="342"/>
      <c r="TXR50" s="342"/>
      <c r="TXS50" s="342"/>
      <c r="TXT50" s="342"/>
      <c r="TXU50" s="342"/>
      <c r="TXV50" s="342"/>
      <c r="TXW50" s="342"/>
      <c r="TXX50" s="342"/>
      <c r="TXY50" s="342"/>
      <c r="TXZ50" s="342"/>
      <c r="TYA50" s="342"/>
      <c r="TYB50" s="342"/>
      <c r="TYC50" s="342"/>
      <c r="TYD50" s="342"/>
      <c r="TYE50" s="342"/>
      <c r="TYF50" s="342"/>
      <c r="TYG50" s="342"/>
      <c r="TYH50" s="342"/>
      <c r="TYI50" s="342"/>
      <c r="TYJ50" s="342"/>
      <c r="TYK50" s="342"/>
      <c r="TYL50" s="342"/>
      <c r="TYM50" s="342"/>
      <c r="TYN50" s="342"/>
      <c r="TYO50" s="342"/>
      <c r="TYP50" s="342"/>
      <c r="TYQ50" s="342"/>
      <c r="TYR50" s="342"/>
      <c r="TYS50" s="342"/>
      <c r="TYT50" s="342"/>
      <c r="TYU50" s="342"/>
      <c r="TYV50" s="342"/>
      <c r="TYW50" s="342"/>
      <c r="TYX50" s="342"/>
      <c r="TYY50" s="342"/>
      <c r="TYZ50" s="342"/>
      <c r="TZA50" s="342"/>
      <c r="TZB50" s="342"/>
      <c r="TZC50" s="342"/>
      <c r="TZD50" s="342"/>
      <c r="TZE50" s="342"/>
      <c r="TZF50" s="342"/>
      <c r="TZG50" s="342"/>
      <c r="TZH50" s="342"/>
      <c r="TZI50" s="342"/>
      <c r="TZJ50" s="342"/>
      <c r="TZK50" s="342"/>
      <c r="TZL50" s="342"/>
      <c r="TZM50" s="342"/>
      <c r="TZN50" s="342"/>
      <c r="TZO50" s="342"/>
      <c r="TZP50" s="342"/>
      <c r="TZQ50" s="342"/>
      <c r="TZR50" s="342"/>
      <c r="TZS50" s="342"/>
      <c r="TZT50" s="342"/>
      <c r="TZU50" s="342"/>
      <c r="TZV50" s="342"/>
      <c r="TZW50" s="342"/>
      <c r="TZX50" s="342"/>
      <c r="TZY50" s="342"/>
      <c r="TZZ50" s="342"/>
      <c r="UAA50" s="342"/>
      <c r="UAB50" s="342"/>
      <c r="UAC50" s="342"/>
      <c r="UAD50" s="342"/>
      <c r="UAE50" s="342"/>
      <c r="UAF50" s="342"/>
      <c r="UAG50" s="342"/>
      <c r="UAH50" s="342"/>
      <c r="UAI50" s="342"/>
      <c r="UAJ50" s="342"/>
      <c r="UAK50" s="342"/>
      <c r="UAL50" s="342"/>
      <c r="UAM50" s="342"/>
      <c r="UAN50" s="342"/>
      <c r="UAO50" s="342"/>
      <c r="UAP50" s="342"/>
      <c r="UAQ50" s="342"/>
      <c r="UAR50" s="342"/>
      <c r="UAS50" s="342"/>
      <c r="UAT50" s="342"/>
      <c r="UAU50" s="342"/>
      <c r="UAV50" s="342"/>
      <c r="UAW50" s="342"/>
      <c r="UAX50" s="342"/>
      <c r="UAY50" s="342"/>
      <c r="UAZ50" s="342"/>
      <c r="UBA50" s="342"/>
      <c r="UBB50" s="342"/>
      <c r="UBC50" s="342"/>
      <c r="UBD50" s="342"/>
      <c r="UBE50" s="342"/>
      <c r="UBF50" s="342"/>
      <c r="UBG50" s="342"/>
      <c r="UBH50" s="342"/>
      <c r="UBI50" s="342"/>
      <c r="UBJ50" s="342"/>
      <c r="UBK50" s="342"/>
      <c r="UBL50" s="342"/>
      <c r="UBM50" s="342"/>
      <c r="UBN50" s="342"/>
      <c r="UBO50" s="342"/>
      <c r="UBP50" s="342"/>
      <c r="UBQ50" s="342"/>
      <c r="UBR50" s="342"/>
      <c r="UBS50" s="342"/>
      <c r="UBT50" s="342"/>
      <c r="UBU50" s="342"/>
      <c r="UBV50" s="342"/>
      <c r="UBW50" s="342"/>
      <c r="UBX50" s="342"/>
      <c r="UBY50" s="342"/>
      <c r="UBZ50" s="342"/>
      <c r="UCA50" s="342"/>
      <c r="UCB50" s="342"/>
      <c r="UCC50" s="342"/>
      <c r="UCD50" s="342"/>
      <c r="UCE50" s="342"/>
      <c r="UCF50" s="342"/>
      <c r="UCG50" s="342"/>
      <c r="UCH50" s="342"/>
      <c r="UCI50" s="342"/>
      <c r="UCJ50" s="342"/>
      <c r="UCK50" s="342"/>
      <c r="UCL50" s="342"/>
      <c r="UCM50" s="342"/>
      <c r="UCN50" s="342"/>
      <c r="UCO50" s="342"/>
      <c r="UCP50" s="342"/>
      <c r="UCQ50" s="342"/>
      <c r="UCR50" s="342"/>
      <c r="UCS50" s="342"/>
      <c r="UCT50" s="342"/>
      <c r="UCU50" s="342"/>
      <c r="UCV50" s="342"/>
      <c r="UCW50" s="342"/>
      <c r="UCX50" s="342"/>
      <c r="UCY50" s="342"/>
      <c r="UCZ50" s="342"/>
      <c r="UDA50" s="342"/>
      <c r="UDB50" s="342"/>
      <c r="UDC50" s="342"/>
      <c r="UDD50" s="342"/>
      <c r="UDE50" s="342"/>
      <c r="UDF50" s="342"/>
      <c r="UDG50" s="342"/>
      <c r="UDH50" s="342"/>
      <c r="UDI50" s="342"/>
      <c r="UDJ50" s="342"/>
      <c r="UDK50" s="342"/>
      <c r="UDL50" s="342"/>
      <c r="UDM50" s="342"/>
      <c r="UDN50" s="342"/>
      <c r="UDO50" s="342"/>
      <c r="UDP50" s="342"/>
      <c r="UDQ50" s="342"/>
      <c r="UDR50" s="342"/>
      <c r="UDS50" s="342"/>
      <c r="UDT50" s="342"/>
      <c r="UDU50" s="342"/>
      <c r="UDV50" s="342"/>
      <c r="UDW50" s="342"/>
      <c r="UDX50" s="342"/>
      <c r="UDY50" s="342"/>
      <c r="UDZ50" s="342"/>
      <c r="UEA50" s="342"/>
      <c r="UEB50" s="342"/>
      <c r="UEC50" s="342"/>
      <c r="UED50" s="342"/>
      <c r="UEE50" s="342"/>
      <c r="UEF50" s="342"/>
      <c r="UEG50" s="342"/>
      <c r="UEH50" s="342"/>
      <c r="UEI50" s="342"/>
      <c r="UEJ50" s="342"/>
      <c r="UEK50" s="342"/>
      <c r="UEL50" s="342"/>
      <c r="UEM50" s="342"/>
      <c r="UEN50" s="342"/>
      <c r="UEO50" s="342"/>
      <c r="UEP50" s="342"/>
      <c r="UEQ50" s="342"/>
      <c r="UER50" s="342"/>
      <c r="UES50" s="342"/>
      <c r="UET50" s="342"/>
      <c r="UEU50" s="342"/>
      <c r="UEV50" s="342"/>
      <c r="UEW50" s="342"/>
      <c r="UEX50" s="342"/>
      <c r="UEY50" s="342"/>
      <c r="UEZ50" s="342"/>
      <c r="UFA50" s="342"/>
      <c r="UFB50" s="342"/>
      <c r="UFC50" s="342"/>
      <c r="UFD50" s="342"/>
      <c r="UFE50" s="342"/>
      <c r="UFF50" s="342"/>
      <c r="UFG50" s="342"/>
      <c r="UFH50" s="342"/>
      <c r="UFI50" s="342"/>
      <c r="UFJ50" s="342"/>
      <c r="UFK50" s="342"/>
      <c r="UFL50" s="342"/>
      <c r="UFM50" s="342"/>
      <c r="UFN50" s="342"/>
      <c r="UFO50" s="342"/>
      <c r="UFP50" s="342"/>
      <c r="UFQ50" s="342"/>
      <c r="UFR50" s="342"/>
      <c r="UFS50" s="342"/>
      <c r="UFT50" s="342"/>
      <c r="UFU50" s="342"/>
      <c r="UFV50" s="342"/>
      <c r="UFW50" s="342"/>
      <c r="UFX50" s="342"/>
      <c r="UFY50" s="342"/>
      <c r="UFZ50" s="342"/>
      <c r="UGA50" s="342"/>
      <c r="UGB50" s="342"/>
      <c r="UGC50" s="342"/>
      <c r="UGD50" s="342"/>
      <c r="UGE50" s="342"/>
      <c r="UGF50" s="342"/>
      <c r="UGG50" s="342"/>
      <c r="UGH50" s="342"/>
      <c r="UGI50" s="342"/>
      <c r="UGJ50" s="342"/>
      <c r="UGK50" s="342"/>
      <c r="UGL50" s="342"/>
      <c r="UGM50" s="342"/>
      <c r="UGN50" s="342"/>
      <c r="UGO50" s="342"/>
      <c r="UGP50" s="342"/>
      <c r="UGQ50" s="342"/>
      <c r="UGR50" s="342"/>
      <c r="UGS50" s="342"/>
      <c r="UGT50" s="342"/>
      <c r="UGU50" s="342"/>
      <c r="UGV50" s="342"/>
      <c r="UGW50" s="342"/>
      <c r="UGX50" s="342"/>
      <c r="UGY50" s="342"/>
      <c r="UGZ50" s="342"/>
      <c r="UHA50" s="342"/>
      <c r="UHB50" s="342"/>
      <c r="UHC50" s="342"/>
      <c r="UHD50" s="342"/>
      <c r="UHE50" s="342"/>
      <c r="UHF50" s="342"/>
      <c r="UHG50" s="342"/>
      <c r="UHH50" s="342"/>
      <c r="UHI50" s="342"/>
      <c r="UHJ50" s="342"/>
      <c r="UHK50" s="342"/>
      <c r="UHL50" s="342"/>
      <c r="UHM50" s="342"/>
      <c r="UHN50" s="342"/>
      <c r="UHO50" s="342"/>
      <c r="UHP50" s="342"/>
      <c r="UHQ50" s="342"/>
      <c r="UHR50" s="342"/>
      <c r="UHS50" s="342"/>
      <c r="UHT50" s="342"/>
      <c r="UHU50" s="342"/>
      <c r="UHV50" s="342"/>
      <c r="UHW50" s="342"/>
      <c r="UHX50" s="342"/>
      <c r="UHY50" s="342"/>
      <c r="UHZ50" s="342"/>
      <c r="UIA50" s="342"/>
      <c r="UIB50" s="342"/>
      <c r="UIC50" s="342"/>
      <c r="UID50" s="342"/>
      <c r="UIE50" s="342"/>
      <c r="UIF50" s="342"/>
      <c r="UIG50" s="342"/>
      <c r="UIH50" s="342"/>
      <c r="UII50" s="342"/>
      <c r="UIJ50" s="342"/>
      <c r="UIK50" s="342"/>
      <c r="UIL50" s="342"/>
      <c r="UIM50" s="342"/>
      <c r="UIN50" s="342"/>
      <c r="UIO50" s="342"/>
      <c r="UIP50" s="342"/>
      <c r="UIQ50" s="342"/>
      <c r="UIR50" s="342"/>
      <c r="UIS50" s="342"/>
      <c r="UIT50" s="342"/>
      <c r="UIU50" s="342"/>
      <c r="UIV50" s="342"/>
      <c r="UIW50" s="342"/>
      <c r="UIX50" s="342"/>
      <c r="UIY50" s="342"/>
      <c r="UIZ50" s="342"/>
      <c r="UJA50" s="342"/>
      <c r="UJB50" s="342"/>
      <c r="UJC50" s="342"/>
      <c r="UJD50" s="342"/>
      <c r="UJE50" s="342"/>
      <c r="UJF50" s="342"/>
      <c r="UJG50" s="342"/>
      <c r="UJH50" s="342"/>
      <c r="UJI50" s="342"/>
      <c r="UJJ50" s="342"/>
      <c r="UJK50" s="342"/>
      <c r="UJL50" s="342"/>
      <c r="UJM50" s="342"/>
      <c r="UJN50" s="342"/>
      <c r="UJO50" s="342"/>
      <c r="UJP50" s="342"/>
      <c r="UJQ50" s="342"/>
      <c r="UJR50" s="342"/>
      <c r="UJS50" s="342"/>
      <c r="UJT50" s="342"/>
      <c r="UJU50" s="342"/>
      <c r="UJV50" s="342"/>
      <c r="UJW50" s="342"/>
      <c r="UJX50" s="342"/>
      <c r="UJY50" s="342"/>
      <c r="UJZ50" s="342"/>
      <c r="UKA50" s="342"/>
      <c r="UKB50" s="342"/>
      <c r="UKC50" s="342"/>
      <c r="UKD50" s="342"/>
      <c r="UKE50" s="342"/>
      <c r="UKF50" s="342"/>
      <c r="UKG50" s="342"/>
      <c r="UKH50" s="342"/>
      <c r="UKI50" s="342"/>
      <c r="UKJ50" s="342"/>
      <c r="UKK50" s="342"/>
      <c r="UKL50" s="342"/>
      <c r="UKM50" s="342"/>
      <c r="UKN50" s="342"/>
      <c r="UKO50" s="342"/>
      <c r="UKP50" s="342"/>
      <c r="UKQ50" s="342"/>
      <c r="UKR50" s="342"/>
      <c r="UKS50" s="342"/>
      <c r="UKT50" s="342"/>
      <c r="UKU50" s="342"/>
      <c r="UKV50" s="342"/>
      <c r="UKW50" s="342"/>
      <c r="UKX50" s="342"/>
      <c r="UKY50" s="342"/>
      <c r="UKZ50" s="342"/>
      <c r="ULA50" s="342"/>
      <c r="ULB50" s="342"/>
      <c r="ULC50" s="342"/>
      <c r="ULD50" s="342"/>
      <c r="ULE50" s="342"/>
      <c r="ULF50" s="342"/>
      <c r="ULG50" s="342"/>
      <c r="ULH50" s="342"/>
      <c r="ULI50" s="342"/>
      <c r="ULJ50" s="342"/>
      <c r="ULK50" s="342"/>
      <c r="ULL50" s="342"/>
      <c r="ULM50" s="342"/>
      <c r="ULN50" s="342"/>
      <c r="ULO50" s="342"/>
      <c r="ULP50" s="342"/>
      <c r="ULQ50" s="342"/>
      <c r="ULR50" s="342"/>
      <c r="ULS50" s="342"/>
      <c r="ULT50" s="342"/>
      <c r="ULU50" s="342"/>
      <c r="ULV50" s="342"/>
      <c r="ULW50" s="342"/>
      <c r="ULX50" s="342"/>
      <c r="ULY50" s="342"/>
      <c r="ULZ50" s="342"/>
      <c r="UMA50" s="342"/>
      <c r="UMB50" s="342"/>
      <c r="UMC50" s="342"/>
      <c r="UMD50" s="342"/>
      <c r="UME50" s="342"/>
      <c r="UMF50" s="342"/>
      <c r="UMG50" s="342"/>
      <c r="UMH50" s="342"/>
      <c r="UMI50" s="342"/>
      <c r="UMJ50" s="342"/>
      <c r="UMK50" s="342"/>
      <c r="UML50" s="342"/>
      <c r="UMM50" s="342"/>
      <c r="UMN50" s="342"/>
      <c r="UMO50" s="342"/>
      <c r="UMP50" s="342"/>
      <c r="UMQ50" s="342"/>
      <c r="UMR50" s="342"/>
      <c r="UMS50" s="342"/>
      <c r="UMT50" s="342"/>
      <c r="UMU50" s="342"/>
      <c r="UMV50" s="342"/>
      <c r="UMW50" s="342"/>
      <c r="UMX50" s="342"/>
      <c r="UMY50" s="342"/>
      <c r="UMZ50" s="342"/>
      <c r="UNA50" s="342"/>
      <c r="UNB50" s="342"/>
      <c r="UNC50" s="342"/>
      <c r="UND50" s="342"/>
      <c r="UNE50" s="342"/>
      <c r="UNF50" s="342"/>
      <c r="UNG50" s="342"/>
      <c r="UNH50" s="342"/>
      <c r="UNI50" s="342"/>
      <c r="UNJ50" s="342"/>
      <c r="UNK50" s="342"/>
      <c r="UNL50" s="342"/>
      <c r="UNM50" s="342"/>
      <c r="UNN50" s="342"/>
      <c r="UNO50" s="342"/>
      <c r="UNP50" s="342"/>
      <c r="UNQ50" s="342"/>
      <c r="UNR50" s="342"/>
      <c r="UNS50" s="342"/>
      <c r="UNT50" s="342"/>
      <c r="UNU50" s="342"/>
      <c r="UNV50" s="342"/>
      <c r="UNW50" s="342"/>
      <c r="UNX50" s="342"/>
      <c r="UNY50" s="342"/>
      <c r="UNZ50" s="342"/>
      <c r="UOA50" s="342"/>
      <c r="UOB50" s="342"/>
      <c r="UOC50" s="342"/>
      <c r="UOD50" s="342"/>
      <c r="UOE50" s="342"/>
      <c r="UOF50" s="342"/>
      <c r="UOG50" s="342"/>
      <c r="UOH50" s="342"/>
      <c r="UOI50" s="342"/>
      <c r="UOJ50" s="342"/>
      <c r="UOK50" s="342"/>
      <c r="UOL50" s="342"/>
      <c r="UOM50" s="342"/>
      <c r="UON50" s="342"/>
      <c r="UOO50" s="342"/>
      <c r="UOP50" s="342"/>
      <c r="UOQ50" s="342"/>
      <c r="UOR50" s="342"/>
      <c r="UOS50" s="342"/>
      <c r="UOT50" s="342"/>
      <c r="UOU50" s="342"/>
      <c r="UOV50" s="342"/>
      <c r="UOW50" s="342"/>
      <c r="UOX50" s="342"/>
      <c r="UOY50" s="342"/>
      <c r="UOZ50" s="342"/>
      <c r="UPA50" s="342"/>
      <c r="UPB50" s="342"/>
      <c r="UPC50" s="342"/>
      <c r="UPD50" s="342"/>
      <c r="UPE50" s="342"/>
      <c r="UPF50" s="342"/>
      <c r="UPG50" s="342"/>
      <c r="UPH50" s="342"/>
      <c r="UPI50" s="342"/>
      <c r="UPJ50" s="342"/>
      <c r="UPK50" s="342"/>
      <c r="UPL50" s="342"/>
      <c r="UPM50" s="342"/>
      <c r="UPN50" s="342"/>
      <c r="UPO50" s="342"/>
      <c r="UPP50" s="342"/>
      <c r="UPQ50" s="342"/>
      <c r="UPR50" s="342"/>
      <c r="UPS50" s="342"/>
      <c r="UPT50" s="342"/>
      <c r="UPU50" s="342"/>
      <c r="UPV50" s="342"/>
      <c r="UPW50" s="342"/>
      <c r="UPX50" s="342"/>
      <c r="UPY50" s="342"/>
      <c r="UPZ50" s="342"/>
      <c r="UQA50" s="342"/>
      <c r="UQB50" s="342"/>
      <c r="UQC50" s="342"/>
      <c r="UQD50" s="342"/>
      <c r="UQE50" s="342"/>
      <c r="UQF50" s="342"/>
      <c r="UQG50" s="342"/>
      <c r="UQH50" s="342"/>
      <c r="UQI50" s="342"/>
      <c r="UQJ50" s="342"/>
      <c r="UQK50" s="342"/>
      <c r="UQL50" s="342"/>
      <c r="UQM50" s="342"/>
      <c r="UQN50" s="342"/>
      <c r="UQO50" s="342"/>
      <c r="UQP50" s="342"/>
      <c r="UQQ50" s="342"/>
      <c r="UQR50" s="342"/>
      <c r="UQS50" s="342"/>
      <c r="UQT50" s="342"/>
      <c r="UQU50" s="342"/>
      <c r="UQV50" s="342"/>
      <c r="UQW50" s="342"/>
      <c r="UQX50" s="342"/>
      <c r="UQY50" s="342"/>
      <c r="UQZ50" s="342"/>
      <c r="URA50" s="342"/>
      <c r="URB50" s="342"/>
      <c r="URC50" s="342"/>
      <c r="URD50" s="342"/>
      <c r="URE50" s="342"/>
      <c r="URF50" s="342"/>
      <c r="URG50" s="342"/>
      <c r="URH50" s="342"/>
      <c r="URI50" s="342"/>
      <c r="URJ50" s="342"/>
      <c r="URK50" s="342"/>
      <c r="URL50" s="342"/>
      <c r="URM50" s="342"/>
      <c r="URN50" s="342"/>
      <c r="URO50" s="342"/>
      <c r="URP50" s="342"/>
      <c r="URQ50" s="342"/>
      <c r="URR50" s="342"/>
      <c r="URS50" s="342"/>
      <c r="URT50" s="342"/>
      <c r="URU50" s="342"/>
      <c r="URV50" s="342"/>
      <c r="URW50" s="342"/>
      <c r="URX50" s="342"/>
      <c r="URY50" s="342"/>
      <c r="URZ50" s="342"/>
      <c r="USA50" s="342"/>
      <c r="USB50" s="342"/>
      <c r="USC50" s="342"/>
      <c r="USD50" s="342"/>
      <c r="USE50" s="342"/>
      <c r="USF50" s="342"/>
      <c r="USG50" s="342"/>
      <c r="USH50" s="342"/>
      <c r="USI50" s="342"/>
      <c r="USJ50" s="342"/>
      <c r="USK50" s="342"/>
      <c r="USL50" s="342"/>
      <c r="USM50" s="342"/>
      <c r="USN50" s="342"/>
      <c r="USO50" s="342"/>
      <c r="USP50" s="342"/>
      <c r="USQ50" s="342"/>
      <c r="USR50" s="342"/>
      <c r="USS50" s="342"/>
      <c r="UST50" s="342"/>
      <c r="USU50" s="342"/>
      <c r="USV50" s="342"/>
      <c r="USW50" s="342"/>
      <c r="USX50" s="342"/>
      <c r="USY50" s="342"/>
      <c r="USZ50" s="342"/>
      <c r="UTA50" s="342"/>
      <c r="UTB50" s="342"/>
      <c r="UTC50" s="342"/>
      <c r="UTD50" s="342"/>
      <c r="UTE50" s="342"/>
      <c r="UTF50" s="342"/>
      <c r="UTG50" s="342"/>
      <c r="UTH50" s="342"/>
      <c r="UTI50" s="342"/>
      <c r="UTJ50" s="342"/>
      <c r="UTK50" s="342"/>
      <c r="UTL50" s="342"/>
      <c r="UTM50" s="342"/>
      <c r="UTN50" s="342"/>
      <c r="UTO50" s="342"/>
      <c r="UTP50" s="342"/>
      <c r="UTQ50" s="342"/>
      <c r="UTR50" s="342"/>
      <c r="UTS50" s="342"/>
      <c r="UTT50" s="342"/>
      <c r="UTU50" s="342"/>
      <c r="UTV50" s="342"/>
      <c r="UTW50" s="342"/>
      <c r="UTX50" s="342"/>
      <c r="UTY50" s="342"/>
      <c r="UTZ50" s="342"/>
      <c r="UUA50" s="342"/>
      <c r="UUB50" s="342"/>
      <c r="UUC50" s="342"/>
      <c r="UUD50" s="342"/>
      <c r="UUE50" s="342"/>
      <c r="UUF50" s="342"/>
      <c r="UUG50" s="342"/>
      <c r="UUH50" s="342"/>
      <c r="UUI50" s="342"/>
      <c r="UUJ50" s="342"/>
      <c r="UUK50" s="342"/>
      <c r="UUL50" s="342"/>
      <c r="UUM50" s="342"/>
      <c r="UUN50" s="342"/>
      <c r="UUO50" s="342"/>
      <c r="UUP50" s="342"/>
      <c r="UUQ50" s="342"/>
      <c r="UUR50" s="342"/>
      <c r="UUS50" s="342"/>
      <c r="UUT50" s="342"/>
      <c r="UUU50" s="342"/>
      <c r="UUV50" s="342"/>
      <c r="UUW50" s="342"/>
      <c r="UUX50" s="342"/>
      <c r="UUY50" s="342"/>
      <c r="UUZ50" s="342"/>
      <c r="UVA50" s="342"/>
      <c r="UVB50" s="342"/>
      <c r="UVC50" s="342"/>
      <c r="UVD50" s="342"/>
      <c r="UVE50" s="342"/>
      <c r="UVF50" s="342"/>
      <c r="UVG50" s="342"/>
      <c r="UVH50" s="342"/>
      <c r="UVI50" s="342"/>
      <c r="UVJ50" s="342"/>
      <c r="UVK50" s="342"/>
      <c r="UVL50" s="342"/>
      <c r="UVM50" s="342"/>
      <c r="UVN50" s="342"/>
      <c r="UVO50" s="342"/>
      <c r="UVP50" s="342"/>
      <c r="UVQ50" s="342"/>
      <c r="UVR50" s="342"/>
      <c r="UVS50" s="342"/>
      <c r="UVT50" s="342"/>
      <c r="UVU50" s="342"/>
      <c r="UVV50" s="342"/>
      <c r="UVW50" s="342"/>
      <c r="UVX50" s="342"/>
      <c r="UVY50" s="342"/>
      <c r="UVZ50" s="342"/>
      <c r="UWA50" s="342"/>
      <c r="UWB50" s="342"/>
      <c r="UWC50" s="342"/>
      <c r="UWD50" s="342"/>
      <c r="UWE50" s="342"/>
      <c r="UWF50" s="342"/>
      <c r="UWG50" s="342"/>
      <c r="UWH50" s="342"/>
      <c r="UWI50" s="342"/>
      <c r="UWJ50" s="342"/>
      <c r="UWK50" s="342"/>
      <c r="UWL50" s="342"/>
      <c r="UWM50" s="342"/>
      <c r="UWN50" s="342"/>
      <c r="UWO50" s="342"/>
      <c r="UWP50" s="342"/>
      <c r="UWQ50" s="342"/>
      <c r="UWR50" s="342"/>
      <c r="UWS50" s="342"/>
      <c r="UWT50" s="342"/>
      <c r="UWU50" s="342"/>
      <c r="UWV50" s="342"/>
      <c r="UWW50" s="342"/>
      <c r="UWX50" s="342"/>
      <c r="UWY50" s="342"/>
      <c r="UWZ50" s="342"/>
      <c r="UXA50" s="342"/>
      <c r="UXB50" s="342"/>
      <c r="UXC50" s="342"/>
      <c r="UXD50" s="342"/>
      <c r="UXE50" s="342"/>
      <c r="UXF50" s="342"/>
      <c r="UXG50" s="342"/>
      <c r="UXH50" s="342"/>
      <c r="UXI50" s="342"/>
      <c r="UXJ50" s="342"/>
      <c r="UXK50" s="342"/>
      <c r="UXL50" s="342"/>
      <c r="UXM50" s="342"/>
      <c r="UXN50" s="342"/>
      <c r="UXO50" s="342"/>
      <c r="UXP50" s="342"/>
      <c r="UXQ50" s="342"/>
      <c r="UXR50" s="342"/>
      <c r="UXS50" s="342"/>
      <c r="UXT50" s="342"/>
      <c r="UXU50" s="342"/>
      <c r="UXV50" s="342"/>
      <c r="UXW50" s="342"/>
      <c r="UXX50" s="342"/>
      <c r="UXY50" s="342"/>
      <c r="UXZ50" s="342"/>
      <c r="UYA50" s="342"/>
      <c r="UYB50" s="342"/>
      <c r="UYC50" s="342"/>
      <c r="UYD50" s="342"/>
      <c r="UYE50" s="342"/>
      <c r="UYF50" s="342"/>
      <c r="UYG50" s="342"/>
      <c r="UYH50" s="342"/>
      <c r="UYI50" s="342"/>
      <c r="UYJ50" s="342"/>
      <c r="UYK50" s="342"/>
      <c r="UYL50" s="342"/>
      <c r="UYM50" s="342"/>
      <c r="UYN50" s="342"/>
      <c r="UYO50" s="342"/>
      <c r="UYP50" s="342"/>
      <c r="UYQ50" s="342"/>
      <c r="UYR50" s="342"/>
      <c r="UYS50" s="342"/>
      <c r="UYT50" s="342"/>
      <c r="UYU50" s="342"/>
      <c r="UYV50" s="342"/>
      <c r="UYW50" s="342"/>
      <c r="UYX50" s="342"/>
      <c r="UYY50" s="342"/>
      <c r="UYZ50" s="342"/>
      <c r="UZA50" s="342"/>
      <c r="UZB50" s="342"/>
      <c r="UZC50" s="342"/>
      <c r="UZD50" s="342"/>
      <c r="UZE50" s="342"/>
      <c r="UZF50" s="342"/>
      <c r="UZG50" s="342"/>
      <c r="UZH50" s="342"/>
      <c r="UZI50" s="342"/>
      <c r="UZJ50" s="342"/>
      <c r="UZK50" s="342"/>
      <c r="UZL50" s="342"/>
      <c r="UZM50" s="342"/>
      <c r="UZN50" s="342"/>
      <c r="UZO50" s="342"/>
      <c r="UZP50" s="342"/>
      <c r="UZQ50" s="342"/>
      <c r="UZR50" s="342"/>
      <c r="UZS50" s="342"/>
      <c r="UZT50" s="342"/>
      <c r="UZU50" s="342"/>
      <c r="UZV50" s="342"/>
      <c r="UZW50" s="342"/>
      <c r="UZX50" s="342"/>
      <c r="UZY50" s="342"/>
      <c r="UZZ50" s="342"/>
      <c r="VAA50" s="342"/>
      <c r="VAB50" s="342"/>
      <c r="VAC50" s="342"/>
      <c r="VAD50" s="342"/>
      <c r="VAE50" s="342"/>
      <c r="VAF50" s="342"/>
      <c r="VAG50" s="342"/>
      <c r="VAH50" s="342"/>
      <c r="VAI50" s="342"/>
      <c r="VAJ50" s="342"/>
      <c r="VAK50" s="342"/>
      <c r="VAL50" s="342"/>
      <c r="VAM50" s="342"/>
      <c r="VAN50" s="342"/>
      <c r="VAO50" s="342"/>
      <c r="VAP50" s="342"/>
      <c r="VAQ50" s="342"/>
      <c r="VAR50" s="342"/>
      <c r="VAS50" s="342"/>
      <c r="VAT50" s="342"/>
      <c r="VAU50" s="342"/>
      <c r="VAV50" s="342"/>
      <c r="VAW50" s="342"/>
      <c r="VAX50" s="342"/>
      <c r="VAY50" s="342"/>
      <c r="VAZ50" s="342"/>
      <c r="VBA50" s="342"/>
      <c r="VBB50" s="342"/>
      <c r="VBC50" s="342"/>
      <c r="VBD50" s="342"/>
      <c r="VBE50" s="342"/>
      <c r="VBF50" s="342"/>
      <c r="VBG50" s="342"/>
      <c r="VBH50" s="342"/>
      <c r="VBI50" s="342"/>
      <c r="VBJ50" s="342"/>
      <c r="VBK50" s="342"/>
      <c r="VBL50" s="342"/>
      <c r="VBM50" s="342"/>
      <c r="VBN50" s="342"/>
      <c r="VBO50" s="342"/>
      <c r="VBP50" s="342"/>
      <c r="VBQ50" s="342"/>
      <c r="VBR50" s="342"/>
      <c r="VBS50" s="342"/>
      <c r="VBT50" s="342"/>
      <c r="VBU50" s="342"/>
      <c r="VBV50" s="342"/>
      <c r="VBW50" s="342"/>
      <c r="VBX50" s="342"/>
      <c r="VBY50" s="342"/>
      <c r="VBZ50" s="342"/>
      <c r="VCA50" s="342"/>
      <c r="VCB50" s="342"/>
      <c r="VCC50" s="342"/>
      <c r="VCD50" s="342"/>
      <c r="VCE50" s="342"/>
      <c r="VCF50" s="342"/>
      <c r="VCG50" s="342"/>
      <c r="VCH50" s="342"/>
      <c r="VCI50" s="342"/>
      <c r="VCJ50" s="342"/>
      <c r="VCK50" s="342"/>
      <c r="VCL50" s="342"/>
      <c r="VCM50" s="342"/>
      <c r="VCN50" s="342"/>
      <c r="VCO50" s="342"/>
      <c r="VCP50" s="342"/>
      <c r="VCQ50" s="342"/>
      <c r="VCR50" s="342"/>
      <c r="VCS50" s="342"/>
      <c r="VCT50" s="342"/>
      <c r="VCU50" s="342"/>
      <c r="VCV50" s="342"/>
      <c r="VCW50" s="342"/>
      <c r="VCX50" s="342"/>
      <c r="VCY50" s="342"/>
      <c r="VCZ50" s="342"/>
      <c r="VDA50" s="342"/>
      <c r="VDB50" s="342"/>
      <c r="VDC50" s="342"/>
      <c r="VDD50" s="342"/>
      <c r="VDE50" s="342"/>
      <c r="VDF50" s="342"/>
      <c r="VDG50" s="342"/>
      <c r="VDH50" s="342"/>
      <c r="VDI50" s="342"/>
      <c r="VDJ50" s="342"/>
      <c r="VDK50" s="342"/>
      <c r="VDL50" s="342"/>
      <c r="VDM50" s="342"/>
      <c r="VDN50" s="342"/>
      <c r="VDO50" s="342"/>
      <c r="VDP50" s="342"/>
      <c r="VDQ50" s="342"/>
      <c r="VDR50" s="342"/>
      <c r="VDS50" s="342"/>
      <c r="VDT50" s="342"/>
      <c r="VDU50" s="342"/>
      <c r="VDV50" s="342"/>
      <c r="VDW50" s="342"/>
      <c r="VDX50" s="342"/>
      <c r="VDY50" s="342"/>
      <c r="VDZ50" s="342"/>
      <c r="VEA50" s="342"/>
      <c r="VEB50" s="342"/>
      <c r="VEC50" s="342"/>
      <c r="VED50" s="342"/>
      <c r="VEE50" s="342"/>
      <c r="VEF50" s="342"/>
      <c r="VEG50" s="342"/>
      <c r="VEH50" s="342"/>
      <c r="VEI50" s="342"/>
      <c r="VEJ50" s="342"/>
      <c r="VEK50" s="342"/>
      <c r="VEL50" s="342"/>
      <c r="VEM50" s="342"/>
      <c r="VEN50" s="342"/>
      <c r="VEO50" s="342"/>
      <c r="VEP50" s="342"/>
      <c r="VEQ50" s="342"/>
      <c r="VER50" s="342"/>
      <c r="VES50" s="342"/>
      <c r="VET50" s="342"/>
      <c r="VEU50" s="342"/>
      <c r="VEV50" s="342"/>
      <c r="VEW50" s="342"/>
      <c r="VEX50" s="342"/>
      <c r="VEY50" s="342"/>
      <c r="VEZ50" s="342"/>
      <c r="VFA50" s="342"/>
      <c r="VFB50" s="342"/>
      <c r="VFC50" s="342"/>
      <c r="VFD50" s="342"/>
      <c r="VFE50" s="342"/>
      <c r="VFF50" s="342"/>
      <c r="VFG50" s="342"/>
      <c r="VFH50" s="342"/>
      <c r="VFI50" s="342"/>
      <c r="VFJ50" s="342"/>
      <c r="VFK50" s="342"/>
      <c r="VFL50" s="342"/>
      <c r="VFM50" s="342"/>
      <c r="VFN50" s="342"/>
      <c r="VFO50" s="342"/>
      <c r="VFP50" s="342"/>
      <c r="VFQ50" s="342"/>
      <c r="VFR50" s="342"/>
      <c r="VFS50" s="342"/>
      <c r="VFT50" s="342"/>
      <c r="VFU50" s="342"/>
      <c r="VFV50" s="342"/>
      <c r="VFW50" s="342"/>
      <c r="VFX50" s="342"/>
      <c r="VFY50" s="342"/>
      <c r="VFZ50" s="342"/>
      <c r="VGA50" s="342"/>
      <c r="VGB50" s="342"/>
      <c r="VGC50" s="342"/>
      <c r="VGD50" s="342"/>
      <c r="VGE50" s="342"/>
      <c r="VGF50" s="342"/>
      <c r="VGG50" s="342"/>
      <c r="VGH50" s="342"/>
      <c r="VGI50" s="342"/>
      <c r="VGJ50" s="342"/>
      <c r="VGK50" s="342"/>
      <c r="VGL50" s="342"/>
      <c r="VGM50" s="342"/>
      <c r="VGN50" s="342"/>
      <c r="VGO50" s="342"/>
      <c r="VGP50" s="342"/>
      <c r="VGQ50" s="342"/>
      <c r="VGR50" s="342"/>
      <c r="VGS50" s="342"/>
      <c r="VGT50" s="342"/>
      <c r="VGU50" s="342"/>
      <c r="VGV50" s="342"/>
      <c r="VGW50" s="342"/>
      <c r="VGX50" s="342"/>
      <c r="VGY50" s="342"/>
      <c r="VGZ50" s="342"/>
      <c r="VHA50" s="342"/>
      <c r="VHB50" s="342"/>
      <c r="VHC50" s="342"/>
      <c r="VHD50" s="342"/>
      <c r="VHE50" s="342"/>
      <c r="VHF50" s="342"/>
      <c r="VHG50" s="342"/>
      <c r="VHH50" s="342"/>
      <c r="VHI50" s="342"/>
      <c r="VHJ50" s="342"/>
      <c r="VHK50" s="342"/>
      <c r="VHL50" s="342"/>
      <c r="VHM50" s="342"/>
      <c r="VHN50" s="342"/>
      <c r="VHO50" s="342"/>
      <c r="VHP50" s="342"/>
      <c r="VHQ50" s="342"/>
      <c r="VHR50" s="342"/>
      <c r="VHS50" s="342"/>
      <c r="VHT50" s="342"/>
      <c r="VHU50" s="342"/>
      <c r="VHV50" s="342"/>
      <c r="VHW50" s="342"/>
      <c r="VHX50" s="342"/>
      <c r="VHY50" s="342"/>
      <c r="VHZ50" s="342"/>
      <c r="VIA50" s="342"/>
      <c r="VIB50" s="342"/>
      <c r="VIC50" s="342"/>
      <c r="VID50" s="342"/>
      <c r="VIE50" s="342"/>
      <c r="VIF50" s="342"/>
      <c r="VIG50" s="342"/>
      <c r="VIH50" s="342"/>
      <c r="VII50" s="342"/>
      <c r="VIJ50" s="342"/>
      <c r="VIK50" s="342"/>
      <c r="VIL50" s="342"/>
      <c r="VIM50" s="342"/>
      <c r="VIN50" s="342"/>
      <c r="VIO50" s="342"/>
      <c r="VIP50" s="342"/>
      <c r="VIQ50" s="342"/>
      <c r="VIR50" s="342"/>
      <c r="VIS50" s="342"/>
      <c r="VIT50" s="342"/>
      <c r="VIU50" s="342"/>
      <c r="VIV50" s="342"/>
      <c r="VIW50" s="342"/>
      <c r="VIX50" s="342"/>
      <c r="VIY50" s="342"/>
      <c r="VIZ50" s="342"/>
      <c r="VJA50" s="342"/>
      <c r="VJB50" s="342"/>
      <c r="VJC50" s="342"/>
      <c r="VJD50" s="342"/>
      <c r="VJE50" s="342"/>
      <c r="VJF50" s="342"/>
      <c r="VJG50" s="342"/>
      <c r="VJH50" s="342"/>
      <c r="VJI50" s="342"/>
      <c r="VJJ50" s="342"/>
      <c r="VJK50" s="342"/>
      <c r="VJL50" s="342"/>
      <c r="VJM50" s="342"/>
      <c r="VJN50" s="342"/>
      <c r="VJO50" s="342"/>
      <c r="VJP50" s="342"/>
      <c r="VJQ50" s="342"/>
      <c r="VJR50" s="342"/>
      <c r="VJS50" s="342"/>
      <c r="VJT50" s="342"/>
      <c r="VJU50" s="342"/>
      <c r="VJV50" s="342"/>
      <c r="VJW50" s="342"/>
      <c r="VJX50" s="342"/>
      <c r="VJY50" s="342"/>
      <c r="VJZ50" s="342"/>
      <c r="VKA50" s="342"/>
      <c r="VKB50" s="342"/>
      <c r="VKC50" s="342"/>
      <c r="VKD50" s="342"/>
      <c r="VKE50" s="342"/>
      <c r="VKF50" s="342"/>
      <c r="VKG50" s="342"/>
      <c r="VKH50" s="342"/>
      <c r="VKI50" s="342"/>
      <c r="VKJ50" s="342"/>
      <c r="VKK50" s="342"/>
      <c r="VKL50" s="342"/>
      <c r="VKM50" s="342"/>
      <c r="VKN50" s="342"/>
      <c r="VKO50" s="342"/>
      <c r="VKP50" s="342"/>
      <c r="VKQ50" s="342"/>
      <c r="VKR50" s="342"/>
      <c r="VKS50" s="342"/>
      <c r="VKT50" s="342"/>
      <c r="VKU50" s="342"/>
      <c r="VKV50" s="342"/>
      <c r="VKW50" s="342"/>
      <c r="VKX50" s="342"/>
      <c r="VKY50" s="342"/>
      <c r="VKZ50" s="342"/>
      <c r="VLA50" s="342"/>
      <c r="VLB50" s="342"/>
      <c r="VLC50" s="342"/>
      <c r="VLD50" s="342"/>
      <c r="VLE50" s="342"/>
      <c r="VLF50" s="342"/>
      <c r="VLG50" s="342"/>
      <c r="VLH50" s="342"/>
      <c r="VLI50" s="342"/>
      <c r="VLJ50" s="342"/>
      <c r="VLK50" s="342"/>
      <c r="VLL50" s="342"/>
      <c r="VLM50" s="342"/>
      <c r="VLN50" s="342"/>
      <c r="VLO50" s="342"/>
      <c r="VLP50" s="342"/>
      <c r="VLQ50" s="342"/>
      <c r="VLR50" s="342"/>
      <c r="VLS50" s="342"/>
      <c r="VLT50" s="342"/>
      <c r="VLU50" s="342"/>
      <c r="VLV50" s="342"/>
      <c r="VLW50" s="342"/>
      <c r="VLX50" s="342"/>
      <c r="VLY50" s="342"/>
      <c r="VLZ50" s="342"/>
      <c r="VMA50" s="342"/>
      <c r="VMB50" s="342"/>
      <c r="VMC50" s="342"/>
      <c r="VMD50" s="342"/>
      <c r="VME50" s="342"/>
      <c r="VMF50" s="342"/>
      <c r="VMG50" s="342"/>
      <c r="VMH50" s="342"/>
      <c r="VMI50" s="342"/>
      <c r="VMJ50" s="342"/>
      <c r="VMK50" s="342"/>
      <c r="VML50" s="342"/>
      <c r="VMM50" s="342"/>
      <c r="VMN50" s="342"/>
      <c r="VMO50" s="342"/>
      <c r="VMP50" s="342"/>
      <c r="VMQ50" s="342"/>
      <c r="VMR50" s="342"/>
      <c r="VMS50" s="342"/>
      <c r="VMT50" s="342"/>
      <c r="VMU50" s="342"/>
      <c r="VMV50" s="342"/>
      <c r="VMW50" s="342"/>
      <c r="VMX50" s="342"/>
      <c r="VMY50" s="342"/>
      <c r="VMZ50" s="342"/>
      <c r="VNA50" s="342"/>
      <c r="VNB50" s="342"/>
      <c r="VNC50" s="342"/>
      <c r="VND50" s="342"/>
      <c r="VNE50" s="342"/>
      <c r="VNF50" s="342"/>
      <c r="VNG50" s="342"/>
      <c r="VNH50" s="342"/>
      <c r="VNI50" s="342"/>
      <c r="VNJ50" s="342"/>
      <c r="VNK50" s="342"/>
      <c r="VNL50" s="342"/>
      <c r="VNM50" s="342"/>
      <c r="VNN50" s="342"/>
      <c r="VNO50" s="342"/>
      <c r="VNP50" s="342"/>
      <c r="VNQ50" s="342"/>
      <c r="VNR50" s="342"/>
      <c r="VNS50" s="342"/>
      <c r="VNT50" s="342"/>
      <c r="VNU50" s="342"/>
      <c r="VNV50" s="342"/>
      <c r="VNW50" s="342"/>
      <c r="VNX50" s="342"/>
      <c r="VNY50" s="342"/>
      <c r="VNZ50" s="342"/>
      <c r="VOA50" s="342"/>
      <c r="VOB50" s="342"/>
      <c r="VOC50" s="342"/>
      <c r="VOD50" s="342"/>
      <c r="VOE50" s="342"/>
      <c r="VOF50" s="342"/>
      <c r="VOG50" s="342"/>
      <c r="VOH50" s="342"/>
      <c r="VOI50" s="342"/>
      <c r="VOJ50" s="342"/>
      <c r="VOK50" s="342"/>
      <c r="VOL50" s="342"/>
      <c r="VOM50" s="342"/>
      <c r="VON50" s="342"/>
      <c r="VOO50" s="342"/>
      <c r="VOP50" s="342"/>
      <c r="VOQ50" s="342"/>
      <c r="VOR50" s="342"/>
      <c r="VOS50" s="342"/>
      <c r="VOT50" s="342"/>
      <c r="VOU50" s="342"/>
      <c r="VOV50" s="342"/>
      <c r="VOW50" s="342"/>
      <c r="VOX50" s="342"/>
      <c r="VOY50" s="342"/>
      <c r="VOZ50" s="342"/>
      <c r="VPA50" s="342"/>
      <c r="VPB50" s="342"/>
      <c r="VPC50" s="342"/>
      <c r="VPD50" s="342"/>
      <c r="VPE50" s="342"/>
      <c r="VPF50" s="342"/>
      <c r="VPG50" s="342"/>
      <c r="VPH50" s="342"/>
      <c r="VPI50" s="342"/>
      <c r="VPJ50" s="342"/>
      <c r="VPK50" s="342"/>
      <c r="VPL50" s="342"/>
      <c r="VPM50" s="342"/>
      <c r="VPN50" s="342"/>
      <c r="VPO50" s="342"/>
      <c r="VPP50" s="342"/>
      <c r="VPQ50" s="342"/>
      <c r="VPR50" s="342"/>
      <c r="VPS50" s="342"/>
      <c r="VPT50" s="342"/>
      <c r="VPU50" s="342"/>
      <c r="VPV50" s="342"/>
      <c r="VPW50" s="342"/>
      <c r="VPX50" s="342"/>
      <c r="VPY50" s="342"/>
      <c r="VPZ50" s="342"/>
      <c r="VQA50" s="342"/>
      <c r="VQB50" s="342"/>
      <c r="VQC50" s="342"/>
      <c r="VQD50" s="342"/>
      <c r="VQE50" s="342"/>
      <c r="VQF50" s="342"/>
      <c r="VQG50" s="342"/>
      <c r="VQH50" s="342"/>
      <c r="VQI50" s="342"/>
      <c r="VQJ50" s="342"/>
      <c r="VQK50" s="342"/>
      <c r="VQL50" s="342"/>
      <c r="VQM50" s="342"/>
      <c r="VQN50" s="342"/>
      <c r="VQO50" s="342"/>
      <c r="VQP50" s="342"/>
      <c r="VQQ50" s="342"/>
      <c r="VQR50" s="342"/>
      <c r="VQS50" s="342"/>
      <c r="VQT50" s="342"/>
      <c r="VQU50" s="342"/>
      <c r="VQV50" s="342"/>
      <c r="VQW50" s="342"/>
      <c r="VQX50" s="342"/>
      <c r="VQY50" s="342"/>
      <c r="VQZ50" s="342"/>
      <c r="VRA50" s="342"/>
      <c r="VRB50" s="342"/>
      <c r="VRC50" s="342"/>
      <c r="VRD50" s="342"/>
      <c r="VRE50" s="342"/>
      <c r="VRF50" s="342"/>
      <c r="VRG50" s="342"/>
      <c r="VRH50" s="342"/>
      <c r="VRI50" s="342"/>
      <c r="VRJ50" s="342"/>
      <c r="VRK50" s="342"/>
      <c r="VRL50" s="342"/>
      <c r="VRM50" s="342"/>
      <c r="VRN50" s="342"/>
      <c r="VRO50" s="342"/>
      <c r="VRP50" s="342"/>
      <c r="VRQ50" s="342"/>
      <c r="VRR50" s="342"/>
      <c r="VRS50" s="342"/>
      <c r="VRT50" s="342"/>
      <c r="VRU50" s="342"/>
      <c r="VRV50" s="342"/>
      <c r="VRW50" s="342"/>
      <c r="VRX50" s="342"/>
      <c r="VRY50" s="342"/>
      <c r="VRZ50" s="342"/>
      <c r="VSA50" s="342"/>
      <c r="VSB50" s="342"/>
      <c r="VSC50" s="342"/>
      <c r="VSD50" s="342"/>
      <c r="VSE50" s="342"/>
      <c r="VSF50" s="342"/>
      <c r="VSG50" s="342"/>
      <c r="VSH50" s="342"/>
      <c r="VSI50" s="342"/>
      <c r="VSJ50" s="342"/>
      <c r="VSK50" s="342"/>
      <c r="VSL50" s="342"/>
      <c r="VSM50" s="342"/>
      <c r="VSN50" s="342"/>
      <c r="VSO50" s="342"/>
      <c r="VSP50" s="342"/>
      <c r="VSQ50" s="342"/>
      <c r="VSR50" s="342"/>
      <c r="VSS50" s="342"/>
      <c r="VST50" s="342"/>
      <c r="VSU50" s="342"/>
      <c r="VSV50" s="342"/>
      <c r="VSW50" s="342"/>
      <c r="VSX50" s="342"/>
      <c r="VSY50" s="342"/>
      <c r="VSZ50" s="342"/>
      <c r="VTA50" s="342"/>
      <c r="VTB50" s="342"/>
      <c r="VTC50" s="342"/>
      <c r="VTD50" s="342"/>
      <c r="VTE50" s="342"/>
      <c r="VTF50" s="342"/>
      <c r="VTG50" s="342"/>
      <c r="VTH50" s="342"/>
      <c r="VTI50" s="342"/>
      <c r="VTJ50" s="342"/>
      <c r="VTK50" s="342"/>
      <c r="VTL50" s="342"/>
      <c r="VTM50" s="342"/>
      <c r="VTN50" s="342"/>
      <c r="VTO50" s="342"/>
      <c r="VTP50" s="342"/>
      <c r="VTQ50" s="342"/>
      <c r="VTR50" s="342"/>
      <c r="VTS50" s="342"/>
      <c r="VTT50" s="342"/>
      <c r="VTU50" s="342"/>
      <c r="VTV50" s="342"/>
      <c r="VTW50" s="342"/>
      <c r="VTX50" s="342"/>
      <c r="VTY50" s="342"/>
      <c r="VTZ50" s="342"/>
      <c r="VUA50" s="342"/>
      <c r="VUB50" s="342"/>
      <c r="VUC50" s="342"/>
      <c r="VUD50" s="342"/>
      <c r="VUE50" s="342"/>
      <c r="VUF50" s="342"/>
      <c r="VUG50" s="342"/>
      <c r="VUH50" s="342"/>
      <c r="VUI50" s="342"/>
      <c r="VUJ50" s="342"/>
      <c r="VUK50" s="342"/>
      <c r="VUL50" s="342"/>
      <c r="VUM50" s="342"/>
      <c r="VUN50" s="342"/>
      <c r="VUO50" s="342"/>
      <c r="VUP50" s="342"/>
      <c r="VUQ50" s="342"/>
      <c r="VUR50" s="342"/>
      <c r="VUS50" s="342"/>
      <c r="VUT50" s="342"/>
      <c r="VUU50" s="342"/>
      <c r="VUV50" s="342"/>
      <c r="VUW50" s="342"/>
      <c r="VUX50" s="342"/>
      <c r="VUY50" s="342"/>
      <c r="VUZ50" s="342"/>
      <c r="VVA50" s="342"/>
      <c r="VVB50" s="342"/>
      <c r="VVC50" s="342"/>
      <c r="VVD50" s="342"/>
      <c r="VVE50" s="342"/>
      <c r="VVF50" s="342"/>
      <c r="VVG50" s="342"/>
      <c r="VVH50" s="342"/>
      <c r="VVI50" s="342"/>
      <c r="VVJ50" s="342"/>
      <c r="VVK50" s="342"/>
      <c r="VVL50" s="342"/>
      <c r="VVM50" s="342"/>
      <c r="VVN50" s="342"/>
      <c r="VVO50" s="342"/>
      <c r="VVP50" s="342"/>
      <c r="VVQ50" s="342"/>
      <c r="VVR50" s="342"/>
      <c r="VVS50" s="342"/>
      <c r="VVT50" s="342"/>
      <c r="VVU50" s="342"/>
      <c r="VVV50" s="342"/>
      <c r="VVW50" s="342"/>
      <c r="VVX50" s="342"/>
      <c r="VVY50" s="342"/>
      <c r="VVZ50" s="342"/>
      <c r="VWA50" s="342"/>
      <c r="VWB50" s="342"/>
      <c r="VWC50" s="342"/>
      <c r="VWD50" s="342"/>
      <c r="VWE50" s="342"/>
      <c r="VWF50" s="342"/>
      <c r="VWG50" s="342"/>
      <c r="VWH50" s="342"/>
      <c r="VWI50" s="342"/>
      <c r="VWJ50" s="342"/>
      <c r="VWK50" s="342"/>
      <c r="VWL50" s="342"/>
      <c r="VWM50" s="342"/>
      <c r="VWN50" s="342"/>
      <c r="VWO50" s="342"/>
      <c r="VWP50" s="342"/>
      <c r="VWQ50" s="342"/>
      <c r="VWR50" s="342"/>
      <c r="VWS50" s="342"/>
      <c r="VWT50" s="342"/>
      <c r="VWU50" s="342"/>
      <c r="VWV50" s="342"/>
      <c r="VWW50" s="342"/>
      <c r="VWX50" s="342"/>
      <c r="VWY50" s="342"/>
      <c r="VWZ50" s="342"/>
      <c r="VXA50" s="342"/>
      <c r="VXB50" s="342"/>
      <c r="VXC50" s="342"/>
      <c r="VXD50" s="342"/>
      <c r="VXE50" s="342"/>
      <c r="VXF50" s="342"/>
      <c r="VXG50" s="342"/>
      <c r="VXH50" s="342"/>
      <c r="VXI50" s="342"/>
      <c r="VXJ50" s="342"/>
      <c r="VXK50" s="342"/>
      <c r="VXL50" s="342"/>
      <c r="VXM50" s="342"/>
      <c r="VXN50" s="342"/>
      <c r="VXO50" s="342"/>
      <c r="VXP50" s="342"/>
      <c r="VXQ50" s="342"/>
      <c r="VXR50" s="342"/>
      <c r="VXS50" s="342"/>
      <c r="VXT50" s="342"/>
      <c r="VXU50" s="342"/>
      <c r="VXV50" s="342"/>
      <c r="VXW50" s="342"/>
      <c r="VXX50" s="342"/>
      <c r="VXY50" s="342"/>
      <c r="VXZ50" s="342"/>
      <c r="VYA50" s="342"/>
      <c r="VYB50" s="342"/>
      <c r="VYC50" s="342"/>
      <c r="VYD50" s="342"/>
      <c r="VYE50" s="342"/>
      <c r="VYF50" s="342"/>
      <c r="VYG50" s="342"/>
      <c r="VYH50" s="342"/>
      <c r="VYI50" s="342"/>
      <c r="VYJ50" s="342"/>
      <c r="VYK50" s="342"/>
      <c r="VYL50" s="342"/>
      <c r="VYM50" s="342"/>
      <c r="VYN50" s="342"/>
      <c r="VYO50" s="342"/>
      <c r="VYP50" s="342"/>
      <c r="VYQ50" s="342"/>
      <c r="VYR50" s="342"/>
      <c r="VYS50" s="342"/>
      <c r="VYT50" s="342"/>
      <c r="VYU50" s="342"/>
      <c r="VYV50" s="342"/>
      <c r="VYW50" s="342"/>
      <c r="VYX50" s="342"/>
      <c r="VYY50" s="342"/>
      <c r="VYZ50" s="342"/>
      <c r="VZA50" s="342"/>
      <c r="VZB50" s="342"/>
      <c r="VZC50" s="342"/>
      <c r="VZD50" s="342"/>
      <c r="VZE50" s="342"/>
      <c r="VZF50" s="342"/>
      <c r="VZG50" s="342"/>
      <c r="VZH50" s="342"/>
      <c r="VZI50" s="342"/>
      <c r="VZJ50" s="342"/>
      <c r="VZK50" s="342"/>
      <c r="VZL50" s="342"/>
      <c r="VZM50" s="342"/>
      <c r="VZN50" s="342"/>
      <c r="VZO50" s="342"/>
      <c r="VZP50" s="342"/>
      <c r="VZQ50" s="342"/>
      <c r="VZR50" s="342"/>
      <c r="VZS50" s="342"/>
      <c r="VZT50" s="342"/>
      <c r="VZU50" s="342"/>
      <c r="VZV50" s="342"/>
      <c r="VZW50" s="342"/>
      <c r="VZX50" s="342"/>
      <c r="VZY50" s="342"/>
      <c r="VZZ50" s="342"/>
      <c r="WAA50" s="342"/>
      <c r="WAB50" s="342"/>
      <c r="WAC50" s="342"/>
      <c r="WAD50" s="342"/>
      <c r="WAE50" s="342"/>
      <c r="WAF50" s="342"/>
      <c r="WAG50" s="342"/>
      <c r="WAH50" s="342"/>
      <c r="WAI50" s="342"/>
      <c r="WAJ50" s="342"/>
      <c r="WAK50" s="342"/>
      <c r="WAL50" s="342"/>
      <c r="WAM50" s="342"/>
      <c r="WAN50" s="342"/>
      <c r="WAO50" s="342"/>
      <c r="WAP50" s="342"/>
      <c r="WAQ50" s="342"/>
      <c r="WAR50" s="342"/>
      <c r="WAS50" s="342"/>
      <c r="WAT50" s="342"/>
      <c r="WAU50" s="342"/>
      <c r="WAV50" s="342"/>
      <c r="WAW50" s="342"/>
      <c r="WAX50" s="342"/>
      <c r="WAY50" s="342"/>
      <c r="WAZ50" s="342"/>
      <c r="WBA50" s="342"/>
      <c r="WBB50" s="342"/>
      <c r="WBC50" s="342"/>
      <c r="WBD50" s="342"/>
      <c r="WBE50" s="342"/>
      <c r="WBF50" s="342"/>
      <c r="WBG50" s="342"/>
      <c r="WBH50" s="342"/>
      <c r="WBI50" s="342"/>
      <c r="WBJ50" s="342"/>
      <c r="WBK50" s="342"/>
      <c r="WBL50" s="342"/>
      <c r="WBM50" s="342"/>
      <c r="WBN50" s="342"/>
      <c r="WBO50" s="342"/>
      <c r="WBP50" s="342"/>
      <c r="WBQ50" s="342"/>
      <c r="WBR50" s="342"/>
      <c r="WBS50" s="342"/>
      <c r="WBT50" s="342"/>
      <c r="WBU50" s="342"/>
      <c r="WBV50" s="342"/>
      <c r="WBW50" s="342"/>
      <c r="WBX50" s="342"/>
      <c r="WBY50" s="342"/>
      <c r="WBZ50" s="342"/>
      <c r="WCA50" s="342"/>
      <c r="WCB50" s="342"/>
      <c r="WCC50" s="342"/>
      <c r="WCD50" s="342"/>
      <c r="WCE50" s="342"/>
      <c r="WCF50" s="342"/>
      <c r="WCG50" s="342"/>
      <c r="WCH50" s="342"/>
      <c r="WCI50" s="342"/>
      <c r="WCJ50" s="342"/>
      <c r="WCK50" s="342"/>
      <c r="WCL50" s="342"/>
      <c r="WCM50" s="342"/>
      <c r="WCN50" s="342"/>
      <c r="WCO50" s="342"/>
      <c r="WCP50" s="342"/>
      <c r="WCQ50" s="342"/>
      <c r="WCR50" s="342"/>
      <c r="WCS50" s="342"/>
      <c r="WCT50" s="342"/>
      <c r="WCU50" s="342"/>
      <c r="WCV50" s="342"/>
      <c r="WCW50" s="342"/>
      <c r="WCX50" s="342"/>
      <c r="WCY50" s="342"/>
      <c r="WCZ50" s="342"/>
      <c r="WDA50" s="342"/>
      <c r="WDB50" s="342"/>
      <c r="WDC50" s="342"/>
      <c r="WDD50" s="342"/>
      <c r="WDE50" s="342"/>
      <c r="WDF50" s="342"/>
      <c r="WDG50" s="342"/>
      <c r="WDH50" s="342"/>
      <c r="WDI50" s="342"/>
      <c r="WDJ50" s="342"/>
      <c r="WDK50" s="342"/>
      <c r="WDL50" s="342"/>
      <c r="WDM50" s="342"/>
      <c r="WDN50" s="342"/>
      <c r="WDO50" s="342"/>
      <c r="WDP50" s="342"/>
      <c r="WDQ50" s="342"/>
      <c r="WDR50" s="342"/>
      <c r="WDS50" s="342"/>
      <c r="WDT50" s="342"/>
      <c r="WDU50" s="342"/>
      <c r="WDV50" s="342"/>
      <c r="WDW50" s="342"/>
      <c r="WDX50" s="342"/>
      <c r="WDY50" s="342"/>
      <c r="WDZ50" s="342"/>
      <c r="WEA50" s="342"/>
      <c r="WEB50" s="342"/>
      <c r="WEC50" s="342"/>
      <c r="WED50" s="342"/>
      <c r="WEE50" s="342"/>
      <c r="WEF50" s="342"/>
      <c r="WEG50" s="342"/>
      <c r="WEH50" s="342"/>
      <c r="WEI50" s="342"/>
      <c r="WEJ50" s="342"/>
      <c r="WEK50" s="342"/>
      <c r="WEL50" s="342"/>
      <c r="WEM50" s="342"/>
      <c r="WEN50" s="342"/>
      <c r="WEO50" s="342"/>
      <c r="WEP50" s="342"/>
      <c r="WEQ50" s="342"/>
      <c r="WER50" s="342"/>
      <c r="WES50" s="342"/>
      <c r="WET50" s="342"/>
      <c r="WEU50" s="342"/>
      <c r="WEV50" s="342"/>
      <c r="WEW50" s="342"/>
      <c r="WEX50" s="342"/>
      <c r="WEY50" s="342"/>
      <c r="WEZ50" s="342"/>
      <c r="WFA50" s="342"/>
      <c r="WFB50" s="342"/>
      <c r="WFC50" s="342"/>
      <c r="WFD50" s="342"/>
      <c r="WFE50" s="342"/>
      <c r="WFF50" s="342"/>
      <c r="WFG50" s="342"/>
      <c r="WFH50" s="342"/>
      <c r="WFI50" s="342"/>
      <c r="WFJ50" s="342"/>
      <c r="WFK50" s="342"/>
      <c r="WFL50" s="342"/>
      <c r="WFM50" s="342"/>
      <c r="WFN50" s="342"/>
      <c r="WFO50" s="342"/>
      <c r="WFP50" s="342"/>
      <c r="WFQ50" s="342"/>
      <c r="WFR50" s="342"/>
      <c r="WFS50" s="342"/>
      <c r="WFT50" s="342"/>
      <c r="WFU50" s="342"/>
      <c r="WFV50" s="342"/>
      <c r="WFW50" s="342"/>
      <c r="WFX50" s="342"/>
      <c r="WFY50" s="342"/>
      <c r="WFZ50" s="342"/>
      <c r="WGA50" s="342"/>
      <c r="WGB50" s="342"/>
      <c r="WGC50" s="342"/>
      <c r="WGD50" s="342"/>
      <c r="WGE50" s="342"/>
      <c r="WGF50" s="342"/>
      <c r="WGG50" s="342"/>
      <c r="WGH50" s="342"/>
      <c r="WGI50" s="342"/>
      <c r="WGJ50" s="342"/>
      <c r="WGK50" s="342"/>
      <c r="WGL50" s="342"/>
      <c r="WGM50" s="342"/>
      <c r="WGN50" s="342"/>
      <c r="WGO50" s="342"/>
      <c r="WGP50" s="342"/>
      <c r="WGQ50" s="342"/>
      <c r="WGR50" s="342"/>
      <c r="WGS50" s="342"/>
      <c r="WGT50" s="342"/>
      <c r="WGU50" s="342"/>
      <c r="WGV50" s="342"/>
      <c r="WGW50" s="342"/>
      <c r="WGX50" s="342"/>
      <c r="WGY50" s="342"/>
      <c r="WGZ50" s="342"/>
      <c r="WHA50" s="342"/>
      <c r="WHB50" s="342"/>
      <c r="WHC50" s="342"/>
      <c r="WHD50" s="342"/>
      <c r="WHE50" s="342"/>
      <c r="WHF50" s="342"/>
      <c r="WHG50" s="342"/>
      <c r="WHH50" s="342"/>
      <c r="WHI50" s="342"/>
      <c r="WHJ50" s="342"/>
      <c r="WHK50" s="342"/>
      <c r="WHL50" s="342"/>
      <c r="WHM50" s="342"/>
      <c r="WHN50" s="342"/>
      <c r="WHO50" s="342"/>
      <c r="WHP50" s="342"/>
      <c r="WHQ50" s="342"/>
      <c r="WHR50" s="342"/>
      <c r="WHS50" s="342"/>
      <c r="WHT50" s="342"/>
      <c r="WHU50" s="342"/>
      <c r="WHV50" s="342"/>
      <c r="WHW50" s="342"/>
      <c r="WHX50" s="342"/>
      <c r="WHY50" s="342"/>
      <c r="WHZ50" s="342"/>
      <c r="WIA50" s="342"/>
      <c r="WIB50" s="342"/>
      <c r="WIC50" s="342"/>
      <c r="WID50" s="342"/>
      <c r="WIE50" s="342"/>
      <c r="WIF50" s="342"/>
      <c r="WIG50" s="342"/>
      <c r="WIH50" s="342"/>
      <c r="WII50" s="342"/>
      <c r="WIJ50" s="342"/>
      <c r="WIK50" s="342"/>
      <c r="WIL50" s="342"/>
      <c r="WIM50" s="342"/>
      <c r="WIN50" s="342"/>
      <c r="WIO50" s="342"/>
      <c r="WIP50" s="342"/>
      <c r="WIQ50" s="342"/>
      <c r="WIR50" s="342"/>
      <c r="WIS50" s="342"/>
      <c r="WIT50" s="342"/>
      <c r="WIU50" s="342"/>
      <c r="WIV50" s="342"/>
      <c r="WIW50" s="342"/>
      <c r="WIX50" s="342"/>
      <c r="WIY50" s="342"/>
      <c r="WIZ50" s="342"/>
      <c r="WJA50" s="342"/>
      <c r="WJB50" s="342"/>
      <c r="WJC50" s="342"/>
      <c r="WJD50" s="342"/>
      <c r="WJE50" s="342"/>
      <c r="WJF50" s="342"/>
      <c r="WJG50" s="342"/>
      <c r="WJH50" s="342"/>
      <c r="WJI50" s="342"/>
      <c r="WJJ50" s="342"/>
      <c r="WJK50" s="342"/>
      <c r="WJL50" s="342"/>
      <c r="WJM50" s="342"/>
      <c r="WJN50" s="342"/>
      <c r="WJO50" s="342"/>
      <c r="WJP50" s="342"/>
      <c r="WJQ50" s="342"/>
      <c r="WJR50" s="342"/>
      <c r="WJS50" s="342"/>
      <c r="WJT50" s="342"/>
      <c r="WJU50" s="342"/>
      <c r="WJV50" s="342"/>
      <c r="WJW50" s="342"/>
      <c r="WJX50" s="342"/>
      <c r="WJY50" s="342"/>
      <c r="WJZ50" s="342"/>
      <c r="WKA50" s="342"/>
      <c r="WKB50" s="342"/>
      <c r="WKC50" s="342"/>
      <c r="WKD50" s="342"/>
      <c r="WKE50" s="342"/>
      <c r="WKF50" s="342"/>
      <c r="WKG50" s="342"/>
      <c r="WKH50" s="342"/>
      <c r="WKI50" s="342"/>
      <c r="WKJ50" s="342"/>
      <c r="WKK50" s="342"/>
      <c r="WKL50" s="342"/>
      <c r="WKM50" s="342"/>
      <c r="WKN50" s="342"/>
      <c r="WKO50" s="342"/>
      <c r="WKP50" s="342"/>
      <c r="WKQ50" s="342"/>
      <c r="WKR50" s="342"/>
      <c r="WKS50" s="342"/>
      <c r="WKT50" s="342"/>
      <c r="WKU50" s="342"/>
      <c r="WKV50" s="342"/>
      <c r="WKW50" s="342"/>
      <c r="WKX50" s="342"/>
      <c r="WKY50" s="342"/>
      <c r="WKZ50" s="342"/>
      <c r="WLA50" s="342"/>
      <c r="WLB50" s="342"/>
      <c r="WLC50" s="342"/>
      <c r="WLD50" s="342"/>
      <c r="WLE50" s="342"/>
      <c r="WLF50" s="342"/>
      <c r="WLG50" s="342"/>
      <c r="WLH50" s="342"/>
      <c r="WLI50" s="342"/>
      <c r="WLJ50" s="342"/>
      <c r="WLK50" s="342"/>
      <c r="WLL50" s="342"/>
      <c r="WLM50" s="342"/>
      <c r="WLN50" s="342"/>
      <c r="WLO50" s="342"/>
      <c r="WLP50" s="342"/>
      <c r="WLQ50" s="342"/>
      <c r="WLR50" s="342"/>
      <c r="WLS50" s="342"/>
      <c r="WLT50" s="342"/>
      <c r="WLU50" s="342"/>
      <c r="WLV50" s="342"/>
      <c r="WLW50" s="342"/>
      <c r="WLX50" s="342"/>
      <c r="WLY50" s="342"/>
      <c r="WLZ50" s="342"/>
      <c r="WMA50" s="342"/>
      <c r="WMB50" s="342"/>
      <c r="WMC50" s="342"/>
      <c r="WMD50" s="342"/>
      <c r="WME50" s="342"/>
      <c r="WMF50" s="342"/>
      <c r="WMG50" s="342"/>
      <c r="WMH50" s="342"/>
      <c r="WMI50" s="342"/>
      <c r="WMJ50" s="342"/>
      <c r="WMK50" s="342"/>
      <c r="WML50" s="342"/>
      <c r="WMM50" s="342"/>
      <c r="WMN50" s="342"/>
      <c r="WMO50" s="342"/>
      <c r="WMP50" s="342"/>
      <c r="WMQ50" s="342"/>
      <c r="WMR50" s="342"/>
      <c r="WMS50" s="342"/>
      <c r="WMT50" s="342"/>
      <c r="WMU50" s="342"/>
      <c r="WMV50" s="342"/>
      <c r="WMW50" s="342"/>
      <c r="WMX50" s="342"/>
      <c r="WMY50" s="342"/>
      <c r="WMZ50" s="342"/>
      <c r="WNA50" s="342"/>
      <c r="WNB50" s="342"/>
      <c r="WNC50" s="342"/>
      <c r="WND50" s="342"/>
      <c r="WNE50" s="342"/>
      <c r="WNF50" s="342"/>
      <c r="WNG50" s="342"/>
      <c r="WNH50" s="342"/>
      <c r="WNI50" s="342"/>
      <c r="WNJ50" s="342"/>
      <c r="WNK50" s="342"/>
      <c r="WNL50" s="342"/>
      <c r="WNM50" s="342"/>
      <c r="WNN50" s="342"/>
      <c r="WNO50" s="342"/>
      <c r="WNP50" s="342"/>
      <c r="WNQ50" s="342"/>
      <c r="WNR50" s="342"/>
      <c r="WNS50" s="342"/>
      <c r="WNT50" s="342"/>
      <c r="WNU50" s="342"/>
      <c r="WNV50" s="342"/>
      <c r="WNW50" s="342"/>
      <c r="WNX50" s="342"/>
      <c r="WNY50" s="342"/>
      <c r="WNZ50" s="342"/>
      <c r="WOA50" s="342"/>
      <c r="WOB50" s="342"/>
      <c r="WOC50" s="342"/>
      <c r="WOD50" s="342"/>
      <c r="WOE50" s="342"/>
      <c r="WOF50" s="342"/>
      <c r="WOG50" s="342"/>
      <c r="WOH50" s="342"/>
      <c r="WOI50" s="342"/>
      <c r="WOJ50" s="342"/>
      <c r="WOK50" s="342"/>
      <c r="WOL50" s="342"/>
      <c r="WOM50" s="342"/>
      <c r="WON50" s="342"/>
      <c r="WOO50" s="342"/>
      <c r="WOP50" s="342"/>
      <c r="WOQ50" s="342"/>
      <c r="WOR50" s="342"/>
      <c r="WOS50" s="342"/>
      <c r="WOT50" s="342"/>
      <c r="WOU50" s="342"/>
      <c r="WOV50" s="342"/>
      <c r="WOW50" s="342"/>
      <c r="WOX50" s="342"/>
      <c r="WOY50" s="342"/>
      <c r="WOZ50" s="342"/>
      <c r="WPA50" s="342"/>
      <c r="WPB50" s="342"/>
      <c r="WPC50" s="342"/>
      <c r="WPD50" s="342"/>
      <c r="WPE50" s="342"/>
      <c r="WPF50" s="342"/>
      <c r="WPG50" s="342"/>
      <c r="WPH50" s="342"/>
      <c r="WPI50" s="342"/>
      <c r="WPJ50" s="342"/>
      <c r="WPK50" s="342"/>
      <c r="WPL50" s="342"/>
      <c r="WPM50" s="342"/>
      <c r="WPN50" s="342"/>
      <c r="WPO50" s="342"/>
      <c r="WPP50" s="342"/>
      <c r="WPQ50" s="342"/>
      <c r="WPR50" s="342"/>
      <c r="WPS50" s="342"/>
      <c r="WPT50" s="342"/>
      <c r="WPU50" s="342"/>
      <c r="WPV50" s="342"/>
      <c r="WPW50" s="342"/>
      <c r="WPX50" s="342"/>
      <c r="WPY50" s="342"/>
      <c r="WPZ50" s="342"/>
      <c r="WQA50" s="342"/>
      <c r="WQB50" s="342"/>
      <c r="WQC50" s="342"/>
      <c r="WQD50" s="342"/>
      <c r="WQE50" s="342"/>
      <c r="WQF50" s="342"/>
      <c r="WQG50" s="342"/>
      <c r="WQH50" s="342"/>
      <c r="WQI50" s="342"/>
      <c r="WQJ50" s="342"/>
      <c r="WQK50" s="342"/>
      <c r="WQL50" s="342"/>
      <c r="WQM50" s="342"/>
      <c r="WQN50" s="342"/>
      <c r="WQO50" s="342"/>
      <c r="WQP50" s="342"/>
      <c r="WQQ50" s="342"/>
      <c r="WQR50" s="342"/>
      <c r="WQS50" s="342"/>
      <c r="WQT50" s="342"/>
      <c r="WQU50" s="342"/>
      <c r="WQV50" s="342"/>
      <c r="WQW50" s="342"/>
      <c r="WQX50" s="342"/>
      <c r="WQY50" s="342"/>
      <c r="WQZ50" s="342"/>
      <c r="WRA50" s="342"/>
      <c r="WRB50" s="342"/>
      <c r="WRC50" s="342"/>
      <c r="WRD50" s="342"/>
      <c r="WRE50" s="342"/>
      <c r="WRF50" s="342"/>
      <c r="WRG50" s="342"/>
      <c r="WRH50" s="342"/>
      <c r="WRI50" s="342"/>
      <c r="WRJ50" s="342"/>
      <c r="WRK50" s="342"/>
      <c r="WRL50" s="342"/>
      <c r="WRM50" s="342"/>
      <c r="WRN50" s="342"/>
      <c r="WRO50" s="342"/>
      <c r="WRP50" s="342"/>
      <c r="WRQ50" s="342"/>
      <c r="WRR50" s="342"/>
      <c r="WRS50" s="342"/>
      <c r="WRT50" s="342"/>
      <c r="WRU50" s="342"/>
      <c r="WRV50" s="342"/>
      <c r="WRW50" s="342"/>
      <c r="WRX50" s="342"/>
      <c r="WRY50" s="342"/>
      <c r="WRZ50" s="342"/>
      <c r="WSA50" s="342"/>
      <c r="WSB50" s="342"/>
      <c r="WSC50" s="342"/>
      <c r="WSD50" s="342"/>
      <c r="WSE50" s="342"/>
      <c r="WSF50" s="342"/>
      <c r="WSG50" s="342"/>
      <c r="WSH50" s="342"/>
      <c r="WSI50" s="342"/>
      <c r="WSJ50" s="342"/>
      <c r="WSK50" s="342"/>
      <c r="WSL50" s="342"/>
      <c r="WSM50" s="342"/>
      <c r="WSN50" s="342"/>
      <c r="WSO50" s="342"/>
      <c r="WSP50" s="342"/>
      <c r="WSQ50" s="342"/>
      <c r="WSR50" s="342"/>
      <c r="WSS50" s="342"/>
      <c r="WST50" s="342"/>
      <c r="WSU50" s="342"/>
      <c r="WSV50" s="342"/>
      <c r="WSW50" s="342"/>
      <c r="WSX50" s="342"/>
      <c r="WSY50" s="342"/>
      <c r="WSZ50" s="342"/>
      <c r="WTA50" s="342"/>
      <c r="WTB50" s="342"/>
      <c r="WTC50" s="342"/>
      <c r="WTD50" s="342"/>
      <c r="WTE50" s="342"/>
      <c r="WTF50" s="342"/>
      <c r="WTG50" s="342"/>
      <c r="WTH50" s="342"/>
      <c r="WTI50" s="342"/>
      <c r="WTJ50" s="342"/>
      <c r="WTK50" s="342"/>
      <c r="WTL50" s="342"/>
      <c r="WTM50" s="342"/>
      <c r="WTN50" s="342"/>
      <c r="WTO50" s="342"/>
      <c r="WTP50" s="342"/>
      <c r="WTQ50" s="342"/>
      <c r="WTR50" s="342"/>
      <c r="WTS50" s="342"/>
      <c r="WTT50" s="342"/>
      <c r="WTU50" s="342"/>
      <c r="WTV50" s="342"/>
      <c r="WTW50" s="342"/>
      <c r="WTX50" s="342"/>
      <c r="WTY50" s="342"/>
      <c r="WTZ50" s="342"/>
      <c r="WUA50" s="342"/>
      <c r="WUB50" s="342"/>
      <c r="WUC50" s="342"/>
      <c r="WUD50" s="342"/>
      <c r="WUE50" s="342"/>
      <c r="WUF50" s="342"/>
      <c r="WUG50" s="342"/>
      <c r="WUH50" s="342"/>
      <c r="WUI50" s="342"/>
      <c r="WUJ50" s="342"/>
      <c r="WUK50" s="342"/>
      <c r="WUL50" s="342"/>
      <c r="WUM50" s="342"/>
      <c r="WUN50" s="342"/>
      <c r="WUO50" s="342"/>
      <c r="WUP50" s="342"/>
      <c r="WUQ50" s="342"/>
      <c r="WUR50" s="342"/>
      <c r="WUS50" s="342"/>
      <c r="WUT50" s="342"/>
      <c r="WUU50" s="342"/>
      <c r="WUV50" s="342"/>
      <c r="WUW50" s="342"/>
      <c r="WUX50" s="342"/>
      <c r="WUY50" s="342"/>
      <c r="WUZ50" s="342"/>
      <c r="WVA50" s="342"/>
      <c r="WVB50" s="342"/>
      <c r="WVC50" s="342"/>
      <c r="WVD50" s="342"/>
      <c r="WVE50" s="342"/>
      <c r="WVF50" s="342"/>
      <c r="WVG50" s="342"/>
      <c r="WVH50" s="342"/>
      <c r="WVI50" s="342"/>
      <c r="WVJ50" s="342"/>
      <c r="WVK50" s="342"/>
      <c r="WVL50" s="342"/>
      <c r="WVM50" s="342"/>
      <c r="WVN50" s="342"/>
      <c r="WVO50" s="342"/>
      <c r="WVP50" s="342"/>
      <c r="WVQ50" s="342"/>
      <c r="WVR50" s="342"/>
      <c r="WVS50" s="342"/>
      <c r="WVT50" s="342"/>
      <c r="WVU50" s="342"/>
      <c r="WVV50" s="342"/>
      <c r="WVW50" s="342"/>
      <c r="WVX50" s="342"/>
      <c r="WVY50" s="342"/>
      <c r="WVZ50" s="342"/>
      <c r="WWA50" s="342"/>
      <c r="WWB50" s="342"/>
      <c r="WWC50" s="342"/>
      <c r="WWD50" s="342"/>
      <c r="WWE50" s="342"/>
      <c r="WWF50" s="342"/>
      <c r="WWG50" s="342"/>
      <c r="WWH50" s="342"/>
      <c r="WWI50" s="342"/>
      <c r="WWJ50" s="342"/>
      <c r="WWK50" s="342"/>
      <c r="WWL50" s="342"/>
      <c r="WWM50" s="342"/>
      <c r="WWN50" s="342"/>
      <c r="WWO50" s="342"/>
      <c r="WWP50" s="342"/>
      <c r="WWQ50" s="342"/>
      <c r="WWR50" s="342"/>
    </row>
    <row r="51" spans="1:16164" ht="15.75" x14ac:dyDescent="0.25">
      <c r="A51" s="560" t="s">
        <v>178</v>
      </c>
      <c r="B51" s="560"/>
      <c r="C51" s="560"/>
      <c r="D51" s="560"/>
      <c r="E51" s="560"/>
      <c r="F51" s="560"/>
      <c r="G51" s="560"/>
      <c r="H51" s="560"/>
      <c r="I51" s="560"/>
      <c r="J51" s="560"/>
      <c r="K51" s="560"/>
      <c r="L51" s="560"/>
      <c r="M51" s="560"/>
      <c r="N51" s="560"/>
      <c r="O51" s="560"/>
      <c r="P51" s="560"/>
      <c r="Q51" s="560"/>
      <c r="R51" s="393"/>
      <c r="S51" s="84"/>
      <c r="T51" s="93"/>
      <c r="U51" s="93"/>
      <c r="V51" s="93"/>
      <c r="W51" s="93"/>
      <c r="X51" s="93"/>
      <c r="Y51" s="93"/>
      <c r="Z51" s="93"/>
      <c r="AA51" s="84"/>
      <c r="AB51" s="94"/>
      <c r="AC51" s="95"/>
      <c r="AD51" s="95"/>
      <c r="AE51" s="95"/>
      <c r="AF51" s="95"/>
      <c r="AG51" s="95"/>
      <c r="AH51" s="95"/>
      <c r="AI51" s="95"/>
      <c r="AJ51" s="94"/>
    </row>
    <row r="52" spans="1:16164" ht="54.75" customHeight="1" x14ac:dyDescent="0.25">
      <c r="A52" s="561" t="s">
        <v>179</v>
      </c>
      <c r="B52" s="562"/>
      <c r="C52" s="562"/>
      <c r="D52" s="562"/>
      <c r="E52" s="562"/>
      <c r="F52" s="562"/>
      <c r="G52" s="562"/>
      <c r="H52" s="562"/>
      <c r="I52" s="562"/>
      <c r="J52" s="562"/>
      <c r="K52" s="562"/>
      <c r="L52" s="562"/>
      <c r="M52" s="562"/>
      <c r="N52" s="562"/>
      <c r="O52" s="562"/>
      <c r="P52" s="562"/>
      <c r="Q52" s="562"/>
      <c r="R52" s="371"/>
      <c r="S52" s="371"/>
      <c r="T52" s="403"/>
      <c r="U52" s="403"/>
      <c r="V52" s="403"/>
      <c r="W52" s="403"/>
      <c r="X52" s="403"/>
      <c r="Y52" s="403"/>
      <c r="Z52" s="403"/>
      <c r="AA52" s="371"/>
      <c r="AB52" s="371"/>
      <c r="AC52" s="404"/>
      <c r="AD52" s="404"/>
      <c r="AE52" s="404"/>
      <c r="AF52" s="404"/>
      <c r="AG52" s="404"/>
      <c r="AH52" s="404"/>
      <c r="AI52" s="404"/>
    </row>
    <row r="53" spans="1:16164" ht="51" customHeight="1" x14ac:dyDescent="0.25">
      <c r="A53" s="563" t="s">
        <v>180</v>
      </c>
      <c r="B53" s="563"/>
      <c r="C53" s="563"/>
      <c r="D53" s="563"/>
      <c r="E53" s="563"/>
      <c r="F53" s="563"/>
      <c r="G53" s="563"/>
      <c r="H53" s="563"/>
      <c r="I53" s="563"/>
      <c r="J53" s="563"/>
      <c r="K53" s="563"/>
      <c r="L53" s="563"/>
      <c r="M53" s="563"/>
      <c r="N53" s="563"/>
      <c r="O53" s="563"/>
      <c r="P53" s="563"/>
      <c r="Q53" s="563"/>
      <c r="R53" s="371"/>
      <c r="S53" s="371"/>
      <c r="T53" s="403"/>
      <c r="U53" s="403"/>
      <c r="V53" s="403"/>
      <c r="W53" s="403"/>
      <c r="X53" s="403"/>
      <c r="Y53" s="403"/>
      <c r="Z53" s="403"/>
      <c r="AA53" s="371"/>
      <c r="AB53" s="371"/>
      <c r="AC53" s="404"/>
      <c r="AD53" s="404"/>
      <c r="AE53" s="404"/>
      <c r="AF53" s="404"/>
      <c r="AG53" s="404"/>
      <c r="AH53" s="404"/>
      <c r="AI53" s="404"/>
    </row>
    <row r="54" spans="1:16164" ht="36.75" customHeight="1" x14ac:dyDescent="0.25">
      <c r="A54" s="550" t="s">
        <v>241</v>
      </c>
      <c r="B54" s="549"/>
      <c r="C54" s="549"/>
      <c r="D54" s="549"/>
      <c r="E54" s="549"/>
      <c r="F54" s="549"/>
      <c r="G54" s="549"/>
      <c r="H54" s="549"/>
      <c r="I54" s="549"/>
      <c r="J54" s="549"/>
      <c r="K54" s="549"/>
      <c r="L54" s="549"/>
      <c r="M54" s="549"/>
      <c r="N54" s="549"/>
      <c r="O54" s="549"/>
      <c r="P54" s="549"/>
      <c r="Q54" s="549"/>
      <c r="R54" s="371"/>
      <c r="S54" s="371"/>
      <c r="T54" s="403"/>
      <c r="U54" s="403"/>
      <c r="V54" s="403"/>
      <c r="W54" s="403"/>
      <c r="X54" s="403"/>
      <c r="Y54" s="403"/>
      <c r="Z54" s="403"/>
      <c r="AA54" s="371"/>
      <c r="AB54" s="371"/>
      <c r="AC54" s="404"/>
      <c r="AD54" s="404"/>
      <c r="AE54" s="404"/>
      <c r="AF54" s="404"/>
      <c r="AG54" s="404"/>
      <c r="AH54" s="404"/>
      <c r="AI54" s="404"/>
    </row>
    <row r="55" spans="1:16164" ht="32.25" customHeight="1" x14ac:dyDescent="0.25">
      <c r="A55" s="549" t="s">
        <v>181</v>
      </c>
      <c r="B55" s="549"/>
      <c r="C55" s="549"/>
      <c r="D55" s="549"/>
      <c r="E55" s="549"/>
      <c r="F55" s="549"/>
      <c r="G55" s="549"/>
      <c r="H55" s="549"/>
      <c r="I55" s="549"/>
      <c r="J55" s="549"/>
      <c r="K55" s="549"/>
      <c r="L55" s="549"/>
      <c r="M55" s="549"/>
      <c r="N55" s="549"/>
      <c r="O55" s="549"/>
      <c r="P55" s="549"/>
      <c r="Q55" s="549"/>
      <c r="R55" s="371"/>
      <c r="S55" s="371"/>
      <c r="T55" s="403"/>
      <c r="U55" s="403"/>
      <c r="V55" s="403"/>
      <c r="W55" s="403"/>
      <c r="X55" s="403"/>
      <c r="Y55" s="403"/>
      <c r="Z55" s="403"/>
      <c r="AA55" s="371"/>
      <c r="AB55" s="371"/>
      <c r="AC55" s="404"/>
      <c r="AD55" s="404"/>
      <c r="AE55" s="404"/>
      <c r="AF55" s="404"/>
      <c r="AG55" s="404"/>
      <c r="AH55" s="404"/>
      <c r="AI55" s="404"/>
    </row>
    <row r="56" spans="1:16164" ht="18" customHeight="1" x14ac:dyDescent="0.25">
      <c r="A56" s="549" t="s">
        <v>182</v>
      </c>
      <c r="B56" s="549"/>
      <c r="C56" s="549"/>
      <c r="D56" s="549"/>
      <c r="E56" s="549"/>
      <c r="F56" s="549"/>
      <c r="G56" s="549"/>
      <c r="H56" s="549"/>
      <c r="I56" s="549"/>
      <c r="J56" s="549"/>
      <c r="K56" s="549"/>
      <c r="L56" s="549"/>
      <c r="M56" s="549"/>
      <c r="N56" s="549"/>
      <c r="O56" s="549"/>
      <c r="P56" s="549"/>
      <c r="Q56" s="549"/>
      <c r="R56" s="371"/>
      <c r="S56" s="371"/>
      <c r="T56" s="403"/>
      <c r="U56" s="403"/>
      <c r="V56" s="403"/>
      <c r="W56" s="403"/>
      <c r="X56" s="403"/>
      <c r="Y56" s="403"/>
      <c r="Z56" s="403"/>
      <c r="AA56" s="371"/>
      <c r="AB56" s="371"/>
      <c r="AC56" s="404"/>
      <c r="AD56" s="404"/>
      <c r="AE56" s="404"/>
      <c r="AF56" s="404"/>
      <c r="AG56" s="404"/>
      <c r="AH56" s="404"/>
      <c r="AI56" s="404"/>
    </row>
    <row r="57" spans="1:16164" ht="17.25" customHeight="1" x14ac:dyDescent="0.25">
      <c r="A57" s="549" t="s">
        <v>183</v>
      </c>
      <c r="B57" s="549"/>
      <c r="C57" s="549"/>
      <c r="D57" s="549"/>
      <c r="E57" s="549"/>
      <c r="F57" s="549"/>
      <c r="G57" s="549"/>
      <c r="H57" s="549"/>
      <c r="I57" s="549"/>
      <c r="J57" s="549"/>
      <c r="K57" s="549"/>
      <c r="L57" s="549"/>
      <c r="M57" s="549"/>
      <c r="N57" s="549"/>
      <c r="O57" s="549"/>
      <c r="P57" s="549"/>
      <c r="Q57" s="549"/>
      <c r="R57" s="371"/>
      <c r="S57" s="371"/>
      <c r="T57" s="403"/>
      <c r="U57" s="403"/>
      <c r="V57" s="403"/>
      <c r="W57" s="403"/>
      <c r="X57" s="403"/>
      <c r="Y57" s="403"/>
      <c r="Z57" s="403"/>
      <c r="AA57" s="371"/>
      <c r="AB57" s="371"/>
      <c r="AC57" s="404"/>
      <c r="AD57" s="404"/>
      <c r="AE57" s="404"/>
      <c r="AF57" s="404"/>
      <c r="AG57" s="404"/>
      <c r="AH57" s="404"/>
      <c r="AI57" s="404"/>
    </row>
    <row r="58" spans="1:16164" ht="33.75" customHeight="1" x14ac:dyDescent="0.25">
      <c r="A58" s="549" t="s">
        <v>184</v>
      </c>
      <c r="B58" s="549"/>
      <c r="C58" s="549"/>
      <c r="D58" s="549"/>
      <c r="E58" s="549"/>
      <c r="F58" s="549"/>
      <c r="G58" s="549"/>
      <c r="H58" s="549"/>
      <c r="I58" s="549"/>
      <c r="J58" s="549"/>
      <c r="K58" s="549"/>
      <c r="L58" s="549"/>
      <c r="M58" s="549"/>
      <c r="N58" s="549"/>
      <c r="O58" s="549"/>
      <c r="P58" s="549"/>
      <c r="Q58" s="549"/>
      <c r="R58" s="371"/>
      <c r="S58" s="371"/>
      <c r="T58" s="403"/>
      <c r="U58" s="403"/>
      <c r="V58" s="403"/>
      <c r="W58" s="403"/>
      <c r="X58" s="403"/>
      <c r="Y58" s="403"/>
      <c r="Z58" s="403"/>
      <c r="AA58" s="371"/>
      <c r="AB58" s="371"/>
      <c r="AC58" s="404"/>
      <c r="AD58" s="404"/>
      <c r="AE58" s="404"/>
      <c r="AF58" s="404"/>
      <c r="AG58" s="404"/>
      <c r="AH58" s="404"/>
      <c r="AI58" s="404"/>
    </row>
    <row r="59" spans="1:16164" ht="33.75" customHeight="1" x14ac:dyDescent="0.25">
      <c r="A59" s="549" t="s">
        <v>185</v>
      </c>
      <c r="B59" s="549"/>
      <c r="C59" s="549"/>
      <c r="D59" s="549"/>
      <c r="E59" s="549"/>
      <c r="F59" s="549"/>
      <c r="G59" s="549"/>
      <c r="H59" s="549"/>
      <c r="I59" s="549"/>
      <c r="J59" s="549"/>
      <c r="K59" s="549"/>
      <c r="L59" s="549"/>
      <c r="M59" s="549"/>
      <c r="N59" s="549"/>
      <c r="O59" s="549"/>
      <c r="P59" s="549"/>
      <c r="Q59" s="549"/>
      <c r="R59" s="371"/>
      <c r="S59" s="371"/>
      <c r="T59" s="403"/>
      <c r="U59" s="403"/>
      <c r="V59" s="403"/>
      <c r="W59" s="403"/>
      <c r="X59" s="403"/>
      <c r="Y59" s="403"/>
      <c r="Z59" s="403"/>
      <c r="AA59" s="371"/>
      <c r="AB59" s="371"/>
      <c r="AC59" s="404"/>
      <c r="AD59" s="404"/>
      <c r="AE59" s="404"/>
      <c r="AF59" s="404"/>
      <c r="AG59" s="404"/>
      <c r="AH59" s="404"/>
      <c r="AI59" s="404"/>
    </row>
    <row r="60" spans="1:16164" ht="37.5" customHeight="1" x14ac:dyDescent="0.25">
      <c r="A60" s="550" t="s">
        <v>186</v>
      </c>
      <c r="B60" s="549"/>
      <c r="C60" s="549"/>
      <c r="D60" s="549"/>
      <c r="E60" s="549"/>
      <c r="F60" s="549"/>
      <c r="G60" s="549"/>
      <c r="H60" s="549"/>
      <c r="I60" s="549"/>
      <c r="J60" s="549"/>
      <c r="K60" s="549"/>
      <c r="L60" s="549"/>
      <c r="M60" s="549"/>
      <c r="N60" s="549"/>
      <c r="O60" s="549"/>
      <c r="P60" s="549"/>
      <c r="Q60" s="549"/>
      <c r="R60" s="371"/>
      <c r="S60" s="371"/>
      <c r="T60" s="403"/>
      <c r="U60" s="403"/>
      <c r="V60" s="403"/>
      <c r="W60" s="403"/>
      <c r="X60" s="403"/>
      <c r="Y60" s="403"/>
      <c r="Z60" s="403"/>
      <c r="AA60" s="371"/>
      <c r="AB60" s="371"/>
      <c r="AC60" s="404"/>
      <c r="AD60" s="404"/>
      <c r="AE60" s="404"/>
      <c r="AF60" s="404"/>
      <c r="AG60" s="404"/>
      <c r="AH60" s="404"/>
      <c r="AI60" s="404"/>
    </row>
    <row r="61" spans="1:16164" ht="24.75" customHeight="1" x14ac:dyDescent="0.25">
      <c r="A61" s="549" t="s">
        <v>187</v>
      </c>
      <c r="B61" s="549"/>
      <c r="C61" s="549"/>
      <c r="D61" s="549"/>
      <c r="E61" s="549"/>
      <c r="F61" s="549"/>
      <c r="G61" s="549"/>
      <c r="H61" s="549"/>
      <c r="I61" s="549"/>
      <c r="J61" s="549"/>
      <c r="K61" s="549"/>
      <c r="L61" s="549"/>
      <c r="M61" s="549"/>
      <c r="N61" s="549"/>
      <c r="O61" s="549"/>
      <c r="P61" s="549"/>
      <c r="Q61" s="549"/>
      <c r="R61" s="371"/>
      <c r="S61" s="371"/>
      <c r="T61" s="403"/>
      <c r="U61" s="403"/>
      <c r="V61" s="403"/>
      <c r="W61" s="403"/>
      <c r="X61" s="403"/>
      <c r="Y61" s="403"/>
      <c r="Z61" s="403"/>
      <c r="AA61" s="371"/>
      <c r="AB61" s="371"/>
      <c r="AC61" s="404"/>
      <c r="AD61" s="404"/>
      <c r="AE61" s="404"/>
      <c r="AF61" s="404"/>
      <c r="AG61" s="404"/>
      <c r="AH61" s="404"/>
      <c r="AI61" s="404"/>
    </row>
    <row r="62" spans="1:16164" ht="35.25" customHeight="1" x14ac:dyDescent="0.25">
      <c r="A62" s="550" t="s">
        <v>310</v>
      </c>
      <c r="B62" s="549"/>
      <c r="C62" s="549"/>
      <c r="D62" s="549"/>
      <c r="E62" s="549"/>
      <c r="F62" s="549"/>
      <c r="G62" s="549"/>
      <c r="H62" s="549"/>
      <c r="I62" s="549"/>
      <c r="J62" s="549"/>
      <c r="K62" s="549"/>
      <c r="L62" s="549"/>
      <c r="M62" s="549"/>
      <c r="N62" s="549"/>
      <c r="O62" s="549"/>
      <c r="P62" s="549"/>
      <c r="Q62" s="549"/>
      <c r="R62" s="371"/>
      <c r="S62" s="371"/>
      <c r="T62" s="403"/>
      <c r="U62" s="403"/>
      <c r="V62" s="403"/>
      <c r="W62" s="403"/>
      <c r="X62" s="403"/>
      <c r="Y62" s="403"/>
      <c r="Z62" s="403"/>
      <c r="AA62" s="371"/>
      <c r="AB62" s="371"/>
      <c r="AC62" s="404"/>
      <c r="AD62" s="404"/>
      <c r="AE62" s="404"/>
      <c r="AF62" s="404"/>
      <c r="AG62" s="404"/>
      <c r="AH62" s="404"/>
      <c r="AI62" s="404"/>
    </row>
    <row r="63" spans="1:16164" ht="27.75" customHeight="1" x14ac:dyDescent="0.25">
      <c r="A63" s="549" t="s">
        <v>188</v>
      </c>
      <c r="B63" s="549"/>
      <c r="C63" s="549"/>
      <c r="D63" s="549"/>
      <c r="E63" s="549"/>
      <c r="F63" s="549"/>
      <c r="G63" s="549"/>
      <c r="H63" s="549"/>
      <c r="I63" s="549"/>
      <c r="J63" s="549"/>
      <c r="K63" s="549"/>
      <c r="L63" s="549"/>
      <c r="M63" s="549"/>
      <c r="N63" s="549"/>
      <c r="O63" s="549"/>
      <c r="P63" s="549"/>
      <c r="Q63" s="549"/>
      <c r="R63" s="371"/>
      <c r="S63" s="371"/>
      <c r="T63" s="403"/>
      <c r="U63" s="403"/>
      <c r="V63" s="403"/>
      <c r="W63" s="403"/>
      <c r="X63" s="403"/>
      <c r="Y63" s="403"/>
      <c r="Z63" s="403"/>
      <c r="AA63" s="371"/>
      <c r="AB63" s="371"/>
      <c r="AC63" s="404"/>
      <c r="AD63" s="404"/>
      <c r="AE63" s="404"/>
      <c r="AF63" s="404"/>
      <c r="AG63" s="404"/>
      <c r="AH63" s="404"/>
      <c r="AI63" s="404"/>
    </row>
    <row r="64" spans="1:16164" ht="19.5" customHeight="1" x14ac:dyDescent="0.25">
      <c r="A64" s="549" t="s">
        <v>189</v>
      </c>
      <c r="B64" s="549"/>
      <c r="C64" s="549"/>
      <c r="D64" s="549"/>
      <c r="E64" s="549"/>
      <c r="F64" s="549"/>
      <c r="G64" s="549"/>
      <c r="H64" s="549"/>
      <c r="I64" s="549"/>
      <c r="J64" s="549"/>
      <c r="K64" s="549"/>
      <c r="L64" s="549"/>
      <c r="M64" s="549"/>
      <c r="N64" s="549"/>
      <c r="O64" s="549"/>
      <c r="P64" s="549"/>
      <c r="Q64" s="549"/>
      <c r="R64" s="371"/>
      <c r="S64" s="371"/>
      <c r="T64" s="403"/>
      <c r="U64" s="403"/>
      <c r="V64" s="403"/>
      <c r="W64" s="403"/>
      <c r="X64" s="403"/>
      <c r="Y64" s="403"/>
      <c r="Z64" s="403"/>
      <c r="AA64" s="371"/>
      <c r="AB64" s="371"/>
      <c r="AC64" s="404"/>
      <c r="AD64" s="404"/>
      <c r="AE64" s="404"/>
      <c r="AF64" s="404"/>
      <c r="AG64" s="404"/>
      <c r="AH64" s="404"/>
      <c r="AI64" s="404"/>
    </row>
    <row r="65" spans="1:35" ht="52.5" customHeight="1" x14ac:dyDescent="0.25">
      <c r="A65" s="549" t="s">
        <v>190</v>
      </c>
      <c r="B65" s="549"/>
      <c r="C65" s="549"/>
      <c r="D65" s="549"/>
      <c r="E65" s="549"/>
      <c r="F65" s="549"/>
      <c r="G65" s="549"/>
      <c r="H65" s="549"/>
      <c r="I65" s="549"/>
      <c r="J65" s="549"/>
      <c r="K65" s="549"/>
      <c r="L65" s="549"/>
      <c r="M65" s="549"/>
      <c r="N65" s="549"/>
      <c r="O65" s="549"/>
      <c r="P65" s="549"/>
      <c r="Q65" s="549"/>
      <c r="R65" s="371"/>
      <c r="S65" s="371"/>
      <c r="T65" s="403"/>
      <c r="U65" s="403"/>
      <c r="V65" s="403"/>
      <c r="W65" s="403"/>
      <c r="X65" s="403"/>
      <c r="Y65" s="403"/>
      <c r="Z65" s="403"/>
      <c r="AA65" s="371"/>
      <c r="AB65" s="371"/>
      <c r="AC65" s="404"/>
      <c r="AD65" s="404"/>
      <c r="AE65" s="404"/>
      <c r="AF65" s="404"/>
      <c r="AG65" s="404"/>
      <c r="AH65" s="404"/>
      <c r="AI65" s="404"/>
    </row>
    <row r="66" spans="1:35" ht="37.5" customHeight="1" x14ac:dyDescent="0.25">
      <c r="A66" s="549" t="s">
        <v>191</v>
      </c>
      <c r="B66" s="549"/>
      <c r="C66" s="549"/>
      <c r="D66" s="549"/>
      <c r="E66" s="549"/>
      <c r="F66" s="549"/>
      <c r="G66" s="549"/>
      <c r="H66" s="549"/>
      <c r="I66" s="549"/>
      <c r="J66" s="549"/>
      <c r="K66" s="549"/>
      <c r="L66" s="549"/>
      <c r="M66" s="549"/>
      <c r="N66" s="549"/>
      <c r="O66" s="549"/>
      <c r="P66" s="549"/>
      <c r="Q66" s="549"/>
      <c r="R66" s="371"/>
      <c r="S66" s="371"/>
      <c r="T66" s="403"/>
      <c r="U66" s="403"/>
      <c r="V66" s="403"/>
      <c r="W66" s="403"/>
      <c r="X66" s="403"/>
      <c r="Y66" s="403"/>
      <c r="Z66" s="403"/>
      <c r="AA66" s="371"/>
      <c r="AB66" s="371"/>
      <c r="AC66" s="404"/>
      <c r="AD66" s="404"/>
      <c r="AE66" s="404"/>
      <c r="AF66" s="404"/>
      <c r="AG66" s="404"/>
      <c r="AH66" s="404"/>
      <c r="AI66" s="404"/>
    </row>
    <row r="67" spans="1:35" ht="19.5" customHeight="1" x14ac:dyDescent="0.25">
      <c r="A67" s="550"/>
      <c r="B67" s="549"/>
      <c r="C67" s="549"/>
      <c r="D67" s="549"/>
      <c r="E67" s="549"/>
      <c r="F67" s="549"/>
      <c r="G67" s="549"/>
      <c r="H67" s="549"/>
      <c r="I67" s="549"/>
      <c r="J67" s="549"/>
      <c r="K67" s="549"/>
      <c r="L67" s="549"/>
      <c r="M67" s="549"/>
      <c r="N67" s="549"/>
      <c r="O67" s="549"/>
      <c r="P67" s="549"/>
      <c r="Q67" s="549"/>
      <c r="R67" s="371"/>
      <c r="S67" s="371"/>
      <c r="T67" s="403"/>
      <c r="U67" s="403"/>
      <c r="V67" s="403"/>
      <c r="W67" s="403"/>
      <c r="X67" s="403"/>
      <c r="Y67" s="403"/>
      <c r="Z67" s="403"/>
      <c r="AA67" s="371"/>
      <c r="AB67" s="371"/>
      <c r="AC67" s="404"/>
      <c r="AD67" s="404"/>
      <c r="AE67" s="404"/>
      <c r="AF67" s="404"/>
      <c r="AG67" s="404"/>
      <c r="AH67" s="404"/>
      <c r="AI67" s="404"/>
    </row>
    <row r="68" spans="1:35" ht="54.75" customHeight="1" x14ac:dyDescent="0.25">
      <c r="A68" s="551" t="s">
        <v>192</v>
      </c>
      <c r="B68" s="551"/>
      <c r="C68" s="551"/>
      <c r="D68" s="551"/>
      <c r="E68" s="551"/>
      <c r="F68" s="551"/>
      <c r="G68" s="551"/>
      <c r="H68" s="551"/>
      <c r="I68" s="551"/>
      <c r="J68" s="551"/>
      <c r="K68" s="551"/>
      <c r="L68" s="551"/>
      <c r="M68" s="551"/>
      <c r="N68" s="551"/>
      <c r="O68" s="551"/>
      <c r="P68" s="551"/>
      <c r="Q68" s="551"/>
      <c r="R68" s="371"/>
      <c r="S68" s="371"/>
      <c r="T68" s="403"/>
      <c r="U68" s="403"/>
      <c r="V68" s="403"/>
      <c r="W68" s="403"/>
      <c r="X68" s="403"/>
      <c r="Y68" s="403"/>
      <c r="Z68" s="403"/>
      <c r="AA68" s="371"/>
      <c r="AB68" s="371"/>
      <c r="AC68" s="404"/>
      <c r="AD68" s="404"/>
      <c r="AE68" s="404"/>
      <c r="AF68" s="404"/>
      <c r="AG68" s="404"/>
      <c r="AH68" s="404"/>
      <c r="AI68" s="404"/>
    </row>
    <row r="69" spans="1:35" x14ac:dyDescent="0.25">
      <c r="A69" s="16"/>
      <c r="B69" s="16"/>
      <c r="C69" s="16"/>
      <c r="D69" s="16"/>
      <c r="E69" s="16"/>
      <c r="F69" s="16"/>
      <c r="G69" s="16"/>
      <c r="H69" s="16"/>
      <c r="I69" s="16"/>
      <c r="J69" s="16"/>
      <c r="K69" s="16"/>
      <c r="L69" s="16"/>
      <c r="M69" s="16"/>
      <c r="N69" s="16"/>
      <c r="O69" s="16"/>
      <c r="P69" s="16"/>
      <c r="Q69" s="16"/>
      <c r="R69" s="16"/>
      <c r="S69" s="16"/>
      <c r="T69" s="17"/>
      <c r="U69" s="17"/>
      <c r="V69" s="17"/>
      <c r="W69" s="17"/>
      <c r="X69" s="17"/>
      <c r="Y69" s="17"/>
      <c r="Z69" s="17"/>
      <c r="AA69" s="16"/>
    </row>
    <row r="70" spans="1:35" x14ac:dyDescent="0.25">
      <c r="A70" s="16"/>
      <c r="B70" s="16"/>
      <c r="C70" s="16"/>
      <c r="D70" s="16"/>
      <c r="E70" s="16"/>
      <c r="F70" s="16"/>
      <c r="G70" s="16"/>
      <c r="H70" s="16"/>
      <c r="I70" s="16"/>
      <c r="J70" s="16"/>
      <c r="K70" s="16"/>
      <c r="L70" s="16"/>
      <c r="M70" s="16"/>
      <c r="N70" s="16"/>
      <c r="O70" s="16"/>
      <c r="P70" s="16"/>
      <c r="Q70" s="16"/>
      <c r="R70" s="16"/>
      <c r="S70" s="16"/>
      <c r="T70" s="17"/>
      <c r="U70" s="17"/>
      <c r="V70" s="17"/>
      <c r="W70" s="17"/>
      <c r="X70" s="17"/>
      <c r="Y70" s="17"/>
      <c r="Z70" s="17"/>
      <c r="AA70" s="16"/>
    </row>
    <row r="71" spans="1:35" x14ac:dyDescent="0.25">
      <c r="A71" s="16"/>
      <c r="B71" s="16"/>
      <c r="C71" s="16"/>
      <c r="D71" s="16"/>
      <c r="E71" s="16"/>
      <c r="F71" s="16"/>
      <c r="G71" s="16"/>
      <c r="H71" s="16"/>
      <c r="I71" s="16"/>
      <c r="J71" s="16"/>
      <c r="K71" s="16"/>
      <c r="L71" s="16"/>
      <c r="M71" s="16"/>
      <c r="N71" s="16"/>
      <c r="O71" s="16"/>
      <c r="P71" s="16"/>
      <c r="Q71" s="16"/>
      <c r="R71" s="16"/>
      <c r="S71" s="16"/>
      <c r="T71" s="17"/>
      <c r="U71" s="17"/>
      <c r="V71" s="17"/>
      <c r="W71" s="17"/>
      <c r="X71" s="17"/>
      <c r="Y71" s="17"/>
      <c r="Z71" s="17"/>
      <c r="AA71" s="16"/>
    </row>
    <row r="72" spans="1:35" x14ac:dyDescent="0.25">
      <c r="A72" s="16"/>
      <c r="B72" s="16"/>
      <c r="C72" s="16"/>
      <c r="D72" s="16"/>
      <c r="E72" s="16"/>
      <c r="F72" s="16"/>
      <c r="G72" s="16"/>
      <c r="H72" s="16"/>
      <c r="I72" s="16"/>
      <c r="J72" s="16"/>
      <c r="K72" s="16"/>
      <c r="L72" s="16"/>
      <c r="M72" s="16"/>
      <c r="N72" s="16"/>
      <c r="O72" s="16"/>
      <c r="P72" s="16"/>
      <c r="Q72" s="16"/>
      <c r="R72" s="16"/>
      <c r="S72" s="16"/>
      <c r="T72" s="17"/>
      <c r="U72" s="17"/>
      <c r="V72" s="17"/>
      <c r="W72" s="17"/>
      <c r="X72" s="17"/>
      <c r="Y72" s="17"/>
      <c r="Z72" s="17"/>
      <c r="AA72" s="16"/>
    </row>
    <row r="73" spans="1:35" x14ac:dyDescent="0.25">
      <c r="A73" s="16"/>
      <c r="B73" s="16"/>
      <c r="C73" s="16"/>
      <c r="D73" s="16"/>
      <c r="E73" s="16"/>
      <c r="F73" s="16"/>
      <c r="G73" s="16"/>
      <c r="H73" s="16"/>
      <c r="I73" s="16"/>
      <c r="J73" s="16"/>
      <c r="K73" s="16"/>
      <c r="L73" s="16"/>
      <c r="M73" s="16"/>
      <c r="N73" s="16"/>
      <c r="O73" s="16"/>
      <c r="P73" s="16"/>
      <c r="Q73" s="16"/>
      <c r="R73" s="16"/>
      <c r="S73" s="16"/>
      <c r="T73" s="17"/>
      <c r="U73" s="17"/>
      <c r="V73" s="17"/>
      <c r="W73" s="17"/>
      <c r="X73" s="17"/>
      <c r="Y73" s="17"/>
      <c r="Z73" s="17"/>
      <c r="AA73" s="16"/>
    </row>
    <row r="74" spans="1:35" x14ac:dyDescent="0.25">
      <c r="A74" s="16"/>
      <c r="B74" s="16"/>
      <c r="C74" s="16"/>
      <c r="D74" s="16"/>
      <c r="E74" s="16"/>
      <c r="F74" s="16"/>
      <c r="G74" s="16"/>
      <c r="H74" s="16"/>
      <c r="I74" s="16"/>
      <c r="J74" s="16"/>
      <c r="K74" s="16"/>
      <c r="L74" s="16"/>
      <c r="M74" s="16"/>
      <c r="N74" s="16"/>
      <c r="O74" s="16"/>
      <c r="P74" s="16"/>
      <c r="Q74" s="16"/>
      <c r="R74" s="16"/>
      <c r="S74" s="16"/>
      <c r="T74" s="17"/>
      <c r="U74" s="17"/>
      <c r="V74" s="17"/>
      <c r="W74" s="17"/>
      <c r="X74" s="17"/>
      <c r="Y74" s="17"/>
      <c r="Z74" s="17"/>
      <c r="AA74" s="16"/>
    </row>
    <row r="75" spans="1:35" x14ac:dyDescent="0.25">
      <c r="A75" s="16"/>
      <c r="B75" s="16"/>
      <c r="C75" s="16"/>
      <c r="D75" s="16"/>
      <c r="E75" s="16"/>
      <c r="F75" s="16"/>
      <c r="G75" s="16"/>
      <c r="H75" s="16"/>
      <c r="I75" s="16"/>
      <c r="J75" s="16"/>
      <c r="K75" s="16"/>
      <c r="L75" s="16"/>
      <c r="M75" s="16"/>
      <c r="N75" s="16"/>
      <c r="O75" s="16"/>
      <c r="P75" s="16"/>
      <c r="Q75" s="16"/>
      <c r="R75" s="16"/>
      <c r="S75" s="16"/>
      <c r="T75" s="17"/>
      <c r="U75" s="17"/>
      <c r="V75" s="17"/>
      <c r="W75" s="17"/>
      <c r="X75" s="17"/>
      <c r="Y75" s="17"/>
      <c r="Z75" s="17"/>
      <c r="AA75" s="16"/>
    </row>
    <row r="76" spans="1:35" x14ac:dyDescent="0.25">
      <c r="A76" s="16"/>
      <c r="B76" s="16"/>
      <c r="C76" s="16"/>
      <c r="D76" s="16"/>
      <c r="E76" s="16"/>
      <c r="F76" s="16"/>
      <c r="G76" s="16"/>
      <c r="H76" s="16"/>
      <c r="I76" s="16"/>
      <c r="J76" s="16"/>
      <c r="K76" s="16"/>
      <c r="L76" s="16"/>
      <c r="M76" s="16"/>
      <c r="N76" s="16"/>
      <c r="O76" s="16"/>
      <c r="P76" s="16"/>
      <c r="Q76" s="16"/>
      <c r="R76" s="16"/>
      <c r="S76" s="16"/>
      <c r="T76" s="17"/>
      <c r="U76" s="17"/>
      <c r="V76" s="17"/>
      <c r="W76" s="17"/>
      <c r="X76" s="17"/>
      <c r="Y76" s="17"/>
      <c r="Z76" s="17"/>
      <c r="AA76" s="16"/>
    </row>
    <row r="77" spans="1:35" x14ac:dyDescent="0.25">
      <c r="A77" s="16"/>
      <c r="B77" s="16"/>
      <c r="C77" s="16"/>
      <c r="D77" s="16"/>
      <c r="E77" s="16"/>
      <c r="F77" s="16"/>
      <c r="G77" s="16"/>
      <c r="H77" s="16"/>
      <c r="I77" s="16"/>
      <c r="J77" s="16"/>
      <c r="K77" s="16"/>
      <c r="L77" s="16"/>
      <c r="M77" s="16"/>
      <c r="N77" s="16"/>
      <c r="O77" s="16"/>
      <c r="P77" s="16"/>
      <c r="Q77" s="16"/>
      <c r="R77" s="16"/>
      <c r="S77" s="16"/>
      <c r="T77" s="17"/>
      <c r="U77" s="17"/>
      <c r="V77" s="17"/>
      <c r="W77" s="17"/>
      <c r="X77" s="17"/>
      <c r="Y77" s="17"/>
      <c r="Z77" s="17"/>
      <c r="AA77" s="16"/>
    </row>
    <row r="78" spans="1:35" x14ac:dyDescent="0.25">
      <c r="A78" s="16"/>
      <c r="B78" s="16"/>
      <c r="C78" s="16"/>
      <c r="D78" s="16"/>
      <c r="E78" s="16"/>
      <c r="F78" s="16"/>
      <c r="G78" s="16"/>
      <c r="H78" s="16"/>
      <c r="I78" s="16"/>
      <c r="J78" s="16"/>
      <c r="K78" s="16"/>
      <c r="L78" s="16"/>
      <c r="M78" s="16"/>
      <c r="N78" s="16"/>
      <c r="O78" s="16"/>
      <c r="P78" s="16"/>
      <c r="Q78" s="16"/>
      <c r="R78" s="16"/>
      <c r="S78" s="16"/>
      <c r="T78" s="17"/>
      <c r="U78" s="17"/>
      <c r="V78" s="17"/>
      <c r="W78" s="17"/>
      <c r="X78" s="17"/>
      <c r="Y78" s="17"/>
      <c r="Z78" s="17"/>
      <c r="AA78" s="16"/>
    </row>
    <row r="79" spans="1:35" x14ac:dyDescent="0.25">
      <c r="A79" s="16"/>
      <c r="B79" s="16"/>
      <c r="C79" s="16"/>
      <c r="D79" s="16"/>
      <c r="E79" s="16"/>
      <c r="F79" s="16"/>
      <c r="G79" s="16"/>
      <c r="H79" s="16"/>
      <c r="I79" s="16"/>
      <c r="J79" s="16"/>
      <c r="K79" s="16"/>
      <c r="L79" s="16"/>
      <c r="M79" s="16"/>
      <c r="N79" s="16"/>
      <c r="O79" s="16"/>
      <c r="P79" s="16"/>
      <c r="Q79" s="16"/>
      <c r="R79" s="16"/>
      <c r="S79" s="16"/>
      <c r="T79" s="17"/>
      <c r="U79" s="17"/>
      <c r="V79" s="17"/>
      <c r="W79" s="17"/>
      <c r="X79" s="17"/>
      <c r="Y79" s="17"/>
      <c r="Z79" s="17"/>
      <c r="AA79" s="16"/>
    </row>
    <row r="80" spans="1:35" x14ac:dyDescent="0.25">
      <c r="A80" s="16"/>
      <c r="B80" s="16"/>
      <c r="C80" s="16"/>
      <c r="D80" s="16"/>
      <c r="E80" s="16"/>
      <c r="F80" s="16"/>
      <c r="G80" s="16"/>
      <c r="H80" s="16"/>
      <c r="I80" s="16"/>
      <c r="J80" s="16"/>
      <c r="K80" s="16"/>
      <c r="L80" s="16"/>
      <c r="M80" s="16"/>
      <c r="N80" s="16"/>
      <c r="O80" s="16"/>
      <c r="P80" s="16"/>
      <c r="Q80" s="16"/>
      <c r="R80" s="16"/>
      <c r="S80" s="16"/>
      <c r="T80" s="17"/>
      <c r="U80" s="17"/>
      <c r="V80" s="17"/>
      <c r="W80" s="17"/>
      <c r="X80" s="17"/>
      <c r="Y80" s="17"/>
      <c r="Z80" s="17"/>
      <c r="AA80" s="16"/>
    </row>
    <row r="81" spans="1:27" x14ac:dyDescent="0.25">
      <c r="A81" s="16"/>
      <c r="B81" s="16"/>
      <c r="C81" s="16"/>
      <c r="D81" s="16"/>
      <c r="E81" s="16"/>
      <c r="F81" s="16"/>
      <c r="G81" s="16"/>
      <c r="H81" s="16"/>
      <c r="I81" s="16"/>
      <c r="J81" s="16"/>
      <c r="K81" s="16"/>
      <c r="L81" s="16"/>
      <c r="M81" s="16"/>
      <c r="N81" s="16"/>
      <c r="O81" s="16"/>
      <c r="P81" s="16"/>
      <c r="Q81" s="16"/>
      <c r="R81" s="16"/>
      <c r="S81" s="16"/>
      <c r="T81" s="17"/>
      <c r="U81" s="17"/>
      <c r="V81" s="17"/>
      <c r="W81" s="17"/>
      <c r="X81" s="17"/>
      <c r="Y81" s="17"/>
      <c r="Z81" s="17"/>
      <c r="AA81" s="16"/>
    </row>
    <row r="82" spans="1:27" x14ac:dyDescent="0.25">
      <c r="A82" s="16"/>
      <c r="B82" s="16"/>
      <c r="C82" s="16"/>
      <c r="D82" s="16"/>
      <c r="E82" s="16"/>
      <c r="F82" s="16"/>
      <c r="G82" s="16"/>
      <c r="H82" s="16"/>
      <c r="I82" s="16"/>
      <c r="J82" s="16"/>
      <c r="K82" s="16"/>
      <c r="L82" s="16"/>
      <c r="M82" s="16"/>
      <c r="N82" s="16"/>
      <c r="O82" s="16"/>
      <c r="P82" s="16"/>
      <c r="Q82" s="16"/>
      <c r="R82" s="16"/>
      <c r="S82" s="16"/>
      <c r="T82" s="17"/>
      <c r="U82" s="17"/>
      <c r="V82" s="17"/>
      <c r="W82" s="17"/>
      <c r="X82" s="17"/>
      <c r="Y82" s="17"/>
      <c r="Z82" s="17"/>
      <c r="AA82" s="16"/>
    </row>
    <row r="83" spans="1:27" x14ac:dyDescent="0.25">
      <c r="A83" s="16"/>
      <c r="B83" s="16"/>
      <c r="C83" s="16"/>
      <c r="D83" s="16"/>
      <c r="E83" s="16"/>
      <c r="F83" s="16"/>
      <c r="G83" s="16"/>
      <c r="H83" s="16"/>
      <c r="I83" s="16"/>
      <c r="J83" s="16"/>
      <c r="K83" s="16"/>
      <c r="L83" s="16"/>
      <c r="M83" s="16"/>
      <c r="N83" s="16"/>
      <c r="O83" s="16"/>
      <c r="P83" s="16"/>
      <c r="Q83" s="16"/>
      <c r="R83" s="16"/>
      <c r="S83" s="16"/>
      <c r="T83" s="17"/>
      <c r="U83" s="17"/>
      <c r="V83" s="17"/>
      <c r="W83" s="17"/>
      <c r="X83" s="17"/>
      <c r="Y83" s="17"/>
      <c r="Z83" s="17"/>
      <c r="AA83" s="16"/>
    </row>
    <row r="84" spans="1:27" x14ac:dyDescent="0.25">
      <c r="A84" s="16"/>
      <c r="B84" s="16"/>
      <c r="C84" s="16"/>
      <c r="D84" s="16"/>
      <c r="E84" s="16"/>
      <c r="F84" s="16"/>
      <c r="G84" s="16"/>
      <c r="H84" s="16"/>
      <c r="I84" s="16"/>
      <c r="J84" s="16"/>
      <c r="K84" s="16"/>
      <c r="L84" s="16"/>
      <c r="M84" s="16"/>
      <c r="N84" s="16"/>
      <c r="O84" s="16"/>
      <c r="P84" s="16"/>
      <c r="Q84" s="16"/>
      <c r="R84" s="16"/>
      <c r="S84" s="16"/>
      <c r="T84" s="17"/>
      <c r="U84" s="17"/>
      <c r="V84" s="17"/>
      <c r="W84" s="17"/>
      <c r="X84" s="17"/>
      <c r="Y84" s="17"/>
      <c r="Z84" s="17"/>
      <c r="AA84" s="16"/>
    </row>
    <row r="85" spans="1:27" x14ac:dyDescent="0.25">
      <c r="A85" s="16"/>
      <c r="B85" s="16"/>
      <c r="C85" s="16"/>
      <c r="D85" s="16"/>
      <c r="E85" s="16"/>
      <c r="F85" s="16"/>
      <c r="G85" s="16"/>
      <c r="H85" s="16"/>
      <c r="I85" s="16"/>
      <c r="J85" s="16"/>
      <c r="K85" s="16"/>
      <c r="L85" s="16"/>
      <c r="M85" s="16"/>
      <c r="N85" s="16"/>
      <c r="O85" s="16"/>
      <c r="P85" s="16"/>
      <c r="Q85" s="16"/>
      <c r="R85" s="16"/>
      <c r="S85" s="16"/>
      <c r="T85" s="17"/>
      <c r="U85" s="17"/>
      <c r="V85" s="17"/>
      <c r="W85" s="17"/>
      <c r="X85" s="17"/>
      <c r="Y85" s="17"/>
      <c r="Z85" s="17"/>
      <c r="AA85" s="16"/>
    </row>
    <row r="86" spans="1:27" x14ac:dyDescent="0.25">
      <c r="A86" s="16"/>
      <c r="B86" s="16"/>
      <c r="C86" s="16"/>
      <c r="D86" s="16"/>
      <c r="E86" s="16"/>
      <c r="F86" s="16"/>
      <c r="G86" s="16"/>
      <c r="H86" s="16"/>
      <c r="I86" s="16"/>
      <c r="J86" s="16"/>
      <c r="K86" s="16"/>
      <c r="L86" s="16"/>
      <c r="M86" s="16"/>
      <c r="N86" s="16"/>
      <c r="O86" s="16"/>
      <c r="P86" s="16"/>
      <c r="Q86" s="16"/>
      <c r="R86" s="16"/>
      <c r="S86" s="16"/>
      <c r="T86" s="17"/>
      <c r="U86" s="17"/>
      <c r="V86" s="17"/>
      <c r="W86" s="17"/>
      <c r="X86" s="17"/>
      <c r="Y86" s="17"/>
      <c r="Z86" s="17"/>
      <c r="AA86" s="16"/>
    </row>
    <row r="87" spans="1:27" x14ac:dyDescent="0.25">
      <c r="A87" s="16"/>
      <c r="B87" s="16"/>
      <c r="C87" s="16"/>
      <c r="D87" s="16"/>
      <c r="E87" s="16"/>
      <c r="F87" s="16"/>
      <c r="G87" s="16"/>
      <c r="H87" s="16"/>
      <c r="I87" s="16"/>
      <c r="J87" s="16"/>
      <c r="K87" s="16"/>
      <c r="L87" s="16"/>
      <c r="M87" s="16"/>
      <c r="N87" s="16"/>
      <c r="O87" s="16"/>
      <c r="P87" s="16"/>
      <c r="Q87" s="16"/>
      <c r="R87" s="16"/>
      <c r="S87" s="16"/>
      <c r="T87" s="17"/>
      <c r="U87" s="17"/>
      <c r="V87" s="17"/>
      <c r="W87" s="17"/>
      <c r="X87" s="17"/>
      <c r="Y87" s="17"/>
      <c r="Z87" s="17"/>
      <c r="AA87" s="16"/>
    </row>
    <row r="88" spans="1:27" x14ac:dyDescent="0.25">
      <c r="A88" s="16"/>
      <c r="B88" s="16"/>
      <c r="C88" s="16"/>
      <c r="D88" s="16"/>
      <c r="E88" s="16"/>
      <c r="F88" s="16"/>
      <c r="G88" s="16"/>
      <c r="H88" s="16"/>
      <c r="I88" s="16"/>
      <c r="J88" s="16"/>
      <c r="K88" s="16"/>
      <c r="L88" s="16"/>
      <c r="M88" s="16"/>
      <c r="N88" s="16"/>
      <c r="O88" s="16"/>
      <c r="P88" s="16"/>
      <c r="Q88" s="16"/>
      <c r="R88" s="16"/>
      <c r="S88" s="16"/>
      <c r="T88" s="17"/>
      <c r="U88" s="17"/>
      <c r="V88" s="17"/>
      <c r="W88" s="17"/>
      <c r="X88" s="17"/>
      <c r="Y88" s="17"/>
      <c r="Z88" s="17"/>
      <c r="AA88" s="16"/>
    </row>
    <row r="89" spans="1:27" x14ac:dyDescent="0.25">
      <c r="A89" s="16"/>
      <c r="B89" s="16"/>
      <c r="C89" s="16"/>
      <c r="D89" s="16"/>
      <c r="E89" s="16"/>
      <c r="F89" s="16"/>
      <c r="G89" s="16"/>
      <c r="H89" s="16"/>
      <c r="I89" s="16"/>
      <c r="J89" s="16"/>
      <c r="K89" s="16"/>
      <c r="L89" s="16"/>
      <c r="M89" s="16"/>
      <c r="N89" s="16"/>
      <c r="O89" s="16"/>
      <c r="P89" s="16"/>
      <c r="Q89" s="16"/>
      <c r="R89" s="16"/>
      <c r="S89" s="16"/>
      <c r="T89" s="17"/>
      <c r="U89" s="17"/>
      <c r="V89" s="17"/>
      <c r="W89" s="17"/>
      <c r="X89" s="17"/>
      <c r="Y89" s="17"/>
      <c r="Z89" s="17"/>
      <c r="AA89" s="16"/>
    </row>
    <row r="90" spans="1:27" x14ac:dyDescent="0.25">
      <c r="A90" s="16"/>
      <c r="B90" s="16"/>
      <c r="C90" s="16"/>
      <c r="D90" s="16"/>
      <c r="E90" s="16"/>
      <c r="F90" s="16"/>
      <c r="G90" s="16"/>
      <c r="H90" s="16"/>
      <c r="I90" s="16"/>
      <c r="J90" s="16"/>
      <c r="K90" s="16"/>
      <c r="L90" s="16"/>
      <c r="M90" s="16"/>
      <c r="N90" s="16"/>
      <c r="O90" s="16"/>
      <c r="P90" s="16"/>
      <c r="Q90" s="16"/>
      <c r="R90" s="16"/>
      <c r="S90" s="16"/>
      <c r="T90" s="17"/>
      <c r="U90" s="17"/>
      <c r="V90" s="17"/>
      <c r="W90" s="17"/>
      <c r="X90" s="17"/>
      <c r="Y90" s="17"/>
      <c r="Z90" s="17"/>
      <c r="AA90" s="16"/>
    </row>
    <row r="91" spans="1:27" x14ac:dyDescent="0.25">
      <c r="A91" s="16"/>
      <c r="B91" s="16"/>
      <c r="C91" s="16"/>
      <c r="D91" s="16"/>
      <c r="E91" s="16"/>
      <c r="F91" s="16"/>
      <c r="G91" s="16"/>
      <c r="H91" s="16"/>
      <c r="I91" s="16"/>
      <c r="J91" s="16"/>
      <c r="K91" s="16"/>
      <c r="L91" s="16"/>
      <c r="M91" s="16"/>
      <c r="N91" s="16"/>
      <c r="O91" s="16"/>
      <c r="P91" s="16"/>
      <c r="Q91" s="16"/>
      <c r="R91" s="16"/>
      <c r="S91" s="16"/>
      <c r="T91" s="17"/>
      <c r="U91" s="17"/>
      <c r="V91" s="17"/>
      <c r="W91" s="17"/>
      <c r="X91" s="17"/>
      <c r="Y91" s="17"/>
      <c r="Z91" s="17"/>
      <c r="AA91" s="16"/>
    </row>
    <row r="92" spans="1:27" x14ac:dyDescent="0.25">
      <c r="A92" s="16"/>
      <c r="B92" s="16"/>
      <c r="C92" s="16"/>
      <c r="D92" s="16"/>
      <c r="E92" s="16"/>
      <c r="F92" s="16"/>
      <c r="G92" s="16"/>
      <c r="H92" s="16"/>
      <c r="I92" s="16"/>
      <c r="J92" s="16"/>
      <c r="K92" s="16"/>
      <c r="L92" s="16"/>
      <c r="M92" s="16"/>
      <c r="N92" s="16"/>
      <c r="O92" s="16"/>
      <c r="P92" s="16"/>
      <c r="Q92" s="16"/>
      <c r="R92" s="16"/>
      <c r="S92" s="16"/>
      <c r="T92" s="17"/>
      <c r="U92" s="17"/>
      <c r="V92" s="17"/>
      <c r="W92" s="17"/>
      <c r="X92" s="17"/>
      <c r="Y92" s="17"/>
      <c r="Z92" s="17"/>
      <c r="AA92" s="16"/>
    </row>
    <row r="93" spans="1:27" x14ac:dyDescent="0.25">
      <c r="A93" s="16"/>
      <c r="B93" s="16"/>
      <c r="C93" s="16"/>
      <c r="D93" s="16"/>
      <c r="E93" s="16"/>
      <c r="F93" s="16"/>
      <c r="G93" s="16"/>
      <c r="H93" s="16"/>
      <c r="I93" s="16"/>
      <c r="J93" s="16"/>
      <c r="K93" s="16"/>
      <c r="L93" s="16"/>
      <c r="M93" s="16"/>
      <c r="N93" s="16"/>
      <c r="O93" s="16"/>
      <c r="P93" s="16"/>
      <c r="Q93" s="16"/>
      <c r="R93" s="16"/>
      <c r="S93" s="16"/>
      <c r="T93" s="17"/>
      <c r="U93" s="17"/>
      <c r="V93" s="17"/>
      <c r="W93" s="17"/>
      <c r="X93" s="17"/>
      <c r="Y93" s="17"/>
      <c r="Z93" s="17"/>
      <c r="AA93" s="16"/>
    </row>
    <row r="94" spans="1:27" x14ac:dyDescent="0.25">
      <c r="A94" s="16"/>
      <c r="B94" s="16"/>
      <c r="C94" s="16"/>
      <c r="D94" s="16"/>
      <c r="E94" s="16"/>
      <c r="F94" s="16"/>
      <c r="G94" s="16"/>
      <c r="H94" s="16"/>
      <c r="I94" s="16"/>
      <c r="J94" s="16"/>
      <c r="K94" s="16"/>
      <c r="L94" s="16"/>
      <c r="M94" s="16"/>
      <c r="N94" s="16"/>
      <c r="O94" s="16"/>
      <c r="P94" s="16"/>
      <c r="Q94" s="16"/>
      <c r="R94" s="16"/>
      <c r="S94" s="16"/>
      <c r="T94" s="17"/>
      <c r="U94" s="17"/>
      <c r="V94" s="17"/>
      <c r="W94" s="17"/>
      <c r="X94" s="17"/>
      <c r="Y94" s="17"/>
      <c r="Z94" s="17"/>
      <c r="AA94" s="16"/>
    </row>
    <row r="95" spans="1:27" x14ac:dyDescent="0.25">
      <c r="A95" s="16"/>
      <c r="B95" s="16"/>
      <c r="C95" s="16"/>
      <c r="D95" s="16"/>
      <c r="E95" s="16"/>
      <c r="F95" s="16"/>
      <c r="G95" s="16"/>
      <c r="H95" s="16"/>
      <c r="I95" s="16"/>
      <c r="J95" s="16"/>
      <c r="K95" s="16"/>
      <c r="L95" s="16"/>
      <c r="M95" s="16"/>
      <c r="N95" s="16"/>
      <c r="O95" s="16"/>
      <c r="P95" s="16"/>
      <c r="Q95" s="16"/>
      <c r="R95" s="16"/>
      <c r="S95" s="16"/>
      <c r="T95" s="17"/>
      <c r="U95" s="17"/>
      <c r="V95" s="17"/>
      <c r="W95" s="17"/>
      <c r="X95" s="17"/>
      <c r="Y95" s="17"/>
      <c r="Z95" s="17"/>
      <c r="AA95" s="16"/>
    </row>
    <row r="96" spans="1:27" x14ac:dyDescent="0.25">
      <c r="A96" s="16"/>
      <c r="B96" s="16"/>
      <c r="C96" s="16"/>
      <c r="D96" s="16"/>
      <c r="E96" s="16"/>
      <c r="F96" s="16"/>
      <c r="G96" s="16"/>
      <c r="H96" s="16"/>
      <c r="I96" s="16"/>
      <c r="J96" s="16"/>
      <c r="K96" s="16"/>
      <c r="L96" s="16"/>
      <c r="M96" s="16"/>
      <c r="N96" s="16"/>
      <c r="O96" s="16"/>
      <c r="P96" s="16"/>
      <c r="Q96" s="16"/>
      <c r="R96" s="16"/>
      <c r="S96" s="16"/>
      <c r="T96" s="17"/>
      <c r="U96" s="17"/>
      <c r="V96" s="17"/>
      <c r="W96" s="17"/>
      <c r="X96" s="17"/>
      <c r="Y96" s="17"/>
      <c r="Z96" s="17"/>
      <c r="AA96" s="16"/>
    </row>
    <row r="97" spans="1:27" x14ac:dyDescent="0.25">
      <c r="A97" s="16"/>
      <c r="B97" s="16"/>
      <c r="C97" s="16"/>
      <c r="D97" s="16"/>
      <c r="E97" s="16"/>
      <c r="F97" s="16"/>
      <c r="G97" s="16"/>
      <c r="H97" s="16"/>
      <c r="I97" s="16"/>
      <c r="J97" s="16"/>
      <c r="K97" s="16"/>
      <c r="L97" s="16"/>
      <c r="M97" s="16"/>
      <c r="N97" s="16"/>
      <c r="O97" s="16"/>
      <c r="P97" s="16"/>
      <c r="Q97" s="16"/>
      <c r="R97" s="16"/>
      <c r="S97" s="16"/>
      <c r="T97" s="17"/>
      <c r="U97" s="17"/>
      <c r="V97" s="17"/>
      <c r="W97" s="17"/>
      <c r="X97" s="17"/>
      <c r="Y97" s="17"/>
      <c r="Z97" s="17"/>
      <c r="AA97" s="16"/>
    </row>
    <row r="98" spans="1:27" x14ac:dyDescent="0.25">
      <c r="A98" s="16"/>
      <c r="B98" s="16"/>
      <c r="C98" s="16"/>
      <c r="D98" s="16"/>
      <c r="E98" s="16"/>
      <c r="F98" s="16"/>
      <c r="G98" s="16"/>
      <c r="H98" s="16"/>
      <c r="I98" s="16"/>
      <c r="J98" s="16"/>
      <c r="K98" s="16"/>
      <c r="L98" s="16"/>
      <c r="M98" s="16"/>
      <c r="N98" s="16"/>
      <c r="O98" s="16"/>
      <c r="P98" s="16"/>
      <c r="Q98" s="16"/>
      <c r="R98" s="16"/>
      <c r="S98" s="16"/>
      <c r="T98" s="17"/>
      <c r="U98" s="17"/>
      <c r="V98" s="17"/>
      <c r="W98" s="17"/>
      <c r="X98" s="17"/>
      <c r="Y98" s="17"/>
      <c r="Z98" s="17"/>
      <c r="AA98" s="16"/>
    </row>
    <row r="99" spans="1:27" x14ac:dyDescent="0.25">
      <c r="A99" s="16"/>
      <c r="B99" s="16"/>
      <c r="C99" s="16"/>
      <c r="D99" s="16"/>
      <c r="E99" s="16"/>
      <c r="F99" s="16"/>
      <c r="G99" s="16"/>
      <c r="H99" s="16"/>
      <c r="I99" s="16"/>
      <c r="J99" s="16"/>
      <c r="K99" s="16"/>
      <c r="L99" s="16"/>
      <c r="M99" s="16"/>
      <c r="N99" s="16"/>
      <c r="O99" s="16"/>
      <c r="P99" s="16"/>
      <c r="Q99" s="16"/>
      <c r="R99" s="16"/>
      <c r="S99" s="16"/>
      <c r="T99" s="17"/>
      <c r="U99" s="17"/>
      <c r="V99" s="17"/>
      <c r="W99" s="17"/>
      <c r="X99" s="17"/>
      <c r="Y99" s="17"/>
      <c r="Z99" s="17"/>
      <c r="AA99" s="16"/>
    </row>
    <row r="100" spans="1:27" x14ac:dyDescent="0.25">
      <c r="A100" s="16"/>
      <c r="B100" s="16"/>
      <c r="C100" s="16"/>
      <c r="D100" s="16"/>
      <c r="E100" s="16"/>
      <c r="F100" s="16"/>
      <c r="G100" s="16"/>
      <c r="H100" s="16"/>
      <c r="I100" s="16"/>
      <c r="J100" s="16"/>
      <c r="K100" s="16"/>
      <c r="L100" s="16"/>
      <c r="M100" s="16"/>
      <c r="N100" s="16"/>
      <c r="O100" s="16"/>
      <c r="P100" s="16"/>
      <c r="Q100" s="16"/>
      <c r="R100" s="16"/>
      <c r="S100" s="16"/>
      <c r="T100" s="17"/>
      <c r="U100" s="17"/>
      <c r="V100" s="17"/>
      <c r="W100" s="17"/>
      <c r="X100" s="17"/>
      <c r="Y100" s="17"/>
      <c r="Z100" s="17"/>
      <c r="AA100" s="16"/>
    </row>
    <row r="101" spans="1:27" x14ac:dyDescent="0.25">
      <c r="A101" s="16"/>
      <c r="B101" s="16"/>
      <c r="C101" s="16"/>
      <c r="D101" s="16"/>
      <c r="E101" s="16"/>
      <c r="F101" s="16"/>
      <c r="G101" s="16"/>
      <c r="H101" s="16"/>
      <c r="I101" s="16"/>
      <c r="J101" s="16"/>
      <c r="K101" s="16"/>
      <c r="L101" s="16"/>
      <c r="M101" s="16"/>
      <c r="N101" s="16"/>
      <c r="O101" s="16"/>
      <c r="P101" s="16"/>
      <c r="Q101" s="16"/>
      <c r="R101" s="16"/>
      <c r="S101" s="16"/>
      <c r="T101" s="17"/>
      <c r="U101" s="17"/>
      <c r="V101" s="17"/>
      <c r="W101" s="17"/>
      <c r="X101" s="17"/>
      <c r="Y101" s="17"/>
      <c r="Z101" s="17"/>
      <c r="AA101" s="16"/>
    </row>
    <row r="102" spans="1:27" x14ac:dyDescent="0.25">
      <c r="A102" s="16"/>
      <c r="B102" s="16"/>
      <c r="C102" s="16"/>
      <c r="D102" s="16"/>
      <c r="E102" s="16"/>
      <c r="F102" s="16"/>
      <c r="G102" s="16"/>
      <c r="H102" s="16"/>
      <c r="I102" s="16"/>
      <c r="J102" s="16"/>
      <c r="K102" s="16"/>
      <c r="L102" s="16"/>
      <c r="M102" s="16"/>
      <c r="N102" s="16"/>
      <c r="O102" s="16"/>
      <c r="P102" s="16"/>
      <c r="Q102" s="16"/>
      <c r="R102" s="16"/>
      <c r="S102" s="16"/>
      <c r="T102" s="17"/>
      <c r="U102" s="17"/>
      <c r="V102" s="17"/>
      <c r="W102" s="17"/>
      <c r="X102" s="17"/>
      <c r="Y102" s="17"/>
      <c r="Z102" s="17"/>
      <c r="AA102" s="16"/>
    </row>
    <row r="103" spans="1:27" x14ac:dyDescent="0.25">
      <c r="A103" s="16"/>
      <c r="B103" s="16"/>
      <c r="C103" s="16"/>
      <c r="D103" s="16"/>
      <c r="E103" s="16"/>
      <c r="F103" s="16"/>
      <c r="G103" s="16"/>
      <c r="H103" s="16"/>
      <c r="I103" s="16"/>
      <c r="J103" s="16"/>
      <c r="K103" s="16"/>
      <c r="L103" s="16"/>
      <c r="M103" s="16"/>
      <c r="N103" s="16"/>
      <c r="O103" s="16"/>
      <c r="P103" s="16"/>
      <c r="Q103" s="16"/>
      <c r="R103" s="16"/>
      <c r="S103" s="16"/>
      <c r="T103" s="17"/>
      <c r="U103" s="17"/>
      <c r="V103" s="17"/>
      <c r="W103" s="17"/>
      <c r="X103" s="17"/>
      <c r="Y103" s="17"/>
      <c r="Z103" s="17"/>
      <c r="AA103" s="16"/>
    </row>
    <row r="104" spans="1:27" x14ac:dyDescent="0.25">
      <c r="A104" s="16"/>
      <c r="B104" s="16"/>
      <c r="C104" s="16"/>
      <c r="D104" s="16"/>
      <c r="E104" s="16"/>
      <c r="F104" s="16"/>
      <c r="G104" s="16"/>
      <c r="H104" s="16"/>
      <c r="I104" s="16"/>
      <c r="J104" s="16"/>
      <c r="K104" s="16"/>
      <c r="L104" s="16"/>
      <c r="M104" s="16"/>
      <c r="N104" s="16"/>
      <c r="O104" s="16"/>
      <c r="P104" s="16"/>
      <c r="Q104" s="16"/>
      <c r="R104" s="16"/>
      <c r="S104" s="16"/>
      <c r="T104" s="17"/>
      <c r="U104" s="17"/>
      <c r="V104" s="17"/>
      <c r="W104" s="17"/>
      <c r="X104" s="17"/>
      <c r="Y104" s="17"/>
      <c r="Z104" s="17"/>
      <c r="AA104" s="16"/>
    </row>
    <row r="105" spans="1:27" x14ac:dyDescent="0.25">
      <c r="A105" s="16"/>
      <c r="B105" s="16"/>
      <c r="C105" s="16"/>
      <c r="D105" s="16"/>
      <c r="E105" s="16"/>
      <c r="F105" s="16"/>
      <c r="G105" s="16"/>
      <c r="H105" s="16"/>
      <c r="I105" s="16"/>
      <c r="J105" s="16"/>
      <c r="K105" s="16"/>
      <c r="L105" s="16"/>
      <c r="M105" s="16"/>
      <c r="N105" s="16"/>
      <c r="O105" s="16"/>
      <c r="P105" s="16"/>
      <c r="Q105" s="16"/>
      <c r="R105" s="16"/>
      <c r="S105" s="16"/>
      <c r="T105" s="17"/>
      <c r="U105" s="17"/>
      <c r="V105" s="17"/>
      <c r="W105" s="17"/>
      <c r="X105" s="17"/>
      <c r="Y105" s="17"/>
      <c r="Z105" s="17"/>
      <c r="AA105" s="16"/>
    </row>
    <row r="106" spans="1:27" x14ac:dyDescent="0.25">
      <c r="A106" s="16"/>
      <c r="B106" s="16"/>
      <c r="C106" s="16"/>
      <c r="D106" s="16"/>
      <c r="E106" s="16"/>
      <c r="F106" s="16"/>
      <c r="G106" s="16"/>
      <c r="H106" s="16"/>
      <c r="I106" s="16"/>
      <c r="J106" s="16"/>
      <c r="K106" s="16"/>
      <c r="L106" s="16"/>
      <c r="M106" s="16"/>
      <c r="N106" s="16"/>
      <c r="O106" s="16"/>
      <c r="P106" s="16"/>
      <c r="Q106" s="16"/>
      <c r="R106" s="16"/>
      <c r="S106" s="16"/>
      <c r="T106" s="17"/>
      <c r="U106" s="17"/>
      <c r="V106" s="17"/>
      <c r="W106" s="17"/>
      <c r="X106" s="17"/>
      <c r="Y106" s="17"/>
      <c r="Z106" s="17"/>
      <c r="AA106" s="16"/>
    </row>
    <row r="107" spans="1:27" x14ac:dyDescent="0.25">
      <c r="A107" s="16"/>
      <c r="B107" s="16"/>
      <c r="C107" s="16"/>
      <c r="D107" s="16"/>
      <c r="E107" s="16"/>
      <c r="F107" s="16"/>
      <c r="G107" s="16"/>
      <c r="H107" s="16"/>
      <c r="I107" s="16"/>
      <c r="J107" s="16"/>
      <c r="K107" s="16"/>
      <c r="L107" s="16"/>
      <c r="M107" s="16"/>
      <c r="N107" s="16"/>
      <c r="O107" s="16"/>
      <c r="P107" s="16"/>
      <c r="Q107" s="16"/>
      <c r="R107" s="16"/>
      <c r="S107" s="16"/>
      <c r="T107" s="17"/>
      <c r="U107" s="17"/>
      <c r="V107" s="17"/>
      <c r="W107" s="17"/>
      <c r="X107" s="17"/>
      <c r="Y107" s="17"/>
      <c r="Z107" s="17"/>
      <c r="AA107" s="16"/>
    </row>
    <row r="108" spans="1:27" x14ac:dyDescent="0.25">
      <c r="A108" s="16"/>
      <c r="B108" s="16"/>
      <c r="C108" s="16"/>
      <c r="D108" s="16"/>
      <c r="E108" s="16"/>
      <c r="F108" s="16"/>
      <c r="G108" s="16"/>
      <c r="H108" s="16"/>
      <c r="I108" s="16"/>
      <c r="J108" s="16"/>
      <c r="K108" s="16"/>
      <c r="L108" s="16"/>
      <c r="M108" s="16"/>
      <c r="N108" s="16"/>
      <c r="O108" s="16"/>
      <c r="P108" s="16"/>
      <c r="Q108" s="16"/>
      <c r="R108" s="16"/>
      <c r="S108" s="16"/>
      <c r="T108" s="17"/>
      <c r="U108" s="17"/>
      <c r="V108" s="17"/>
      <c r="W108" s="17"/>
      <c r="X108" s="17"/>
      <c r="Y108" s="17"/>
      <c r="Z108" s="17"/>
      <c r="AA108" s="16"/>
    </row>
    <row r="109" spans="1:27" x14ac:dyDescent="0.25">
      <c r="A109" s="16"/>
      <c r="B109" s="16"/>
      <c r="C109" s="16"/>
      <c r="D109" s="16"/>
      <c r="E109" s="16"/>
      <c r="F109" s="16"/>
      <c r="G109" s="16"/>
      <c r="H109" s="16"/>
      <c r="I109" s="16"/>
      <c r="J109" s="16"/>
      <c r="K109" s="16"/>
      <c r="L109" s="16"/>
      <c r="M109" s="16"/>
      <c r="N109" s="16"/>
      <c r="O109" s="16"/>
      <c r="P109" s="16"/>
      <c r="Q109" s="16"/>
      <c r="R109" s="16"/>
      <c r="S109" s="16"/>
      <c r="T109" s="17"/>
      <c r="U109" s="17"/>
      <c r="V109" s="17"/>
      <c r="W109" s="17"/>
      <c r="X109" s="17"/>
      <c r="Y109" s="17"/>
      <c r="Z109" s="17"/>
      <c r="AA109" s="16"/>
    </row>
    <row r="110" spans="1:27" x14ac:dyDescent="0.25">
      <c r="A110" s="16"/>
      <c r="B110" s="16"/>
      <c r="C110" s="16"/>
      <c r="D110" s="16"/>
      <c r="E110" s="16"/>
      <c r="F110" s="16"/>
      <c r="G110" s="16"/>
      <c r="H110" s="16"/>
      <c r="I110" s="16"/>
      <c r="J110" s="16"/>
      <c r="K110" s="16"/>
      <c r="L110" s="16"/>
      <c r="M110" s="16"/>
      <c r="N110" s="16"/>
      <c r="O110" s="16"/>
      <c r="P110" s="16"/>
      <c r="Q110" s="16"/>
      <c r="R110" s="16"/>
      <c r="S110" s="16"/>
      <c r="T110" s="17"/>
      <c r="U110" s="17"/>
      <c r="V110" s="17"/>
      <c r="W110" s="17"/>
      <c r="X110" s="17"/>
      <c r="Y110" s="17"/>
      <c r="Z110" s="17"/>
      <c r="AA110" s="16"/>
    </row>
    <row r="111" spans="1:27" x14ac:dyDescent="0.25">
      <c r="A111" s="16"/>
      <c r="B111" s="16"/>
      <c r="C111" s="16"/>
      <c r="D111" s="16"/>
      <c r="E111" s="16"/>
      <c r="F111" s="16"/>
      <c r="G111" s="16"/>
      <c r="H111" s="16"/>
      <c r="I111" s="16"/>
      <c r="J111" s="16"/>
      <c r="K111" s="16"/>
      <c r="L111" s="16"/>
      <c r="M111" s="16"/>
      <c r="N111" s="16"/>
      <c r="O111" s="16"/>
      <c r="P111" s="16"/>
      <c r="Q111" s="16"/>
      <c r="R111" s="16"/>
      <c r="S111" s="16"/>
      <c r="T111" s="17"/>
      <c r="U111" s="17"/>
      <c r="V111" s="17"/>
      <c r="W111" s="17"/>
      <c r="X111" s="17"/>
      <c r="Y111" s="17"/>
      <c r="Z111" s="17"/>
      <c r="AA111" s="16"/>
    </row>
    <row r="112" spans="1:27" x14ac:dyDescent="0.25">
      <c r="A112" s="16"/>
      <c r="B112" s="16"/>
      <c r="C112" s="16"/>
      <c r="D112" s="16"/>
      <c r="E112" s="16"/>
      <c r="F112" s="16"/>
      <c r="G112" s="16"/>
      <c r="H112" s="16"/>
      <c r="I112" s="16"/>
      <c r="J112" s="16"/>
      <c r="K112" s="16"/>
      <c r="L112" s="16"/>
      <c r="M112" s="16"/>
      <c r="N112" s="16"/>
      <c r="O112" s="16"/>
      <c r="P112" s="16"/>
      <c r="Q112" s="16"/>
      <c r="R112" s="16"/>
      <c r="S112" s="16"/>
      <c r="T112" s="17"/>
      <c r="U112" s="17"/>
      <c r="V112" s="17"/>
      <c r="W112" s="17"/>
      <c r="X112" s="17"/>
      <c r="Y112" s="17"/>
      <c r="Z112" s="17"/>
      <c r="AA112" s="16"/>
    </row>
    <row r="113" spans="1:27" x14ac:dyDescent="0.25">
      <c r="A113" s="16"/>
      <c r="B113" s="16"/>
      <c r="C113" s="16"/>
      <c r="D113" s="16"/>
      <c r="E113" s="16"/>
      <c r="F113" s="16"/>
      <c r="G113" s="16"/>
      <c r="H113" s="16"/>
      <c r="I113" s="16"/>
      <c r="J113" s="16"/>
      <c r="K113" s="16"/>
      <c r="L113" s="16"/>
      <c r="M113" s="16"/>
      <c r="N113" s="16"/>
      <c r="O113" s="16"/>
      <c r="P113" s="16"/>
      <c r="Q113" s="16"/>
      <c r="R113" s="16"/>
      <c r="S113" s="16"/>
      <c r="T113" s="17"/>
      <c r="U113" s="17"/>
      <c r="V113" s="17"/>
      <c r="W113" s="17"/>
      <c r="X113" s="17"/>
      <c r="Y113" s="17"/>
      <c r="Z113" s="17"/>
      <c r="AA113" s="16"/>
    </row>
    <row r="114" spans="1:27" x14ac:dyDescent="0.25">
      <c r="A114" s="16"/>
      <c r="B114" s="16"/>
      <c r="C114" s="16"/>
      <c r="D114" s="16"/>
      <c r="E114" s="16"/>
      <c r="F114" s="16"/>
      <c r="G114" s="16"/>
      <c r="H114" s="16"/>
      <c r="I114" s="16"/>
      <c r="J114" s="16"/>
      <c r="K114" s="16"/>
      <c r="L114" s="16"/>
      <c r="M114" s="16"/>
      <c r="N114" s="16"/>
      <c r="O114" s="16"/>
      <c r="P114" s="16"/>
      <c r="Q114" s="16"/>
      <c r="R114" s="16"/>
      <c r="S114" s="16"/>
      <c r="T114" s="17"/>
      <c r="U114" s="17"/>
      <c r="V114" s="17"/>
      <c r="W114" s="17"/>
      <c r="X114" s="17"/>
      <c r="Y114" s="17"/>
      <c r="Z114" s="17"/>
      <c r="AA114" s="16"/>
    </row>
    <row r="115" spans="1:27" x14ac:dyDescent="0.25">
      <c r="A115" s="16"/>
      <c r="B115" s="16"/>
      <c r="C115" s="16"/>
      <c r="D115" s="16"/>
      <c r="E115" s="16"/>
      <c r="F115" s="16"/>
      <c r="G115" s="16"/>
      <c r="H115" s="16"/>
      <c r="I115" s="16"/>
      <c r="J115" s="16"/>
      <c r="K115" s="16"/>
      <c r="L115" s="16"/>
      <c r="M115" s="16"/>
      <c r="N115" s="16"/>
      <c r="O115" s="16"/>
      <c r="P115" s="16"/>
      <c r="Q115" s="16"/>
      <c r="R115" s="16"/>
      <c r="S115" s="16"/>
      <c r="T115" s="17"/>
      <c r="U115" s="17"/>
      <c r="V115" s="17"/>
      <c r="W115" s="17"/>
      <c r="X115" s="17"/>
      <c r="Y115" s="17"/>
      <c r="Z115" s="17"/>
      <c r="AA115" s="16"/>
    </row>
    <row r="116" spans="1:27" x14ac:dyDescent="0.25">
      <c r="A116" s="16"/>
      <c r="B116" s="16"/>
      <c r="C116" s="16"/>
      <c r="D116" s="16"/>
      <c r="E116" s="16"/>
      <c r="F116" s="16"/>
      <c r="G116" s="16"/>
      <c r="H116" s="16"/>
      <c r="I116" s="16"/>
      <c r="J116" s="16"/>
      <c r="K116" s="16"/>
      <c r="L116" s="16"/>
      <c r="M116" s="16"/>
      <c r="N116" s="16"/>
      <c r="O116" s="16"/>
      <c r="P116" s="16"/>
      <c r="Q116" s="16"/>
      <c r="R116" s="16"/>
      <c r="S116" s="16"/>
      <c r="T116" s="17"/>
      <c r="U116" s="17"/>
      <c r="V116" s="17"/>
      <c r="W116" s="17"/>
      <c r="X116" s="17"/>
      <c r="Y116" s="17"/>
      <c r="Z116" s="17"/>
      <c r="AA116" s="16"/>
    </row>
    <row r="117" spans="1:27" x14ac:dyDescent="0.25">
      <c r="A117" s="16"/>
      <c r="B117" s="16"/>
      <c r="C117" s="16"/>
      <c r="D117" s="16"/>
      <c r="E117" s="16"/>
      <c r="F117" s="16"/>
      <c r="G117" s="16"/>
      <c r="H117" s="16"/>
      <c r="I117" s="16"/>
      <c r="J117" s="16"/>
      <c r="K117" s="16"/>
      <c r="L117" s="16"/>
      <c r="M117" s="16"/>
      <c r="N117" s="16"/>
      <c r="O117" s="16"/>
      <c r="P117" s="16"/>
      <c r="Q117" s="16"/>
      <c r="R117" s="16"/>
      <c r="S117" s="16"/>
      <c r="T117" s="17"/>
      <c r="U117" s="17"/>
      <c r="V117" s="17"/>
      <c r="W117" s="17"/>
      <c r="X117" s="17"/>
      <c r="Y117" s="17"/>
      <c r="Z117" s="17"/>
      <c r="AA117" s="16"/>
    </row>
    <row r="118" spans="1:27" x14ac:dyDescent="0.25">
      <c r="A118" s="16"/>
      <c r="B118" s="16"/>
      <c r="C118" s="16"/>
      <c r="D118" s="16"/>
      <c r="E118" s="16"/>
      <c r="F118" s="16"/>
      <c r="G118" s="16"/>
      <c r="H118" s="16"/>
      <c r="I118" s="16"/>
      <c r="J118" s="16"/>
      <c r="K118" s="16"/>
      <c r="L118" s="16"/>
      <c r="M118" s="16"/>
      <c r="N118" s="16"/>
      <c r="O118" s="16"/>
      <c r="P118" s="16"/>
      <c r="Q118" s="16"/>
      <c r="R118" s="16"/>
      <c r="S118" s="16"/>
      <c r="T118" s="17"/>
      <c r="U118" s="17"/>
      <c r="V118" s="17"/>
      <c r="W118" s="17"/>
      <c r="X118" s="17"/>
      <c r="Y118" s="17"/>
      <c r="Z118" s="17"/>
      <c r="AA118" s="16"/>
    </row>
    <row r="119" spans="1:27" x14ac:dyDescent="0.25">
      <c r="A119" s="16"/>
      <c r="B119" s="16"/>
      <c r="C119" s="16"/>
      <c r="D119" s="16"/>
      <c r="E119" s="16"/>
      <c r="F119" s="16"/>
      <c r="G119" s="16"/>
      <c r="H119" s="16"/>
      <c r="I119" s="16"/>
      <c r="J119" s="16"/>
      <c r="K119" s="16"/>
      <c r="L119" s="16"/>
      <c r="M119" s="16"/>
      <c r="N119" s="16"/>
      <c r="O119" s="16"/>
      <c r="P119" s="16"/>
      <c r="Q119" s="16"/>
      <c r="R119" s="16"/>
      <c r="S119" s="16"/>
      <c r="T119" s="17"/>
      <c r="U119" s="17"/>
      <c r="V119" s="17"/>
      <c r="W119" s="17"/>
      <c r="X119" s="17"/>
      <c r="Y119" s="17"/>
      <c r="Z119" s="17"/>
      <c r="AA119" s="16"/>
    </row>
    <row r="120" spans="1:27" x14ac:dyDescent="0.25">
      <c r="A120" s="16"/>
      <c r="B120" s="16"/>
      <c r="C120" s="16"/>
      <c r="D120" s="16"/>
      <c r="E120" s="16"/>
      <c r="F120" s="16"/>
      <c r="G120" s="16"/>
      <c r="H120" s="16"/>
      <c r="I120" s="16"/>
      <c r="J120" s="16"/>
      <c r="K120" s="16"/>
      <c r="L120" s="16"/>
      <c r="M120" s="16"/>
      <c r="N120" s="16"/>
      <c r="O120" s="16"/>
      <c r="P120" s="16"/>
      <c r="Q120" s="16"/>
      <c r="R120" s="16"/>
      <c r="S120" s="16"/>
      <c r="T120" s="17"/>
      <c r="U120" s="17"/>
      <c r="V120" s="17"/>
      <c r="W120" s="17"/>
      <c r="X120" s="17"/>
      <c r="Y120" s="17"/>
      <c r="Z120" s="17"/>
      <c r="AA120" s="16"/>
    </row>
    <row r="121" spans="1:27" x14ac:dyDescent="0.25">
      <c r="A121" s="16"/>
      <c r="B121" s="16"/>
      <c r="C121" s="16"/>
      <c r="D121" s="16"/>
      <c r="E121" s="16"/>
      <c r="F121" s="16"/>
      <c r="G121" s="16"/>
      <c r="H121" s="16"/>
      <c r="I121" s="16"/>
      <c r="J121" s="16"/>
      <c r="K121" s="16"/>
      <c r="L121" s="16"/>
      <c r="M121" s="16"/>
      <c r="N121" s="16"/>
      <c r="O121" s="16"/>
      <c r="P121" s="16"/>
      <c r="Q121" s="16"/>
      <c r="R121" s="16"/>
      <c r="S121" s="16"/>
      <c r="T121" s="17"/>
      <c r="U121" s="17"/>
      <c r="V121" s="17"/>
      <c r="W121" s="17"/>
      <c r="X121" s="17"/>
      <c r="Y121" s="17"/>
      <c r="Z121" s="17"/>
      <c r="AA121" s="16"/>
    </row>
    <row r="122" spans="1:27" x14ac:dyDescent="0.25">
      <c r="A122" s="16"/>
      <c r="B122" s="16"/>
      <c r="C122" s="16"/>
      <c r="D122" s="16"/>
      <c r="E122" s="16"/>
      <c r="F122" s="16"/>
      <c r="G122" s="16"/>
      <c r="H122" s="16"/>
      <c r="I122" s="16"/>
      <c r="J122" s="16"/>
      <c r="K122" s="16"/>
      <c r="L122" s="16"/>
      <c r="M122" s="16"/>
      <c r="N122" s="16"/>
      <c r="O122" s="16"/>
      <c r="P122" s="16"/>
      <c r="Q122" s="16"/>
      <c r="R122" s="16"/>
      <c r="S122" s="16"/>
      <c r="T122" s="17"/>
      <c r="U122" s="17"/>
      <c r="V122" s="17"/>
      <c r="W122" s="17"/>
      <c r="X122" s="17"/>
      <c r="Y122" s="17"/>
      <c r="Z122" s="17"/>
      <c r="AA122" s="16"/>
    </row>
    <row r="123" spans="1:27" x14ac:dyDescent="0.25">
      <c r="A123" s="16"/>
      <c r="B123" s="16"/>
      <c r="C123" s="16"/>
      <c r="D123" s="16"/>
      <c r="E123" s="16"/>
      <c r="F123" s="16"/>
      <c r="G123" s="16"/>
      <c r="H123" s="16"/>
      <c r="I123" s="16"/>
      <c r="J123" s="16"/>
      <c r="K123" s="16"/>
      <c r="L123" s="16"/>
      <c r="M123" s="16"/>
      <c r="N123" s="16"/>
      <c r="O123" s="16"/>
      <c r="P123" s="16"/>
      <c r="Q123" s="16"/>
      <c r="R123" s="16"/>
      <c r="S123" s="16"/>
      <c r="T123" s="17"/>
      <c r="U123" s="17"/>
      <c r="V123" s="17"/>
      <c r="W123" s="17"/>
      <c r="X123" s="17"/>
      <c r="Y123" s="17"/>
      <c r="Z123" s="17"/>
      <c r="AA123" s="16"/>
    </row>
    <row r="124" spans="1:27" x14ac:dyDescent="0.25">
      <c r="A124" s="16"/>
      <c r="B124" s="16"/>
      <c r="C124" s="16"/>
      <c r="D124" s="16"/>
      <c r="E124" s="16"/>
      <c r="F124" s="16"/>
      <c r="G124" s="16"/>
      <c r="H124" s="16"/>
      <c r="I124" s="16"/>
      <c r="J124" s="16"/>
      <c r="K124" s="16"/>
      <c r="L124" s="16"/>
      <c r="M124" s="16"/>
      <c r="N124" s="16"/>
      <c r="O124" s="16"/>
      <c r="P124" s="16"/>
      <c r="Q124" s="16"/>
      <c r="R124" s="16"/>
      <c r="S124" s="16"/>
      <c r="T124" s="17"/>
      <c r="U124" s="17"/>
      <c r="V124" s="17"/>
      <c r="W124" s="17"/>
      <c r="X124" s="17"/>
      <c r="Y124" s="17"/>
      <c r="Z124" s="17"/>
      <c r="AA124" s="16"/>
    </row>
    <row r="125" spans="1:27" x14ac:dyDescent="0.25">
      <c r="A125" s="16"/>
      <c r="B125" s="16"/>
      <c r="C125" s="16"/>
      <c r="D125" s="16"/>
      <c r="E125" s="16"/>
      <c r="F125" s="16"/>
      <c r="G125" s="16"/>
      <c r="H125" s="16"/>
      <c r="I125" s="16"/>
      <c r="J125" s="16"/>
      <c r="K125" s="16"/>
      <c r="L125" s="16"/>
      <c r="M125" s="16"/>
      <c r="N125" s="16"/>
      <c r="O125" s="16"/>
      <c r="P125" s="16"/>
      <c r="Q125" s="16"/>
      <c r="R125" s="16"/>
      <c r="S125" s="16"/>
      <c r="T125" s="17"/>
      <c r="U125" s="17"/>
      <c r="V125" s="17"/>
      <c r="W125" s="17"/>
      <c r="X125" s="17"/>
      <c r="Y125" s="17"/>
      <c r="Z125" s="17"/>
      <c r="AA125" s="16"/>
    </row>
    <row r="126" spans="1:27" x14ac:dyDescent="0.25">
      <c r="A126" s="16"/>
      <c r="B126" s="16"/>
      <c r="C126" s="16"/>
      <c r="D126" s="16"/>
      <c r="E126" s="16"/>
      <c r="F126" s="16"/>
      <c r="G126" s="16"/>
      <c r="H126" s="16"/>
      <c r="I126" s="16"/>
      <c r="J126" s="16"/>
      <c r="K126" s="16"/>
      <c r="L126" s="16"/>
      <c r="M126" s="16"/>
      <c r="N126" s="16"/>
      <c r="O126" s="16"/>
      <c r="P126" s="16"/>
      <c r="Q126" s="16"/>
      <c r="R126" s="16"/>
      <c r="S126" s="16"/>
      <c r="T126" s="17"/>
      <c r="U126" s="17"/>
      <c r="V126" s="17"/>
      <c r="W126" s="17"/>
      <c r="X126" s="17"/>
      <c r="Y126" s="17"/>
      <c r="Z126" s="17"/>
      <c r="AA126" s="16"/>
    </row>
    <row r="127" spans="1:27" x14ac:dyDescent="0.25">
      <c r="A127" s="16"/>
      <c r="B127" s="16"/>
      <c r="C127" s="16"/>
      <c r="D127" s="16"/>
      <c r="E127" s="16"/>
      <c r="F127" s="16"/>
      <c r="G127" s="16"/>
      <c r="H127" s="16"/>
      <c r="I127" s="16"/>
      <c r="J127" s="16"/>
      <c r="K127" s="16"/>
      <c r="L127" s="16"/>
      <c r="M127" s="16"/>
      <c r="N127" s="16"/>
      <c r="O127" s="16"/>
      <c r="P127" s="16"/>
      <c r="Q127" s="16"/>
      <c r="R127" s="16"/>
      <c r="S127" s="16"/>
      <c r="T127" s="17"/>
      <c r="U127" s="17"/>
      <c r="V127" s="17"/>
      <c r="W127" s="17"/>
      <c r="X127" s="17"/>
      <c r="Y127" s="17"/>
      <c r="Z127" s="17"/>
      <c r="AA127" s="16"/>
    </row>
    <row r="128" spans="1:27" x14ac:dyDescent="0.25">
      <c r="A128" s="16"/>
      <c r="B128" s="16"/>
      <c r="C128" s="16"/>
      <c r="D128" s="16"/>
      <c r="E128" s="16"/>
      <c r="F128" s="16"/>
      <c r="G128" s="16"/>
      <c r="H128" s="16"/>
      <c r="I128" s="16"/>
      <c r="J128" s="16"/>
      <c r="K128" s="16"/>
      <c r="L128" s="16"/>
      <c r="M128" s="16"/>
      <c r="N128" s="16"/>
      <c r="O128" s="16"/>
      <c r="P128" s="16"/>
      <c r="Q128" s="16"/>
      <c r="R128" s="16"/>
      <c r="S128" s="16"/>
      <c r="T128" s="17"/>
      <c r="U128" s="17"/>
      <c r="V128" s="17"/>
      <c r="W128" s="17"/>
      <c r="X128" s="17"/>
      <c r="Y128" s="17"/>
      <c r="Z128" s="17"/>
      <c r="AA128" s="16"/>
    </row>
    <row r="129" spans="1:27" x14ac:dyDescent="0.25">
      <c r="A129" s="16"/>
      <c r="B129" s="16"/>
      <c r="C129" s="16"/>
      <c r="D129" s="16"/>
      <c r="E129" s="16"/>
      <c r="F129" s="16"/>
      <c r="G129" s="16"/>
      <c r="H129" s="16"/>
      <c r="I129" s="16"/>
      <c r="J129" s="16"/>
      <c r="K129" s="16"/>
      <c r="L129" s="16"/>
      <c r="M129" s="16"/>
      <c r="N129" s="16"/>
      <c r="O129" s="16"/>
      <c r="P129" s="16"/>
      <c r="Q129" s="16"/>
      <c r="R129" s="16"/>
      <c r="S129" s="16"/>
      <c r="T129" s="17"/>
      <c r="U129" s="17"/>
      <c r="V129" s="17"/>
      <c r="W129" s="17"/>
      <c r="X129" s="17"/>
      <c r="Y129" s="17"/>
      <c r="Z129" s="17"/>
      <c r="AA129" s="16"/>
    </row>
    <row r="130" spans="1:27" x14ac:dyDescent="0.25">
      <c r="A130" s="16"/>
      <c r="B130" s="16"/>
      <c r="C130" s="16"/>
      <c r="D130" s="16"/>
      <c r="E130" s="16"/>
      <c r="F130" s="16"/>
      <c r="G130" s="16"/>
      <c r="H130" s="16"/>
      <c r="I130" s="16"/>
      <c r="J130" s="16"/>
      <c r="K130" s="16"/>
      <c r="L130" s="16"/>
      <c r="M130" s="16"/>
      <c r="N130" s="16"/>
      <c r="O130" s="16"/>
      <c r="P130" s="16"/>
      <c r="Q130" s="16"/>
      <c r="R130" s="16"/>
      <c r="S130" s="16"/>
      <c r="T130" s="17"/>
      <c r="U130" s="17"/>
      <c r="V130" s="17"/>
      <c r="W130" s="17"/>
      <c r="X130" s="17"/>
      <c r="Y130" s="17"/>
      <c r="Z130" s="17"/>
      <c r="AA130" s="16"/>
    </row>
    <row r="131" spans="1:27" x14ac:dyDescent="0.25">
      <c r="A131" s="16"/>
      <c r="B131" s="16"/>
      <c r="C131" s="16"/>
      <c r="D131" s="16"/>
      <c r="E131" s="16"/>
      <c r="F131" s="16"/>
      <c r="G131" s="16"/>
      <c r="H131" s="16"/>
      <c r="I131" s="16"/>
      <c r="J131" s="16"/>
      <c r="K131" s="16"/>
      <c r="L131" s="16"/>
      <c r="M131" s="16"/>
      <c r="N131" s="16"/>
      <c r="O131" s="16"/>
      <c r="P131" s="16"/>
      <c r="Q131" s="16"/>
      <c r="R131" s="16"/>
      <c r="S131" s="16"/>
      <c r="T131" s="17"/>
      <c r="U131" s="17"/>
      <c r="V131" s="17"/>
      <c r="W131" s="17"/>
      <c r="X131" s="17"/>
      <c r="Y131" s="17"/>
      <c r="Z131" s="17"/>
      <c r="AA131" s="16"/>
    </row>
    <row r="132" spans="1:27" x14ac:dyDescent="0.25">
      <c r="A132" s="16"/>
      <c r="B132" s="16"/>
      <c r="C132" s="16"/>
      <c r="D132" s="16"/>
      <c r="E132" s="16"/>
      <c r="F132" s="16"/>
      <c r="G132" s="16"/>
      <c r="H132" s="16"/>
      <c r="I132" s="16"/>
      <c r="J132" s="16"/>
      <c r="K132" s="16"/>
      <c r="L132" s="16"/>
      <c r="M132" s="16"/>
      <c r="N132" s="16"/>
      <c r="O132" s="16"/>
      <c r="P132" s="16"/>
      <c r="Q132" s="16"/>
      <c r="R132" s="16"/>
      <c r="S132" s="16"/>
      <c r="T132" s="17"/>
      <c r="U132" s="17"/>
      <c r="V132" s="17"/>
      <c r="W132" s="17"/>
      <c r="X132" s="17"/>
      <c r="Y132" s="17"/>
      <c r="Z132" s="17"/>
      <c r="AA132" s="16"/>
    </row>
    <row r="133" spans="1:27" x14ac:dyDescent="0.25">
      <c r="A133" s="16"/>
      <c r="B133" s="16"/>
      <c r="C133" s="16"/>
      <c r="D133" s="16"/>
      <c r="E133" s="16"/>
      <c r="F133" s="16"/>
      <c r="G133" s="16"/>
      <c r="H133" s="16"/>
      <c r="I133" s="16"/>
      <c r="J133" s="16"/>
      <c r="K133" s="16"/>
      <c r="L133" s="16"/>
      <c r="M133" s="16"/>
      <c r="N133" s="16"/>
      <c r="O133" s="16"/>
      <c r="P133" s="16"/>
      <c r="Q133" s="16"/>
      <c r="R133" s="16"/>
      <c r="S133" s="16"/>
      <c r="T133" s="17"/>
      <c r="U133" s="17"/>
      <c r="V133" s="17"/>
      <c r="W133" s="17"/>
      <c r="X133" s="17"/>
      <c r="Y133" s="17"/>
      <c r="Z133" s="17"/>
      <c r="AA133" s="16"/>
    </row>
  </sheetData>
  <sheetProtection formatCells="0" formatColumns="0" formatRows="0" insertColumns="0" insertRows="0" insertHyperlinks="0" deleteColumns="0" deleteRows="0" sort="0" autoFilter="0" pivotTables="0"/>
  <mergeCells count="23">
    <mergeCell ref="A1:Q1"/>
    <mergeCell ref="P2:Q3"/>
    <mergeCell ref="L3:M3"/>
    <mergeCell ref="N3:O3"/>
    <mergeCell ref="A49:Q49"/>
    <mergeCell ref="A51:Q51"/>
    <mergeCell ref="A52:Q52"/>
    <mergeCell ref="A53:Q53"/>
    <mergeCell ref="A54:Q54"/>
    <mergeCell ref="A55:Q55"/>
    <mergeCell ref="A56:Q56"/>
    <mergeCell ref="A57:Q57"/>
    <mergeCell ref="A58:Q58"/>
    <mergeCell ref="A59:Q59"/>
    <mergeCell ref="A60:Q60"/>
    <mergeCell ref="A61:Q61"/>
    <mergeCell ref="A62:Q62"/>
    <mergeCell ref="A66:Q66"/>
    <mergeCell ref="A67:Q67"/>
    <mergeCell ref="A68:Q68"/>
    <mergeCell ref="A63:Q63"/>
    <mergeCell ref="A64:Q64"/>
    <mergeCell ref="A65:Q65"/>
  </mergeCells>
  <hyperlinks>
    <hyperlink ref="A68" r:id="rId1" display="mailto:aaupfcs@aaup.org"/>
  </hyperlinks>
  <printOptions horizontalCentered="1" verticalCentered="1"/>
  <pageMargins left="0.5" right="0.5" top="0.5" bottom="0.5" header="0.5" footer="0.5"/>
  <pageSetup scale="71" fitToWidth="2" fitToHeight="2" pageOrder="overThenDown" orientation="landscape" r:id="rId2"/>
  <headerFooter alignWithMargins="0"/>
  <rowBreaks count="1" manualBreakCount="1">
    <brk id="47" max="34" man="1"/>
  </rowBreaks>
  <ignoredErrors>
    <ignoredError sqref="C32:D32 E32:F32 G32:H32 B38:B39 C17:E17 F17:G17 H17:I17 J17:K17 L17:M17 P17 C30:E30 N30 P30 L30 J30 H30 F30:G30 I30 K30 M30 C38:C43 F38:F39 F43 D38:D39 G38:G43 I38 I43 I40:I41 K38:K43 M38 M43 M40:M41 D42:D43 I32 J42:J43 L42:L43 N42:N43 H42:H43 H39 H38 H40:H41 J39 J38 J40:J41 L39 L38 L40:L41 N39 N38 N40:N41 P38:P41 P43 K32 M32 J32 N32:P32 L32 E38 D40:D41 F40:F41" formula="1"/>
    <ignoredError sqref="B43 O20:O21 O27:O28 O33:O37 O23 B32 O25" evalError="1"/>
    <ignoredError sqref="N17:O17 O30 E43 O38:O43" evalError="1" formula="1"/>
  </ignoredErrors>
  <drawing r:id="rId3"/>
  <extLst>
    <ext xmlns:x14="http://schemas.microsoft.com/office/spreadsheetml/2009/9/main" uri="{CCE6A557-97BC-4b89-ADB6-D9C93CAAB3DF}">
      <x14:dataValidations xmlns:xm="http://schemas.microsoft.com/office/excel/2006/main" count="12">
        <x14:dataValidation type="whole" errorStyle="warning" allowBlank="1" showInputMessage="1" showErrorMessage="1" error="This value can not be greater than the number of faculty you entered in Form 2 for this rank">
          <x14:formula1>
            <xm:f>0</xm:f>
          </x14:formula1>
          <x14:formula2>
            <xm:f>'Form 2'!$B$7+'Form 2'!$G$7</xm:f>
          </x14:formula2>
          <xm:sqref>C6:C16</xm:sqref>
        </x14:dataValidation>
        <x14:dataValidation type="whole" errorStyle="warning" allowBlank="1" showInputMessage="1" showErrorMessage="1" error="This value can not be greater than the number of faculty you entered in Form 2 for this rank">
          <x14:formula1>
            <xm:f>0</xm:f>
          </x14:formula1>
          <x14:formula2>
            <xm:f>'Form 2'!$B$8+'Form 2'!$G$8</xm:f>
          </x14:formula2>
          <xm:sqref>E6:E16</xm:sqref>
        </x14:dataValidation>
        <x14:dataValidation type="whole" errorStyle="warning" allowBlank="1" showInputMessage="1" showErrorMessage="1" error="This value can not be greater than the number of faculty you entered in Form 2 for this rank">
          <x14:formula1>
            <xm:f>0</xm:f>
          </x14:formula1>
          <x14:formula2>
            <xm:f>'Form 2'!$B$9+'Form 2'!$G$9</xm:f>
          </x14:formula2>
          <xm:sqref>G6:G16</xm:sqref>
        </x14:dataValidation>
        <x14:dataValidation type="whole" errorStyle="warning" allowBlank="1" showInputMessage="1" showErrorMessage="1" error="This value can not be greater than the number of faculty you entered in Form 2 for this rank">
          <x14:formula1>
            <xm:f>0</xm:f>
          </x14:formula1>
          <x14:formula2>
            <xm:f>'Form 2'!$B$10+'Form 2'!$G$10</xm:f>
          </x14:formula2>
          <xm:sqref>I6:I16</xm:sqref>
        </x14:dataValidation>
        <x14:dataValidation type="whole" allowBlank="1" showInputMessage="1" showErrorMessage="1" error="This value can not be greater than the number of faculty you entered in Form 2 for this rank">
          <x14:formula1>
            <xm:f>0</xm:f>
          </x14:formula1>
          <x14:formula2>
            <xm:f>'Form 2'!$B$11+'Form 2'!$G$11</xm:f>
          </x14:formula2>
          <xm:sqref>K6:K16</xm:sqref>
        </x14:dataValidation>
        <x14:dataValidation type="whole" errorStyle="warning" allowBlank="1" showInputMessage="1" showErrorMessage="1" error="This value can not be greater than the number of faculty you entered in Form 2 for this rank">
          <x14:formula1>
            <xm:f>0</xm:f>
          </x14:formula1>
          <x14:formula2>
            <xm:f>'Form 2'!$B$12+'Form 2'!$G$12</xm:f>
          </x14:formula2>
          <xm:sqref>M6:M16</xm:sqref>
        </x14:dataValidation>
        <x14:dataValidation type="whole" errorStyle="warning" allowBlank="1" showInputMessage="1" showErrorMessage="1" error="This value can not be greater than the number of faculty you entered in Form 2 for this rank">
          <x14:formula1>
            <xm:f>0</xm:f>
          </x14:formula1>
          <x14:formula2>
            <xm:f>'Form 2'!$B$15+'Form 2'!$G$15</xm:f>
          </x14:formula2>
          <xm:sqref>C19:C29</xm:sqref>
        </x14:dataValidation>
        <x14:dataValidation type="whole" errorStyle="warning" allowBlank="1" showInputMessage="1" showErrorMessage="1" error="This value can not be greater than the number of faculty you entered in Form 2 for this rank">
          <x14:formula1>
            <xm:f>0</xm:f>
          </x14:formula1>
          <x14:formula2>
            <xm:f>'Form 2'!$B$16+'Form 2'!$G$16</xm:f>
          </x14:formula2>
          <xm:sqref>E19:E29</xm:sqref>
        </x14:dataValidation>
        <x14:dataValidation type="whole" errorStyle="warning" allowBlank="1" showInputMessage="1" showErrorMessage="1" error="This value can not be greater than the number of faculty you entered in Form 2 for this rank">
          <x14:formula1>
            <xm:f>0</xm:f>
          </x14:formula1>
          <x14:formula2>
            <xm:f>'Form 2'!$B$17+'Form 2'!$G$17</xm:f>
          </x14:formula2>
          <xm:sqref>G19:G29</xm:sqref>
        </x14:dataValidation>
        <x14:dataValidation type="whole" errorStyle="warning" allowBlank="1" showInputMessage="1" showErrorMessage="1" error="This value can not be greater than the number of faculty you entered in Form 2 for this rank">
          <x14:formula1>
            <xm:f>0</xm:f>
          </x14:formula1>
          <x14:formula2>
            <xm:f>'Form 2'!$B$18+'Form 2'!$G$18</xm:f>
          </x14:formula2>
          <xm:sqref>I19:I29</xm:sqref>
        </x14:dataValidation>
        <x14:dataValidation type="whole" errorStyle="warning" allowBlank="1" showInputMessage="1" showErrorMessage="1" error="This value can not be greater than the number of faculty you entered in Form 2 for this rank">
          <x14:formula1>
            <xm:f>0</xm:f>
          </x14:formula1>
          <x14:formula2>
            <xm:f>'Form 2'!$B$19+'Form 2'!$G$19</xm:f>
          </x14:formula2>
          <xm:sqref>K19:K29</xm:sqref>
        </x14:dataValidation>
        <x14:dataValidation type="whole" errorStyle="warning" allowBlank="1" showInputMessage="1" showErrorMessage="1" error="This value can not be greater than the number of faculty you entered in Form 2 for this rank">
          <x14:formula1>
            <xm:f>0</xm:f>
          </x14:formula1>
          <x14:formula2>
            <xm:f>'Form 2'!$B$20+'Form 2'!$G$20</xm:f>
          </x14:formula2>
          <xm:sqref>M19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WVO52"/>
  <sheetViews>
    <sheetView zoomScaleNormal="100" workbookViewId="0">
      <selection activeCell="B21" sqref="B21:D21"/>
    </sheetView>
  </sheetViews>
  <sheetFormatPr defaultColWidth="8.85546875" defaultRowHeight="15" x14ac:dyDescent="0.25"/>
  <cols>
    <col min="1" max="1" width="14.140625" style="11" customWidth="1"/>
    <col min="2" max="2" width="26.42578125" style="11" customWidth="1"/>
    <col min="3" max="4" width="24.7109375" style="11" customWidth="1"/>
    <col min="5" max="5" width="17.7109375" style="11" customWidth="1"/>
    <col min="6" max="6" width="3.85546875" style="11" customWidth="1"/>
    <col min="7" max="256" width="8.85546875" style="11"/>
    <col min="257" max="257" width="12.28515625" style="11" customWidth="1"/>
    <col min="258" max="258" width="26.42578125" style="11" customWidth="1"/>
    <col min="259" max="260" width="21.42578125" style="11" customWidth="1"/>
    <col min="261" max="261" width="17.7109375" style="11" customWidth="1"/>
    <col min="262" max="262" width="2.7109375" style="11" customWidth="1"/>
    <col min="263" max="512" width="8.85546875" style="11"/>
    <col min="513" max="513" width="12.28515625" style="11" customWidth="1"/>
    <col min="514" max="514" width="26.42578125" style="11" customWidth="1"/>
    <col min="515" max="516" width="21.42578125" style="11" customWidth="1"/>
    <col min="517" max="517" width="17.7109375" style="11" customWidth="1"/>
    <col min="518" max="518" width="2.7109375" style="11" customWidth="1"/>
    <col min="519" max="768" width="8.85546875" style="11"/>
    <col min="769" max="769" width="12.28515625" style="11" customWidth="1"/>
    <col min="770" max="770" width="26.42578125" style="11" customWidth="1"/>
    <col min="771" max="772" width="21.42578125" style="11" customWidth="1"/>
    <col min="773" max="773" width="17.7109375" style="11" customWidth="1"/>
    <col min="774" max="774" width="2.7109375" style="11" customWidth="1"/>
    <col min="775" max="1024" width="8.85546875" style="11"/>
    <col min="1025" max="1025" width="12.28515625" style="11" customWidth="1"/>
    <col min="1026" max="1026" width="26.42578125" style="11" customWidth="1"/>
    <col min="1027" max="1028" width="21.42578125" style="11" customWidth="1"/>
    <col min="1029" max="1029" width="17.7109375" style="11" customWidth="1"/>
    <col min="1030" max="1030" width="2.7109375" style="11" customWidth="1"/>
    <col min="1031" max="1280" width="8.85546875" style="11"/>
    <col min="1281" max="1281" width="12.28515625" style="11" customWidth="1"/>
    <col min="1282" max="1282" width="26.42578125" style="11" customWidth="1"/>
    <col min="1283" max="1284" width="21.42578125" style="11" customWidth="1"/>
    <col min="1285" max="1285" width="17.7109375" style="11" customWidth="1"/>
    <col min="1286" max="1286" width="2.7109375" style="11" customWidth="1"/>
    <col min="1287" max="1536" width="8.85546875" style="11"/>
    <col min="1537" max="1537" width="12.28515625" style="11" customWidth="1"/>
    <col min="1538" max="1538" width="26.42578125" style="11" customWidth="1"/>
    <col min="1539" max="1540" width="21.42578125" style="11" customWidth="1"/>
    <col min="1541" max="1541" width="17.7109375" style="11" customWidth="1"/>
    <col min="1542" max="1542" width="2.7109375" style="11" customWidth="1"/>
    <col min="1543" max="1792" width="8.85546875" style="11"/>
    <col min="1793" max="1793" width="12.28515625" style="11" customWidth="1"/>
    <col min="1794" max="1794" width="26.42578125" style="11" customWidth="1"/>
    <col min="1795" max="1796" width="21.42578125" style="11" customWidth="1"/>
    <col min="1797" max="1797" width="17.7109375" style="11" customWidth="1"/>
    <col min="1798" max="1798" width="2.7109375" style="11" customWidth="1"/>
    <col min="1799" max="2048" width="8.85546875" style="11"/>
    <col min="2049" max="2049" width="12.28515625" style="11" customWidth="1"/>
    <col min="2050" max="2050" width="26.42578125" style="11" customWidth="1"/>
    <col min="2051" max="2052" width="21.42578125" style="11" customWidth="1"/>
    <col min="2053" max="2053" width="17.7109375" style="11" customWidth="1"/>
    <col min="2054" max="2054" width="2.7109375" style="11" customWidth="1"/>
    <col min="2055" max="2304" width="8.85546875" style="11"/>
    <col min="2305" max="2305" width="12.28515625" style="11" customWidth="1"/>
    <col min="2306" max="2306" width="26.42578125" style="11" customWidth="1"/>
    <col min="2307" max="2308" width="21.42578125" style="11" customWidth="1"/>
    <col min="2309" max="2309" width="17.7109375" style="11" customWidth="1"/>
    <col min="2310" max="2310" width="2.7109375" style="11" customWidth="1"/>
    <col min="2311" max="2560" width="8.85546875" style="11"/>
    <col min="2561" max="2561" width="12.28515625" style="11" customWidth="1"/>
    <col min="2562" max="2562" width="26.42578125" style="11" customWidth="1"/>
    <col min="2563" max="2564" width="21.42578125" style="11" customWidth="1"/>
    <col min="2565" max="2565" width="17.7109375" style="11" customWidth="1"/>
    <col min="2566" max="2566" width="2.7109375" style="11" customWidth="1"/>
    <col min="2567" max="2816" width="8.85546875" style="11"/>
    <col min="2817" max="2817" width="12.28515625" style="11" customWidth="1"/>
    <col min="2818" max="2818" width="26.42578125" style="11" customWidth="1"/>
    <col min="2819" max="2820" width="21.42578125" style="11" customWidth="1"/>
    <col min="2821" max="2821" width="17.7109375" style="11" customWidth="1"/>
    <col min="2822" max="2822" width="2.7109375" style="11" customWidth="1"/>
    <col min="2823" max="3072" width="8.85546875" style="11"/>
    <col min="3073" max="3073" width="12.28515625" style="11" customWidth="1"/>
    <col min="3074" max="3074" width="26.42578125" style="11" customWidth="1"/>
    <col min="3075" max="3076" width="21.42578125" style="11" customWidth="1"/>
    <col min="3077" max="3077" width="17.7109375" style="11" customWidth="1"/>
    <col min="3078" max="3078" width="2.7109375" style="11" customWidth="1"/>
    <col min="3079" max="3328" width="8.85546875" style="11"/>
    <col min="3329" max="3329" width="12.28515625" style="11" customWidth="1"/>
    <col min="3330" max="3330" width="26.42578125" style="11" customWidth="1"/>
    <col min="3331" max="3332" width="21.42578125" style="11" customWidth="1"/>
    <col min="3333" max="3333" width="17.7109375" style="11" customWidth="1"/>
    <col min="3334" max="3334" width="2.7109375" style="11" customWidth="1"/>
    <col min="3335" max="3584" width="8.85546875" style="11"/>
    <col min="3585" max="3585" width="12.28515625" style="11" customWidth="1"/>
    <col min="3586" max="3586" width="26.42578125" style="11" customWidth="1"/>
    <col min="3587" max="3588" width="21.42578125" style="11" customWidth="1"/>
    <col min="3589" max="3589" width="17.7109375" style="11" customWidth="1"/>
    <col min="3590" max="3590" width="2.7109375" style="11" customWidth="1"/>
    <col min="3591" max="3840" width="8.85546875" style="11"/>
    <col min="3841" max="3841" width="12.28515625" style="11" customWidth="1"/>
    <col min="3842" max="3842" width="26.42578125" style="11" customWidth="1"/>
    <col min="3843" max="3844" width="21.42578125" style="11" customWidth="1"/>
    <col min="3845" max="3845" width="17.7109375" style="11" customWidth="1"/>
    <col min="3846" max="3846" width="2.7109375" style="11" customWidth="1"/>
    <col min="3847" max="4096" width="8.85546875" style="11"/>
    <col min="4097" max="4097" width="12.28515625" style="11" customWidth="1"/>
    <col min="4098" max="4098" width="26.42578125" style="11" customWidth="1"/>
    <col min="4099" max="4100" width="21.42578125" style="11" customWidth="1"/>
    <col min="4101" max="4101" width="17.7109375" style="11" customWidth="1"/>
    <col min="4102" max="4102" width="2.7109375" style="11" customWidth="1"/>
    <col min="4103" max="4352" width="8.85546875" style="11"/>
    <col min="4353" max="4353" width="12.28515625" style="11" customWidth="1"/>
    <col min="4354" max="4354" width="26.42578125" style="11" customWidth="1"/>
    <col min="4355" max="4356" width="21.42578125" style="11" customWidth="1"/>
    <col min="4357" max="4357" width="17.7109375" style="11" customWidth="1"/>
    <col min="4358" max="4358" width="2.7109375" style="11" customWidth="1"/>
    <col min="4359" max="4608" width="8.85546875" style="11"/>
    <col min="4609" max="4609" width="12.28515625" style="11" customWidth="1"/>
    <col min="4610" max="4610" width="26.42578125" style="11" customWidth="1"/>
    <col min="4611" max="4612" width="21.42578125" style="11" customWidth="1"/>
    <col min="4613" max="4613" width="17.7109375" style="11" customWidth="1"/>
    <col min="4614" max="4614" width="2.7109375" style="11" customWidth="1"/>
    <col min="4615" max="4864" width="8.85546875" style="11"/>
    <col min="4865" max="4865" width="12.28515625" style="11" customWidth="1"/>
    <col min="4866" max="4866" width="26.42578125" style="11" customWidth="1"/>
    <col min="4867" max="4868" width="21.42578125" style="11" customWidth="1"/>
    <col min="4869" max="4869" width="17.7109375" style="11" customWidth="1"/>
    <col min="4870" max="4870" width="2.7109375" style="11" customWidth="1"/>
    <col min="4871" max="5120" width="8.85546875" style="11"/>
    <col min="5121" max="5121" width="12.28515625" style="11" customWidth="1"/>
    <col min="5122" max="5122" width="26.42578125" style="11" customWidth="1"/>
    <col min="5123" max="5124" width="21.42578125" style="11" customWidth="1"/>
    <col min="5125" max="5125" width="17.7109375" style="11" customWidth="1"/>
    <col min="5126" max="5126" width="2.7109375" style="11" customWidth="1"/>
    <col min="5127" max="5376" width="8.85546875" style="11"/>
    <col min="5377" max="5377" width="12.28515625" style="11" customWidth="1"/>
    <col min="5378" max="5378" width="26.42578125" style="11" customWidth="1"/>
    <col min="5379" max="5380" width="21.42578125" style="11" customWidth="1"/>
    <col min="5381" max="5381" width="17.7109375" style="11" customWidth="1"/>
    <col min="5382" max="5382" width="2.7109375" style="11" customWidth="1"/>
    <col min="5383" max="5632" width="8.85546875" style="11"/>
    <col min="5633" max="5633" width="12.28515625" style="11" customWidth="1"/>
    <col min="5634" max="5634" width="26.42578125" style="11" customWidth="1"/>
    <col min="5635" max="5636" width="21.42578125" style="11" customWidth="1"/>
    <col min="5637" max="5637" width="17.7109375" style="11" customWidth="1"/>
    <col min="5638" max="5638" width="2.7109375" style="11" customWidth="1"/>
    <col min="5639" max="5888" width="8.85546875" style="11"/>
    <col min="5889" max="5889" width="12.28515625" style="11" customWidth="1"/>
    <col min="5890" max="5890" width="26.42578125" style="11" customWidth="1"/>
    <col min="5891" max="5892" width="21.42578125" style="11" customWidth="1"/>
    <col min="5893" max="5893" width="17.7109375" style="11" customWidth="1"/>
    <col min="5894" max="5894" width="2.7109375" style="11" customWidth="1"/>
    <col min="5895" max="6144" width="8.85546875" style="11"/>
    <col min="6145" max="6145" width="12.28515625" style="11" customWidth="1"/>
    <col min="6146" max="6146" width="26.42578125" style="11" customWidth="1"/>
    <col min="6147" max="6148" width="21.42578125" style="11" customWidth="1"/>
    <col min="6149" max="6149" width="17.7109375" style="11" customWidth="1"/>
    <col min="6150" max="6150" width="2.7109375" style="11" customWidth="1"/>
    <col min="6151" max="6400" width="8.85546875" style="11"/>
    <col min="6401" max="6401" width="12.28515625" style="11" customWidth="1"/>
    <col min="6402" max="6402" width="26.42578125" style="11" customWidth="1"/>
    <col min="6403" max="6404" width="21.42578125" style="11" customWidth="1"/>
    <col min="6405" max="6405" width="17.7109375" style="11" customWidth="1"/>
    <col min="6406" max="6406" width="2.7109375" style="11" customWidth="1"/>
    <col min="6407" max="6656" width="8.85546875" style="11"/>
    <col min="6657" max="6657" width="12.28515625" style="11" customWidth="1"/>
    <col min="6658" max="6658" width="26.42578125" style="11" customWidth="1"/>
    <col min="6659" max="6660" width="21.42578125" style="11" customWidth="1"/>
    <col min="6661" max="6661" width="17.7109375" style="11" customWidth="1"/>
    <col min="6662" max="6662" width="2.7109375" style="11" customWidth="1"/>
    <col min="6663" max="6912" width="8.85546875" style="11"/>
    <col min="6913" max="6913" width="12.28515625" style="11" customWidth="1"/>
    <col min="6914" max="6914" width="26.42578125" style="11" customWidth="1"/>
    <col min="6915" max="6916" width="21.42578125" style="11" customWidth="1"/>
    <col min="6917" max="6917" width="17.7109375" style="11" customWidth="1"/>
    <col min="6918" max="6918" width="2.7109375" style="11" customWidth="1"/>
    <col min="6919" max="7168" width="8.85546875" style="11"/>
    <col min="7169" max="7169" width="12.28515625" style="11" customWidth="1"/>
    <col min="7170" max="7170" width="26.42578125" style="11" customWidth="1"/>
    <col min="7171" max="7172" width="21.42578125" style="11" customWidth="1"/>
    <col min="7173" max="7173" width="17.7109375" style="11" customWidth="1"/>
    <col min="7174" max="7174" width="2.7109375" style="11" customWidth="1"/>
    <col min="7175" max="7424" width="8.85546875" style="11"/>
    <col min="7425" max="7425" width="12.28515625" style="11" customWidth="1"/>
    <col min="7426" max="7426" width="26.42578125" style="11" customWidth="1"/>
    <col min="7427" max="7428" width="21.42578125" style="11" customWidth="1"/>
    <col min="7429" max="7429" width="17.7109375" style="11" customWidth="1"/>
    <col min="7430" max="7430" width="2.7109375" style="11" customWidth="1"/>
    <col min="7431" max="7680" width="8.85546875" style="11"/>
    <col min="7681" max="7681" width="12.28515625" style="11" customWidth="1"/>
    <col min="7682" max="7682" width="26.42578125" style="11" customWidth="1"/>
    <col min="7683" max="7684" width="21.42578125" style="11" customWidth="1"/>
    <col min="7685" max="7685" width="17.7109375" style="11" customWidth="1"/>
    <col min="7686" max="7686" width="2.7109375" style="11" customWidth="1"/>
    <col min="7687" max="7936" width="8.85546875" style="11"/>
    <col min="7937" max="7937" width="12.28515625" style="11" customWidth="1"/>
    <col min="7938" max="7938" width="26.42578125" style="11" customWidth="1"/>
    <col min="7939" max="7940" width="21.42578125" style="11" customWidth="1"/>
    <col min="7941" max="7941" width="17.7109375" style="11" customWidth="1"/>
    <col min="7942" max="7942" width="2.7109375" style="11" customWidth="1"/>
    <col min="7943" max="8192" width="8.85546875" style="11"/>
    <col min="8193" max="8193" width="12.28515625" style="11" customWidth="1"/>
    <col min="8194" max="8194" width="26.42578125" style="11" customWidth="1"/>
    <col min="8195" max="8196" width="21.42578125" style="11" customWidth="1"/>
    <col min="8197" max="8197" width="17.7109375" style="11" customWidth="1"/>
    <col min="8198" max="8198" width="2.7109375" style="11" customWidth="1"/>
    <col min="8199" max="8448" width="8.85546875" style="11"/>
    <col min="8449" max="8449" width="12.28515625" style="11" customWidth="1"/>
    <col min="8450" max="8450" width="26.42578125" style="11" customWidth="1"/>
    <col min="8451" max="8452" width="21.42578125" style="11" customWidth="1"/>
    <col min="8453" max="8453" width="17.7109375" style="11" customWidth="1"/>
    <col min="8454" max="8454" width="2.7109375" style="11" customWidth="1"/>
    <col min="8455" max="8704" width="8.85546875" style="11"/>
    <col min="8705" max="8705" width="12.28515625" style="11" customWidth="1"/>
    <col min="8706" max="8706" width="26.42578125" style="11" customWidth="1"/>
    <col min="8707" max="8708" width="21.42578125" style="11" customWidth="1"/>
    <col min="8709" max="8709" width="17.7109375" style="11" customWidth="1"/>
    <col min="8710" max="8710" width="2.7109375" style="11" customWidth="1"/>
    <col min="8711" max="8960" width="8.85546875" style="11"/>
    <col min="8961" max="8961" width="12.28515625" style="11" customWidth="1"/>
    <col min="8962" max="8962" width="26.42578125" style="11" customWidth="1"/>
    <col min="8963" max="8964" width="21.42578125" style="11" customWidth="1"/>
    <col min="8965" max="8965" width="17.7109375" style="11" customWidth="1"/>
    <col min="8966" max="8966" width="2.7109375" style="11" customWidth="1"/>
    <col min="8967" max="9216" width="8.85546875" style="11"/>
    <col min="9217" max="9217" width="12.28515625" style="11" customWidth="1"/>
    <col min="9218" max="9218" width="26.42578125" style="11" customWidth="1"/>
    <col min="9219" max="9220" width="21.42578125" style="11" customWidth="1"/>
    <col min="9221" max="9221" width="17.7109375" style="11" customWidth="1"/>
    <col min="9222" max="9222" width="2.7109375" style="11" customWidth="1"/>
    <col min="9223" max="9472" width="8.85546875" style="11"/>
    <col min="9473" max="9473" width="12.28515625" style="11" customWidth="1"/>
    <col min="9474" max="9474" width="26.42578125" style="11" customWidth="1"/>
    <col min="9475" max="9476" width="21.42578125" style="11" customWidth="1"/>
    <col min="9477" max="9477" width="17.7109375" style="11" customWidth="1"/>
    <col min="9478" max="9478" width="2.7109375" style="11" customWidth="1"/>
    <col min="9479" max="9728" width="8.85546875" style="11"/>
    <col min="9729" max="9729" width="12.28515625" style="11" customWidth="1"/>
    <col min="9730" max="9730" width="26.42578125" style="11" customWidth="1"/>
    <col min="9731" max="9732" width="21.42578125" style="11" customWidth="1"/>
    <col min="9733" max="9733" width="17.7109375" style="11" customWidth="1"/>
    <col min="9734" max="9734" width="2.7109375" style="11" customWidth="1"/>
    <col min="9735" max="9984" width="8.85546875" style="11"/>
    <col min="9985" max="9985" width="12.28515625" style="11" customWidth="1"/>
    <col min="9986" max="9986" width="26.42578125" style="11" customWidth="1"/>
    <col min="9987" max="9988" width="21.42578125" style="11" customWidth="1"/>
    <col min="9989" max="9989" width="17.7109375" style="11" customWidth="1"/>
    <col min="9990" max="9990" width="2.7109375" style="11" customWidth="1"/>
    <col min="9991" max="10240" width="8.85546875" style="11"/>
    <col min="10241" max="10241" width="12.28515625" style="11" customWidth="1"/>
    <col min="10242" max="10242" width="26.42578125" style="11" customWidth="1"/>
    <col min="10243" max="10244" width="21.42578125" style="11" customWidth="1"/>
    <col min="10245" max="10245" width="17.7109375" style="11" customWidth="1"/>
    <col min="10246" max="10246" width="2.7109375" style="11" customWidth="1"/>
    <col min="10247" max="10496" width="8.85546875" style="11"/>
    <col min="10497" max="10497" width="12.28515625" style="11" customWidth="1"/>
    <col min="10498" max="10498" width="26.42578125" style="11" customWidth="1"/>
    <col min="10499" max="10500" width="21.42578125" style="11" customWidth="1"/>
    <col min="10501" max="10501" width="17.7109375" style="11" customWidth="1"/>
    <col min="10502" max="10502" width="2.7109375" style="11" customWidth="1"/>
    <col min="10503" max="10752" width="8.85546875" style="11"/>
    <col min="10753" max="10753" width="12.28515625" style="11" customWidth="1"/>
    <col min="10754" max="10754" width="26.42578125" style="11" customWidth="1"/>
    <col min="10755" max="10756" width="21.42578125" style="11" customWidth="1"/>
    <col min="10757" max="10757" width="17.7109375" style="11" customWidth="1"/>
    <col min="10758" max="10758" width="2.7109375" style="11" customWidth="1"/>
    <col min="10759" max="11008" width="8.85546875" style="11"/>
    <col min="11009" max="11009" width="12.28515625" style="11" customWidth="1"/>
    <col min="11010" max="11010" width="26.42578125" style="11" customWidth="1"/>
    <col min="11011" max="11012" width="21.42578125" style="11" customWidth="1"/>
    <col min="11013" max="11013" width="17.7109375" style="11" customWidth="1"/>
    <col min="11014" max="11014" width="2.7109375" style="11" customWidth="1"/>
    <col min="11015" max="11264" width="8.85546875" style="11"/>
    <col min="11265" max="11265" width="12.28515625" style="11" customWidth="1"/>
    <col min="11266" max="11266" width="26.42578125" style="11" customWidth="1"/>
    <col min="11267" max="11268" width="21.42578125" style="11" customWidth="1"/>
    <col min="11269" max="11269" width="17.7109375" style="11" customWidth="1"/>
    <col min="11270" max="11270" width="2.7109375" style="11" customWidth="1"/>
    <col min="11271" max="11520" width="8.85546875" style="11"/>
    <col min="11521" max="11521" width="12.28515625" style="11" customWidth="1"/>
    <col min="11522" max="11522" width="26.42578125" style="11" customWidth="1"/>
    <col min="11523" max="11524" width="21.42578125" style="11" customWidth="1"/>
    <col min="11525" max="11525" width="17.7109375" style="11" customWidth="1"/>
    <col min="11526" max="11526" width="2.7109375" style="11" customWidth="1"/>
    <col min="11527" max="11776" width="8.85546875" style="11"/>
    <col min="11777" max="11777" width="12.28515625" style="11" customWidth="1"/>
    <col min="11778" max="11778" width="26.42578125" style="11" customWidth="1"/>
    <col min="11779" max="11780" width="21.42578125" style="11" customWidth="1"/>
    <col min="11781" max="11781" width="17.7109375" style="11" customWidth="1"/>
    <col min="11782" max="11782" width="2.7109375" style="11" customWidth="1"/>
    <col min="11783" max="12032" width="8.85546875" style="11"/>
    <col min="12033" max="12033" width="12.28515625" style="11" customWidth="1"/>
    <col min="12034" max="12034" width="26.42578125" style="11" customWidth="1"/>
    <col min="12035" max="12036" width="21.42578125" style="11" customWidth="1"/>
    <col min="12037" max="12037" width="17.7109375" style="11" customWidth="1"/>
    <col min="12038" max="12038" width="2.7109375" style="11" customWidth="1"/>
    <col min="12039" max="12288" width="8.85546875" style="11"/>
    <col min="12289" max="12289" width="12.28515625" style="11" customWidth="1"/>
    <col min="12290" max="12290" width="26.42578125" style="11" customWidth="1"/>
    <col min="12291" max="12292" width="21.42578125" style="11" customWidth="1"/>
    <col min="12293" max="12293" width="17.7109375" style="11" customWidth="1"/>
    <col min="12294" max="12294" width="2.7109375" style="11" customWidth="1"/>
    <col min="12295" max="12544" width="8.85546875" style="11"/>
    <col min="12545" max="12545" width="12.28515625" style="11" customWidth="1"/>
    <col min="12546" max="12546" width="26.42578125" style="11" customWidth="1"/>
    <col min="12547" max="12548" width="21.42578125" style="11" customWidth="1"/>
    <col min="12549" max="12549" width="17.7109375" style="11" customWidth="1"/>
    <col min="12550" max="12550" width="2.7109375" style="11" customWidth="1"/>
    <col min="12551" max="12800" width="8.85546875" style="11"/>
    <col min="12801" max="12801" width="12.28515625" style="11" customWidth="1"/>
    <col min="12802" max="12802" width="26.42578125" style="11" customWidth="1"/>
    <col min="12803" max="12804" width="21.42578125" style="11" customWidth="1"/>
    <col min="12805" max="12805" width="17.7109375" style="11" customWidth="1"/>
    <col min="12806" max="12806" width="2.7109375" style="11" customWidth="1"/>
    <col min="12807" max="13056" width="8.85546875" style="11"/>
    <col min="13057" max="13057" width="12.28515625" style="11" customWidth="1"/>
    <col min="13058" max="13058" width="26.42578125" style="11" customWidth="1"/>
    <col min="13059" max="13060" width="21.42578125" style="11" customWidth="1"/>
    <col min="13061" max="13061" width="17.7109375" style="11" customWidth="1"/>
    <col min="13062" max="13062" width="2.7109375" style="11" customWidth="1"/>
    <col min="13063" max="13312" width="8.85546875" style="11"/>
    <col min="13313" max="13313" width="12.28515625" style="11" customWidth="1"/>
    <col min="13314" max="13314" width="26.42578125" style="11" customWidth="1"/>
    <col min="13315" max="13316" width="21.42578125" style="11" customWidth="1"/>
    <col min="13317" max="13317" width="17.7109375" style="11" customWidth="1"/>
    <col min="13318" max="13318" width="2.7109375" style="11" customWidth="1"/>
    <col min="13319" max="13568" width="8.85546875" style="11"/>
    <col min="13569" max="13569" width="12.28515625" style="11" customWidth="1"/>
    <col min="13570" max="13570" width="26.42578125" style="11" customWidth="1"/>
    <col min="13571" max="13572" width="21.42578125" style="11" customWidth="1"/>
    <col min="13573" max="13573" width="17.7109375" style="11" customWidth="1"/>
    <col min="13574" max="13574" width="2.7109375" style="11" customWidth="1"/>
    <col min="13575" max="13824" width="8.85546875" style="11"/>
    <col min="13825" max="13825" width="12.28515625" style="11" customWidth="1"/>
    <col min="13826" max="13826" width="26.42578125" style="11" customWidth="1"/>
    <col min="13827" max="13828" width="21.42578125" style="11" customWidth="1"/>
    <col min="13829" max="13829" width="17.7109375" style="11" customWidth="1"/>
    <col min="13830" max="13830" width="2.7109375" style="11" customWidth="1"/>
    <col min="13831" max="14080" width="8.85546875" style="11"/>
    <col min="14081" max="14081" width="12.28515625" style="11" customWidth="1"/>
    <col min="14082" max="14082" width="26.42578125" style="11" customWidth="1"/>
    <col min="14083" max="14084" width="21.42578125" style="11" customWidth="1"/>
    <col min="14085" max="14085" width="17.7109375" style="11" customWidth="1"/>
    <col min="14086" max="14086" width="2.7109375" style="11" customWidth="1"/>
    <col min="14087" max="14336" width="8.85546875" style="11"/>
    <col min="14337" max="14337" width="12.28515625" style="11" customWidth="1"/>
    <col min="14338" max="14338" width="26.42578125" style="11" customWidth="1"/>
    <col min="14339" max="14340" width="21.42578125" style="11" customWidth="1"/>
    <col min="14341" max="14341" width="17.7109375" style="11" customWidth="1"/>
    <col min="14342" max="14342" width="2.7109375" style="11" customWidth="1"/>
    <col min="14343" max="14592" width="8.85546875" style="11"/>
    <col min="14593" max="14593" width="12.28515625" style="11" customWidth="1"/>
    <col min="14594" max="14594" width="26.42578125" style="11" customWidth="1"/>
    <col min="14595" max="14596" width="21.42578125" style="11" customWidth="1"/>
    <col min="14597" max="14597" width="17.7109375" style="11" customWidth="1"/>
    <col min="14598" max="14598" width="2.7109375" style="11" customWidth="1"/>
    <col min="14599" max="14848" width="8.85546875" style="11"/>
    <col min="14849" max="14849" width="12.28515625" style="11" customWidth="1"/>
    <col min="14850" max="14850" width="26.42578125" style="11" customWidth="1"/>
    <col min="14851" max="14852" width="21.42578125" style="11" customWidth="1"/>
    <col min="14853" max="14853" width="17.7109375" style="11" customWidth="1"/>
    <col min="14854" max="14854" width="2.7109375" style="11" customWidth="1"/>
    <col min="14855" max="15104" width="8.85546875" style="11"/>
    <col min="15105" max="15105" width="12.28515625" style="11" customWidth="1"/>
    <col min="15106" max="15106" width="26.42578125" style="11" customWidth="1"/>
    <col min="15107" max="15108" width="21.42578125" style="11" customWidth="1"/>
    <col min="15109" max="15109" width="17.7109375" style="11" customWidth="1"/>
    <col min="15110" max="15110" width="2.7109375" style="11" customWidth="1"/>
    <col min="15111" max="15360" width="8.85546875" style="11"/>
    <col min="15361" max="15361" width="12.28515625" style="11" customWidth="1"/>
    <col min="15362" max="15362" width="26.42578125" style="11" customWidth="1"/>
    <col min="15363" max="15364" width="21.42578125" style="11" customWidth="1"/>
    <col min="15365" max="15365" width="17.7109375" style="11" customWidth="1"/>
    <col min="15366" max="15366" width="2.7109375" style="11" customWidth="1"/>
    <col min="15367" max="15616" width="8.85546875" style="11"/>
    <col min="15617" max="15617" width="12.28515625" style="11" customWidth="1"/>
    <col min="15618" max="15618" width="26.42578125" style="11" customWidth="1"/>
    <col min="15619" max="15620" width="21.42578125" style="11" customWidth="1"/>
    <col min="15621" max="15621" width="17.7109375" style="11" customWidth="1"/>
    <col min="15622" max="15622" width="2.7109375" style="11" customWidth="1"/>
    <col min="15623" max="15872" width="8.85546875" style="11"/>
    <col min="15873" max="15873" width="12.28515625" style="11" customWidth="1"/>
    <col min="15874" max="15874" width="26.42578125" style="11" customWidth="1"/>
    <col min="15875" max="15876" width="21.42578125" style="11" customWidth="1"/>
    <col min="15877" max="15877" width="17.7109375" style="11" customWidth="1"/>
    <col min="15878" max="15878" width="2.7109375" style="11" customWidth="1"/>
    <col min="15879" max="16128" width="8.85546875" style="11"/>
    <col min="16129" max="16129" width="12.28515625" style="11" customWidth="1"/>
    <col min="16130" max="16130" width="26.42578125" style="11" customWidth="1"/>
    <col min="16131" max="16132" width="21.42578125" style="11" customWidth="1"/>
    <col min="16133" max="16133" width="17.7109375" style="11" customWidth="1"/>
    <col min="16134" max="16134" width="2.7109375" style="11" customWidth="1"/>
    <col min="16135" max="16135" width="8.85546875" style="11"/>
  </cols>
  <sheetData>
    <row r="1" spans="1:18" ht="43.5" customHeight="1" x14ac:dyDescent="0.25">
      <c r="A1" s="94"/>
      <c r="B1" s="577" t="s">
        <v>119</v>
      </c>
      <c r="C1" s="578"/>
      <c r="D1" s="578"/>
      <c r="E1" s="350"/>
      <c r="F1" s="94"/>
      <c r="G1" s="6" t="s">
        <v>1</v>
      </c>
      <c r="H1" s="6" t="s">
        <v>1</v>
      </c>
      <c r="I1" s="6" t="s">
        <v>1</v>
      </c>
      <c r="J1" s="382" t="s">
        <v>1</v>
      </c>
      <c r="K1" s="382" t="s">
        <v>1</v>
      </c>
      <c r="L1" s="382" t="s">
        <v>1</v>
      </c>
      <c r="M1" s="382" t="s">
        <v>1</v>
      </c>
      <c r="N1" s="382" t="s">
        <v>1</v>
      </c>
      <c r="O1" s="382" t="s">
        <v>1</v>
      </c>
      <c r="P1" s="382" t="s">
        <v>1</v>
      </c>
      <c r="Q1" s="382" t="s">
        <v>1</v>
      </c>
      <c r="R1" s="382" t="s">
        <v>1</v>
      </c>
    </row>
    <row r="2" spans="1:18" ht="69" customHeight="1" x14ac:dyDescent="0.25">
      <c r="A2" s="576" t="s">
        <v>65</v>
      </c>
      <c r="B2" s="576"/>
      <c r="C2" s="576"/>
      <c r="D2" s="576"/>
      <c r="E2" s="576"/>
      <c r="F2" s="109"/>
      <c r="G2" s="6"/>
      <c r="H2" s="6"/>
      <c r="I2" s="6"/>
      <c r="J2" s="382"/>
      <c r="K2" s="382"/>
      <c r="L2" s="382"/>
      <c r="M2" s="382"/>
      <c r="N2" s="382"/>
      <c r="O2" s="382"/>
      <c r="P2" s="382"/>
      <c r="Q2" s="382"/>
      <c r="R2" s="382"/>
    </row>
    <row r="3" spans="1:18" ht="22.5" customHeight="1" x14ac:dyDescent="0.25">
      <c r="A3" s="131" t="s">
        <v>66</v>
      </c>
      <c r="B3" s="121"/>
      <c r="C3" s="121"/>
      <c r="D3" s="121"/>
      <c r="E3" s="121"/>
      <c r="F3" s="130"/>
      <c r="G3" s="6"/>
      <c r="H3" s="6"/>
      <c r="I3" s="6"/>
      <c r="J3" s="382"/>
      <c r="K3" s="382"/>
      <c r="L3" s="382"/>
      <c r="M3" s="382"/>
      <c r="N3" s="382"/>
      <c r="O3" s="382"/>
      <c r="P3" s="382"/>
      <c r="Q3" s="382"/>
      <c r="R3" s="382"/>
    </row>
    <row r="4" spans="1:18" x14ac:dyDescent="0.25">
      <c r="A4" s="122" t="s">
        <v>15</v>
      </c>
      <c r="B4" s="123" t="s">
        <v>67</v>
      </c>
      <c r="C4" s="124" t="s">
        <v>68</v>
      </c>
      <c r="D4" s="124"/>
      <c r="E4" s="122" t="s">
        <v>69</v>
      </c>
      <c r="F4" s="94"/>
      <c r="G4" s="6"/>
      <c r="H4" s="6"/>
      <c r="I4" s="6"/>
      <c r="J4" s="382"/>
      <c r="K4" s="382"/>
      <c r="L4" s="382"/>
      <c r="M4" s="382"/>
      <c r="N4" s="382"/>
      <c r="O4" s="382"/>
      <c r="P4" s="382"/>
      <c r="Q4" s="382"/>
      <c r="R4" s="382"/>
    </row>
    <row r="5" spans="1:18" ht="13.7" customHeight="1" x14ac:dyDescent="0.25">
      <c r="A5" s="125" t="s">
        <v>70</v>
      </c>
      <c r="B5" s="126"/>
      <c r="C5" s="127" t="s">
        <v>71</v>
      </c>
      <c r="D5" s="127" t="s">
        <v>72</v>
      </c>
      <c r="E5" s="125"/>
      <c r="F5" s="94"/>
      <c r="G5" s="6"/>
      <c r="H5" s="6"/>
      <c r="I5" s="6"/>
      <c r="J5" s="382"/>
      <c r="K5" s="382"/>
      <c r="L5" s="382"/>
      <c r="M5" s="382"/>
      <c r="N5" s="382"/>
      <c r="O5" s="382"/>
      <c r="P5" s="382"/>
      <c r="Q5" s="382"/>
      <c r="R5" s="382"/>
    </row>
    <row r="6" spans="1:18" x14ac:dyDescent="0.25">
      <c r="A6" s="109" t="s">
        <v>21</v>
      </c>
      <c r="B6" s="297">
        <v>19</v>
      </c>
      <c r="C6" s="298">
        <v>2149839</v>
      </c>
      <c r="D6" s="298">
        <v>2089665</v>
      </c>
      <c r="E6" s="307">
        <f t="shared" ref="E6:E12" si="0">IF(D6=0,0,((C6-D6)/D6))</f>
        <v>2.8796003187113724E-2</v>
      </c>
      <c r="F6" s="94"/>
      <c r="G6" s="6"/>
      <c r="H6" s="6"/>
      <c r="I6" s="6"/>
      <c r="J6" s="382"/>
      <c r="K6" s="382"/>
      <c r="L6" s="382"/>
      <c r="M6" s="382"/>
      <c r="N6" s="382"/>
      <c r="O6" s="382"/>
      <c r="P6" s="382"/>
      <c r="Q6" s="382"/>
      <c r="R6" s="382"/>
    </row>
    <row r="7" spans="1:18" x14ac:dyDescent="0.25">
      <c r="A7" s="110" t="s">
        <v>22</v>
      </c>
      <c r="B7" s="299">
        <v>48</v>
      </c>
      <c r="C7" s="285">
        <v>4722759</v>
      </c>
      <c r="D7" s="285">
        <v>4576786.29</v>
      </c>
      <c r="E7" s="308">
        <f t="shared" si="0"/>
        <v>3.1894150338402615E-2</v>
      </c>
      <c r="F7" s="94"/>
      <c r="G7" s="6"/>
      <c r="H7" s="6"/>
      <c r="I7" s="6"/>
      <c r="J7" s="382"/>
      <c r="K7" s="382"/>
      <c r="L7" s="382"/>
      <c r="M7" s="382"/>
      <c r="N7" s="382"/>
      <c r="O7" s="382"/>
      <c r="P7" s="382"/>
      <c r="Q7" s="382"/>
      <c r="R7" s="382"/>
    </row>
    <row r="8" spans="1:18" x14ac:dyDescent="0.25">
      <c r="A8" s="110" t="s">
        <v>23</v>
      </c>
      <c r="B8" s="299">
        <v>40</v>
      </c>
      <c r="C8" s="285">
        <v>3237660</v>
      </c>
      <c r="D8" s="285">
        <v>3126852</v>
      </c>
      <c r="E8" s="308">
        <f t="shared" si="0"/>
        <v>3.5437558285457707E-2</v>
      </c>
      <c r="F8" s="94"/>
      <c r="G8" s="6"/>
      <c r="H8" s="6"/>
      <c r="I8" s="6"/>
      <c r="J8" s="382"/>
      <c r="K8" s="382"/>
      <c r="L8" s="382"/>
      <c r="M8" s="382"/>
      <c r="N8" s="382"/>
      <c r="O8" s="382"/>
      <c r="P8" s="382"/>
      <c r="Q8" s="382"/>
      <c r="R8" s="382"/>
    </row>
    <row r="9" spans="1:18" x14ac:dyDescent="0.25">
      <c r="A9" s="110" t="s">
        <v>24</v>
      </c>
      <c r="B9" s="299"/>
      <c r="C9" s="285"/>
      <c r="D9" s="285"/>
      <c r="E9" s="308">
        <f t="shared" si="0"/>
        <v>0</v>
      </c>
      <c r="F9" s="94"/>
      <c r="G9" s="6"/>
      <c r="H9" s="6"/>
      <c r="I9" s="6"/>
      <c r="J9" s="382"/>
      <c r="K9" s="382"/>
      <c r="L9" s="382"/>
      <c r="M9" s="382"/>
      <c r="N9" s="382"/>
      <c r="O9" s="382"/>
      <c r="P9" s="382"/>
      <c r="Q9" s="382"/>
      <c r="R9" s="382"/>
    </row>
    <row r="10" spans="1:18" x14ac:dyDescent="0.25">
      <c r="A10" s="110" t="s">
        <v>25</v>
      </c>
      <c r="B10" s="299">
        <v>58</v>
      </c>
      <c r="C10" s="360">
        <v>3680712</v>
      </c>
      <c r="D10" s="285">
        <v>3418983</v>
      </c>
      <c r="E10" s="308">
        <f t="shared" si="0"/>
        <v>7.6551711429977867E-2</v>
      </c>
      <c r="F10" s="94"/>
      <c r="G10" s="6"/>
      <c r="H10" s="6"/>
      <c r="I10" s="6"/>
      <c r="J10" s="382"/>
      <c r="K10" s="382"/>
      <c r="L10" s="382"/>
      <c r="M10" s="382"/>
      <c r="N10" s="382"/>
      <c r="O10" s="382"/>
      <c r="P10" s="382"/>
      <c r="Q10" s="382"/>
      <c r="R10" s="382"/>
    </row>
    <row r="11" spans="1:18" x14ac:dyDescent="0.25">
      <c r="A11" s="110" t="s">
        <v>26</v>
      </c>
      <c r="B11" s="299"/>
      <c r="C11" s="285"/>
      <c r="D11" s="285"/>
      <c r="E11" s="308">
        <f t="shared" si="0"/>
        <v>0</v>
      </c>
      <c r="F11" s="94"/>
      <c r="G11" s="6"/>
      <c r="H11" s="6"/>
      <c r="I11" s="6"/>
      <c r="J11" s="382"/>
      <c r="K11" s="382"/>
      <c r="L11" s="382"/>
      <c r="M11" s="382"/>
      <c r="N11" s="382"/>
      <c r="O11" s="382"/>
      <c r="P11" s="382"/>
      <c r="Q11" s="382"/>
      <c r="R11" s="382"/>
    </row>
    <row r="12" spans="1:18" ht="12.95" customHeight="1" x14ac:dyDescent="0.25">
      <c r="A12" s="112" t="s">
        <v>27</v>
      </c>
      <c r="B12" s="300">
        <f>SUM(B6:B11)</f>
        <v>165</v>
      </c>
      <c r="C12" s="301">
        <f>SUM(C6:C11)</f>
        <v>13790970</v>
      </c>
      <c r="D12" s="301">
        <f>SUM(D6:D11)</f>
        <v>13212286.289999999</v>
      </c>
      <c r="E12" s="135">
        <f t="shared" si="0"/>
        <v>4.3798907872439154E-2</v>
      </c>
      <c r="F12" s="94"/>
      <c r="G12" s="6"/>
      <c r="H12" s="6"/>
      <c r="I12" s="6"/>
      <c r="J12" s="382"/>
      <c r="K12" s="382"/>
      <c r="L12" s="382"/>
      <c r="M12" s="382"/>
      <c r="N12" s="382"/>
      <c r="O12" s="382"/>
      <c r="P12" s="382"/>
      <c r="Q12" s="382"/>
      <c r="R12" s="382"/>
    </row>
    <row r="13" spans="1:18" ht="12.95" customHeight="1" x14ac:dyDescent="0.25">
      <c r="A13" s="133" t="s">
        <v>73</v>
      </c>
      <c r="B13" s="132"/>
      <c r="C13" s="128"/>
      <c r="D13" s="128"/>
      <c r="E13" s="128"/>
      <c r="F13" s="94"/>
      <c r="G13" s="8"/>
      <c r="H13" s="8"/>
      <c r="I13" s="8"/>
      <c r="J13" s="383"/>
      <c r="K13" s="383"/>
      <c r="L13" s="383"/>
      <c r="M13" s="383"/>
      <c r="N13" s="383"/>
      <c r="O13" s="383"/>
      <c r="P13" s="383"/>
      <c r="Q13" s="383"/>
      <c r="R13" s="383"/>
    </row>
    <row r="14" spans="1:18" x14ac:dyDescent="0.25">
      <c r="A14" s="122" t="s">
        <v>15</v>
      </c>
      <c r="B14" s="123" t="s">
        <v>67</v>
      </c>
      <c r="C14" s="124" t="s">
        <v>68</v>
      </c>
      <c r="D14" s="124"/>
      <c r="E14" s="122" t="s">
        <v>69</v>
      </c>
      <c r="F14" s="94"/>
      <c r="G14" s="9"/>
      <c r="H14" s="9"/>
      <c r="I14" s="9"/>
      <c r="J14" s="384"/>
      <c r="K14" s="384"/>
      <c r="L14" s="384"/>
      <c r="M14" s="384"/>
      <c r="N14" s="384"/>
      <c r="O14" s="384"/>
      <c r="P14" s="384"/>
      <c r="Q14" s="384"/>
      <c r="R14" s="384"/>
    </row>
    <row r="15" spans="1:18" ht="13.7" customHeight="1" x14ac:dyDescent="0.25">
      <c r="A15" s="125" t="s">
        <v>70</v>
      </c>
      <c r="B15" s="126"/>
      <c r="C15" s="127" t="s">
        <v>71</v>
      </c>
      <c r="D15" s="127" t="s">
        <v>72</v>
      </c>
      <c r="E15" s="125"/>
      <c r="F15" s="94"/>
      <c r="G15" s="6"/>
      <c r="H15" s="6"/>
      <c r="I15" s="6"/>
      <c r="J15" s="382"/>
      <c r="K15" s="382"/>
      <c r="L15" s="382"/>
      <c r="M15" s="382"/>
      <c r="N15" s="382"/>
      <c r="O15" s="382"/>
      <c r="P15" s="382"/>
      <c r="Q15" s="382"/>
      <c r="R15" s="382"/>
    </row>
    <row r="16" spans="1:18" x14ac:dyDescent="0.25">
      <c r="A16" s="109" t="s">
        <v>21</v>
      </c>
      <c r="B16" s="297">
        <v>2</v>
      </c>
      <c r="C16" s="298">
        <v>286692</v>
      </c>
      <c r="D16" s="298">
        <v>278964</v>
      </c>
      <c r="E16" s="307">
        <f t="shared" ref="E16:E22" si="1">IF(D16=0,0,((C16-D16)/D16))</f>
        <v>2.7702499247214695E-2</v>
      </c>
      <c r="F16" s="94"/>
      <c r="G16" s="6"/>
      <c r="H16" s="6"/>
      <c r="I16" s="6"/>
      <c r="J16" s="382"/>
      <c r="K16" s="382"/>
      <c r="L16" s="382"/>
      <c r="M16" s="382"/>
      <c r="N16" s="382"/>
      <c r="O16" s="382"/>
      <c r="P16" s="382"/>
      <c r="Q16" s="382"/>
      <c r="R16" s="382"/>
    </row>
    <row r="17" spans="1:18" x14ac:dyDescent="0.25">
      <c r="A17" s="110" t="s">
        <v>22</v>
      </c>
      <c r="B17" s="299">
        <v>2</v>
      </c>
      <c r="C17" s="285">
        <v>244608</v>
      </c>
      <c r="D17" s="285">
        <v>236412</v>
      </c>
      <c r="E17" s="308">
        <f t="shared" si="1"/>
        <v>3.4668290949697984E-2</v>
      </c>
      <c r="F17" s="94"/>
      <c r="G17" s="6"/>
      <c r="H17" s="6"/>
      <c r="I17" s="6"/>
      <c r="J17" s="382"/>
      <c r="K17" s="382"/>
      <c r="L17" s="382"/>
      <c r="M17" s="382"/>
      <c r="N17" s="382"/>
      <c r="O17" s="382"/>
      <c r="P17" s="382"/>
      <c r="Q17" s="382"/>
      <c r="R17" s="382"/>
    </row>
    <row r="18" spans="1:18" x14ac:dyDescent="0.25">
      <c r="A18" s="110" t="s">
        <v>23</v>
      </c>
      <c r="B18" s="299"/>
      <c r="C18" s="298"/>
      <c r="D18" s="298"/>
      <c r="E18" s="308">
        <f t="shared" si="1"/>
        <v>0</v>
      </c>
      <c r="F18" s="94"/>
      <c r="G18" s="6"/>
      <c r="H18" s="6"/>
      <c r="I18" s="6"/>
      <c r="J18" s="382"/>
      <c r="K18" s="382"/>
      <c r="L18" s="382"/>
      <c r="M18" s="382"/>
      <c r="N18" s="382"/>
      <c r="O18" s="382"/>
      <c r="P18" s="382"/>
      <c r="Q18" s="382"/>
      <c r="R18" s="382"/>
    </row>
    <row r="19" spans="1:18" x14ac:dyDescent="0.25">
      <c r="A19" s="110" t="s">
        <v>24</v>
      </c>
      <c r="B19" s="299"/>
      <c r="C19" s="285"/>
      <c r="D19" s="285"/>
      <c r="E19" s="308">
        <f t="shared" si="1"/>
        <v>0</v>
      </c>
      <c r="F19" s="94"/>
      <c r="G19" s="6"/>
      <c r="H19" s="6"/>
      <c r="I19" s="6"/>
      <c r="J19" s="382"/>
      <c r="K19" s="382"/>
      <c r="L19" s="382"/>
      <c r="M19" s="382"/>
      <c r="N19" s="382"/>
      <c r="O19" s="382"/>
      <c r="P19" s="382"/>
      <c r="Q19" s="382"/>
      <c r="R19" s="382"/>
    </row>
    <row r="20" spans="1:18" x14ac:dyDescent="0.25">
      <c r="A20" s="110" t="s">
        <v>25</v>
      </c>
      <c r="B20" s="299">
        <v>2</v>
      </c>
      <c r="C20" s="408">
        <v>155544</v>
      </c>
      <c r="D20" s="298">
        <v>151020</v>
      </c>
      <c r="E20" s="308">
        <f t="shared" si="1"/>
        <v>2.9956297179181565E-2</v>
      </c>
      <c r="F20" s="94"/>
      <c r="G20" s="6"/>
      <c r="H20" s="6"/>
      <c r="I20" s="6"/>
      <c r="J20" s="382"/>
      <c r="K20" s="382"/>
      <c r="L20" s="382"/>
      <c r="M20" s="382"/>
      <c r="N20" s="382"/>
      <c r="O20" s="382"/>
      <c r="P20" s="382"/>
      <c r="Q20" s="382"/>
      <c r="R20" s="382"/>
    </row>
    <row r="21" spans="1:18" x14ac:dyDescent="0.25">
      <c r="A21" s="110" t="s">
        <v>26</v>
      </c>
      <c r="B21" s="299"/>
      <c r="C21" s="285"/>
      <c r="D21" s="285"/>
      <c r="E21" s="308">
        <f t="shared" si="1"/>
        <v>0</v>
      </c>
      <c r="F21" s="94"/>
      <c r="G21" s="6"/>
      <c r="H21" s="6"/>
      <c r="I21" s="6"/>
      <c r="J21" s="382"/>
      <c r="K21" s="382"/>
      <c r="L21" s="382"/>
      <c r="M21" s="382"/>
      <c r="N21" s="382"/>
      <c r="O21" s="382"/>
      <c r="P21" s="382"/>
      <c r="Q21" s="382"/>
      <c r="R21" s="382"/>
    </row>
    <row r="22" spans="1:18" ht="12.95" customHeight="1" x14ac:dyDescent="0.25">
      <c r="A22" s="136" t="s">
        <v>27</v>
      </c>
      <c r="B22" s="302">
        <f>SUM(B16:B21)</f>
        <v>6</v>
      </c>
      <c r="C22" s="301">
        <f>SUM(C16:C21)</f>
        <v>686844</v>
      </c>
      <c r="D22" s="301">
        <f>SUM(D16:D21)</f>
        <v>666396</v>
      </c>
      <c r="E22" s="135">
        <f t="shared" si="1"/>
        <v>3.0684457889903302E-2</v>
      </c>
      <c r="F22" s="94"/>
      <c r="G22" s="6"/>
      <c r="H22" s="6"/>
      <c r="I22" s="6"/>
      <c r="J22" s="382"/>
      <c r="K22" s="382"/>
      <c r="L22" s="382"/>
      <c r="M22" s="382"/>
      <c r="N22" s="382"/>
      <c r="O22" s="382"/>
      <c r="P22" s="382"/>
      <c r="Q22" s="382"/>
      <c r="R22" s="382"/>
    </row>
    <row r="23" spans="1:18" ht="12.95" customHeight="1" x14ac:dyDescent="0.25">
      <c r="A23" s="69" t="s">
        <v>74</v>
      </c>
      <c r="B23" s="134"/>
      <c r="C23" s="68"/>
      <c r="D23" s="68"/>
      <c r="E23" s="68"/>
      <c r="F23" s="94"/>
      <c r="G23" s="6"/>
      <c r="H23" s="6"/>
      <c r="I23" s="6"/>
      <c r="J23" s="382"/>
      <c r="K23" s="382"/>
      <c r="L23" s="382"/>
      <c r="M23" s="382"/>
      <c r="N23" s="382"/>
      <c r="O23" s="382"/>
      <c r="P23" s="382"/>
      <c r="Q23" s="382"/>
      <c r="R23" s="382"/>
    </row>
    <row r="24" spans="1:18" x14ac:dyDescent="0.25">
      <c r="A24" s="122" t="s">
        <v>15</v>
      </c>
      <c r="B24" s="123" t="s">
        <v>67</v>
      </c>
      <c r="C24" s="124" t="s">
        <v>68</v>
      </c>
      <c r="D24" s="124"/>
      <c r="E24" s="122" t="s">
        <v>69</v>
      </c>
      <c r="F24" s="94"/>
      <c r="G24" s="6"/>
      <c r="H24" s="6"/>
      <c r="I24" s="6"/>
      <c r="J24" s="382"/>
      <c r="K24" s="382"/>
      <c r="L24" s="382"/>
      <c r="M24" s="382"/>
      <c r="N24" s="382"/>
      <c r="O24" s="382"/>
      <c r="P24" s="382"/>
      <c r="Q24" s="382"/>
      <c r="R24" s="382"/>
    </row>
    <row r="25" spans="1:18" ht="13.7" customHeight="1" thickBot="1" x14ac:dyDescent="0.3">
      <c r="A25" s="125" t="s">
        <v>70</v>
      </c>
      <c r="B25" s="129"/>
      <c r="C25" s="127" t="s">
        <v>71</v>
      </c>
      <c r="D25" s="127" t="s">
        <v>72</v>
      </c>
      <c r="E25" s="125"/>
      <c r="F25" s="94"/>
      <c r="G25" s="6"/>
      <c r="H25" s="6"/>
      <c r="I25" s="6"/>
      <c r="J25" s="382"/>
      <c r="K25" s="382"/>
      <c r="L25" s="382"/>
      <c r="M25" s="382"/>
      <c r="N25" s="382"/>
      <c r="O25" s="382"/>
      <c r="P25" s="382"/>
      <c r="Q25" s="382"/>
      <c r="R25" s="382"/>
    </row>
    <row r="26" spans="1:18" x14ac:dyDescent="0.25">
      <c r="A26" s="113" t="s">
        <v>21</v>
      </c>
      <c r="B26" s="303">
        <f t="shared" ref="B26:B31" si="2">B6+B16</f>
        <v>21</v>
      </c>
      <c r="C26" s="406">
        <f>C6+(C16*'Form 1'!$K$31)</f>
        <v>2384405.1817947254</v>
      </c>
      <c r="D26" s="304">
        <f>D6+(D16*'Form 1'!$C$31)</f>
        <v>2317908.2727044486</v>
      </c>
      <c r="E26" s="307">
        <f t="shared" ref="E26:E32" si="3">IF(D26=0,0,((C26-D26)/D26))</f>
        <v>2.8688326398995379E-2</v>
      </c>
      <c r="F26" s="94"/>
      <c r="G26" s="6"/>
      <c r="H26" s="6"/>
      <c r="I26" s="6"/>
      <c r="J26" s="382"/>
      <c r="K26" s="382"/>
      <c r="L26" s="382"/>
      <c r="M26" s="382"/>
      <c r="N26" s="382"/>
      <c r="O26" s="382"/>
      <c r="P26" s="382"/>
      <c r="Q26" s="382"/>
      <c r="R26" s="382"/>
    </row>
    <row r="27" spans="1:18" x14ac:dyDescent="0.25">
      <c r="A27" s="114" t="s">
        <v>22</v>
      </c>
      <c r="B27" s="305">
        <f t="shared" si="2"/>
        <v>50</v>
      </c>
      <c r="C27" s="306">
        <f>C7+(C17*'Form 1'!$K$31)</f>
        <v>4922892.8181618052</v>
      </c>
      <c r="D27" s="306">
        <f>D7+(D17*'Form 1'!$C$31)</f>
        <v>4770214.2899806574</v>
      </c>
      <c r="E27" s="308">
        <f t="shared" si="3"/>
        <v>3.200663930377997E-2</v>
      </c>
      <c r="F27" s="94"/>
      <c r="G27" s="6"/>
      <c r="H27" s="6"/>
      <c r="I27" s="6"/>
      <c r="J27" s="382"/>
      <c r="K27" s="382"/>
      <c r="L27" s="382"/>
      <c r="M27" s="382"/>
      <c r="N27" s="382"/>
      <c r="O27" s="382"/>
      <c r="P27" s="382"/>
      <c r="Q27" s="382"/>
      <c r="R27" s="382"/>
    </row>
    <row r="28" spans="1:18" x14ac:dyDescent="0.25">
      <c r="A28" s="114" t="s">
        <v>23</v>
      </c>
      <c r="B28" s="303">
        <f t="shared" si="2"/>
        <v>40</v>
      </c>
      <c r="C28" s="306">
        <f>C8+(C18*'Form 1'!$K$31)</f>
        <v>3237660</v>
      </c>
      <c r="D28" s="304">
        <f>D8+(D18*'Form 1'!$C$31)</f>
        <v>3126852</v>
      </c>
      <c r="E28" s="308">
        <f t="shared" si="3"/>
        <v>3.5437558285457707E-2</v>
      </c>
      <c r="F28" s="94"/>
      <c r="G28" s="6"/>
      <c r="H28" s="6"/>
      <c r="I28" s="6"/>
      <c r="J28" s="382"/>
      <c r="K28" s="382"/>
      <c r="L28" s="382"/>
      <c r="M28" s="382"/>
      <c r="N28" s="382"/>
      <c r="O28" s="382"/>
      <c r="P28" s="382"/>
      <c r="Q28" s="382"/>
      <c r="R28" s="382"/>
    </row>
    <row r="29" spans="1:18" x14ac:dyDescent="0.25">
      <c r="A29" s="114" t="s">
        <v>24</v>
      </c>
      <c r="B29" s="305">
        <f t="shared" si="2"/>
        <v>0</v>
      </c>
      <c r="C29" s="306">
        <f>C9+(C19*'Form 1'!$K$31)</f>
        <v>0</v>
      </c>
      <c r="D29" s="306">
        <f>D9+(D19*'Form 1'!$C$31)</f>
        <v>0</v>
      </c>
      <c r="E29" s="308">
        <f t="shared" si="3"/>
        <v>0</v>
      </c>
      <c r="F29" s="94"/>
      <c r="G29" s="6"/>
      <c r="H29" s="6"/>
      <c r="I29" s="6"/>
      <c r="J29" s="382"/>
      <c r="K29" s="382"/>
      <c r="L29" s="382"/>
      <c r="M29" s="382"/>
      <c r="N29" s="382"/>
      <c r="O29" s="382"/>
      <c r="P29" s="382"/>
      <c r="Q29" s="382"/>
      <c r="R29" s="382"/>
    </row>
    <row r="30" spans="1:18" x14ac:dyDescent="0.25">
      <c r="A30" s="114" t="s">
        <v>25</v>
      </c>
      <c r="B30" s="303">
        <f t="shared" si="2"/>
        <v>60</v>
      </c>
      <c r="C30" s="306">
        <f>C10+(C20*'Form 1'!$K$31)</f>
        <v>3807975.2727145464</v>
      </c>
      <c r="D30" s="304">
        <f>D10+(D20*'Form 1'!$C$31)</f>
        <v>3542544.818169462</v>
      </c>
      <c r="E30" s="308">
        <f t="shared" si="3"/>
        <v>7.4926491595451478E-2</v>
      </c>
      <c r="F30" s="94"/>
      <c r="G30" s="6"/>
      <c r="H30" s="6"/>
      <c r="I30" s="6"/>
      <c r="J30" s="382"/>
      <c r="K30" s="382"/>
      <c r="L30" s="382"/>
      <c r="M30" s="382"/>
      <c r="N30" s="382"/>
      <c r="O30" s="382"/>
      <c r="P30" s="382"/>
      <c r="Q30" s="382"/>
      <c r="R30" s="382"/>
    </row>
    <row r="31" spans="1:18" x14ac:dyDescent="0.25">
      <c r="A31" s="114" t="s">
        <v>26</v>
      </c>
      <c r="B31" s="305">
        <f t="shared" si="2"/>
        <v>0</v>
      </c>
      <c r="C31" s="306">
        <f>C11+(C21*'Form 1'!$K$31)</f>
        <v>0</v>
      </c>
      <c r="D31" s="306">
        <f>D11+(D21*'Form 1'!$C$31)</f>
        <v>0</v>
      </c>
      <c r="E31" s="308">
        <f t="shared" si="3"/>
        <v>0</v>
      </c>
      <c r="F31" s="94"/>
      <c r="G31" s="6"/>
      <c r="H31" s="6"/>
      <c r="I31" s="6"/>
      <c r="J31" s="382"/>
      <c r="K31" s="382"/>
      <c r="L31" s="382"/>
      <c r="M31" s="382"/>
      <c r="N31" s="382"/>
      <c r="O31" s="382"/>
      <c r="P31" s="382"/>
      <c r="Q31" s="382"/>
      <c r="R31" s="382"/>
    </row>
    <row r="32" spans="1:18" ht="17.25" customHeight="1" thickBot="1" x14ac:dyDescent="0.3">
      <c r="A32" s="112" t="s">
        <v>27</v>
      </c>
      <c r="B32" s="300">
        <f>SUM(B26:B31)</f>
        <v>171</v>
      </c>
      <c r="C32" s="407">
        <f>C12+(C22*'Form 1'!$K$31)</f>
        <v>14352933.272671076</v>
      </c>
      <c r="D32" s="301">
        <f>SUM(D26:D31)</f>
        <v>13757519.380854568</v>
      </c>
      <c r="E32" s="135">
        <f t="shared" si="3"/>
        <v>4.3279160678131139E-2</v>
      </c>
      <c r="F32" s="94"/>
      <c r="G32" s="6"/>
      <c r="H32" s="6"/>
      <c r="I32" s="6"/>
      <c r="J32" s="382"/>
      <c r="K32" s="382"/>
      <c r="L32" s="382"/>
      <c r="M32" s="382"/>
      <c r="N32" s="382"/>
      <c r="O32" s="382"/>
      <c r="P32" s="382"/>
      <c r="Q32" s="382"/>
      <c r="R32" s="382"/>
    </row>
    <row r="33" spans="1:16135" x14ac:dyDescent="0.25">
      <c r="A33" s="84"/>
      <c r="B33" s="84"/>
      <c r="C33" s="84"/>
      <c r="D33" s="84"/>
      <c r="E33" s="84"/>
      <c r="F33" s="94"/>
      <c r="G33" s="6"/>
      <c r="H33" s="6"/>
      <c r="I33" s="6"/>
      <c r="J33" s="382"/>
      <c r="K33" s="382"/>
      <c r="L33" s="382"/>
      <c r="M33" s="382"/>
      <c r="N33" s="382"/>
      <c r="O33" s="382"/>
      <c r="P33" s="382"/>
      <c r="Q33" s="382"/>
      <c r="R33" s="382"/>
    </row>
    <row r="34" spans="1:16135" ht="18" x14ac:dyDescent="0.25">
      <c r="A34" s="574" t="s">
        <v>194</v>
      </c>
      <c r="B34" s="574"/>
      <c r="C34" s="574"/>
      <c r="D34" s="574"/>
      <c r="E34" s="574"/>
      <c r="F34" s="94"/>
      <c r="G34" s="6"/>
      <c r="H34" s="6"/>
      <c r="I34" s="6"/>
      <c r="J34" s="382"/>
      <c r="K34" s="382"/>
      <c r="L34" s="382"/>
      <c r="M34" s="382"/>
      <c r="N34" s="382"/>
      <c r="O34" s="382"/>
      <c r="P34" s="382"/>
      <c r="Q34" s="382"/>
      <c r="R34" s="382"/>
    </row>
    <row r="35" spans="1:16135" s="256" customFormat="1" ht="13.5" customHeight="1" x14ac:dyDescent="0.25">
      <c r="A35" s="391"/>
      <c r="B35" s="391"/>
      <c r="C35" s="391"/>
      <c r="D35" s="391"/>
      <c r="E35" s="391"/>
      <c r="F35" s="346"/>
      <c r="G35" s="346"/>
      <c r="H35" s="346"/>
      <c r="I35" s="346"/>
      <c r="J35" s="382"/>
      <c r="K35" s="382"/>
      <c r="L35" s="382"/>
      <c r="M35" s="382"/>
      <c r="N35" s="382"/>
      <c r="O35" s="382"/>
      <c r="P35" s="382"/>
      <c r="Q35" s="382"/>
      <c r="R35" s="38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c r="CO35" s="342"/>
      <c r="CP35" s="342"/>
      <c r="CQ35" s="342"/>
      <c r="CR35" s="342"/>
      <c r="CS35" s="342"/>
      <c r="CT35" s="342"/>
      <c r="CU35" s="342"/>
      <c r="CV35" s="342"/>
      <c r="CW35" s="342"/>
      <c r="CX35" s="342"/>
      <c r="CY35" s="342"/>
      <c r="CZ35" s="342"/>
      <c r="DA35" s="342"/>
      <c r="DB35" s="342"/>
      <c r="DC35" s="342"/>
      <c r="DD35" s="342"/>
      <c r="DE35" s="342"/>
      <c r="DF35" s="342"/>
      <c r="DG35" s="342"/>
      <c r="DH35" s="342"/>
      <c r="DI35" s="342"/>
      <c r="DJ35" s="342"/>
      <c r="DK35" s="342"/>
      <c r="DL35" s="342"/>
      <c r="DM35" s="342"/>
      <c r="DN35" s="342"/>
      <c r="DO35" s="342"/>
      <c r="DP35" s="342"/>
      <c r="DQ35" s="342"/>
      <c r="DR35" s="342"/>
      <c r="DS35" s="342"/>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42"/>
      <c r="FN35" s="342"/>
      <c r="FO35" s="342"/>
      <c r="FP35" s="342"/>
      <c r="FQ35" s="342"/>
      <c r="FR35" s="342"/>
      <c r="FS35" s="342"/>
      <c r="FT35" s="342"/>
      <c r="FU35" s="342"/>
      <c r="FV35" s="342"/>
      <c r="FW35" s="342"/>
      <c r="FX35" s="342"/>
      <c r="FY35" s="342"/>
      <c r="FZ35" s="342"/>
      <c r="GA35" s="342"/>
      <c r="GB35" s="342"/>
      <c r="GC35" s="342"/>
      <c r="GD35" s="342"/>
      <c r="GE35" s="342"/>
      <c r="GF35" s="342"/>
      <c r="GG35" s="342"/>
      <c r="GH35" s="342"/>
      <c r="GI35" s="342"/>
      <c r="GJ35" s="342"/>
      <c r="GK35" s="342"/>
      <c r="GL35" s="342"/>
      <c r="GM35" s="342"/>
      <c r="GN35" s="342"/>
      <c r="GO35" s="342"/>
      <c r="GP35" s="342"/>
      <c r="GQ35" s="342"/>
      <c r="GR35" s="342"/>
      <c r="GS35" s="342"/>
      <c r="GT35" s="342"/>
      <c r="GU35" s="342"/>
      <c r="GV35" s="342"/>
      <c r="GW35" s="342"/>
      <c r="GX35" s="342"/>
      <c r="GY35" s="342"/>
      <c r="GZ35" s="342"/>
      <c r="HA35" s="342"/>
      <c r="HB35" s="342"/>
      <c r="HC35" s="342"/>
      <c r="HD35" s="342"/>
      <c r="HE35" s="342"/>
      <c r="HF35" s="342"/>
      <c r="HG35" s="342"/>
      <c r="HH35" s="342"/>
      <c r="HI35" s="342"/>
      <c r="HJ35" s="342"/>
      <c r="HK35" s="342"/>
      <c r="HL35" s="342"/>
      <c r="HM35" s="342"/>
      <c r="HN35" s="342"/>
      <c r="HO35" s="342"/>
      <c r="HP35" s="342"/>
      <c r="HQ35" s="342"/>
      <c r="HR35" s="342"/>
      <c r="HS35" s="342"/>
      <c r="HT35" s="342"/>
      <c r="HU35" s="342"/>
      <c r="HV35" s="342"/>
      <c r="HW35" s="342"/>
      <c r="HX35" s="342"/>
      <c r="HY35" s="342"/>
      <c r="HZ35" s="342"/>
      <c r="IA35" s="342"/>
      <c r="IB35" s="342"/>
      <c r="IC35" s="342"/>
      <c r="ID35" s="342"/>
      <c r="IE35" s="342"/>
      <c r="IF35" s="342"/>
      <c r="IG35" s="342"/>
      <c r="IH35" s="342"/>
      <c r="II35" s="342"/>
      <c r="IJ35" s="342"/>
      <c r="IK35" s="342"/>
      <c r="IL35" s="342"/>
      <c r="IM35" s="342"/>
      <c r="IN35" s="342"/>
      <c r="IO35" s="342"/>
      <c r="IP35" s="342"/>
      <c r="IQ35" s="342"/>
      <c r="IR35" s="342"/>
      <c r="IS35" s="342"/>
      <c r="IT35" s="342"/>
      <c r="IU35" s="342"/>
      <c r="IV35" s="342"/>
      <c r="IW35" s="342"/>
      <c r="IX35" s="342"/>
      <c r="IY35" s="342"/>
      <c r="IZ35" s="342"/>
      <c r="JA35" s="342"/>
      <c r="JB35" s="342"/>
      <c r="JC35" s="342"/>
      <c r="JD35" s="342"/>
      <c r="JE35" s="342"/>
      <c r="JF35" s="342"/>
      <c r="JG35" s="342"/>
      <c r="JH35" s="342"/>
      <c r="JI35" s="342"/>
      <c r="JJ35" s="342"/>
      <c r="JK35" s="342"/>
      <c r="JL35" s="342"/>
      <c r="JM35" s="342"/>
      <c r="JN35" s="342"/>
      <c r="JO35" s="342"/>
      <c r="JP35" s="342"/>
      <c r="JQ35" s="342"/>
      <c r="JR35" s="342"/>
      <c r="JS35" s="342"/>
      <c r="JT35" s="342"/>
      <c r="JU35" s="342"/>
      <c r="JV35" s="342"/>
      <c r="JW35" s="342"/>
      <c r="JX35" s="342"/>
      <c r="JY35" s="342"/>
      <c r="JZ35" s="342"/>
      <c r="KA35" s="342"/>
      <c r="KB35" s="342"/>
      <c r="KC35" s="342"/>
      <c r="KD35" s="342"/>
      <c r="KE35" s="342"/>
      <c r="KF35" s="342"/>
      <c r="KG35" s="342"/>
      <c r="KH35" s="342"/>
      <c r="KI35" s="342"/>
      <c r="KJ35" s="342"/>
      <c r="KK35" s="342"/>
      <c r="KL35" s="342"/>
      <c r="KM35" s="342"/>
      <c r="KN35" s="342"/>
      <c r="KO35" s="342"/>
      <c r="KP35" s="342"/>
      <c r="KQ35" s="342"/>
      <c r="KR35" s="342"/>
      <c r="KS35" s="342"/>
      <c r="KT35" s="342"/>
      <c r="KU35" s="342"/>
      <c r="KV35" s="342"/>
      <c r="KW35" s="342"/>
      <c r="KX35" s="342"/>
      <c r="KY35" s="342"/>
      <c r="KZ35" s="342"/>
      <c r="LA35" s="342"/>
      <c r="LB35" s="342"/>
      <c r="LC35" s="342"/>
      <c r="LD35" s="342"/>
      <c r="LE35" s="342"/>
      <c r="LF35" s="342"/>
      <c r="LG35" s="342"/>
      <c r="LH35" s="342"/>
      <c r="LI35" s="342"/>
      <c r="LJ35" s="342"/>
      <c r="LK35" s="342"/>
      <c r="LL35" s="342"/>
      <c r="LM35" s="342"/>
      <c r="LN35" s="342"/>
      <c r="LO35" s="342"/>
      <c r="LP35" s="342"/>
      <c r="LQ35" s="342"/>
      <c r="LR35" s="342"/>
      <c r="LS35" s="342"/>
      <c r="LT35" s="342"/>
      <c r="LU35" s="342"/>
      <c r="LV35" s="342"/>
      <c r="LW35" s="342"/>
      <c r="LX35" s="342"/>
      <c r="LY35" s="342"/>
      <c r="LZ35" s="342"/>
      <c r="MA35" s="342"/>
      <c r="MB35" s="342"/>
      <c r="MC35" s="342"/>
      <c r="MD35" s="342"/>
      <c r="ME35" s="342"/>
      <c r="MF35" s="342"/>
      <c r="MG35" s="342"/>
      <c r="MH35" s="342"/>
      <c r="MI35" s="342"/>
      <c r="MJ35" s="342"/>
      <c r="MK35" s="342"/>
      <c r="ML35" s="342"/>
      <c r="MM35" s="342"/>
      <c r="MN35" s="342"/>
      <c r="MO35" s="342"/>
      <c r="MP35" s="342"/>
      <c r="MQ35" s="342"/>
      <c r="MR35" s="342"/>
      <c r="MS35" s="342"/>
      <c r="MT35" s="342"/>
      <c r="MU35" s="342"/>
      <c r="MV35" s="342"/>
      <c r="MW35" s="342"/>
      <c r="MX35" s="342"/>
      <c r="MY35" s="342"/>
      <c r="MZ35" s="342"/>
      <c r="NA35" s="342"/>
      <c r="NB35" s="342"/>
      <c r="NC35" s="342"/>
      <c r="ND35" s="342"/>
      <c r="NE35" s="342"/>
      <c r="NF35" s="342"/>
      <c r="NG35" s="342"/>
      <c r="NH35" s="342"/>
      <c r="NI35" s="342"/>
      <c r="NJ35" s="342"/>
      <c r="NK35" s="342"/>
      <c r="NL35" s="342"/>
      <c r="NM35" s="342"/>
      <c r="NN35" s="342"/>
      <c r="NO35" s="342"/>
      <c r="NP35" s="342"/>
      <c r="NQ35" s="342"/>
      <c r="NR35" s="342"/>
      <c r="NS35" s="342"/>
      <c r="NT35" s="342"/>
      <c r="NU35" s="342"/>
      <c r="NV35" s="342"/>
      <c r="NW35" s="342"/>
      <c r="NX35" s="342"/>
      <c r="NY35" s="342"/>
      <c r="NZ35" s="342"/>
      <c r="OA35" s="342"/>
      <c r="OB35" s="342"/>
      <c r="OC35" s="342"/>
      <c r="OD35" s="342"/>
      <c r="OE35" s="342"/>
      <c r="OF35" s="342"/>
      <c r="OG35" s="342"/>
      <c r="OH35" s="342"/>
      <c r="OI35" s="342"/>
      <c r="OJ35" s="342"/>
      <c r="OK35" s="342"/>
      <c r="OL35" s="342"/>
      <c r="OM35" s="342"/>
      <c r="ON35" s="342"/>
      <c r="OO35" s="342"/>
      <c r="OP35" s="342"/>
      <c r="OQ35" s="342"/>
      <c r="OR35" s="342"/>
      <c r="OS35" s="342"/>
      <c r="OT35" s="342"/>
      <c r="OU35" s="342"/>
      <c r="OV35" s="342"/>
      <c r="OW35" s="342"/>
      <c r="OX35" s="342"/>
      <c r="OY35" s="342"/>
      <c r="OZ35" s="342"/>
      <c r="PA35" s="342"/>
      <c r="PB35" s="342"/>
      <c r="PC35" s="342"/>
      <c r="PD35" s="342"/>
      <c r="PE35" s="342"/>
      <c r="PF35" s="342"/>
      <c r="PG35" s="342"/>
      <c r="PH35" s="342"/>
      <c r="PI35" s="342"/>
      <c r="PJ35" s="342"/>
      <c r="PK35" s="342"/>
      <c r="PL35" s="342"/>
      <c r="PM35" s="342"/>
      <c r="PN35" s="342"/>
      <c r="PO35" s="342"/>
      <c r="PP35" s="342"/>
      <c r="PQ35" s="342"/>
      <c r="PR35" s="342"/>
      <c r="PS35" s="342"/>
      <c r="PT35" s="342"/>
      <c r="PU35" s="342"/>
      <c r="PV35" s="342"/>
      <c r="PW35" s="342"/>
      <c r="PX35" s="342"/>
      <c r="PY35" s="342"/>
      <c r="PZ35" s="342"/>
      <c r="QA35" s="342"/>
      <c r="QB35" s="342"/>
      <c r="QC35" s="342"/>
      <c r="QD35" s="342"/>
      <c r="QE35" s="342"/>
      <c r="QF35" s="342"/>
      <c r="QG35" s="342"/>
      <c r="QH35" s="342"/>
      <c r="QI35" s="342"/>
      <c r="QJ35" s="342"/>
      <c r="QK35" s="342"/>
      <c r="QL35" s="342"/>
      <c r="QM35" s="342"/>
      <c r="QN35" s="342"/>
      <c r="QO35" s="342"/>
      <c r="QP35" s="342"/>
      <c r="QQ35" s="342"/>
      <c r="QR35" s="342"/>
      <c r="QS35" s="342"/>
      <c r="QT35" s="342"/>
      <c r="QU35" s="342"/>
      <c r="QV35" s="342"/>
      <c r="QW35" s="342"/>
      <c r="QX35" s="342"/>
      <c r="QY35" s="342"/>
      <c r="QZ35" s="342"/>
      <c r="RA35" s="342"/>
      <c r="RB35" s="342"/>
      <c r="RC35" s="342"/>
      <c r="RD35" s="342"/>
      <c r="RE35" s="342"/>
      <c r="RF35" s="342"/>
      <c r="RG35" s="342"/>
      <c r="RH35" s="342"/>
      <c r="RI35" s="342"/>
      <c r="RJ35" s="342"/>
      <c r="RK35" s="342"/>
      <c r="RL35" s="342"/>
      <c r="RM35" s="342"/>
      <c r="RN35" s="342"/>
      <c r="RO35" s="342"/>
      <c r="RP35" s="342"/>
      <c r="RQ35" s="342"/>
      <c r="RR35" s="342"/>
      <c r="RS35" s="342"/>
      <c r="RT35" s="342"/>
      <c r="RU35" s="342"/>
      <c r="RV35" s="342"/>
      <c r="RW35" s="342"/>
      <c r="RX35" s="342"/>
      <c r="RY35" s="342"/>
      <c r="RZ35" s="342"/>
      <c r="SA35" s="342"/>
      <c r="SB35" s="342"/>
      <c r="SC35" s="342"/>
      <c r="SD35" s="342"/>
      <c r="SE35" s="342"/>
      <c r="SF35" s="342"/>
      <c r="SG35" s="342"/>
      <c r="SH35" s="342"/>
      <c r="SI35" s="342"/>
      <c r="SJ35" s="342"/>
      <c r="SK35" s="342"/>
      <c r="SL35" s="342"/>
      <c r="SM35" s="342"/>
      <c r="SN35" s="342"/>
      <c r="SO35" s="342"/>
      <c r="SP35" s="342"/>
      <c r="SQ35" s="342"/>
      <c r="SR35" s="342"/>
      <c r="SS35" s="342"/>
      <c r="ST35" s="342"/>
      <c r="SU35" s="342"/>
      <c r="SV35" s="342"/>
      <c r="SW35" s="342"/>
      <c r="SX35" s="342"/>
      <c r="SY35" s="342"/>
      <c r="SZ35" s="342"/>
      <c r="TA35" s="342"/>
      <c r="TB35" s="342"/>
      <c r="TC35" s="342"/>
      <c r="TD35" s="342"/>
      <c r="TE35" s="342"/>
      <c r="TF35" s="342"/>
      <c r="TG35" s="342"/>
      <c r="TH35" s="342"/>
      <c r="TI35" s="342"/>
      <c r="TJ35" s="342"/>
      <c r="TK35" s="342"/>
      <c r="TL35" s="342"/>
      <c r="TM35" s="342"/>
      <c r="TN35" s="342"/>
      <c r="TO35" s="342"/>
      <c r="TP35" s="342"/>
      <c r="TQ35" s="342"/>
      <c r="TR35" s="342"/>
      <c r="TS35" s="342"/>
      <c r="TT35" s="342"/>
      <c r="TU35" s="342"/>
      <c r="TV35" s="342"/>
      <c r="TW35" s="342"/>
      <c r="TX35" s="342"/>
      <c r="TY35" s="342"/>
      <c r="TZ35" s="342"/>
      <c r="UA35" s="342"/>
      <c r="UB35" s="342"/>
      <c r="UC35" s="342"/>
      <c r="UD35" s="342"/>
      <c r="UE35" s="342"/>
      <c r="UF35" s="342"/>
      <c r="UG35" s="342"/>
      <c r="UH35" s="342"/>
      <c r="UI35" s="342"/>
      <c r="UJ35" s="342"/>
      <c r="UK35" s="342"/>
      <c r="UL35" s="342"/>
      <c r="UM35" s="342"/>
      <c r="UN35" s="342"/>
      <c r="UO35" s="342"/>
      <c r="UP35" s="342"/>
      <c r="UQ35" s="342"/>
      <c r="UR35" s="342"/>
      <c r="US35" s="342"/>
      <c r="UT35" s="342"/>
      <c r="UU35" s="342"/>
      <c r="UV35" s="342"/>
      <c r="UW35" s="342"/>
      <c r="UX35" s="342"/>
      <c r="UY35" s="342"/>
      <c r="UZ35" s="342"/>
      <c r="VA35" s="342"/>
      <c r="VB35" s="342"/>
      <c r="VC35" s="342"/>
      <c r="VD35" s="342"/>
      <c r="VE35" s="342"/>
      <c r="VF35" s="342"/>
      <c r="VG35" s="342"/>
      <c r="VH35" s="342"/>
      <c r="VI35" s="342"/>
      <c r="VJ35" s="342"/>
      <c r="VK35" s="342"/>
      <c r="VL35" s="342"/>
      <c r="VM35" s="342"/>
      <c r="VN35" s="342"/>
      <c r="VO35" s="342"/>
      <c r="VP35" s="342"/>
      <c r="VQ35" s="342"/>
      <c r="VR35" s="342"/>
      <c r="VS35" s="342"/>
      <c r="VT35" s="342"/>
      <c r="VU35" s="342"/>
      <c r="VV35" s="342"/>
      <c r="VW35" s="342"/>
      <c r="VX35" s="342"/>
      <c r="VY35" s="342"/>
      <c r="VZ35" s="342"/>
      <c r="WA35" s="342"/>
      <c r="WB35" s="342"/>
      <c r="WC35" s="342"/>
      <c r="WD35" s="342"/>
      <c r="WE35" s="342"/>
      <c r="WF35" s="342"/>
      <c r="WG35" s="342"/>
      <c r="WH35" s="342"/>
      <c r="WI35" s="342"/>
      <c r="WJ35" s="342"/>
      <c r="WK35" s="342"/>
      <c r="WL35" s="342"/>
      <c r="WM35" s="342"/>
      <c r="WN35" s="342"/>
      <c r="WO35" s="342"/>
      <c r="WP35" s="342"/>
      <c r="WQ35" s="342"/>
      <c r="WR35" s="342"/>
      <c r="WS35" s="342"/>
      <c r="WT35" s="342"/>
      <c r="WU35" s="342"/>
      <c r="WV35" s="342"/>
      <c r="WW35" s="342"/>
      <c r="WX35" s="342"/>
      <c r="WY35" s="342"/>
      <c r="WZ35" s="342"/>
      <c r="XA35" s="342"/>
      <c r="XB35" s="342"/>
      <c r="XC35" s="342"/>
      <c r="XD35" s="342"/>
      <c r="XE35" s="342"/>
      <c r="XF35" s="342"/>
      <c r="XG35" s="342"/>
      <c r="XH35" s="342"/>
      <c r="XI35" s="342"/>
      <c r="XJ35" s="342"/>
      <c r="XK35" s="342"/>
      <c r="XL35" s="342"/>
      <c r="XM35" s="342"/>
      <c r="XN35" s="342"/>
      <c r="XO35" s="342"/>
      <c r="XP35" s="342"/>
      <c r="XQ35" s="342"/>
      <c r="XR35" s="342"/>
      <c r="XS35" s="342"/>
      <c r="XT35" s="342"/>
      <c r="XU35" s="342"/>
      <c r="XV35" s="342"/>
      <c r="XW35" s="342"/>
      <c r="XX35" s="342"/>
      <c r="XY35" s="342"/>
      <c r="XZ35" s="342"/>
      <c r="YA35" s="342"/>
      <c r="YB35" s="342"/>
      <c r="YC35" s="342"/>
      <c r="YD35" s="342"/>
      <c r="YE35" s="342"/>
      <c r="YF35" s="342"/>
      <c r="YG35" s="342"/>
      <c r="YH35" s="342"/>
      <c r="YI35" s="342"/>
      <c r="YJ35" s="342"/>
      <c r="YK35" s="342"/>
      <c r="YL35" s="342"/>
      <c r="YM35" s="342"/>
      <c r="YN35" s="342"/>
      <c r="YO35" s="342"/>
      <c r="YP35" s="342"/>
      <c r="YQ35" s="342"/>
      <c r="YR35" s="342"/>
      <c r="YS35" s="342"/>
      <c r="YT35" s="342"/>
      <c r="YU35" s="342"/>
      <c r="YV35" s="342"/>
      <c r="YW35" s="342"/>
      <c r="YX35" s="342"/>
      <c r="YY35" s="342"/>
      <c r="YZ35" s="342"/>
      <c r="ZA35" s="342"/>
      <c r="ZB35" s="342"/>
      <c r="ZC35" s="342"/>
      <c r="ZD35" s="342"/>
      <c r="ZE35" s="342"/>
      <c r="ZF35" s="342"/>
      <c r="ZG35" s="342"/>
      <c r="ZH35" s="342"/>
      <c r="ZI35" s="342"/>
      <c r="ZJ35" s="342"/>
      <c r="ZK35" s="342"/>
      <c r="ZL35" s="342"/>
      <c r="ZM35" s="342"/>
      <c r="ZN35" s="342"/>
      <c r="ZO35" s="342"/>
      <c r="ZP35" s="342"/>
      <c r="ZQ35" s="342"/>
      <c r="ZR35" s="342"/>
      <c r="ZS35" s="342"/>
      <c r="ZT35" s="342"/>
      <c r="ZU35" s="342"/>
      <c r="ZV35" s="342"/>
      <c r="ZW35" s="342"/>
      <c r="ZX35" s="342"/>
      <c r="ZY35" s="342"/>
      <c r="ZZ35" s="342"/>
      <c r="AAA35" s="342"/>
      <c r="AAB35" s="342"/>
      <c r="AAC35" s="342"/>
      <c r="AAD35" s="342"/>
      <c r="AAE35" s="342"/>
      <c r="AAF35" s="342"/>
      <c r="AAG35" s="342"/>
      <c r="AAH35" s="342"/>
      <c r="AAI35" s="342"/>
      <c r="AAJ35" s="342"/>
      <c r="AAK35" s="342"/>
      <c r="AAL35" s="342"/>
      <c r="AAM35" s="342"/>
      <c r="AAN35" s="342"/>
      <c r="AAO35" s="342"/>
      <c r="AAP35" s="342"/>
      <c r="AAQ35" s="342"/>
      <c r="AAR35" s="342"/>
      <c r="AAS35" s="342"/>
      <c r="AAT35" s="342"/>
      <c r="AAU35" s="342"/>
      <c r="AAV35" s="342"/>
      <c r="AAW35" s="342"/>
      <c r="AAX35" s="342"/>
      <c r="AAY35" s="342"/>
      <c r="AAZ35" s="342"/>
      <c r="ABA35" s="342"/>
      <c r="ABB35" s="342"/>
      <c r="ABC35" s="342"/>
      <c r="ABD35" s="342"/>
      <c r="ABE35" s="342"/>
      <c r="ABF35" s="342"/>
      <c r="ABG35" s="342"/>
      <c r="ABH35" s="342"/>
      <c r="ABI35" s="342"/>
      <c r="ABJ35" s="342"/>
      <c r="ABK35" s="342"/>
      <c r="ABL35" s="342"/>
      <c r="ABM35" s="342"/>
      <c r="ABN35" s="342"/>
      <c r="ABO35" s="342"/>
      <c r="ABP35" s="342"/>
      <c r="ABQ35" s="342"/>
      <c r="ABR35" s="342"/>
      <c r="ABS35" s="342"/>
      <c r="ABT35" s="342"/>
      <c r="ABU35" s="342"/>
      <c r="ABV35" s="342"/>
      <c r="ABW35" s="342"/>
      <c r="ABX35" s="342"/>
      <c r="ABY35" s="342"/>
      <c r="ABZ35" s="342"/>
      <c r="ACA35" s="342"/>
      <c r="ACB35" s="342"/>
      <c r="ACC35" s="342"/>
      <c r="ACD35" s="342"/>
      <c r="ACE35" s="342"/>
      <c r="ACF35" s="342"/>
      <c r="ACG35" s="342"/>
      <c r="ACH35" s="342"/>
      <c r="ACI35" s="342"/>
      <c r="ACJ35" s="342"/>
      <c r="ACK35" s="342"/>
      <c r="ACL35" s="342"/>
      <c r="ACM35" s="342"/>
      <c r="ACN35" s="342"/>
      <c r="ACO35" s="342"/>
      <c r="ACP35" s="342"/>
      <c r="ACQ35" s="342"/>
      <c r="ACR35" s="342"/>
      <c r="ACS35" s="342"/>
      <c r="ACT35" s="342"/>
      <c r="ACU35" s="342"/>
      <c r="ACV35" s="342"/>
      <c r="ACW35" s="342"/>
      <c r="ACX35" s="342"/>
      <c r="ACY35" s="342"/>
      <c r="ACZ35" s="342"/>
      <c r="ADA35" s="342"/>
      <c r="ADB35" s="342"/>
      <c r="ADC35" s="342"/>
      <c r="ADD35" s="342"/>
      <c r="ADE35" s="342"/>
      <c r="ADF35" s="342"/>
      <c r="ADG35" s="342"/>
      <c r="ADH35" s="342"/>
      <c r="ADI35" s="342"/>
      <c r="ADJ35" s="342"/>
      <c r="ADK35" s="342"/>
      <c r="ADL35" s="342"/>
      <c r="ADM35" s="342"/>
      <c r="ADN35" s="342"/>
      <c r="ADO35" s="342"/>
      <c r="ADP35" s="342"/>
      <c r="ADQ35" s="342"/>
      <c r="ADR35" s="342"/>
      <c r="ADS35" s="342"/>
      <c r="ADT35" s="342"/>
      <c r="ADU35" s="342"/>
      <c r="ADV35" s="342"/>
      <c r="ADW35" s="342"/>
      <c r="ADX35" s="342"/>
      <c r="ADY35" s="342"/>
      <c r="ADZ35" s="342"/>
      <c r="AEA35" s="342"/>
      <c r="AEB35" s="342"/>
      <c r="AEC35" s="342"/>
      <c r="AED35" s="342"/>
      <c r="AEE35" s="342"/>
      <c r="AEF35" s="342"/>
      <c r="AEG35" s="342"/>
      <c r="AEH35" s="342"/>
      <c r="AEI35" s="342"/>
      <c r="AEJ35" s="342"/>
      <c r="AEK35" s="342"/>
      <c r="AEL35" s="342"/>
      <c r="AEM35" s="342"/>
      <c r="AEN35" s="342"/>
      <c r="AEO35" s="342"/>
      <c r="AEP35" s="342"/>
      <c r="AEQ35" s="342"/>
      <c r="AER35" s="342"/>
      <c r="AES35" s="342"/>
      <c r="AET35" s="342"/>
      <c r="AEU35" s="342"/>
      <c r="AEV35" s="342"/>
      <c r="AEW35" s="342"/>
      <c r="AEX35" s="342"/>
      <c r="AEY35" s="342"/>
      <c r="AEZ35" s="342"/>
      <c r="AFA35" s="342"/>
      <c r="AFB35" s="342"/>
      <c r="AFC35" s="342"/>
      <c r="AFD35" s="342"/>
      <c r="AFE35" s="342"/>
      <c r="AFF35" s="342"/>
      <c r="AFG35" s="342"/>
      <c r="AFH35" s="342"/>
      <c r="AFI35" s="342"/>
      <c r="AFJ35" s="342"/>
      <c r="AFK35" s="342"/>
      <c r="AFL35" s="342"/>
      <c r="AFM35" s="342"/>
      <c r="AFN35" s="342"/>
      <c r="AFO35" s="342"/>
      <c r="AFP35" s="342"/>
      <c r="AFQ35" s="342"/>
      <c r="AFR35" s="342"/>
      <c r="AFS35" s="342"/>
      <c r="AFT35" s="342"/>
      <c r="AFU35" s="342"/>
      <c r="AFV35" s="342"/>
      <c r="AFW35" s="342"/>
      <c r="AFX35" s="342"/>
      <c r="AFY35" s="342"/>
      <c r="AFZ35" s="342"/>
      <c r="AGA35" s="342"/>
      <c r="AGB35" s="342"/>
      <c r="AGC35" s="342"/>
      <c r="AGD35" s="342"/>
      <c r="AGE35" s="342"/>
      <c r="AGF35" s="342"/>
      <c r="AGG35" s="342"/>
      <c r="AGH35" s="342"/>
      <c r="AGI35" s="342"/>
      <c r="AGJ35" s="342"/>
      <c r="AGK35" s="342"/>
      <c r="AGL35" s="342"/>
      <c r="AGM35" s="342"/>
      <c r="AGN35" s="342"/>
      <c r="AGO35" s="342"/>
      <c r="AGP35" s="342"/>
      <c r="AGQ35" s="342"/>
      <c r="AGR35" s="342"/>
      <c r="AGS35" s="342"/>
      <c r="AGT35" s="342"/>
      <c r="AGU35" s="342"/>
      <c r="AGV35" s="342"/>
      <c r="AGW35" s="342"/>
      <c r="AGX35" s="342"/>
      <c r="AGY35" s="342"/>
      <c r="AGZ35" s="342"/>
      <c r="AHA35" s="342"/>
      <c r="AHB35" s="342"/>
      <c r="AHC35" s="342"/>
      <c r="AHD35" s="342"/>
      <c r="AHE35" s="342"/>
      <c r="AHF35" s="342"/>
      <c r="AHG35" s="342"/>
      <c r="AHH35" s="342"/>
      <c r="AHI35" s="342"/>
      <c r="AHJ35" s="342"/>
      <c r="AHK35" s="342"/>
      <c r="AHL35" s="342"/>
      <c r="AHM35" s="342"/>
      <c r="AHN35" s="342"/>
      <c r="AHO35" s="342"/>
      <c r="AHP35" s="342"/>
      <c r="AHQ35" s="342"/>
      <c r="AHR35" s="342"/>
      <c r="AHS35" s="342"/>
      <c r="AHT35" s="342"/>
      <c r="AHU35" s="342"/>
      <c r="AHV35" s="342"/>
      <c r="AHW35" s="342"/>
      <c r="AHX35" s="342"/>
      <c r="AHY35" s="342"/>
      <c r="AHZ35" s="342"/>
      <c r="AIA35" s="342"/>
      <c r="AIB35" s="342"/>
      <c r="AIC35" s="342"/>
      <c r="AID35" s="342"/>
      <c r="AIE35" s="342"/>
      <c r="AIF35" s="342"/>
      <c r="AIG35" s="342"/>
      <c r="AIH35" s="342"/>
      <c r="AII35" s="342"/>
      <c r="AIJ35" s="342"/>
      <c r="AIK35" s="342"/>
      <c r="AIL35" s="342"/>
      <c r="AIM35" s="342"/>
      <c r="AIN35" s="342"/>
      <c r="AIO35" s="342"/>
      <c r="AIP35" s="342"/>
      <c r="AIQ35" s="342"/>
      <c r="AIR35" s="342"/>
      <c r="AIS35" s="342"/>
      <c r="AIT35" s="342"/>
      <c r="AIU35" s="342"/>
      <c r="AIV35" s="342"/>
      <c r="AIW35" s="342"/>
      <c r="AIX35" s="342"/>
      <c r="AIY35" s="342"/>
      <c r="AIZ35" s="342"/>
      <c r="AJA35" s="342"/>
      <c r="AJB35" s="342"/>
      <c r="AJC35" s="342"/>
      <c r="AJD35" s="342"/>
      <c r="AJE35" s="342"/>
      <c r="AJF35" s="342"/>
      <c r="AJG35" s="342"/>
      <c r="AJH35" s="342"/>
      <c r="AJI35" s="342"/>
      <c r="AJJ35" s="342"/>
      <c r="AJK35" s="342"/>
      <c r="AJL35" s="342"/>
      <c r="AJM35" s="342"/>
      <c r="AJN35" s="342"/>
      <c r="AJO35" s="342"/>
      <c r="AJP35" s="342"/>
      <c r="AJQ35" s="342"/>
      <c r="AJR35" s="342"/>
      <c r="AJS35" s="342"/>
      <c r="AJT35" s="342"/>
      <c r="AJU35" s="342"/>
      <c r="AJV35" s="342"/>
      <c r="AJW35" s="342"/>
      <c r="AJX35" s="342"/>
      <c r="AJY35" s="342"/>
      <c r="AJZ35" s="342"/>
      <c r="AKA35" s="342"/>
      <c r="AKB35" s="342"/>
      <c r="AKC35" s="342"/>
      <c r="AKD35" s="342"/>
      <c r="AKE35" s="342"/>
      <c r="AKF35" s="342"/>
      <c r="AKG35" s="342"/>
      <c r="AKH35" s="342"/>
      <c r="AKI35" s="342"/>
      <c r="AKJ35" s="342"/>
      <c r="AKK35" s="342"/>
      <c r="AKL35" s="342"/>
      <c r="AKM35" s="342"/>
      <c r="AKN35" s="342"/>
      <c r="AKO35" s="342"/>
      <c r="AKP35" s="342"/>
      <c r="AKQ35" s="342"/>
      <c r="AKR35" s="342"/>
      <c r="AKS35" s="342"/>
      <c r="AKT35" s="342"/>
      <c r="AKU35" s="342"/>
      <c r="AKV35" s="342"/>
      <c r="AKW35" s="342"/>
      <c r="AKX35" s="342"/>
      <c r="AKY35" s="342"/>
      <c r="AKZ35" s="342"/>
      <c r="ALA35" s="342"/>
      <c r="ALB35" s="342"/>
      <c r="ALC35" s="342"/>
      <c r="ALD35" s="342"/>
      <c r="ALE35" s="342"/>
      <c r="ALF35" s="342"/>
      <c r="ALG35" s="342"/>
      <c r="ALH35" s="342"/>
      <c r="ALI35" s="342"/>
      <c r="ALJ35" s="342"/>
      <c r="ALK35" s="342"/>
      <c r="ALL35" s="342"/>
      <c r="ALM35" s="342"/>
      <c r="ALN35" s="342"/>
      <c r="ALO35" s="342"/>
      <c r="ALP35" s="342"/>
      <c r="ALQ35" s="342"/>
      <c r="ALR35" s="342"/>
      <c r="ALS35" s="342"/>
      <c r="ALT35" s="342"/>
      <c r="ALU35" s="342"/>
      <c r="ALV35" s="342"/>
      <c r="ALW35" s="342"/>
      <c r="ALX35" s="342"/>
      <c r="ALY35" s="342"/>
      <c r="ALZ35" s="342"/>
      <c r="AMA35" s="342"/>
      <c r="AMB35" s="342"/>
      <c r="AMC35" s="342"/>
      <c r="AMD35" s="342"/>
      <c r="AME35" s="342"/>
      <c r="AMF35" s="342"/>
      <c r="AMG35" s="342"/>
      <c r="AMH35" s="342"/>
      <c r="AMI35" s="342"/>
      <c r="AMJ35" s="342"/>
      <c r="AMK35" s="342"/>
      <c r="AML35" s="342"/>
      <c r="AMM35" s="342"/>
      <c r="AMN35" s="342"/>
      <c r="AMO35" s="342"/>
      <c r="AMP35" s="342"/>
      <c r="AMQ35" s="342"/>
      <c r="AMR35" s="342"/>
      <c r="AMS35" s="342"/>
      <c r="AMT35" s="342"/>
      <c r="AMU35" s="342"/>
      <c r="AMV35" s="342"/>
      <c r="AMW35" s="342"/>
      <c r="AMX35" s="342"/>
      <c r="AMY35" s="342"/>
      <c r="AMZ35" s="342"/>
      <c r="ANA35" s="342"/>
      <c r="ANB35" s="342"/>
      <c r="ANC35" s="342"/>
      <c r="AND35" s="342"/>
      <c r="ANE35" s="342"/>
      <c r="ANF35" s="342"/>
      <c r="ANG35" s="342"/>
      <c r="ANH35" s="342"/>
      <c r="ANI35" s="342"/>
      <c r="ANJ35" s="342"/>
      <c r="ANK35" s="342"/>
      <c r="ANL35" s="342"/>
      <c r="ANM35" s="342"/>
      <c r="ANN35" s="342"/>
      <c r="ANO35" s="342"/>
      <c r="ANP35" s="342"/>
      <c r="ANQ35" s="342"/>
      <c r="ANR35" s="342"/>
      <c r="ANS35" s="342"/>
      <c r="ANT35" s="342"/>
      <c r="ANU35" s="342"/>
      <c r="ANV35" s="342"/>
      <c r="ANW35" s="342"/>
      <c r="ANX35" s="342"/>
      <c r="ANY35" s="342"/>
      <c r="ANZ35" s="342"/>
      <c r="AOA35" s="342"/>
      <c r="AOB35" s="342"/>
      <c r="AOC35" s="342"/>
      <c r="AOD35" s="342"/>
      <c r="AOE35" s="342"/>
      <c r="AOF35" s="342"/>
      <c r="AOG35" s="342"/>
      <c r="AOH35" s="342"/>
      <c r="AOI35" s="342"/>
      <c r="AOJ35" s="342"/>
      <c r="AOK35" s="342"/>
      <c r="AOL35" s="342"/>
      <c r="AOM35" s="342"/>
      <c r="AON35" s="342"/>
      <c r="AOO35" s="342"/>
      <c r="AOP35" s="342"/>
      <c r="AOQ35" s="342"/>
      <c r="AOR35" s="342"/>
      <c r="AOS35" s="342"/>
      <c r="AOT35" s="342"/>
      <c r="AOU35" s="342"/>
      <c r="AOV35" s="342"/>
      <c r="AOW35" s="342"/>
      <c r="AOX35" s="342"/>
      <c r="AOY35" s="342"/>
      <c r="AOZ35" s="342"/>
      <c r="APA35" s="342"/>
      <c r="APB35" s="342"/>
      <c r="APC35" s="342"/>
      <c r="APD35" s="342"/>
      <c r="APE35" s="342"/>
      <c r="APF35" s="342"/>
      <c r="APG35" s="342"/>
      <c r="APH35" s="342"/>
      <c r="API35" s="342"/>
      <c r="APJ35" s="342"/>
      <c r="APK35" s="342"/>
      <c r="APL35" s="342"/>
      <c r="APM35" s="342"/>
      <c r="APN35" s="342"/>
      <c r="APO35" s="342"/>
      <c r="APP35" s="342"/>
      <c r="APQ35" s="342"/>
      <c r="APR35" s="342"/>
      <c r="APS35" s="342"/>
      <c r="APT35" s="342"/>
      <c r="APU35" s="342"/>
      <c r="APV35" s="342"/>
      <c r="APW35" s="342"/>
      <c r="APX35" s="342"/>
      <c r="APY35" s="342"/>
      <c r="APZ35" s="342"/>
      <c r="AQA35" s="342"/>
      <c r="AQB35" s="342"/>
      <c r="AQC35" s="342"/>
      <c r="AQD35" s="342"/>
      <c r="AQE35" s="342"/>
      <c r="AQF35" s="342"/>
      <c r="AQG35" s="342"/>
      <c r="AQH35" s="342"/>
      <c r="AQI35" s="342"/>
      <c r="AQJ35" s="342"/>
      <c r="AQK35" s="342"/>
      <c r="AQL35" s="342"/>
      <c r="AQM35" s="342"/>
      <c r="AQN35" s="342"/>
      <c r="AQO35" s="342"/>
      <c r="AQP35" s="342"/>
      <c r="AQQ35" s="342"/>
      <c r="AQR35" s="342"/>
      <c r="AQS35" s="342"/>
      <c r="AQT35" s="342"/>
      <c r="AQU35" s="342"/>
      <c r="AQV35" s="342"/>
      <c r="AQW35" s="342"/>
      <c r="AQX35" s="342"/>
      <c r="AQY35" s="342"/>
      <c r="AQZ35" s="342"/>
      <c r="ARA35" s="342"/>
      <c r="ARB35" s="342"/>
      <c r="ARC35" s="342"/>
      <c r="ARD35" s="342"/>
      <c r="ARE35" s="342"/>
      <c r="ARF35" s="342"/>
      <c r="ARG35" s="342"/>
      <c r="ARH35" s="342"/>
      <c r="ARI35" s="342"/>
      <c r="ARJ35" s="342"/>
      <c r="ARK35" s="342"/>
      <c r="ARL35" s="342"/>
      <c r="ARM35" s="342"/>
      <c r="ARN35" s="342"/>
      <c r="ARO35" s="342"/>
      <c r="ARP35" s="342"/>
      <c r="ARQ35" s="342"/>
      <c r="ARR35" s="342"/>
      <c r="ARS35" s="342"/>
      <c r="ART35" s="342"/>
      <c r="ARU35" s="342"/>
      <c r="ARV35" s="342"/>
      <c r="ARW35" s="342"/>
      <c r="ARX35" s="342"/>
      <c r="ARY35" s="342"/>
      <c r="ARZ35" s="342"/>
      <c r="ASA35" s="342"/>
      <c r="ASB35" s="342"/>
      <c r="ASC35" s="342"/>
      <c r="ASD35" s="342"/>
      <c r="ASE35" s="342"/>
      <c r="ASF35" s="342"/>
      <c r="ASG35" s="342"/>
      <c r="ASH35" s="342"/>
      <c r="ASI35" s="342"/>
      <c r="ASJ35" s="342"/>
      <c r="ASK35" s="342"/>
      <c r="ASL35" s="342"/>
      <c r="ASM35" s="342"/>
      <c r="ASN35" s="342"/>
      <c r="ASO35" s="342"/>
      <c r="ASP35" s="342"/>
      <c r="ASQ35" s="342"/>
      <c r="ASR35" s="342"/>
      <c r="ASS35" s="342"/>
      <c r="AST35" s="342"/>
      <c r="ASU35" s="342"/>
      <c r="ASV35" s="342"/>
      <c r="ASW35" s="342"/>
      <c r="ASX35" s="342"/>
      <c r="ASY35" s="342"/>
      <c r="ASZ35" s="342"/>
      <c r="ATA35" s="342"/>
      <c r="ATB35" s="342"/>
      <c r="ATC35" s="342"/>
      <c r="ATD35" s="342"/>
      <c r="ATE35" s="342"/>
      <c r="ATF35" s="342"/>
      <c r="ATG35" s="342"/>
      <c r="ATH35" s="342"/>
      <c r="ATI35" s="342"/>
      <c r="ATJ35" s="342"/>
      <c r="ATK35" s="342"/>
      <c r="ATL35" s="342"/>
      <c r="ATM35" s="342"/>
      <c r="ATN35" s="342"/>
      <c r="ATO35" s="342"/>
      <c r="ATP35" s="342"/>
      <c r="ATQ35" s="342"/>
      <c r="ATR35" s="342"/>
      <c r="ATS35" s="342"/>
      <c r="ATT35" s="342"/>
      <c r="ATU35" s="342"/>
      <c r="ATV35" s="342"/>
      <c r="ATW35" s="342"/>
      <c r="ATX35" s="342"/>
      <c r="ATY35" s="342"/>
      <c r="ATZ35" s="342"/>
      <c r="AUA35" s="342"/>
      <c r="AUB35" s="342"/>
      <c r="AUC35" s="342"/>
      <c r="AUD35" s="342"/>
      <c r="AUE35" s="342"/>
      <c r="AUF35" s="342"/>
      <c r="AUG35" s="342"/>
      <c r="AUH35" s="342"/>
      <c r="AUI35" s="342"/>
      <c r="AUJ35" s="342"/>
      <c r="AUK35" s="342"/>
      <c r="AUL35" s="342"/>
      <c r="AUM35" s="342"/>
      <c r="AUN35" s="342"/>
      <c r="AUO35" s="342"/>
      <c r="AUP35" s="342"/>
      <c r="AUQ35" s="342"/>
      <c r="AUR35" s="342"/>
      <c r="AUS35" s="342"/>
      <c r="AUT35" s="342"/>
      <c r="AUU35" s="342"/>
      <c r="AUV35" s="342"/>
      <c r="AUW35" s="342"/>
      <c r="AUX35" s="342"/>
      <c r="AUY35" s="342"/>
      <c r="AUZ35" s="342"/>
      <c r="AVA35" s="342"/>
      <c r="AVB35" s="342"/>
      <c r="AVC35" s="342"/>
      <c r="AVD35" s="342"/>
      <c r="AVE35" s="342"/>
      <c r="AVF35" s="342"/>
      <c r="AVG35" s="342"/>
      <c r="AVH35" s="342"/>
      <c r="AVI35" s="342"/>
      <c r="AVJ35" s="342"/>
      <c r="AVK35" s="342"/>
      <c r="AVL35" s="342"/>
      <c r="AVM35" s="342"/>
      <c r="AVN35" s="342"/>
      <c r="AVO35" s="342"/>
      <c r="AVP35" s="342"/>
      <c r="AVQ35" s="342"/>
      <c r="AVR35" s="342"/>
      <c r="AVS35" s="342"/>
      <c r="AVT35" s="342"/>
      <c r="AVU35" s="342"/>
      <c r="AVV35" s="342"/>
      <c r="AVW35" s="342"/>
      <c r="AVX35" s="342"/>
      <c r="AVY35" s="342"/>
      <c r="AVZ35" s="342"/>
      <c r="AWA35" s="342"/>
      <c r="AWB35" s="342"/>
      <c r="AWC35" s="342"/>
      <c r="AWD35" s="342"/>
      <c r="AWE35" s="342"/>
      <c r="AWF35" s="342"/>
      <c r="AWG35" s="342"/>
      <c r="AWH35" s="342"/>
      <c r="AWI35" s="342"/>
      <c r="AWJ35" s="342"/>
      <c r="AWK35" s="342"/>
      <c r="AWL35" s="342"/>
      <c r="AWM35" s="342"/>
      <c r="AWN35" s="342"/>
      <c r="AWO35" s="342"/>
      <c r="AWP35" s="342"/>
      <c r="AWQ35" s="342"/>
      <c r="AWR35" s="342"/>
      <c r="AWS35" s="342"/>
      <c r="AWT35" s="342"/>
      <c r="AWU35" s="342"/>
      <c r="AWV35" s="342"/>
      <c r="AWW35" s="342"/>
      <c r="AWX35" s="342"/>
      <c r="AWY35" s="342"/>
      <c r="AWZ35" s="342"/>
      <c r="AXA35" s="342"/>
      <c r="AXB35" s="342"/>
      <c r="AXC35" s="342"/>
      <c r="AXD35" s="342"/>
      <c r="AXE35" s="342"/>
      <c r="AXF35" s="342"/>
      <c r="AXG35" s="342"/>
      <c r="AXH35" s="342"/>
      <c r="AXI35" s="342"/>
      <c r="AXJ35" s="342"/>
      <c r="AXK35" s="342"/>
      <c r="AXL35" s="342"/>
      <c r="AXM35" s="342"/>
      <c r="AXN35" s="342"/>
      <c r="AXO35" s="342"/>
      <c r="AXP35" s="342"/>
      <c r="AXQ35" s="342"/>
      <c r="AXR35" s="342"/>
      <c r="AXS35" s="342"/>
      <c r="AXT35" s="342"/>
      <c r="AXU35" s="342"/>
      <c r="AXV35" s="342"/>
      <c r="AXW35" s="342"/>
      <c r="AXX35" s="342"/>
      <c r="AXY35" s="342"/>
      <c r="AXZ35" s="342"/>
      <c r="AYA35" s="342"/>
      <c r="AYB35" s="342"/>
      <c r="AYC35" s="342"/>
      <c r="AYD35" s="342"/>
      <c r="AYE35" s="342"/>
      <c r="AYF35" s="342"/>
      <c r="AYG35" s="342"/>
      <c r="AYH35" s="342"/>
      <c r="AYI35" s="342"/>
      <c r="AYJ35" s="342"/>
      <c r="AYK35" s="342"/>
      <c r="AYL35" s="342"/>
      <c r="AYM35" s="342"/>
      <c r="AYN35" s="342"/>
      <c r="AYO35" s="342"/>
      <c r="AYP35" s="342"/>
      <c r="AYQ35" s="342"/>
      <c r="AYR35" s="342"/>
      <c r="AYS35" s="342"/>
      <c r="AYT35" s="342"/>
      <c r="AYU35" s="342"/>
      <c r="AYV35" s="342"/>
      <c r="AYW35" s="342"/>
      <c r="AYX35" s="342"/>
      <c r="AYY35" s="342"/>
      <c r="AYZ35" s="342"/>
      <c r="AZA35" s="342"/>
      <c r="AZB35" s="342"/>
      <c r="AZC35" s="342"/>
      <c r="AZD35" s="342"/>
      <c r="AZE35" s="342"/>
      <c r="AZF35" s="342"/>
      <c r="AZG35" s="342"/>
      <c r="AZH35" s="342"/>
      <c r="AZI35" s="342"/>
      <c r="AZJ35" s="342"/>
      <c r="AZK35" s="342"/>
      <c r="AZL35" s="342"/>
      <c r="AZM35" s="342"/>
      <c r="AZN35" s="342"/>
      <c r="AZO35" s="342"/>
      <c r="AZP35" s="342"/>
      <c r="AZQ35" s="342"/>
      <c r="AZR35" s="342"/>
      <c r="AZS35" s="342"/>
      <c r="AZT35" s="342"/>
      <c r="AZU35" s="342"/>
      <c r="AZV35" s="342"/>
      <c r="AZW35" s="342"/>
      <c r="AZX35" s="342"/>
      <c r="AZY35" s="342"/>
      <c r="AZZ35" s="342"/>
      <c r="BAA35" s="342"/>
      <c r="BAB35" s="342"/>
      <c r="BAC35" s="342"/>
      <c r="BAD35" s="342"/>
      <c r="BAE35" s="342"/>
      <c r="BAF35" s="342"/>
      <c r="BAG35" s="342"/>
      <c r="BAH35" s="342"/>
      <c r="BAI35" s="342"/>
      <c r="BAJ35" s="342"/>
      <c r="BAK35" s="342"/>
      <c r="BAL35" s="342"/>
      <c r="BAM35" s="342"/>
      <c r="BAN35" s="342"/>
      <c r="BAO35" s="342"/>
      <c r="BAP35" s="342"/>
      <c r="BAQ35" s="342"/>
      <c r="BAR35" s="342"/>
      <c r="BAS35" s="342"/>
      <c r="BAT35" s="342"/>
      <c r="BAU35" s="342"/>
      <c r="BAV35" s="342"/>
      <c r="BAW35" s="342"/>
      <c r="BAX35" s="342"/>
      <c r="BAY35" s="342"/>
      <c r="BAZ35" s="342"/>
      <c r="BBA35" s="342"/>
      <c r="BBB35" s="342"/>
      <c r="BBC35" s="342"/>
      <c r="BBD35" s="342"/>
      <c r="BBE35" s="342"/>
      <c r="BBF35" s="342"/>
      <c r="BBG35" s="342"/>
      <c r="BBH35" s="342"/>
      <c r="BBI35" s="342"/>
      <c r="BBJ35" s="342"/>
      <c r="BBK35" s="342"/>
      <c r="BBL35" s="342"/>
      <c r="BBM35" s="342"/>
      <c r="BBN35" s="342"/>
      <c r="BBO35" s="342"/>
      <c r="BBP35" s="342"/>
      <c r="BBQ35" s="342"/>
      <c r="BBR35" s="342"/>
      <c r="BBS35" s="342"/>
      <c r="BBT35" s="342"/>
      <c r="BBU35" s="342"/>
      <c r="BBV35" s="342"/>
      <c r="BBW35" s="342"/>
      <c r="BBX35" s="342"/>
      <c r="BBY35" s="342"/>
      <c r="BBZ35" s="342"/>
      <c r="BCA35" s="342"/>
      <c r="BCB35" s="342"/>
      <c r="BCC35" s="342"/>
      <c r="BCD35" s="342"/>
      <c r="BCE35" s="342"/>
      <c r="BCF35" s="342"/>
      <c r="BCG35" s="342"/>
      <c r="BCH35" s="342"/>
      <c r="BCI35" s="342"/>
      <c r="BCJ35" s="342"/>
      <c r="BCK35" s="342"/>
      <c r="BCL35" s="342"/>
      <c r="BCM35" s="342"/>
      <c r="BCN35" s="342"/>
      <c r="BCO35" s="342"/>
      <c r="BCP35" s="342"/>
      <c r="BCQ35" s="342"/>
      <c r="BCR35" s="342"/>
      <c r="BCS35" s="342"/>
      <c r="BCT35" s="342"/>
      <c r="BCU35" s="342"/>
      <c r="BCV35" s="342"/>
      <c r="BCW35" s="342"/>
      <c r="BCX35" s="342"/>
      <c r="BCY35" s="342"/>
      <c r="BCZ35" s="342"/>
      <c r="BDA35" s="342"/>
      <c r="BDB35" s="342"/>
      <c r="BDC35" s="342"/>
      <c r="BDD35" s="342"/>
      <c r="BDE35" s="342"/>
      <c r="BDF35" s="342"/>
      <c r="BDG35" s="342"/>
      <c r="BDH35" s="342"/>
      <c r="BDI35" s="342"/>
      <c r="BDJ35" s="342"/>
      <c r="BDK35" s="342"/>
      <c r="BDL35" s="342"/>
      <c r="BDM35" s="342"/>
      <c r="BDN35" s="342"/>
      <c r="BDO35" s="342"/>
      <c r="BDP35" s="342"/>
      <c r="BDQ35" s="342"/>
      <c r="BDR35" s="342"/>
      <c r="BDS35" s="342"/>
      <c r="BDT35" s="342"/>
      <c r="BDU35" s="342"/>
      <c r="BDV35" s="342"/>
      <c r="BDW35" s="342"/>
      <c r="BDX35" s="342"/>
      <c r="BDY35" s="342"/>
      <c r="BDZ35" s="342"/>
      <c r="BEA35" s="342"/>
      <c r="BEB35" s="342"/>
      <c r="BEC35" s="342"/>
      <c r="BED35" s="342"/>
      <c r="BEE35" s="342"/>
      <c r="BEF35" s="342"/>
      <c r="BEG35" s="342"/>
      <c r="BEH35" s="342"/>
      <c r="BEI35" s="342"/>
      <c r="BEJ35" s="342"/>
      <c r="BEK35" s="342"/>
      <c r="BEL35" s="342"/>
      <c r="BEM35" s="342"/>
      <c r="BEN35" s="342"/>
      <c r="BEO35" s="342"/>
      <c r="BEP35" s="342"/>
      <c r="BEQ35" s="342"/>
      <c r="BER35" s="342"/>
      <c r="BES35" s="342"/>
      <c r="BET35" s="342"/>
      <c r="BEU35" s="342"/>
      <c r="BEV35" s="342"/>
      <c r="BEW35" s="342"/>
      <c r="BEX35" s="342"/>
      <c r="BEY35" s="342"/>
      <c r="BEZ35" s="342"/>
      <c r="BFA35" s="342"/>
      <c r="BFB35" s="342"/>
      <c r="BFC35" s="342"/>
      <c r="BFD35" s="342"/>
      <c r="BFE35" s="342"/>
      <c r="BFF35" s="342"/>
      <c r="BFG35" s="342"/>
      <c r="BFH35" s="342"/>
      <c r="BFI35" s="342"/>
      <c r="BFJ35" s="342"/>
      <c r="BFK35" s="342"/>
      <c r="BFL35" s="342"/>
      <c r="BFM35" s="342"/>
      <c r="BFN35" s="342"/>
      <c r="BFO35" s="342"/>
      <c r="BFP35" s="342"/>
      <c r="BFQ35" s="342"/>
      <c r="BFR35" s="342"/>
      <c r="BFS35" s="342"/>
      <c r="BFT35" s="342"/>
      <c r="BFU35" s="342"/>
      <c r="BFV35" s="342"/>
      <c r="BFW35" s="342"/>
      <c r="BFX35" s="342"/>
      <c r="BFY35" s="342"/>
      <c r="BFZ35" s="342"/>
      <c r="BGA35" s="342"/>
      <c r="BGB35" s="342"/>
      <c r="BGC35" s="342"/>
      <c r="BGD35" s="342"/>
      <c r="BGE35" s="342"/>
      <c r="BGF35" s="342"/>
      <c r="BGG35" s="342"/>
      <c r="BGH35" s="342"/>
      <c r="BGI35" s="342"/>
      <c r="BGJ35" s="342"/>
      <c r="BGK35" s="342"/>
      <c r="BGL35" s="342"/>
      <c r="BGM35" s="342"/>
      <c r="BGN35" s="342"/>
      <c r="BGO35" s="342"/>
      <c r="BGP35" s="342"/>
      <c r="BGQ35" s="342"/>
      <c r="BGR35" s="342"/>
      <c r="BGS35" s="342"/>
      <c r="BGT35" s="342"/>
      <c r="BGU35" s="342"/>
      <c r="BGV35" s="342"/>
      <c r="BGW35" s="342"/>
      <c r="BGX35" s="342"/>
      <c r="BGY35" s="342"/>
      <c r="BGZ35" s="342"/>
      <c r="BHA35" s="342"/>
      <c r="BHB35" s="342"/>
      <c r="BHC35" s="342"/>
      <c r="BHD35" s="342"/>
      <c r="BHE35" s="342"/>
      <c r="BHF35" s="342"/>
      <c r="BHG35" s="342"/>
      <c r="BHH35" s="342"/>
      <c r="BHI35" s="342"/>
      <c r="BHJ35" s="342"/>
      <c r="BHK35" s="342"/>
      <c r="BHL35" s="342"/>
      <c r="BHM35" s="342"/>
      <c r="BHN35" s="342"/>
      <c r="BHO35" s="342"/>
      <c r="BHP35" s="342"/>
      <c r="BHQ35" s="342"/>
      <c r="BHR35" s="342"/>
      <c r="BHS35" s="342"/>
      <c r="BHT35" s="342"/>
      <c r="BHU35" s="342"/>
      <c r="BHV35" s="342"/>
      <c r="BHW35" s="342"/>
      <c r="BHX35" s="342"/>
      <c r="BHY35" s="342"/>
      <c r="BHZ35" s="342"/>
      <c r="BIA35" s="342"/>
      <c r="BIB35" s="342"/>
      <c r="BIC35" s="342"/>
      <c r="BID35" s="342"/>
      <c r="BIE35" s="342"/>
      <c r="BIF35" s="342"/>
      <c r="BIG35" s="342"/>
      <c r="BIH35" s="342"/>
      <c r="BII35" s="342"/>
      <c r="BIJ35" s="342"/>
      <c r="BIK35" s="342"/>
      <c r="BIL35" s="342"/>
      <c r="BIM35" s="342"/>
      <c r="BIN35" s="342"/>
      <c r="BIO35" s="342"/>
      <c r="BIP35" s="342"/>
      <c r="BIQ35" s="342"/>
      <c r="BIR35" s="342"/>
      <c r="BIS35" s="342"/>
      <c r="BIT35" s="342"/>
      <c r="BIU35" s="342"/>
      <c r="BIV35" s="342"/>
      <c r="BIW35" s="342"/>
      <c r="BIX35" s="342"/>
      <c r="BIY35" s="342"/>
      <c r="BIZ35" s="342"/>
      <c r="BJA35" s="342"/>
      <c r="BJB35" s="342"/>
      <c r="BJC35" s="342"/>
      <c r="BJD35" s="342"/>
      <c r="BJE35" s="342"/>
      <c r="BJF35" s="342"/>
      <c r="BJG35" s="342"/>
      <c r="BJH35" s="342"/>
      <c r="BJI35" s="342"/>
      <c r="BJJ35" s="342"/>
      <c r="BJK35" s="342"/>
      <c r="BJL35" s="342"/>
      <c r="BJM35" s="342"/>
      <c r="BJN35" s="342"/>
      <c r="BJO35" s="342"/>
      <c r="BJP35" s="342"/>
      <c r="BJQ35" s="342"/>
      <c r="BJR35" s="342"/>
      <c r="BJS35" s="342"/>
      <c r="BJT35" s="342"/>
      <c r="BJU35" s="342"/>
      <c r="BJV35" s="342"/>
      <c r="BJW35" s="342"/>
      <c r="BJX35" s="342"/>
      <c r="BJY35" s="342"/>
      <c r="BJZ35" s="342"/>
      <c r="BKA35" s="342"/>
      <c r="BKB35" s="342"/>
      <c r="BKC35" s="342"/>
      <c r="BKD35" s="342"/>
      <c r="BKE35" s="342"/>
      <c r="BKF35" s="342"/>
      <c r="BKG35" s="342"/>
      <c r="BKH35" s="342"/>
      <c r="BKI35" s="342"/>
      <c r="BKJ35" s="342"/>
      <c r="BKK35" s="342"/>
      <c r="BKL35" s="342"/>
      <c r="BKM35" s="342"/>
      <c r="BKN35" s="342"/>
      <c r="BKO35" s="342"/>
      <c r="BKP35" s="342"/>
      <c r="BKQ35" s="342"/>
      <c r="BKR35" s="342"/>
      <c r="BKS35" s="342"/>
      <c r="BKT35" s="342"/>
      <c r="BKU35" s="342"/>
      <c r="BKV35" s="342"/>
      <c r="BKW35" s="342"/>
      <c r="BKX35" s="342"/>
      <c r="BKY35" s="342"/>
      <c r="BKZ35" s="342"/>
      <c r="BLA35" s="342"/>
      <c r="BLB35" s="342"/>
      <c r="BLC35" s="342"/>
      <c r="BLD35" s="342"/>
      <c r="BLE35" s="342"/>
      <c r="BLF35" s="342"/>
      <c r="BLG35" s="342"/>
      <c r="BLH35" s="342"/>
      <c r="BLI35" s="342"/>
      <c r="BLJ35" s="342"/>
      <c r="BLK35" s="342"/>
      <c r="BLL35" s="342"/>
      <c r="BLM35" s="342"/>
      <c r="BLN35" s="342"/>
      <c r="BLO35" s="342"/>
      <c r="BLP35" s="342"/>
      <c r="BLQ35" s="342"/>
      <c r="BLR35" s="342"/>
      <c r="BLS35" s="342"/>
      <c r="BLT35" s="342"/>
      <c r="BLU35" s="342"/>
      <c r="BLV35" s="342"/>
      <c r="BLW35" s="342"/>
      <c r="BLX35" s="342"/>
      <c r="BLY35" s="342"/>
      <c r="BLZ35" s="342"/>
      <c r="BMA35" s="342"/>
      <c r="BMB35" s="342"/>
      <c r="BMC35" s="342"/>
      <c r="BMD35" s="342"/>
      <c r="BME35" s="342"/>
      <c r="BMF35" s="342"/>
      <c r="BMG35" s="342"/>
      <c r="BMH35" s="342"/>
      <c r="BMI35" s="342"/>
      <c r="BMJ35" s="342"/>
      <c r="BMK35" s="342"/>
      <c r="BML35" s="342"/>
      <c r="BMM35" s="342"/>
      <c r="BMN35" s="342"/>
      <c r="BMO35" s="342"/>
      <c r="BMP35" s="342"/>
      <c r="BMQ35" s="342"/>
      <c r="BMR35" s="342"/>
      <c r="BMS35" s="342"/>
      <c r="BMT35" s="342"/>
      <c r="BMU35" s="342"/>
      <c r="BMV35" s="342"/>
      <c r="BMW35" s="342"/>
      <c r="BMX35" s="342"/>
      <c r="BMY35" s="342"/>
      <c r="BMZ35" s="342"/>
      <c r="BNA35" s="342"/>
      <c r="BNB35" s="342"/>
      <c r="BNC35" s="342"/>
      <c r="BND35" s="342"/>
      <c r="BNE35" s="342"/>
      <c r="BNF35" s="342"/>
      <c r="BNG35" s="342"/>
      <c r="BNH35" s="342"/>
      <c r="BNI35" s="342"/>
      <c r="BNJ35" s="342"/>
      <c r="BNK35" s="342"/>
      <c r="BNL35" s="342"/>
      <c r="BNM35" s="342"/>
      <c r="BNN35" s="342"/>
      <c r="BNO35" s="342"/>
      <c r="BNP35" s="342"/>
      <c r="BNQ35" s="342"/>
      <c r="BNR35" s="342"/>
      <c r="BNS35" s="342"/>
      <c r="BNT35" s="342"/>
      <c r="BNU35" s="342"/>
      <c r="BNV35" s="342"/>
      <c r="BNW35" s="342"/>
      <c r="BNX35" s="342"/>
      <c r="BNY35" s="342"/>
      <c r="BNZ35" s="342"/>
      <c r="BOA35" s="342"/>
      <c r="BOB35" s="342"/>
      <c r="BOC35" s="342"/>
      <c r="BOD35" s="342"/>
      <c r="BOE35" s="342"/>
      <c r="BOF35" s="342"/>
      <c r="BOG35" s="342"/>
      <c r="BOH35" s="342"/>
      <c r="BOI35" s="342"/>
      <c r="BOJ35" s="342"/>
      <c r="BOK35" s="342"/>
      <c r="BOL35" s="342"/>
      <c r="BOM35" s="342"/>
      <c r="BON35" s="342"/>
      <c r="BOO35" s="342"/>
      <c r="BOP35" s="342"/>
      <c r="BOQ35" s="342"/>
      <c r="BOR35" s="342"/>
      <c r="BOS35" s="342"/>
      <c r="BOT35" s="342"/>
      <c r="BOU35" s="342"/>
      <c r="BOV35" s="342"/>
      <c r="BOW35" s="342"/>
      <c r="BOX35" s="342"/>
      <c r="BOY35" s="342"/>
      <c r="BOZ35" s="342"/>
      <c r="BPA35" s="342"/>
      <c r="BPB35" s="342"/>
      <c r="BPC35" s="342"/>
      <c r="BPD35" s="342"/>
      <c r="BPE35" s="342"/>
      <c r="BPF35" s="342"/>
      <c r="BPG35" s="342"/>
      <c r="BPH35" s="342"/>
      <c r="BPI35" s="342"/>
      <c r="BPJ35" s="342"/>
      <c r="BPK35" s="342"/>
      <c r="BPL35" s="342"/>
      <c r="BPM35" s="342"/>
      <c r="BPN35" s="342"/>
      <c r="BPO35" s="342"/>
      <c r="BPP35" s="342"/>
      <c r="BPQ35" s="342"/>
      <c r="BPR35" s="342"/>
      <c r="BPS35" s="342"/>
      <c r="BPT35" s="342"/>
      <c r="BPU35" s="342"/>
      <c r="BPV35" s="342"/>
      <c r="BPW35" s="342"/>
      <c r="BPX35" s="342"/>
      <c r="BPY35" s="342"/>
      <c r="BPZ35" s="342"/>
      <c r="BQA35" s="342"/>
      <c r="BQB35" s="342"/>
      <c r="BQC35" s="342"/>
      <c r="BQD35" s="342"/>
      <c r="BQE35" s="342"/>
      <c r="BQF35" s="342"/>
      <c r="BQG35" s="342"/>
      <c r="BQH35" s="342"/>
      <c r="BQI35" s="342"/>
      <c r="BQJ35" s="342"/>
      <c r="BQK35" s="342"/>
      <c r="BQL35" s="342"/>
      <c r="BQM35" s="342"/>
      <c r="BQN35" s="342"/>
      <c r="BQO35" s="342"/>
      <c r="BQP35" s="342"/>
      <c r="BQQ35" s="342"/>
      <c r="BQR35" s="342"/>
      <c r="BQS35" s="342"/>
      <c r="BQT35" s="342"/>
      <c r="BQU35" s="342"/>
      <c r="BQV35" s="342"/>
      <c r="BQW35" s="342"/>
      <c r="BQX35" s="342"/>
      <c r="BQY35" s="342"/>
      <c r="BQZ35" s="342"/>
      <c r="BRA35" s="342"/>
      <c r="BRB35" s="342"/>
      <c r="BRC35" s="342"/>
      <c r="BRD35" s="342"/>
      <c r="BRE35" s="342"/>
      <c r="BRF35" s="342"/>
      <c r="BRG35" s="342"/>
      <c r="BRH35" s="342"/>
      <c r="BRI35" s="342"/>
      <c r="BRJ35" s="342"/>
      <c r="BRK35" s="342"/>
      <c r="BRL35" s="342"/>
      <c r="BRM35" s="342"/>
      <c r="BRN35" s="342"/>
      <c r="BRO35" s="342"/>
      <c r="BRP35" s="342"/>
      <c r="BRQ35" s="342"/>
      <c r="BRR35" s="342"/>
      <c r="BRS35" s="342"/>
      <c r="BRT35" s="342"/>
      <c r="BRU35" s="342"/>
      <c r="BRV35" s="342"/>
      <c r="BRW35" s="342"/>
      <c r="BRX35" s="342"/>
      <c r="BRY35" s="342"/>
      <c r="BRZ35" s="342"/>
      <c r="BSA35" s="342"/>
      <c r="BSB35" s="342"/>
      <c r="BSC35" s="342"/>
      <c r="BSD35" s="342"/>
      <c r="BSE35" s="342"/>
      <c r="BSF35" s="342"/>
      <c r="BSG35" s="342"/>
      <c r="BSH35" s="342"/>
      <c r="BSI35" s="342"/>
      <c r="BSJ35" s="342"/>
      <c r="BSK35" s="342"/>
      <c r="BSL35" s="342"/>
      <c r="BSM35" s="342"/>
      <c r="BSN35" s="342"/>
      <c r="BSO35" s="342"/>
      <c r="BSP35" s="342"/>
      <c r="BSQ35" s="342"/>
      <c r="BSR35" s="342"/>
      <c r="BSS35" s="342"/>
      <c r="BST35" s="342"/>
      <c r="BSU35" s="342"/>
      <c r="BSV35" s="342"/>
      <c r="BSW35" s="342"/>
      <c r="BSX35" s="342"/>
      <c r="BSY35" s="342"/>
      <c r="BSZ35" s="342"/>
      <c r="BTA35" s="342"/>
      <c r="BTB35" s="342"/>
      <c r="BTC35" s="342"/>
      <c r="BTD35" s="342"/>
      <c r="BTE35" s="342"/>
      <c r="BTF35" s="342"/>
      <c r="BTG35" s="342"/>
      <c r="BTH35" s="342"/>
      <c r="BTI35" s="342"/>
      <c r="BTJ35" s="342"/>
      <c r="BTK35" s="342"/>
      <c r="BTL35" s="342"/>
      <c r="BTM35" s="342"/>
      <c r="BTN35" s="342"/>
      <c r="BTO35" s="342"/>
      <c r="BTP35" s="342"/>
      <c r="BTQ35" s="342"/>
      <c r="BTR35" s="342"/>
      <c r="BTS35" s="342"/>
      <c r="BTT35" s="342"/>
      <c r="BTU35" s="342"/>
      <c r="BTV35" s="342"/>
      <c r="BTW35" s="342"/>
      <c r="BTX35" s="342"/>
      <c r="BTY35" s="342"/>
      <c r="BTZ35" s="342"/>
      <c r="BUA35" s="342"/>
      <c r="BUB35" s="342"/>
      <c r="BUC35" s="342"/>
      <c r="BUD35" s="342"/>
      <c r="BUE35" s="342"/>
      <c r="BUF35" s="342"/>
      <c r="BUG35" s="342"/>
      <c r="BUH35" s="342"/>
      <c r="BUI35" s="342"/>
      <c r="BUJ35" s="342"/>
      <c r="BUK35" s="342"/>
      <c r="BUL35" s="342"/>
      <c r="BUM35" s="342"/>
      <c r="BUN35" s="342"/>
      <c r="BUO35" s="342"/>
      <c r="BUP35" s="342"/>
      <c r="BUQ35" s="342"/>
      <c r="BUR35" s="342"/>
      <c r="BUS35" s="342"/>
      <c r="BUT35" s="342"/>
      <c r="BUU35" s="342"/>
      <c r="BUV35" s="342"/>
      <c r="BUW35" s="342"/>
      <c r="BUX35" s="342"/>
      <c r="BUY35" s="342"/>
      <c r="BUZ35" s="342"/>
      <c r="BVA35" s="342"/>
      <c r="BVB35" s="342"/>
      <c r="BVC35" s="342"/>
      <c r="BVD35" s="342"/>
      <c r="BVE35" s="342"/>
      <c r="BVF35" s="342"/>
      <c r="BVG35" s="342"/>
      <c r="BVH35" s="342"/>
      <c r="BVI35" s="342"/>
      <c r="BVJ35" s="342"/>
      <c r="BVK35" s="342"/>
      <c r="BVL35" s="342"/>
      <c r="BVM35" s="342"/>
      <c r="BVN35" s="342"/>
      <c r="BVO35" s="342"/>
      <c r="BVP35" s="342"/>
      <c r="BVQ35" s="342"/>
      <c r="BVR35" s="342"/>
      <c r="BVS35" s="342"/>
      <c r="BVT35" s="342"/>
      <c r="BVU35" s="342"/>
      <c r="BVV35" s="342"/>
      <c r="BVW35" s="342"/>
      <c r="BVX35" s="342"/>
      <c r="BVY35" s="342"/>
      <c r="BVZ35" s="342"/>
      <c r="BWA35" s="342"/>
      <c r="BWB35" s="342"/>
      <c r="BWC35" s="342"/>
      <c r="BWD35" s="342"/>
      <c r="BWE35" s="342"/>
      <c r="BWF35" s="342"/>
      <c r="BWG35" s="342"/>
      <c r="BWH35" s="342"/>
      <c r="BWI35" s="342"/>
      <c r="BWJ35" s="342"/>
      <c r="BWK35" s="342"/>
      <c r="BWL35" s="342"/>
      <c r="BWM35" s="342"/>
      <c r="BWN35" s="342"/>
      <c r="BWO35" s="342"/>
      <c r="BWP35" s="342"/>
      <c r="BWQ35" s="342"/>
      <c r="BWR35" s="342"/>
      <c r="BWS35" s="342"/>
      <c r="BWT35" s="342"/>
      <c r="BWU35" s="342"/>
      <c r="BWV35" s="342"/>
      <c r="BWW35" s="342"/>
      <c r="BWX35" s="342"/>
      <c r="BWY35" s="342"/>
      <c r="BWZ35" s="342"/>
      <c r="BXA35" s="342"/>
      <c r="BXB35" s="342"/>
      <c r="BXC35" s="342"/>
      <c r="BXD35" s="342"/>
      <c r="BXE35" s="342"/>
      <c r="BXF35" s="342"/>
      <c r="BXG35" s="342"/>
      <c r="BXH35" s="342"/>
      <c r="BXI35" s="342"/>
      <c r="BXJ35" s="342"/>
      <c r="BXK35" s="342"/>
      <c r="BXL35" s="342"/>
      <c r="BXM35" s="342"/>
      <c r="BXN35" s="342"/>
      <c r="BXO35" s="342"/>
      <c r="BXP35" s="342"/>
      <c r="BXQ35" s="342"/>
      <c r="BXR35" s="342"/>
      <c r="BXS35" s="342"/>
      <c r="BXT35" s="342"/>
      <c r="BXU35" s="342"/>
      <c r="BXV35" s="342"/>
      <c r="BXW35" s="342"/>
      <c r="BXX35" s="342"/>
      <c r="BXY35" s="342"/>
      <c r="BXZ35" s="342"/>
      <c r="BYA35" s="342"/>
      <c r="BYB35" s="342"/>
      <c r="BYC35" s="342"/>
      <c r="BYD35" s="342"/>
      <c r="BYE35" s="342"/>
      <c r="BYF35" s="342"/>
      <c r="BYG35" s="342"/>
      <c r="BYH35" s="342"/>
      <c r="BYI35" s="342"/>
      <c r="BYJ35" s="342"/>
      <c r="BYK35" s="342"/>
      <c r="BYL35" s="342"/>
      <c r="BYM35" s="342"/>
      <c r="BYN35" s="342"/>
      <c r="BYO35" s="342"/>
      <c r="BYP35" s="342"/>
      <c r="BYQ35" s="342"/>
      <c r="BYR35" s="342"/>
      <c r="BYS35" s="342"/>
      <c r="BYT35" s="342"/>
      <c r="BYU35" s="342"/>
      <c r="BYV35" s="342"/>
      <c r="BYW35" s="342"/>
      <c r="BYX35" s="342"/>
      <c r="BYY35" s="342"/>
      <c r="BYZ35" s="342"/>
      <c r="BZA35" s="342"/>
      <c r="BZB35" s="342"/>
      <c r="BZC35" s="342"/>
      <c r="BZD35" s="342"/>
      <c r="BZE35" s="342"/>
      <c r="BZF35" s="342"/>
      <c r="BZG35" s="342"/>
      <c r="BZH35" s="342"/>
      <c r="BZI35" s="342"/>
      <c r="BZJ35" s="342"/>
      <c r="BZK35" s="342"/>
      <c r="BZL35" s="342"/>
      <c r="BZM35" s="342"/>
      <c r="BZN35" s="342"/>
      <c r="BZO35" s="342"/>
      <c r="BZP35" s="342"/>
      <c r="BZQ35" s="342"/>
      <c r="BZR35" s="342"/>
      <c r="BZS35" s="342"/>
      <c r="BZT35" s="342"/>
      <c r="BZU35" s="342"/>
      <c r="BZV35" s="342"/>
      <c r="BZW35" s="342"/>
      <c r="BZX35" s="342"/>
      <c r="BZY35" s="342"/>
      <c r="BZZ35" s="342"/>
      <c r="CAA35" s="342"/>
      <c r="CAB35" s="342"/>
      <c r="CAC35" s="342"/>
      <c r="CAD35" s="342"/>
      <c r="CAE35" s="342"/>
      <c r="CAF35" s="342"/>
      <c r="CAG35" s="342"/>
      <c r="CAH35" s="342"/>
      <c r="CAI35" s="342"/>
      <c r="CAJ35" s="342"/>
      <c r="CAK35" s="342"/>
      <c r="CAL35" s="342"/>
      <c r="CAM35" s="342"/>
      <c r="CAN35" s="342"/>
      <c r="CAO35" s="342"/>
      <c r="CAP35" s="342"/>
      <c r="CAQ35" s="342"/>
      <c r="CAR35" s="342"/>
      <c r="CAS35" s="342"/>
      <c r="CAT35" s="342"/>
      <c r="CAU35" s="342"/>
      <c r="CAV35" s="342"/>
      <c r="CAW35" s="342"/>
      <c r="CAX35" s="342"/>
      <c r="CAY35" s="342"/>
      <c r="CAZ35" s="342"/>
      <c r="CBA35" s="342"/>
      <c r="CBB35" s="342"/>
      <c r="CBC35" s="342"/>
      <c r="CBD35" s="342"/>
      <c r="CBE35" s="342"/>
      <c r="CBF35" s="342"/>
      <c r="CBG35" s="342"/>
      <c r="CBH35" s="342"/>
      <c r="CBI35" s="342"/>
      <c r="CBJ35" s="342"/>
      <c r="CBK35" s="342"/>
      <c r="CBL35" s="342"/>
      <c r="CBM35" s="342"/>
      <c r="CBN35" s="342"/>
      <c r="CBO35" s="342"/>
      <c r="CBP35" s="342"/>
      <c r="CBQ35" s="342"/>
      <c r="CBR35" s="342"/>
      <c r="CBS35" s="342"/>
      <c r="CBT35" s="342"/>
      <c r="CBU35" s="342"/>
      <c r="CBV35" s="342"/>
      <c r="CBW35" s="342"/>
      <c r="CBX35" s="342"/>
      <c r="CBY35" s="342"/>
      <c r="CBZ35" s="342"/>
      <c r="CCA35" s="342"/>
      <c r="CCB35" s="342"/>
      <c r="CCC35" s="342"/>
      <c r="CCD35" s="342"/>
      <c r="CCE35" s="342"/>
      <c r="CCF35" s="342"/>
      <c r="CCG35" s="342"/>
      <c r="CCH35" s="342"/>
      <c r="CCI35" s="342"/>
      <c r="CCJ35" s="342"/>
      <c r="CCK35" s="342"/>
      <c r="CCL35" s="342"/>
      <c r="CCM35" s="342"/>
      <c r="CCN35" s="342"/>
      <c r="CCO35" s="342"/>
      <c r="CCP35" s="342"/>
      <c r="CCQ35" s="342"/>
      <c r="CCR35" s="342"/>
      <c r="CCS35" s="342"/>
      <c r="CCT35" s="342"/>
      <c r="CCU35" s="342"/>
      <c r="CCV35" s="342"/>
      <c r="CCW35" s="342"/>
      <c r="CCX35" s="342"/>
      <c r="CCY35" s="342"/>
      <c r="CCZ35" s="342"/>
      <c r="CDA35" s="342"/>
      <c r="CDB35" s="342"/>
      <c r="CDC35" s="342"/>
      <c r="CDD35" s="342"/>
      <c r="CDE35" s="342"/>
      <c r="CDF35" s="342"/>
      <c r="CDG35" s="342"/>
      <c r="CDH35" s="342"/>
      <c r="CDI35" s="342"/>
      <c r="CDJ35" s="342"/>
      <c r="CDK35" s="342"/>
      <c r="CDL35" s="342"/>
      <c r="CDM35" s="342"/>
      <c r="CDN35" s="342"/>
      <c r="CDO35" s="342"/>
      <c r="CDP35" s="342"/>
      <c r="CDQ35" s="342"/>
      <c r="CDR35" s="342"/>
      <c r="CDS35" s="342"/>
      <c r="CDT35" s="342"/>
      <c r="CDU35" s="342"/>
      <c r="CDV35" s="342"/>
      <c r="CDW35" s="342"/>
      <c r="CDX35" s="342"/>
      <c r="CDY35" s="342"/>
      <c r="CDZ35" s="342"/>
      <c r="CEA35" s="342"/>
      <c r="CEB35" s="342"/>
      <c r="CEC35" s="342"/>
      <c r="CED35" s="342"/>
      <c r="CEE35" s="342"/>
      <c r="CEF35" s="342"/>
      <c r="CEG35" s="342"/>
      <c r="CEH35" s="342"/>
      <c r="CEI35" s="342"/>
      <c r="CEJ35" s="342"/>
      <c r="CEK35" s="342"/>
      <c r="CEL35" s="342"/>
      <c r="CEM35" s="342"/>
      <c r="CEN35" s="342"/>
      <c r="CEO35" s="342"/>
      <c r="CEP35" s="342"/>
      <c r="CEQ35" s="342"/>
      <c r="CER35" s="342"/>
      <c r="CES35" s="342"/>
      <c r="CET35" s="342"/>
      <c r="CEU35" s="342"/>
      <c r="CEV35" s="342"/>
      <c r="CEW35" s="342"/>
      <c r="CEX35" s="342"/>
      <c r="CEY35" s="342"/>
      <c r="CEZ35" s="342"/>
      <c r="CFA35" s="342"/>
      <c r="CFB35" s="342"/>
      <c r="CFC35" s="342"/>
      <c r="CFD35" s="342"/>
      <c r="CFE35" s="342"/>
      <c r="CFF35" s="342"/>
      <c r="CFG35" s="342"/>
      <c r="CFH35" s="342"/>
      <c r="CFI35" s="342"/>
      <c r="CFJ35" s="342"/>
      <c r="CFK35" s="342"/>
      <c r="CFL35" s="342"/>
      <c r="CFM35" s="342"/>
      <c r="CFN35" s="342"/>
      <c r="CFO35" s="342"/>
      <c r="CFP35" s="342"/>
      <c r="CFQ35" s="342"/>
      <c r="CFR35" s="342"/>
      <c r="CFS35" s="342"/>
      <c r="CFT35" s="342"/>
      <c r="CFU35" s="342"/>
      <c r="CFV35" s="342"/>
      <c r="CFW35" s="342"/>
      <c r="CFX35" s="342"/>
      <c r="CFY35" s="342"/>
      <c r="CFZ35" s="342"/>
      <c r="CGA35" s="342"/>
      <c r="CGB35" s="342"/>
      <c r="CGC35" s="342"/>
      <c r="CGD35" s="342"/>
      <c r="CGE35" s="342"/>
      <c r="CGF35" s="342"/>
      <c r="CGG35" s="342"/>
      <c r="CGH35" s="342"/>
      <c r="CGI35" s="342"/>
      <c r="CGJ35" s="342"/>
      <c r="CGK35" s="342"/>
      <c r="CGL35" s="342"/>
      <c r="CGM35" s="342"/>
      <c r="CGN35" s="342"/>
      <c r="CGO35" s="342"/>
      <c r="CGP35" s="342"/>
      <c r="CGQ35" s="342"/>
      <c r="CGR35" s="342"/>
      <c r="CGS35" s="342"/>
      <c r="CGT35" s="342"/>
      <c r="CGU35" s="342"/>
      <c r="CGV35" s="342"/>
      <c r="CGW35" s="342"/>
      <c r="CGX35" s="342"/>
      <c r="CGY35" s="342"/>
      <c r="CGZ35" s="342"/>
      <c r="CHA35" s="342"/>
      <c r="CHB35" s="342"/>
      <c r="CHC35" s="342"/>
      <c r="CHD35" s="342"/>
      <c r="CHE35" s="342"/>
      <c r="CHF35" s="342"/>
      <c r="CHG35" s="342"/>
      <c r="CHH35" s="342"/>
      <c r="CHI35" s="342"/>
      <c r="CHJ35" s="342"/>
      <c r="CHK35" s="342"/>
      <c r="CHL35" s="342"/>
      <c r="CHM35" s="342"/>
      <c r="CHN35" s="342"/>
      <c r="CHO35" s="342"/>
      <c r="CHP35" s="342"/>
      <c r="CHQ35" s="342"/>
      <c r="CHR35" s="342"/>
      <c r="CHS35" s="342"/>
      <c r="CHT35" s="342"/>
      <c r="CHU35" s="342"/>
      <c r="CHV35" s="342"/>
      <c r="CHW35" s="342"/>
      <c r="CHX35" s="342"/>
      <c r="CHY35" s="342"/>
      <c r="CHZ35" s="342"/>
      <c r="CIA35" s="342"/>
      <c r="CIB35" s="342"/>
      <c r="CIC35" s="342"/>
      <c r="CID35" s="342"/>
      <c r="CIE35" s="342"/>
      <c r="CIF35" s="342"/>
      <c r="CIG35" s="342"/>
      <c r="CIH35" s="342"/>
      <c r="CII35" s="342"/>
      <c r="CIJ35" s="342"/>
      <c r="CIK35" s="342"/>
      <c r="CIL35" s="342"/>
      <c r="CIM35" s="342"/>
      <c r="CIN35" s="342"/>
      <c r="CIO35" s="342"/>
      <c r="CIP35" s="342"/>
      <c r="CIQ35" s="342"/>
      <c r="CIR35" s="342"/>
      <c r="CIS35" s="342"/>
      <c r="CIT35" s="342"/>
      <c r="CIU35" s="342"/>
      <c r="CIV35" s="342"/>
      <c r="CIW35" s="342"/>
      <c r="CIX35" s="342"/>
      <c r="CIY35" s="342"/>
      <c r="CIZ35" s="342"/>
      <c r="CJA35" s="342"/>
      <c r="CJB35" s="342"/>
      <c r="CJC35" s="342"/>
      <c r="CJD35" s="342"/>
      <c r="CJE35" s="342"/>
      <c r="CJF35" s="342"/>
      <c r="CJG35" s="342"/>
      <c r="CJH35" s="342"/>
      <c r="CJI35" s="342"/>
      <c r="CJJ35" s="342"/>
      <c r="CJK35" s="342"/>
      <c r="CJL35" s="342"/>
      <c r="CJM35" s="342"/>
      <c r="CJN35" s="342"/>
      <c r="CJO35" s="342"/>
      <c r="CJP35" s="342"/>
      <c r="CJQ35" s="342"/>
      <c r="CJR35" s="342"/>
      <c r="CJS35" s="342"/>
      <c r="CJT35" s="342"/>
      <c r="CJU35" s="342"/>
      <c r="CJV35" s="342"/>
      <c r="CJW35" s="342"/>
      <c r="CJX35" s="342"/>
      <c r="CJY35" s="342"/>
      <c r="CJZ35" s="342"/>
      <c r="CKA35" s="342"/>
      <c r="CKB35" s="342"/>
      <c r="CKC35" s="342"/>
      <c r="CKD35" s="342"/>
      <c r="CKE35" s="342"/>
      <c r="CKF35" s="342"/>
      <c r="CKG35" s="342"/>
      <c r="CKH35" s="342"/>
      <c r="CKI35" s="342"/>
      <c r="CKJ35" s="342"/>
      <c r="CKK35" s="342"/>
      <c r="CKL35" s="342"/>
      <c r="CKM35" s="342"/>
      <c r="CKN35" s="342"/>
      <c r="CKO35" s="342"/>
      <c r="CKP35" s="342"/>
      <c r="CKQ35" s="342"/>
      <c r="CKR35" s="342"/>
      <c r="CKS35" s="342"/>
      <c r="CKT35" s="342"/>
      <c r="CKU35" s="342"/>
      <c r="CKV35" s="342"/>
      <c r="CKW35" s="342"/>
      <c r="CKX35" s="342"/>
      <c r="CKY35" s="342"/>
      <c r="CKZ35" s="342"/>
      <c r="CLA35" s="342"/>
      <c r="CLB35" s="342"/>
      <c r="CLC35" s="342"/>
      <c r="CLD35" s="342"/>
      <c r="CLE35" s="342"/>
      <c r="CLF35" s="342"/>
      <c r="CLG35" s="342"/>
      <c r="CLH35" s="342"/>
      <c r="CLI35" s="342"/>
      <c r="CLJ35" s="342"/>
      <c r="CLK35" s="342"/>
      <c r="CLL35" s="342"/>
      <c r="CLM35" s="342"/>
      <c r="CLN35" s="342"/>
      <c r="CLO35" s="342"/>
      <c r="CLP35" s="342"/>
      <c r="CLQ35" s="342"/>
      <c r="CLR35" s="342"/>
      <c r="CLS35" s="342"/>
      <c r="CLT35" s="342"/>
      <c r="CLU35" s="342"/>
      <c r="CLV35" s="342"/>
      <c r="CLW35" s="342"/>
      <c r="CLX35" s="342"/>
      <c r="CLY35" s="342"/>
      <c r="CLZ35" s="342"/>
      <c r="CMA35" s="342"/>
      <c r="CMB35" s="342"/>
      <c r="CMC35" s="342"/>
      <c r="CMD35" s="342"/>
      <c r="CME35" s="342"/>
      <c r="CMF35" s="342"/>
      <c r="CMG35" s="342"/>
      <c r="CMH35" s="342"/>
      <c r="CMI35" s="342"/>
      <c r="CMJ35" s="342"/>
      <c r="CMK35" s="342"/>
      <c r="CML35" s="342"/>
      <c r="CMM35" s="342"/>
      <c r="CMN35" s="342"/>
      <c r="CMO35" s="342"/>
      <c r="CMP35" s="342"/>
      <c r="CMQ35" s="342"/>
      <c r="CMR35" s="342"/>
      <c r="CMS35" s="342"/>
      <c r="CMT35" s="342"/>
      <c r="CMU35" s="342"/>
      <c r="CMV35" s="342"/>
      <c r="CMW35" s="342"/>
      <c r="CMX35" s="342"/>
      <c r="CMY35" s="342"/>
      <c r="CMZ35" s="342"/>
      <c r="CNA35" s="342"/>
      <c r="CNB35" s="342"/>
      <c r="CNC35" s="342"/>
      <c r="CND35" s="342"/>
      <c r="CNE35" s="342"/>
      <c r="CNF35" s="342"/>
      <c r="CNG35" s="342"/>
      <c r="CNH35" s="342"/>
      <c r="CNI35" s="342"/>
      <c r="CNJ35" s="342"/>
      <c r="CNK35" s="342"/>
      <c r="CNL35" s="342"/>
      <c r="CNM35" s="342"/>
      <c r="CNN35" s="342"/>
      <c r="CNO35" s="342"/>
      <c r="CNP35" s="342"/>
      <c r="CNQ35" s="342"/>
      <c r="CNR35" s="342"/>
      <c r="CNS35" s="342"/>
      <c r="CNT35" s="342"/>
      <c r="CNU35" s="342"/>
      <c r="CNV35" s="342"/>
      <c r="CNW35" s="342"/>
      <c r="CNX35" s="342"/>
      <c r="CNY35" s="342"/>
      <c r="CNZ35" s="342"/>
      <c r="COA35" s="342"/>
      <c r="COB35" s="342"/>
      <c r="COC35" s="342"/>
      <c r="COD35" s="342"/>
      <c r="COE35" s="342"/>
      <c r="COF35" s="342"/>
      <c r="COG35" s="342"/>
      <c r="COH35" s="342"/>
      <c r="COI35" s="342"/>
      <c r="COJ35" s="342"/>
      <c r="COK35" s="342"/>
      <c r="COL35" s="342"/>
      <c r="COM35" s="342"/>
      <c r="CON35" s="342"/>
      <c r="COO35" s="342"/>
      <c r="COP35" s="342"/>
      <c r="COQ35" s="342"/>
      <c r="COR35" s="342"/>
      <c r="COS35" s="342"/>
      <c r="COT35" s="342"/>
      <c r="COU35" s="342"/>
      <c r="COV35" s="342"/>
      <c r="COW35" s="342"/>
      <c r="COX35" s="342"/>
      <c r="COY35" s="342"/>
      <c r="COZ35" s="342"/>
      <c r="CPA35" s="342"/>
      <c r="CPB35" s="342"/>
      <c r="CPC35" s="342"/>
      <c r="CPD35" s="342"/>
      <c r="CPE35" s="342"/>
      <c r="CPF35" s="342"/>
      <c r="CPG35" s="342"/>
      <c r="CPH35" s="342"/>
      <c r="CPI35" s="342"/>
      <c r="CPJ35" s="342"/>
      <c r="CPK35" s="342"/>
      <c r="CPL35" s="342"/>
      <c r="CPM35" s="342"/>
      <c r="CPN35" s="342"/>
      <c r="CPO35" s="342"/>
      <c r="CPP35" s="342"/>
      <c r="CPQ35" s="342"/>
      <c r="CPR35" s="342"/>
      <c r="CPS35" s="342"/>
      <c r="CPT35" s="342"/>
      <c r="CPU35" s="342"/>
      <c r="CPV35" s="342"/>
      <c r="CPW35" s="342"/>
      <c r="CPX35" s="342"/>
      <c r="CPY35" s="342"/>
      <c r="CPZ35" s="342"/>
      <c r="CQA35" s="342"/>
      <c r="CQB35" s="342"/>
      <c r="CQC35" s="342"/>
      <c r="CQD35" s="342"/>
      <c r="CQE35" s="342"/>
      <c r="CQF35" s="342"/>
      <c r="CQG35" s="342"/>
      <c r="CQH35" s="342"/>
      <c r="CQI35" s="342"/>
      <c r="CQJ35" s="342"/>
      <c r="CQK35" s="342"/>
      <c r="CQL35" s="342"/>
      <c r="CQM35" s="342"/>
      <c r="CQN35" s="342"/>
      <c r="CQO35" s="342"/>
      <c r="CQP35" s="342"/>
      <c r="CQQ35" s="342"/>
      <c r="CQR35" s="342"/>
      <c r="CQS35" s="342"/>
      <c r="CQT35" s="342"/>
      <c r="CQU35" s="342"/>
      <c r="CQV35" s="342"/>
      <c r="CQW35" s="342"/>
      <c r="CQX35" s="342"/>
      <c r="CQY35" s="342"/>
      <c r="CQZ35" s="342"/>
      <c r="CRA35" s="342"/>
      <c r="CRB35" s="342"/>
      <c r="CRC35" s="342"/>
      <c r="CRD35" s="342"/>
      <c r="CRE35" s="342"/>
      <c r="CRF35" s="342"/>
      <c r="CRG35" s="342"/>
      <c r="CRH35" s="342"/>
      <c r="CRI35" s="342"/>
      <c r="CRJ35" s="342"/>
      <c r="CRK35" s="342"/>
      <c r="CRL35" s="342"/>
      <c r="CRM35" s="342"/>
      <c r="CRN35" s="342"/>
      <c r="CRO35" s="342"/>
      <c r="CRP35" s="342"/>
      <c r="CRQ35" s="342"/>
      <c r="CRR35" s="342"/>
      <c r="CRS35" s="342"/>
      <c r="CRT35" s="342"/>
      <c r="CRU35" s="342"/>
      <c r="CRV35" s="342"/>
      <c r="CRW35" s="342"/>
      <c r="CRX35" s="342"/>
      <c r="CRY35" s="342"/>
      <c r="CRZ35" s="342"/>
      <c r="CSA35" s="342"/>
      <c r="CSB35" s="342"/>
      <c r="CSC35" s="342"/>
      <c r="CSD35" s="342"/>
      <c r="CSE35" s="342"/>
      <c r="CSF35" s="342"/>
      <c r="CSG35" s="342"/>
      <c r="CSH35" s="342"/>
      <c r="CSI35" s="342"/>
      <c r="CSJ35" s="342"/>
      <c r="CSK35" s="342"/>
      <c r="CSL35" s="342"/>
      <c r="CSM35" s="342"/>
      <c r="CSN35" s="342"/>
      <c r="CSO35" s="342"/>
      <c r="CSP35" s="342"/>
      <c r="CSQ35" s="342"/>
      <c r="CSR35" s="342"/>
      <c r="CSS35" s="342"/>
      <c r="CST35" s="342"/>
      <c r="CSU35" s="342"/>
      <c r="CSV35" s="342"/>
      <c r="CSW35" s="342"/>
      <c r="CSX35" s="342"/>
      <c r="CSY35" s="342"/>
      <c r="CSZ35" s="342"/>
      <c r="CTA35" s="342"/>
      <c r="CTB35" s="342"/>
      <c r="CTC35" s="342"/>
      <c r="CTD35" s="342"/>
      <c r="CTE35" s="342"/>
      <c r="CTF35" s="342"/>
      <c r="CTG35" s="342"/>
      <c r="CTH35" s="342"/>
      <c r="CTI35" s="342"/>
      <c r="CTJ35" s="342"/>
      <c r="CTK35" s="342"/>
      <c r="CTL35" s="342"/>
      <c r="CTM35" s="342"/>
      <c r="CTN35" s="342"/>
      <c r="CTO35" s="342"/>
      <c r="CTP35" s="342"/>
      <c r="CTQ35" s="342"/>
      <c r="CTR35" s="342"/>
      <c r="CTS35" s="342"/>
      <c r="CTT35" s="342"/>
      <c r="CTU35" s="342"/>
      <c r="CTV35" s="342"/>
      <c r="CTW35" s="342"/>
      <c r="CTX35" s="342"/>
      <c r="CTY35" s="342"/>
      <c r="CTZ35" s="342"/>
      <c r="CUA35" s="342"/>
      <c r="CUB35" s="342"/>
      <c r="CUC35" s="342"/>
      <c r="CUD35" s="342"/>
      <c r="CUE35" s="342"/>
      <c r="CUF35" s="342"/>
      <c r="CUG35" s="342"/>
      <c r="CUH35" s="342"/>
      <c r="CUI35" s="342"/>
      <c r="CUJ35" s="342"/>
      <c r="CUK35" s="342"/>
      <c r="CUL35" s="342"/>
      <c r="CUM35" s="342"/>
      <c r="CUN35" s="342"/>
      <c r="CUO35" s="342"/>
      <c r="CUP35" s="342"/>
      <c r="CUQ35" s="342"/>
      <c r="CUR35" s="342"/>
      <c r="CUS35" s="342"/>
      <c r="CUT35" s="342"/>
      <c r="CUU35" s="342"/>
      <c r="CUV35" s="342"/>
      <c r="CUW35" s="342"/>
      <c r="CUX35" s="342"/>
      <c r="CUY35" s="342"/>
      <c r="CUZ35" s="342"/>
      <c r="CVA35" s="342"/>
      <c r="CVB35" s="342"/>
      <c r="CVC35" s="342"/>
      <c r="CVD35" s="342"/>
      <c r="CVE35" s="342"/>
      <c r="CVF35" s="342"/>
      <c r="CVG35" s="342"/>
      <c r="CVH35" s="342"/>
      <c r="CVI35" s="342"/>
      <c r="CVJ35" s="342"/>
      <c r="CVK35" s="342"/>
      <c r="CVL35" s="342"/>
      <c r="CVM35" s="342"/>
      <c r="CVN35" s="342"/>
      <c r="CVO35" s="342"/>
      <c r="CVP35" s="342"/>
      <c r="CVQ35" s="342"/>
      <c r="CVR35" s="342"/>
      <c r="CVS35" s="342"/>
      <c r="CVT35" s="342"/>
      <c r="CVU35" s="342"/>
      <c r="CVV35" s="342"/>
      <c r="CVW35" s="342"/>
      <c r="CVX35" s="342"/>
      <c r="CVY35" s="342"/>
      <c r="CVZ35" s="342"/>
      <c r="CWA35" s="342"/>
      <c r="CWB35" s="342"/>
      <c r="CWC35" s="342"/>
      <c r="CWD35" s="342"/>
      <c r="CWE35" s="342"/>
      <c r="CWF35" s="342"/>
      <c r="CWG35" s="342"/>
      <c r="CWH35" s="342"/>
      <c r="CWI35" s="342"/>
      <c r="CWJ35" s="342"/>
      <c r="CWK35" s="342"/>
      <c r="CWL35" s="342"/>
      <c r="CWM35" s="342"/>
      <c r="CWN35" s="342"/>
      <c r="CWO35" s="342"/>
      <c r="CWP35" s="342"/>
      <c r="CWQ35" s="342"/>
      <c r="CWR35" s="342"/>
      <c r="CWS35" s="342"/>
      <c r="CWT35" s="342"/>
      <c r="CWU35" s="342"/>
      <c r="CWV35" s="342"/>
      <c r="CWW35" s="342"/>
      <c r="CWX35" s="342"/>
      <c r="CWY35" s="342"/>
      <c r="CWZ35" s="342"/>
      <c r="CXA35" s="342"/>
      <c r="CXB35" s="342"/>
      <c r="CXC35" s="342"/>
      <c r="CXD35" s="342"/>
      <c r="CXE35" s="342"/>
      <c r="CXF35" s="342"/>
      <c r="CXG35" s="342"/>
      <c r="CXH35" s="342"/>
      <c r="CXI35" s="342"/>
      <c r="CXJ35" s="342"/>
      <c r="CXK35" s="342"/>
      <c r="CXL35" s="342"/>
      <c r="CXM35" s="342"/>
      <c r="CXN35" s="342"/>
      <c r="CXO35" s="342"/>
      <c r="CXP35" s="342"/>
      <c r="CXQ35" s="342"/>
      <c r="CXR35" s="342"/>
      <c r="CXS35" s="342"/>
      <c r="CXT35" s="342"/>
      <c r="CXU35" s="342"/>
      <c r="CXV35" s="342"/>
      <c r="CXW35" s="342"/>
      <c r="CXX35" s="342"/>
      <c r="CXY35" s="342"/>
      <c r="CXZ35" s="342"/>
      <c r="CYA35" s="342"/>
      <c r="CYB35" s="342"/>
      <c r="CYC35" s="342"/>
      <c r="CYD35" s="342"/>
      <c r="CYE35" s="342"/>
      <c r="CYF35" s="342"/>
      <c r="CYG35" s="342"/>
      <c r="CYH35" s="342"/>
      <c r="CYI35" s="342"/>
      <c r="CYJ35" s="342"/>
      <c r="CYK35" s="342"/>
      <c r="CYL35" s="342"/>
      <c r="CYM35" s="342"/>
      <c r="CYN35" s="342"/>
      <c r="CYO35" s="342"/>
      <c r="CYP35" s="342"/>
      <c r="CYQ35" s="342"/>
      <c r="CYR35" s="342"/>
      <c r="CYS35" s="342"/>
      <c r="CYT35" s="342"/>
      <c r="CYU35" s="342"/>
      <c r="CYV35" s="342"/>
      <c r="CYW35" s="342"/>
      <c r="CYX35" s="342"/>
      <c r="CYY35" s="342"/>
      <c r="CYZ35" s="342"/>
      <c r="CZA35" s="342"/>
      <c r="CZB35" s="342"/>
      <c r="CZC35" s="342"/>
      <c r="CZD35" s="342"/>
      <c r="CZE35" s="342"/>
      <c r="CZF35" s="342"/>
      <c r="CZG35" s="342"/>
      <c r="CZH35" s="342"/>
      <c r="CZI35" s="342"/>
      <c r="CZJ35" s="342"/>
      <c r="CZK35" s="342"/>
      <c r="CZL35" s="342"/>
      <c r="CZM35" s="342"/>
      <c r="CZN35" s="342"/>
      <c r="CZO35" s="342"/>
      <c r="CZP35" s="342"/>
      <c r="CZQ35" s="342"/>
      <c r="CZR35" s="342"/>
      <c r="CZS35" s="342"/>
      <c r="CZT35" s="342"/>
      <c r="CZU35" s="342"/>
      <c r="CZV35" s="342"/>
      <c r="CZW35" s="342"/>
      <c r="CZX35" s="342"/>
      <c r="CZY35" s="342"/>
      <c r="CZZ35" s="342"/>
      <c r="DAA35" s="342"/>
      <c r="DAB35" s="342"/>
      <c r="DAC35" s="342"/>
      <c r="DAD35" s="342"/>
      <c r="DAE35" s="342"/>
      <c r="DAF35" s="342"/>
      <c r="DAG35" s="342"/>
      <c r="DAH35" s="342"/>
      <c r="DAI35" s="342"/>
      <c r="DAJ35" s="342"/>
      <c r="DAK35" s="342"/>
      <c r="DAL35" s="342"/>
      <c r="DAM35" s="342"/>
      <c r="DAN35" s="342"/>
      <c r="DAO35" s="342"/>
      <c r="DAP35" s="342"/>
      <c r="DAQ35" s="342"/>
      <c r="DAR35" s="342"/>
      <c r="DAS35" s="342"/>
      <c r="DAT35" s="342"/>
      <c r="DAU35" s="342"/>
      <c r="DAV35" s="342"/>
      <c r="DAW35" s="342"/>
      <c r="DAX35" s="342"/>
      <c r="DAY35" s="342"/>
      <c r="DAZ35" s="342"/>
      <c r="DBA35" s="342"/>
      <c r="DBB35" s="342"/>
      <c r="DBC35" s="342"/>
      <c r="DBD35" s="342"/>
      <c r="DBE35" s="342"/>
      <c r="DBF35" s="342"/>
      <c r="DBG35" s="342"/>
      <c r="DBH35" s="342"/>
      <c r="DBI35" s="342"/>
      <c r="DBJ35" s="342"/>
      <c r="DBK35" s="342"/>
      <c r="DBL35" s="342"/>
      <c r="DBM35" s="342"/>
      <c r="DBN35" s="342"/>
      <c r="DBO35" s="342"/>
      <c r="DBP35" s="342"/>
      <c r="DBQ35" s="342"/>
      <c r="DBR35" s="342"/>
      <c r="DBS35" s="342"/>
      <c r="DBT35" s="342"/>
      <c r="DBU35" s="342"/>
      <c r="DBV35" s="342"/>
      <c r="DBW35" s="342"/>
      <c r="DBX35" s="342"/>
      <c r="DBY35" s="342"/>
      <c r="DBZ35" s="342"/>
      <c r="DCA35" s="342"/>
      <c r="DCB35" s="342"/>
      <c r="DCC35" s="342"/>
      <c r="DCD35" s="342"/>
      <c r="DCE35" s="342"/>
      <c r="DCF35" s="342"/>
      <c r="DCG35" s="342"/>
      <c r="DCH35" s="342"/>
      <c r="DCI35" s="342"/>
      <c r="DCJ35" s="342"/>
      <c r="DCK35" s="342"/>
      <c r="DCL35" s="342"/>
      <c r="DCM35" s="342"/>
      <c r="DCN35" s="342"/>
      <c r="DCO35" s="342"/>
      <c r="DCP35" s="342"/>
      <c r="DCQ35" s="342"/>
      <c r="DCR35" s="342"/>
      <c r="DCS35" s="342"/>
      <c r="DCT35" s="342"/>
      <c r="DCU35" s="342"/>
      <c r="DCV35" s="342"/>
      <c r="DCW35" s="342"/>
      <c r="DCX35" s="342"/>
      <c r="DCY35" s="342"/>
      <c r="DCZ35" s="342"/>
      <c r="DDA35" s="342"/>
      <c r="DDB35" s="342"/>
      <c r="DDC35" s="342"/>
      <c r="DDD35" s="342"/>
      <c r="DDE35" s="342"/>
      <c r="DDF35" s="342"/>
      <c r="DDG35" s="342"/>
      <c r="DDH35" s="342"/>
      <c r="DDI35" s="342"/>
      <c r="DDJ35" s="342"/>
      <c r="DDK35" s="342"/>
      <c r="DDL35" s="342"/>
      <c r="DDM35" s="342"/>
      <c r="DDN35" s="342"/>
      <c r="DDO35" s="342"/>
      <c r="DDP35" s="342"/>
      <c r="DDQ35" s="342"/>
      <c r="DDR35" s="342"/>
      <c r="DDS35" s="342"/>
      <c r="DDT35" s="342"/>
      <c r="DDU35" s="342"/>
      <c r="DDV35" s="342"/>
      <c r="DDW35" s="342"/>
      <c r="DDX35" s="342"/>
      <c r="DDY35" s="342"/>
      <c r="DDZ35" s="342"/>
      <c r="DEA35" s="342"/>
      <c r="DEB35" s="342"/>
      <c r="DEC35" s="342"/>
      <c r="DED35" s="342"/>
      <c r="DEE35" s="342"/>
      <c r="DEF35" s="342"/>
      <c r="DEG35" s="342"/>
      <c r="DEH35" s="342"/>
      <c r="DEI35" s="342"/>
      <c r="DEJ35" s="342"/>
      <c r="DEK35" s="342"/>
      <c r="DEL35" s="342"/>
      <c r="DEM35" s="342"/>
      <c r="DEN35" s="342"/>
      <c r="DEO35" s="342"/>
      <c r="DEP35" s="342"/>
      <c r="DEQ35" s="342"/>
      <c r="DER35" s="342"/>
      <c r="DES35" s="342"/>
      <c r="DET35" s="342"/>
      <c r="DEU35" s="342"/>
      <c r="DEV35" s="342"/>
      <c r="DEW35" s="342"/>
      <c r="DEX35" s="342"/>
      <c r="DEY35" s="342"/>
      <c r="DEZ35" s="342"/>
      <c r="DFA35" s="342"/>
      <c r="DFB35" s="342"/>
      <c r="DFC35" s="342"/>
      <c r="DFD35" s="342"/>
      <c r="DFE35" s="342"/>
      <c r="DFF35" s="342"/>
      <c r="DFG35" s="342"/>
      <c r="DFH35" s="342"/>
      <c r="DFI35" s="342"/>
      <c r="DFJ35" s="342"/>
      <c r="DFK35" s="342"/>
      <c r="DFL35" s="342"/>
      <c r="DFM35" s="342"/>
      <c r="DFN35" s="342"/>
      <c r="DFO35" s="342"/>
      <c r="DFP35" s="342"/>
      <c r="DFQ35" s="342"/>
      <c r="DFR35" s="342"/>
      <c r="DFS35" s="342"/>
      <c r="DFT35" s="342"/>
      <c r="DFU35" s="342"/>
      <c r="DFV35" s="342"/>
      <c r="DFW35" s="342"/>
      <c r="DFX35" s="342"/>
      <c r="DFY35" s="342"/>
      <c r="DFZ35" s="342"/>
      <c r="DGA35" s="342"/>
      <c r="DGB35" s="342"/>
      <c r="DGC35" s="342"/>
      <c r="DGD35" s="342"/>
      <c r="DGE35" s="342"/>
      <c r="DGF35" s="342"/>
      <c r="DGG35" s="342"/>
      <c r="DGH35" s="342"/>
      <c r="DGI35" s="342"/>
      <c r="DGJ35" s="342"/>
      <c r="DGK35" s="342"/>
      <c r="DGL35" s="342"/>
      <c r="DGM35" s="342"/>
      <c r="DGN35" s="342"/>
      <c r="DGO35" s="342"/>
      <c r="DGP35" s="342"/>
      <c r="DGQ35" s="342"/>
      <c r="DGR35" s="342"/>
      <c r="DGS35" s="342"/>
      <c r="DGT35" s="342"/>
      <c r="DGU35" s="342"/>
      <c r="DGV35" s="342"/>
      <c r="DGW35" s="342"/>
      <c r="DGX35" s="342"/>
      <c r="DGY35" s="342"/>
      <c r="DGZ35" s="342"/>
      <c r="DHA35" s="342"/>
      <c r="DHB35" s="342"/>
      <c r="DHC35" s="342"/>
      <c r="DHD35" s="342"/>
      <c r="DHE35" s="342"/>
      <c r="DHF35" s="342"/>
      <c r="DHG35" s="342"/>
      <c r="DHH35" s="342"/>
      <c r="DHI35" s="342"/>
      <c r="DHJ35" s="342"/>
      <c r="DHK35" s="342"/>
      <c r="DHL35" s="342"/>
      <c r="DHM35" s="342"/>
      <c r="DHN35" s="342"/>
      <c r="DHO35" s="342"/>
      <c r="DHP35" s="342"/>
      <c r="DHQ35" s="342"/>
      <c r="DHR35" s="342"/>
      <c r="DHS35" s="342"/>
      <c r="DHT35" s="342"/>
      <c r="DHU35" s="342"/>
      <c r="DHV35" s="342"/>
      <c r="DHW35" s="342"/>
      <c r="DHX35" s="342"/>
      <c r="DHY35" s="342"/>
      <c r="DHZ35" s="342"/>
      <c r="DIA35" s="342"/>
      <c r="DIB35" s="342"/>
      <c r="DIC35" s="342"/>
      <c r="DID35" s="342"/>
      <c r="DIE35" s="342"/>
      <c r="DIF35" s="342"/>
      <c r="DIG35" s="342"/>
      <c r="DIH35" s="342"/>
      <c r="DII35" s="342"/>
      <c r="DIJ35" s="342"/>
      <c r="DIK35" s="342"/>
      <c r="DIL35" s="342"/>
      <c r="DIM35" s="342"/>
      <c r="DIN35" s="342"/>
      <c r="DIO35" s="342"/>
      <c r="DIP35" s="342"/>
      <c r="DIQ35" s="342"/>
      <c r="DIR35" s="342"/>
      <c r="DIS35" s="342"/>
      <c r="DIT35" s="342"/>
      <c r="DIU35" s="342"/>
      <c r="DIV35" s="342"/>
      <c r="DIW35" s="342"/>
      <c r="DIX35" s="342"/>
      <c r="DIY35" s="342"/>
      <c r="DIZ35" s="342"/>
      <c r="DJA35" s="342"/>
      <c r="DJB35" s="342"/>
      <c r="DJC35" s="342"/>
      <c r="DJD35" s="342"/>
      <c r="DJE35" s="342"/>
      <c r="DJF35" s="342"/>
      <c r="DJG35" s="342"/>
      <c r="DJH35" s="342"/>
      <c r="DJI35" s="342"/>
      <c r="DJJ35" s="342"/>
      <c r="DJK35" s="342"/>
      <c r="DJL35" s="342"/>
      <c r="DJM35" s="342"/>
      <c r="DJN35" s="342"/>
      <c r="DJO35" s="342"/>
      <c r="DJP35" s="342"/>
      <c r="DJQ35" s="342"/>
      <c r="DJR35" s="342"/>
      <c r="DJS35" s="342"/>
      <c r="DJT35" s="342"/>
      <c r="DJU35" s="342"/>
      <c r="DJV35" s="342"/>
      <c r="DJW35" s="342"/>
      <c r="DJX35" s="342"/>
      <c r="DJY35" s="342"/>
      <c r="DJZ35" s="342"/>
      <c r="DKA35" s="342"/>
      <c r="DKB35" s="342"/>
      <c r="DKC35" s="342"/>
      <c r="DKD35" s="342"/>
      <c r="DKE35" s="342"/>
      <c r="DKF35" s="342"/>
      <c r="DKG35" s="342"/>
      <c r="DKH35" s="342"/>
      <c r="DKI35" s="342"/>
      <c r="DKJ35" s="342"/>
      <c r="DKK35" s="342"/>
      <c r="DKL35" s="342"/>
      <c r="DKM35" s="342"/>
      <c r="DKN35" s="342"/>
      <c r="DKO35" s="342"/>
      <c r="DKP35" s="342"/>
      <c r="DKQ35" s="342"/>
      <c r="DKR35" s="342"/>
      <c r="DKS35" s="342"/>
      <c r="DKT35" s="342"/>
      <c r="DKU35" s="342"/>
      <c r="DKV35" s="342"/>
      <c r="DKW35" s="342"/>
      <c r="DKX35" s="342"/>
      <c r="DKY35" s="342"/>
      <c r="DKZ35" s="342"/>
      <c r="DLA35" s="342"/>
      <c r="DLB35" s="342"/>
      <c r="DLC35" s="342"/>
      <c r="DLD35" s="342"/>
      <c r="DLE35" s="342"/>
      <c r="DLF35" s="342"/>
      <c r="DLG35" s="342"/>
      <c r="DLH35" s="342"/>
      <c r="DLI35" s="342"/>
      <c r="DLJ35" s="342"/>
      <c r="DLK35" s="342"/>
      <c r="DLL35" s="342"/>
      <c r="DLM35" s="342"/>
      <c r="DLN35" s="342"/>
      <c r="DLO35" s="342"/>
      <c r="DLP35" s="342"/>
      <c r="DLQ35" s="342"/>
      <c r="DLR35" s="342"/>
      <c r="DLS35" s="342"/>
      <c r="DLT35" s="342"/>
      <c r="DLU35" s="342"/>
      <c r="DLV35" s="342"/>
      <c r="DLW35" s="342"/>
      <c r="DLX35" s="342"/>
      <c r="DLY35" s="342"/>
      <c r="DLZ35" s="342"/>
      <c r="DMA35" s="342"/>
      <c r="DMB35" s="342"/>
      <c r="DMC35" s="342"/>
      <c r="DMD35" s="342"/>
      <c r="DME35" s="342"/>
      <c r="DMF35" s="342"/>
      <c r="DMG35" s="342"/>
      <c r="DMH35" s="342"/>
      <c r="DMI35" s="342"/>
      <c r="DMJ35" s="342"/>
      <c r="DMK35" s="342"/>
      <c r="DML35" s="342"/>
      <c r="DMM35" s="342"/>
      <c r="DMN35" s="342"/>
      <c r="DMO35" s="342"/>
      <c r="DMP35" s="342"/>
      <c r="DMQ35" s="342"/>
      <c r="DMR35" s="342"/>
      <c r="DMS35" s="342"/>
      <c r="DMT35" s="342"/>
      <c r="DMU35" s="342"/>
      <c r="DMV35" s="342"/>
      <c r="DMW35" s="342"/>
      <c r="DMX35" s="342"/>
      <c r="DMY35" s="342"/>
      <c r="DMZ35" s="342"/>
      <c r="DNA35" s="342"/>
      <c r="DNB35" s="342"/>
      <c r="DNC35" s="342"/>
      <c r="DND35" s="342"/>
      <c r="DNE35" s="342"/>
      <c r="DNF35" s="342"/>
      <c r="DNG35" s="342"/>
      <c r="DNH35" s="342"/>
      <c r="DNI35" s="342"/>
      <c r="DNJ35" s="342"/>
      <c r="DNK35" s="342"/>
      <c r="DNL35" s="342"/>
      <c r="DNM35" s="342"/>
      <c r="DNN35" s="342"/>
      <c r="DNO35" s="342"/>
      <c r="DNP35" s="342"/>
      <c r="DNQ35" s="342"/>
      <c r="DNR35" s="342"/>
      <c r="DNS35" s="342"/>
      <c r="DNT35" s="342"/>
      <c r="DNU35" s="342"/>
      <c r="DNV35" s="342"/>
      <c r="DNW35" s="342"/>
      <c r="DNX35" s="342"/>
      <c r="DNY35" s="342"/>
      <c r="DNZ35" s="342"/>
      <c r="DOA35" s="342"/>
      <c r="DOB35" s="342"/>
      <c r="DOC35" s="342"/>
      <c r="DOD35" s="342"/>
      <c r="DOE35" s="342"/>
      <c r="DOF35" s="342"/>
      <c r="DOG35" s="342"/>
      <c r="DOH35" s="342"/>
      <c r="DOI35" s="342"/>
      <c r="DOJ35" s="342"/>
      <c r="DOK35" s="342"/>
      <c r="DOL35" s="342"/>
      <c r="DOM35" s="342"/>
      <c r="DON35" s="342"/>
      <c r="DOO35" s="342"/>
      <c r="DOP35" s="342"/>
      <c r="DOQ35" s="342"/>
      <c r="DOR35" s="342"/>
      <c r="DOS35" s="342"/>
      <c r="DOT35" s="342"/>
      <c r="DOU35" s="342"/>
      <c r="DOV35" s="342"/>
      <c r="DOW35" s="342"/>
      <c r="DOX35" s="342"/>
      <c r="DOY35" s="342"/>
      <c r="DOZ35" s="342"/>
      <c r="DPA35" s="342"/>
      <c r="DPB35" s="342"/>
      <c r="DPC35" s="342"/>
      <c r="DPD35" s="342"/>
      <c r="DPE35" s="342"/>
      <c r="DPF35" s="342"/>
      <c r="DPG35" s="342"/>
      <c r="DPH35" s="342"/>
      <c r="DPI35" s="342"/>
      <c r="DPJ35" s="342"/>
      <c r="DPK35" s="342"/>
      <c r="DPL35" s="342"/>
      <c r="DPM35" s="342"/>
      <c r="DPN35" s="342"/>
      <c r="DPO35" s="342"/>
      <c r="DPP35" s="342"/>
      <c r="DPQ35" s="342"/>
      <c r="DPR35" s="342"/>
      <c r="DPS35" s="342"/>
      <c r="DPT35" s="342"/>
      <c r="DPU35" s="342"/>
      <c r="DPV35" s="342"/>
      <c r="DPW35" s="342"/>
      <c r="DPX35" s="342"/>
      <c r="DPY35" s="342"/>
      <c r="DPZ35" s="342"/>
      <c r="DQA35" s="342"/>
      <c r="DQB35" s="342"/>
      <c r="DQC35" s="342"/>
      <c r="DQD35" s="342"/>
      <c r="DQE35" s="342"/>
      <c r="DQF35" s="342"/>
      <c r="DQG35" s="342"/>
      <c r="DQH35" s="342"/>
      <c r="DQI35" s="342"/>
      <c r="DQJ35" s="342"/>
      <c r="DQK35" s="342"/>
      <c r="DQL35" s="342"/>
      <c r="DQM35" s="342"/>
      <c r="DQN35" s="342"/>
      <c r="DQO35" s="342"/>
      <c r="DQP35" s="342"/>
      <c r="DQQ35" s="342"/>
      <c r="DQR35" s="342"/>
      <c r="DQS35" s="342"/>
      <c r="DQT35" s="342"/>
      <c r="DQU35" s="342"/>
      <c r="DQV35" s="342"/>
      <c r="DQW35" s="342"/>
      <c r="DQX35" s="342"/>
      <c r="DQY35" s="342"/>
      <c r="DQZ35" s="342"/>
      <c r="DRA35" s="342"/>
      <c r="DRB35" s="342"/>
      <c r="DRC35" s="342"/>
      <c r="DRD35" s="342"/>
      <c r="DRE35" s="342"/>
      <c r="DRF35" s="342"/>
      <c r="DRG35" s="342"/>
      <c r="DRH35" s="342"/>
      <c r="DRI35" s="342"/>
      <c r="DRJ35" s="342"/>
      <c r="DRK35" s="342"/>
      <c r="DRL35" s="342"/>
      <c r="DRM35" s="342"/>
      <c r="DRN35" s="342"/>
      <c r="DRO35" s="342"/>
      <c r="DRP35" s="342"/>
      <c r="DRQ35" s="342"/>
      <c r="DRR35" s="342"/>
      <c r="DRS35" s="342"/>
      <c r="DRT35" s="342"/>
      <c r="DRU35" s="342"/>
      <c r="DRV35" s="342"/>
      <c r="DRW35" s="342"/>
      <c r="DRX35" s="342"/>
      <c r="DRY35" s="342"/>
      <c r="DRZ35" s="342"/>
      <c r="DSA35" s="342"/>
      <c r="DSB35" s="342"/>
      <c r="DSC35" s="342"/>
      <c r="DSD35" s="342"/>
      <c r="DSE35" s="342"/>
      <c r="DSF35" s="342"/>
      <c r="DSG35" s="342"/>
      <c r="DSH35" s="342"/>
      <c r="DSI35" s="342"/>
      <c r="DSJ35" s="342"/>
      <c r="DSK35" s="342"/>
      <c r="DSL35" s="342"/>
      <c r="DSM35" s="342"/>
      <c r="DSN35" s="342"/>
      <c r="DSO35" s="342"/>
      <c r="DSP35" s="342"/>
      <c r="DSQ35" s="342"/>
      <c r="DSR35" s="342"/>
      <c r="DSS35" s="342"/>
      <c r="DST35" s="342"/>
      <c r="DSU35" s="342"/>
      <c r="DSV35" s="342"/>
      <c r="DSW35" s="342"/>
      <c r="DSX35" s="342"/>
      <c r="DSY35" s="342"/>
      <c r="DSZ35" s="342"/>
      <c r="DTA35" s="342"/>
      <c r="DTB35" s="342"/>
      <c r="DTC35" s="342"/>
      <c r="DTD35" s="342"/>
      <c r="DTE35" s="342"/>
      <c r="DTF35" s="342"/>
      <c r="DTG35" s="342"/>
      <c r="DTH35" s="342"/>
      <c r="DTI35" s="342"/>
      <c r="DTJ35" s="342"/>
      <c r="DTK35" s="342"/>
      <c r="DTL35" s="342"/>
      <c r="DTM35" s="342"/>
      <c r="DTN35" s="342"/>
      <c r="DTO35" s="342"/>
      <c r="DTP35" s="342"/>
      <c r="DTQ35" s="342"/>
      <c r="DTR35" s="342"/>
      <c r="DTS35" s="342"/>
      <c r="DTT35" s="342"/>
      <c r="DTU35" s="342"/>
      <c r="DTV35" s="342"/>
      <c r="DTW35" s="342"/>
      <c r="DTX35" s="342"/>
      <c r="DTY35" s="342"/>
      <c r="DTZ35" s="342"/>
      <c r="DUA35" s="342"/>
      <c r="DUB35" s="342"/>
      <c r="DUC35" s="342"/>
      <c r="DUD35" s="342"/>
      <c r="DUE35" s="342"/>
      <c r="DUF35" s="342"/>
      <c r="DUG35" s="342"/>
      <c r="DUH35" s="342"/>
      <c r="DUI35" s="342"/>
      <c r="DUJ35" s="342"/>
      <c r="DUK35" s="342"/>
      <c r="DUL35" s="342"/>
      <c r="DUM35" s="342"/>
      <c r="DUN35" s="342"/>
      <c r="DUO35" s="342"/>
      <c r="DUP35" s="342"/>
      <c r="DUQ35" s="342"/>
      <c r="DUR35" s="342"/>
      <c r="DUS35" s="342"/>
      <c r="DUT35" s="342"/>
      <c r="DUU35" s="342"/>
      <c r="DUV35" s="342"/>
      <c r="DUW35" s="342"/>
      <c r="DUX35" s="342"/>
      <c r="DUY35" s="342"/>
      <c r="DUZ35" s="342"/>
      <c r="DVA35" s="342"/>
      <c r="DVB35" s="342"/>
      <c r="DVC35" s="342"/>
      <c r="DVD35" s="342"/>
      <c r="DVE35" s="342"/>
      <c r="DVF35" s="342"/>
      <c r="DVG35" s="342"/>
      <c r="DVH35" s="342"/>
      <c r="DVI35" s="342"/>
      <c r="DVJ35" s="342"/>
      <c r="DVK35" s="342"/>
      <c r="DVL35" s="342"/>
      <c r="DVM35" s="342"/>
      <c r="DVN35" s="342"/>
      <c r="DVO35" s="342"/>
      <c r="DVP35" s="342"/>
      <c r="DVQ35" s="342"/>
      <c r="DVR35" s="342"/>
      <c r="DVS35" s="342"/>
      <c r="DVT35" s="342"/>
      <c r="DVU35" s="342"/>
      <c r="DVV35" s="342"/>
      <c r="DVW35" s="342"/>
      <c r="DVX35" s="342"/>
      <c r="DVY35" s="342"/>
      <c r="DVZ35" s="342"/>
      <c r="DWA35" s="342"/>
      <c r="DWB35" s="342"/>
      <c r="DWC35" s="342"/>
      <c r="DWD35" s="342"/>
      <c r="DWE35" s="342"/>
      <c r="DWF35" s="342"/>
      <c r="DWG35" s="342"/>
      <c r="DWH35" s="342"/>
      <c r="DWI35" s="342"/>
      <c r="DWJ35" s="342"/>
      <c r="DWK35" s="342"/>
      <c r="DWL35" s="342"/>
      <c r="DWM35" s="342"/>
      <c r="DWN35" s="342"/>
      <c r="DWO35" s="342"/>
      <c r="DWP35" s="342"/>
      <c r="DWQ35" s="342"/>
      <c r="DWR35" s="342"/>
      <c r="DWS35" s="342"/>
      <c r="DWT35" s="342"/>
      <c r="DWU35" s="342"/>
      <c r="DWV35" s="342"/>
      <c r="DWW35" s="342"/>
      <c r="DWX35" s="342"/>
      <c r="DWY35" s="342"/>
      <c r="DWZ35" s="342"/>
      <c r="DXA35" s="342"/>
      <c r="DXB35" s="342"/>
      <c r="DXC35" s="342"/>
      <c r="DXD35" s="342"/>
      <c r="DXE35" s="342"/>
      <c r="DXF35" s="342"/>
      <c r="DXG35" s="342"/>
      <c r="DXH35" s="342"/>
      <c r="DXI35" s="342"/>
      <c r="DXJ35" s="342"/>
      <c r="DXK35" s="342"/>
      <c r="DXL35" s="342"/>
      <c r="DXM35" s="342"/>
      <c r="DXN35" s="342"/>
      <c r="DXO35" s="342"/>
      <c r="DXP35" s="342"/>
      <c r="DXQ35" s="342"/>
      <c r="DXR35" s="342"/>
      <c r="DXS35" s="342"/>
      <c r="DXT35" s="342"/>
      <c r="DXU35" s="342"/>
      <c r="DXV35" s="342"/>
      <c r="DXW35" s="342"/>
      <c r="DXX35" s="342"/>
      <c r="DXY35" s="342"/>
      <c r="DXZ35" s="342"/>
      <c r="DYA35" s="342"/>
      <c r="DYB35" s="342"/>
      <c r="DYC35" s="342"/>
      <c r="DYD35" s="342"/>
      <c r="DYE35" s="342"/>
      <c r="DYF35" s="342"/>
      <c r="DYG35" s="342"/>
      <c r="DYH35" s="342"/>
      <c r="DYI35" s="342"/>
      <c r="DYJ35" s="342"/>
      <c r="DYK35" s="342"/>
      <c r="DYL35" s="342"/>
      <c r="DYM35" s="342"/>
      <c r="DYN35" s="342"/>
      <c r="DYO35" s="342"/>
      <c r="DYP35" s="342"/>
      <c r="DYQ35" s="342"/>
      <c r="DYR35" s="342"/>
      <c r="DYS35" s="342"/>
      <c r="DYT35" s="342"/>
      <c r="DYU35" s="342"/>
      <c r="DYV35" s="342"/>
      <c r="DYW35" s="342"/>
      <c r="DYX35" s="342"/>
      <c r="DYY35" s="342"/>
      <c r="DYZ35" s="342"/>
      <c r="DZA35" s="342"/>
      <c r="DZB35" s="342"/>
      <c r="DZC35" s="342"/>
      <c r="DZD35" s="342"/>
      <c r="DZE35" s="342"/>
      <c r="DZF35" s="342"/>
      <c r="DZG35" s="342"/>
      <c r="DZH35" s="342"/>
      <c r="DZI35" s="342"/>
      <c r="DZJ35" s="342"/>
      <c r="DZK35" s="342"/>
      <c r="DZL35" s="342"/>
      <c r="DZM35" s="342"/>
      <c r="DZN35" s="342"/>
      <c r="DZO35" s="342"/>
      <c r="DZP35" s="342"/>
      <c r="DZQ35" s="342"/>
      <c r="DZR35" s="342"/>
      <c r="DZS35" s="342"/>
      <c r="DZT35" s="342"/>
      <c r="DZU35" s="342"/>
      <c r="DZV35" s="342"/>
      <c r="DZW35" s="342"/>
      <c r="DZX35" s="342"/>
      <c r="DZY35" s="342"/>
      <c r="DZZ35" s="342"/>
      <c r="EAA35" s="342"/>
      <c r="EAB35" s="342"/>
      <c r="EAC35" s="342"/>
      <c r="EAD35" s="342"/>
      <c r="EAE35" s="342"/>
      <c r="EAF35" s="342"/>
      <c r="EAG35" s="342"/>
      <c r="EAH35" s="342"/>
      <c r="EAI35" s="342"/>
      <c r="EAJ35" s="342"/>
      <c r="EAK35" s="342"/>
      <c r="EAL35" s="342"/>
      <c r="EAM35" s="342"/>
      <c r="EAN35" s="342"/>
      <c r="EAO35" s="342"/>
      <c r="EAP35" s="342"/>
      <c r="EAQ35" s="342"/>
      <c r="EAR35" s="342"/>
      <c r="EAS35" s="342"/>
      <c r="EAT35" s="342"/>
      <c r="EAU35" s="342"/>
      <c r="EAV35" s="342"/>
      <c r="EAW35" s="342"/>
      <c r="EAX35" s="342"/>
      <c r="EAY35" s="342"/>
      <c r="EAZ35" s="342"/>
      <c r="EBA35" s="342"/>
      <c r="EBB35" s="342"/>
      <c r="EBC35" s="342"/>
      <c r="EBD35" s="342"/>
      <c r="EBE35" s="342"/>
      <c r="EBF35" s="342"/>
      <c r="EBG35" s="342"/>
      <c r="EBH35" s="342"/>
      <c r="EBI35" s="342"/>
      <c r="EBJ35" s="342"/>
      <c r="EBK35" s="342"/>
      <c r="EBL35" s="342"/>
      <c r="EBM35" s="342"/>
      <c r="EBN35" s="342"/>
      <c r="EBO35" s="342"/>
      <c r="EBP35" s="342"/>
      <c r="EBQ35" s="342"/>
      <c r="EBR35" s="342"/>
      <c r="EBS35" s="342"/>
      <c r="EBT35" s="342"/>
      <c r="EBU35" s="342"/>
      <c r="EBV35" s="342"/>
      <c r="EBW35" s="342"/>
      <c r="EBX35" s="342"/>
      <c r="EBY35" s="342"/>
      <c r="EBZ35" s="342"/>
      <c r="ECA35" s="342"/>
      <c r="ECB35" s="342"/>
      <c r="ECC35" s="342"/>
      <c r="ECD35" s="342"/>
      <c r="ECE35" s="342"/>
      <c r="ECF35" s="342"/>
      <c r="ECG35" s="342"/>
      <c r="ECH35" s="342"/>
      <c r="ECI35" s="342"/>
      <c r="ECJ35" s="342"/>
      <c r="ECK35" s="342"/>
      <c r="ECL35" s="342"/>
      <c r="ECM35" s="342"/>
      <c r="ECN35" s="342"/>
      <c r="ECO35" s="342"/>
      <c r="ECP35" s="342"/>
      <c r="ECQ35" s="342"/>
      <c r="ECR35" s="342"/>
      <c r="ECS35" s="342"/>
      <c r="ECT35" s="342"/>
      <c r="ECU35" s="342"/>
      <c r="ECV35" s="342"/>
      <c r="ECW35" s="342"/>
      <c r="ECX35" s="342"/>
      <c r="ECY35" s="342"/>
      <c r="ECZ35" s="342"/>
      <c r="EDA35" s="342"/>
      <c r="EDB35" s="342"/>
      <c r="EDC35" s="342"/>
      <c r="EDD35" s="342"/>
      <c r="EDE35" s="342"/>
      <c r="EDF35" s="342"/>
      <c r="EDG35" s="342"/>
      <c r="EDH35" s="342"/>
      <c r="EDI35" s="342"/>
      <c r="EDJ35" s="342"/>
      <c r="EDK35" s="342"/>
      <c r="EDL35" s="342"/>
      <c r="EDM35" s="342"/>
      <c r="EDN35" s="342"/>
      <c r="EDO35" s="342"/>
      <c r="EDP35" s="342"/>
      <c r="EDQ35" s="342"/>
      <c r="EDR35" s="342"/>
      <c r="EDS35" s="342"/>
      <c r="EDT35" s="342"/>
      <c r="EDU35" s="342"/>
      <c r="EDV35" s="342"/>
      <c r="EDW35" s="342"/>
      <c r="EDX35" s="342"/>
      <c r="EDY35" s="342"/>
      <c r="EDZ35" s="342"/>
      <c r="EEA35" s="342"/>
      <c r="EEB35" s="342"/>
      <c r="EEC35" s="342"/>
      <c r="EED35" s="342"/>
      <c r="EEE35" s="342"/>
      <c r="EEF35" s="342"/>
      <c r="EEG35" s="342"/>
      <c r="EEH35" s="342"/>
      <c r="EEI35" s="342"/>
      <c r="EEJ35" s="342"/>
      <c r="EEK35" s="342"/>
      <c r="EEL35" s="342"/>
      <c r="EEM35" s="342"/>
      <c r="EEN35" s="342"/>
      <c r="EEO35" s="342"/>
      <c r="EEP35" s="342"/>
      <c r="EEQ35" s="342"/>
      <c r="EER35" s="342"/>
      <c r="EES35" s="342"/>
      <c r="EET35" s="342"/>
      <c r="EEU35" s="342"/>
      <c r="EEV35" s="342"/>
      <c r="EEW35" s="342"/>
      <c r="EEX35" s="342"/>
      <c r="EEY35" s="342"/>
      <c r="EEZ35" s="342"/>
      <c r="EFA35" s="342"/>
      <c r="EFB35" s="342"/>
      <c r="EFC35" s="342"/>
      <c r="EFD35" s="342"/>
      <c r="EFE35" s="342"/>
      <c r="EFF35" s="342"/>
      <c r="EFG35" s="342"/>
      <c r="EFH35" s="342"/>
      <c r="EFI35" s="342"/>
      <c r="EFJ35" s="342"/>
      <c r="EFK35" s="342"/>
      <c r="EFL35" s="342"/>
      <c r="EFM35" s="342"/>
      <c r="EFN35" s="342"/>
      <c r="EFO35" s="342"/>
      <c r="EFP35" s="342"/>
      <c r="EFQ35" s="342"/>
      <c r="EFR35" s="342"/>
      <c r="EFS35" s="342"/>
      <c r="EFT35" s="342"/>
      <c r="EFU35" s="342"/>
      <c r="EFV35" s="342"/>
      <c r="EFW35" s="342"/>
      <c r="EFX35" s="342"/>
      <c r="EFY35" s="342"/>
      <c r="EFZ35" s="342"/>
      <c r="EGA35" s="342"/>
      <c r="EGB35" s="342"/>
      <c r="EGC35" s="342"/>
      <c r="EGD35" s="342"/>
      <c r="EGE35" s="342"/>
      <c r="EGF35" s="342"/>
      <c r="EGG35" s="342"/>
      <c r="EGH35" s="342"/>
      <c r="EGI35" s="342"/>
      <c r="EGJ35" s="342"/>
      <c r="EGK35" s="342"/>
      <c r="EGL35" s="342"/>
      <c r="EGM35" s="342"/>
      <c r="EGN35" s="342"/>
      <c r="EGO35" s="342"/>
      <c r="EGP35" s="342"/>
      <c r="EGQ35" s="342"/>
      <c r="EGR35" s="342"/>
      <c r="EGS35" s="342"/>
      <c r="EGT35" s="342"/>
      <c r="EGU35" s="342"/>
      <c r="EGV35" s="342"/>
      <c r="EGW35" s="342"/>
      <c r="EGX35" s="342"/>
      <c r="EGY35" s="342"/>
      <c r="EGZ35" s="342"/>
      <c r="EHA35" s="342"/>
      <c r="EHB35" s="342"/>
      <c r="EHC35" s="342"/>
      <c r="EHD35" s="342"/>
      <c r="EHE35" s="342"/>
      <c r="EHF35" s="342"/>
      <c r="EHG35" s="342"/>
      <c r="EHH35" s="342"/>
      <c r="EHI35" s="342"/>
      <c r="EHJ35" s="342"/>
      <c r="EHK35" s="342"/>
      <c r="EHL35" s="342"/>
      <c r="EHM35" s="342"/>
      <c r="EHN35" s="342"/>
      <c r="EHO35" s="342"/>
      <c r="EHP35" s="342"/>
      <c r="EHQ35" s="342"/>
      <c r="EHR35" s="342"/>
      <c r="EHS35" s="342"/>
      <c r="EHT35" s="342"/>
      <c r="EHU35" s="342"/>
      <c r="EHV35" s="342"/>
      <c r="EHW35" s="342"/>
      <c r="EHX35" s="342"/>
      <c r="EHY35" s="342"/>
      <c r="EHZ35" s="342"/>
      <c r="EIA35" s="342"/>
      <c r="EIB35" s="342"/>
      <c r="EIC35" s="342"/>
      <c r="EID35" s="342"/>
      <c r="EIE35" s="342"/>
      <c r="EIF35" s="342"/>
      <c r="EIG35" s="342"/>
      <c r="EIH35" s="342"/>
      <c r="EII35" s="342"/>
      <c r="EIJ35" s="342"/>
      <c r="EIK35" s="342"/>
      <c r="EIL35" s="342"/>
      <c r="EIM35" s="342"/>
      <c r="EIN35" s="342"/>
      <c r="EIO35" s="342"/>
      <c r="EIP35" s="342"/>
      <c r="EIQ35" s="342"/>
      <c r="EIR35" s="342"/>
      <c r="EIS35" s="342"/>
      <c r="EIT35" s="342"/>
      <c r="EIU35" s="342"/>
      <c r="EIV35" s="342"/>
      <c r="EIW35" s="342"/>
      <c r="EIX35" s="342"/>
      <c r="EIY35" s="342"/>
      <c r="EIZ35" s="342"/>
      <c r="EJA35" s="342"/>
      <c r="EJB35" s="342"/>
      <c r="EJC35" s="342"/>
      <c r="EJD35" s="342"/>
      <c r="EJE35" s="342"/>
      <c r="EJF35" s="342"/>
      <c r="EJG35" s="342"/>
      <c r="EJH35" s="342"/>
      <c r="EJI35" s="342"/>
      <c r="EJJ35" s="342"/>
      <c r="EJK35" s="342"/>
      <c r="EJL35" s="342"/>
      <c r="EJM35" s="342"/>
      <c r="EJN35" s="342"/>
      <c r="EJO35" s="342"/>
      <c r="EJP35" s="342"/>
      <c r="EJQ35" s="342"/>
      <c r="EJR35" s="342"/>
      <c r="EJS35" s="342"/>
      <c r="EJT35" s="342"/>
      <c r="EJU35" s="342"/>
      <c r="EJV35" s="342"/>
      <c r="EJW35" s="342"/>
      <c r="EJX35" s="342"/>
      <c r="EJY35" s="342"/>
      <c r="EJZ35" s="342"/>
      <c r="EKA35" s="342"/>
      <c r="EKB35" s="342"/>
      <c r="EKC35" s="342"/>
      <c r="EKD35" s="342"/>
      <c r="EKE35" s="342"/>
      <c r="EKF35" s="342"/>
      <c r="EKG35" s="342"/>
      <c r="EKH35" s="342"/>
      <c r="EKI35" s="342"/>
      <c r="EKJ35" s="342"/>
      <c r="EKK35" s="342"/>
      <c r="EKL35" s="342"/>
      <c r="EKM35" s="342"/>
      <c r="EKN35" s="342"/>
      <c r="EKO35" s="342"/>
      <c r="EKP35" s="342"/>
      <c r="EKQ35" s="342"/>
      <c r="EKR35" s="342"/>
      <c r="EKS35" s="342"/>
      <c r="EKT35" s="342"/>
      <c r="EKU35" s="342"/>
      <c r="EKV35" s="342"/>
      <c r="EKW35" s="342"/>
      <c r="EKX35" s="342"/>
      <c r="EKY35" s="342"/>
      <c r="EKZ35" s="342"/>
      <c r="ELA35" s="342"/>
      <c r="ELB35" s="342"/>
      <c r="ELC35" s="342"/>
      <c r="ELD35" s="342"/>
      <c r="ELE35" s="342"/>
      <c r="ELF35" s="342"/>
      <c r="ELG35" s="342"/>
      <c r="ELH35" s="342"/>
      <c r="ELI35" s="342"/>
      <c r="ELJ35" s="342"/>
      <c r="ELK35" s="342"/>
      <c r="ELL35" s="342"/>
      <c r="ELM35" s="342"/>
      <c r="ELN35" s="342"/>
      <c r="ELO35" s="342"/>
      <c r="ELP35" s="342"/>
      <c r="ELQ35" s="342"/>
      <c r="ELR35" s="342"/>
      <c r="ELS35" s="342"/>
      <c r="ELT35" s="342"/>
      <c r="ELU35" s="342"/>
      <c r="ELV35" s="342"/>
      <c r="ELW35" s="342"/>
      <c r="ELX35" s="342"/>
      <c r="ELY35" s="342"/>
      <c r="ELZ35" s="342"/>
      <c r="EMA35" s="342"/>
      <c r="EMB35" s="342"/>
      <c r="EMC35" s="342"/>
      <c r="EMD35" s="342"/>
      <c r="EME35" s="342"/>
      <c r="EMF35" s="342"/>
      <c r="EMG35" s="342"/>
      <c r="EMH35" s="342"/>
      <c r="EMI35" s="342"/>
      <c r="EMJ35" s="342"/>
      <c r="EMK35" s="342"/>
      <c r="EML35" s="342"/>
      <c r="EMM35" s="342"/>
      <c r="EMN35" s="342"/>
      <c r="EMO35" s="342"/>
      <c r="EMP35" s="342"/>
      <c r="EMQ35" s="342"/>
      <c r="EMR35" s="342"/>
      <c r="EMS35" s="342"/>
      <c r="EMT35" s="342"/>
      <c r="EMU35" s="342"/>
      <c r="EMV35" s="342"/>
      <c r="EMW35" s="342"/>
      <c r="EMX35" s="342"/>
      <c r="EMY35" s="342"/>
      <c r="EMZ35" s="342"/>
      <c r="ENA35" s="342"/>
      <c r="ENB35" s="342"/>
      <c r="ENC35" s="342"/>
      <c r="END35" s="342"/>
      <c r="ENE35" s="342"/>
      <c r="ENF35" s="342"/>
      <c r="ENG35" s="342"/>
      <c r="ENH35" s="342"/>
      <c r="ENI35" s="342"/>
      <c r="ENJ35" s="342"/>
      <c r="ENK35" s="342"/>
      <c r="ENL35" s="342"/>
      <c r="ENM35" s="342"/>
      <c r="ENN35" s="342"/>
      <c r="ENO35" s="342"/>
      <c r="ENP35" s="342"/>
      <c r="ENQ35" s="342"/>
      <c r="ENR35" s="342"/>
      <c r="ENS35" s="342"/>
      <c r="ENT35" s="342"/>
      <c r="ENU35" s="342"/>
      <c r="ENV35" s="342"/>
      <c r="ENW35" s="342"/>
      <c r="ENX35" s="342"/>
      <c r="ENY35" s="342"/>
      <c r="ENZ35" s="342"/>
      <c r="EOA35" s="342"/>
      <c r="EOB35" s="342"/>
      <c r="EOC35" s="342"/>
      <c r="EOD35" s="342"/>
      <c r="EOE35" s="342"/>
      <c r="EOF35" s="342"/>
      <c r="EOG35" s="342"/>
      <c r="EOH35" s="342"/>
      <c r="EOI35" s="342"/>
      <c r="EOJ35" s="342"/>
      <c r="EOK35" s="342"/>
      <c r="EOL35" s="342"/>
      <c r="EOM35" s="342"/>
      <c r="EON35" s="342"/>
      <c r="EOO35" s="342"/>
      <c r="EOP35" s="342"/>
      <c r="EOQ35" s="342"/>
      <c r="EOR35" s="342"/>
      <c r="EOS35" s="342"/>
      <c r="EOT35" s="342"/>
      <c r="EOU35" s="342"/>
      <c r="EOV35" s="342"/>
      <c r="EOW35" s="342"/>
      <c r="EOX35" s="342"/>
      <c r="EOY35" s="342"/>
      <c r="EOZ35" s="342"/>
      <c r="EPA35" s="342"/>
      <c r="EPB35" s="342"/>
      <c r="EPC35" s="342"/>
      <c r="EPD35" s="342"/>
      <c r="EPE35" s="342"/>
      <c r="EPF35" s="342"/>
      <c r="EPG35" s="342"/>
      <c r="EPH35" s="342"/>
      <c r="EPI35" s="342"/>
      <c r="EPJ35" s="342"/>
      <c r="EPK35" s="342"/>
      <c r="EPL35" s="342"/>
      <c r="EPM35" s="342"/>
      <c r="EPN35" s="342"/>
      <c r="EPO35" s="342"/>
      <c r="EPP35" s="342"/>
      <c r="EPQ35" s="342"/>
      <c r="EPR35" s="342"/>
      <c r="EPS35" s="342"/>
      <c r="EPT35" s="342"/>
      <c r="EPU35" s="342"/>
      <c r="EPV35" s="342"/>
      <c r="EPW35" s="342"/>
      <c r="EPX35" s="342"/>
      <c r="EPY35" s="342"/>
      <c r="EPZ35" s="342"/>
      <c r="EQA35" s="342"/>
      <c r="EQB35" s="342"/>
      <c r="EQC35" s="342"/>
      <c r="EQD35" s="342"/>
      <c r="EQE35" s="342"/>
      <c r="EQF35" s="342"/>
      <c r="EQG35" s="342"/>
      <c r="EQH35" s="342"/>
      <c r="EQI35" s="342"/>
      <c r="EQJ35" s="342"/>
      <c r="EQK35" s="342"/>
      <c r="EQL35" s="342"/>
      <c r="EQM35" s="342"/>
      <c r="EQN35" s="342"/>
      <c r="EQO35" s="342"/>
      <c r="EQP35" s="342"/>
      <c r="EQQ35" s="342"/>
      <c r="EQR35" s="342"/>
      <c r="EQS35" s="342"/>
      <c r="EQT35" s="342"/>
      <c r="EQU35" s="342"/>
      <c r="EQV35" s="342"/>
      <c r="EQW35" s="342"/>
      <c r="EQX35" s="342"/>
      <c r="EQY35" s="342"/>
      <c r="EQZ35" s="342"/>
      <c r="ERA35" s="342"/>
      <c r="ERB35" s="342"/>
      <c r="ERC35" s="342"/>
      <c r="ERD35" s="342"/>
      <c r="ERE35" s="342"/>
      <c r="ERF35" s="342"/>
      <c r="ERG35" s="342"/>
      <c r="ERH35" s="342"/>
      <c r="ERI35" s="342"/>
      <c r="ERJ35" s="342"/>
      <c r="ERK35" s="342"/>
      <c r="ERL35" s="342"/>
      <c r="ERM35" s="342"/>
      <c r="ERN35" s="342"/>
      <c r="ERO35" s="342"/>
      <c r="ERP35" s="342"/>
      <c r="ERQ35" s="342"/>
      <c r="ERR35" s="342"/>
      <c r="ERS35" s="342"/>
      <c r="ERT35" s="342"/>
      <c r="ERU35" s="342"/>
      <c r="ERV35" s="342"/>
      <c r="ERW35" s="342"/>
      <c r="ERX35" s="342"/>
      <c r="ERY35" s="342"/>
      <c r="ERZ35" s="342"/>
      <c r="ESA35" s="342"/>
      <c r="ESB35" s="342"/>
      <c r="ESC35" s="342"/>
      <c r="ESD35" s="342"/>
      <c r="ESE35" s="342"/>
      <c r="ESF35" s="342"/>
      <c r="ESG35" s="342"/>
      <c r="ESH35" s="342"/>
      <c r="ESI35" s="342"/>
      <c r="ESJ35" s="342"/>
      <c r="ESK35" s="342"/>
      <c r="ESL35" s="342"/>
      <c r="ESM35" s="342"/>
      <c r="ESN35" s="342"/>
      <c r="ESO35" s="342"/>
      <c r="ESP35" s="342"/>
      <c r="ESQ35" s="342"/>
      <c r="ESR35" s="342"/>
      <c r="ESS35" s="342"/>
      <c r="EST35" s="342"/>
      <c r="ESU35" s="342"/>
      <c r="ESV35" s="342"/>
      <c r="ESW35" s="342"/>
      <c r="ESX35" s="342"/>
      <c r="ESY35" s="342"/>
      <c r="ESZ35" s="342"/>
      <c r="ETA35" s="342"/>
      <c r="ETB35" s="342"/>
      <c r="ETC35" s="342"/>
      <c r="ETD35" s="342"/>
      <c r="ETE35" s="342"/>
      <c r="ETF35" s="342"/>
      <c r="ETG35" s="342"/>
      <c r="ETH35" s="342"/>
      <c r="ETI35" s="342"/>
      <c r="ETJ35" s="342"/>
      <c r="ETK35" s="342"/>
      <c r="ETL35" s="342"/>
      <c r="ETM35" s="342"/>
      <c r="ETN35" s="342"/>
      <c r="ETO35" s="342"/>
      <c r="ETP35" s="342"/>
      <c r="ETQ35" s="342"/>
      <c r="ETR35" s="342"/>
      <c r="ETS35" s="342"/>
      <c r="ETT35" s="342"/>
      <c r="ETU35" s="342"/>
      <c r="ETV35" s="342"/>
      <c r="ETW35" s="342"/>
      <c r="ETX35" s="342"/>
      <c r="ETY35" s="342"/>
      <c r="ETZ35" s="342"/>
      <c r="EUA35" s="342"/>
      <c r="EUB35" s="342"/>
      <c r="EUC35" s="342"/>
      <c r="EUD35" s="342"/>
      <c r="EUE35" s="342"/>
      <c r="EUF35" s="342"/>
      <c r="EUG35" s="342"/>
      <c r="EUH35" s="342"/>
      <c r="EUI35" s="342"/>
      <c r="EUJ35" s="342"/>
      <c r="EUK35" s="342"/>
      <c r="EUL35" s="342"/>
      <c r="EUM35" s="342"/>
      <c r="EUN35" s="342"/>
      <c r="EUO35" s="342"/>
      <c r="EUP35" s="342"/>
      <c r="EUQ35" s="342"/>
      <c r="EUR35" s="342"/>
      <c r="EUS35" s="342"/>
      <c r="EUT35" s="342"/>
      <c r="EUU35" s="342"/>
      <c r="EUV35" s="342"/>
      <c r="EUW35" s="342"/>
      <c r="EUX35" s="342"/>
      <c r="EUY35" s="342"/>
      <c r="EUZ35" s="342"/>
      <c r="EVA35" s="342"/>
      <c r="EVB35" s="342"/>
      <c r="EVC35" s="342"/>
      <c r="EVD35" s="342"/>
      <c r="EVE35" s="342"/>
      <c r="EVF35" s="342"/>
      <c r="EVG35" s="342"/>
      <c r="EVH35" s="342"/>
      <c r="EVI35" s="342"/>
      <c r="EVJ35" s="342"/>
      <c r="EVK35" s="342"/>
      <c r="EVL35" s="342"/>
      <c r="EVM35" s="342"/>
      <c r="EVN35" s="342"/>
      <c r="EVO35" s="342"/>
      <c r="EVP35" s="342"/>
      <c r="EVQ35" s="342"/>
      <c r="EVR35" s="342"/>
      <c r="EVS35" s="342"/>
      <c r="EVT35" s="342"/>
      <c r="EVU35" s="342"/>
      <c r="EVV35" s="342"/>
      <c r="EVW35" s="342"/>
      <c r="EVX35" s="342"/>
      <c r="EVY35" s="342"/>
      <c r="EVZ35" s="342"/>
      <c r="EWA35" s="342"/>
      <c r="EWB35" s="342"/>
      <c r="EWC35" s="342"/>
      <c r="EWD35" s="342"/>
      <c r="EWE35" s="342"/>
      <c r="EWF35" s="342"/>
      <c r="EWG35" s="342"/>
      <c r="EWH35" s="342"/>
      <c r="EWI35" s="342"/>
      <c r="EWJ35" s="342"/>
      <c r="EWK35" s="342"/>
      <c r="EWL35" s="342"/>
      <c r="EWM35" s="342"/>
      <c r="EWN35" s="342"/>
      <c r="EWO35" s="342"/>
      <c r="EWP35" s="342"/>
      <c r="EWQ35" s="342"/>
      <c r="EWR35" s="342"/>
      <c r="EWS35" s="342"/>
      <c r="EWT35" s="342"/>
      <c r="EWU35" s="342"/>
      <c r="EWV35" s="342"/>
      <c r="EWW35" s="342"/>
      <c r="EWX35" s="342"/>
      <c r="EWY35" s="342"/>
      <c r="EWZ35" s="342"/>
      <c r="EXA35" s="342"/>
      <c r="EXB35" s="342"/>
      <c r="EXC35" s="342"/>
      <c r="EXD35" s="342"/>
      <c r="EXE35" s="342"/>
      <c r="EXF35" s="342"/>
      <c r="EXG35" s="342"/>
      <c r="EXH35" s="342"/>
      <c r="EXI35" s="342"/>
      <c r="EXJ35" s="342"/>
      <c r="EXK35" s="342"/>
      <c r="EXL35" s="342"/>
      <c r="EXM35" s="342"/>
      <c r="EXN35" s="342"/>
      <c r="EXO35" s="342"/>
      <c r="EXP35" s="342"/>
      <c r="EXQ35" s="342"/>
      <c r="EXR35" s="342"/>
      <c r="EXS35" s="342"/>
      <c r="EXT35" s="342"/>
      <c r="EXU35" s="342"/>
      <c r="EXV35" s="342"/>
      <c r="EXW35" s="342"/>
      <c r="EXX35" s="342"/>
      <c r="EXY35" s="342"/>
      <c r="EXZ35" s="342"/>
      <c r="EYA35" s="342"/>
      <c r="EYB35" s="342"/>
      <c r="EYC35" s="342"/>
      <c r="EYD35" s="342"/>
      <c r="EYE35" s="342"/>
      <c r="EYF35" s="342"/>
      <c r="EYG35" s="342"/>
      <c r="EYH35" s="342"/>
      <c r="EYI35" s="342"/>
      <c r="EYJ35" s="342"/>
      <c r="EYK35" s="342"/>
      <c r="EYL35" s="342"/>
      <c r="EYM35" s="342"/>
      <c r="EYN35" s="342"/>
      <c r="EYO35" s="342"/>
      <c r="EYP35" s="342"/>
      <c r="EYQ35" s="342"/>
      <c r="EYR35" s="342"/>
      <c r="EYS35" s="342"/>
      <c r="EYT35" s="342"/>
      <c r="EYU35" s="342"/>
      <c r="EYV35" s="342"/>
      <c r="EYW35" s="342"/>
      <c r="EYX35" s="342"/>
      <c r="EYY35" s="342"/>
      <c r="EYZ35" s="342"/>
      <c r="EZA35" s="342"/>
      <c r="EZB35" s="342"/>
      <c r="EZC35" s="342"/>
      <c r="EZD35" s="342"/>
      <c r="EZE35" s="342"/>
      <c r="EZF35" s="342"/>
      <c r="EZG35" s="342"/>
      <c r="EZH35" s="342"/>
      <c r="EZI35" s="342"/>
      <c r="EZJ35" s="342"/>
      <c r="EZK35" s="342"/>
      <c r="EZL35" s="342"/>
      <c r="EZM35" s="342"/>
      <c r="EZN35" s="342"/>
      <c r="EZO35" s="342"/>
      <c r="EZP35" s="342"/>
      <c r="EZQ35" s="342"/>
      <c r="EZR35" s="342"/>
      <c r="EZS35" s="342"/>
      <c r="EZT35" s="342"/>
      <c r="EZU35" s="342"/>
      <c r="EZV35" s="342"/>
      <c r="EZW35" s="342"/>
      <c r="EZX35" s="342"/>
      <c r="EZY35" s="342"/>
      <c r="EZZ35" s="342"/>
      <c r="FAA35" s="342"/>
      <c r="FAB35" s="342"/>
      <c r="FAC35" s="342"/>
      <c r="FAD35" s="342"/>
      <c r="FAE35" s="342"/>
      <c r="FAF35" s="342"/>
      <c r="FAG35" s="342"/>
      <c r="FAH35" s="342"/>
      <c r="FAI35" s="342"/>
      <c r="FAJ35" s="342"/>
      <c r="FAK35" s="342"/>
      <c r="FAL35" s="342"/>
      <c r="FAM35" s="342"/>
      <c r="FAN35" s="342"/>
      <c r="FAO35" s="342"/>
      <c r="FAP35" s="342"/>
      <c r="FAQ35" s="342"/>
      <c r="FAR35" s="342"/>
      <c r="FAS35" s="342"/>
      <c r="FAT35" s="342"/>
      <c r="FAU35" s="342"/>
      <c r="FAV35" s="342"/>
      <c r="FAW35" s="342"/>
      <c r="FAX35" s="342"/>
      <c r="FAY35" s="342"/>
      <c r="FAZ35" s="342"/>
      <c r="FBA35" s="342"/>
      <c r="FBB35" s="342"/>
      <c r="FBC35" s="342"/>
      <c r="FBD35" s="342"/>
      <c r="FBE35" s="342"/>
      <c r="FBF35" s="342"/>
      <c r="FBG35" s="342"/>
      <c r="FBH35" s="342"/>
      <c r="FBI35" s="342"/>
      <c r="FBJ35" s="342"/>
      <c r="FBK35" s="342"/>
      <c r="FBL35" s="342"/>
      <c r="FBM35" s="342"/>
      <c r="FBN35" s="342"/>
      <c r="FBO35" s="342"/>
      <c r="FBP35" s="342"/>
      <c r="FBQ35" s="342"/>
      <c r="FBR35" s="342"/>
      <c r="FBS35" s="342"/>
      <c r="FBT35" s="342"/>
      <c r="FBU35" s="342"/>
      <c r="FBV35" s="342"/>
      <c r="FBW35" s="342"/>
      <c r="FBX35" s="342"/>
      <c r="FBY35" s="342"/>
      <c r="FBZ35" s="342"/>
      <c r="FCA35" s="342"/>
      <c r="FCB35" s="342"/>
      <c r="FCC35" s="342"/>
      <c r="FCD35" s="342"/>
      <c r="FCE35" s="342"/>
      <c r="FCF35" s="342"/>
      <c r="FCG35" s="342"/>
      <c r="FCH35" s="342"/>
      <c r="FCI35" s="342"/>
      <c r="FCJ35" s="342"/>
      <c r="FCK35" s="342"/>
      <c r="FCL35" s="342"/>
      <c r="FCM35" s="342"/>
      <c r="FCN35" s="342"/>
      <c r="FCO35" s="342"/>
      <c r="FCP35" s="342"/>
      <c r="FCQ35" s="342"/>
      <c r="FCR35" s="342"/>
      <c r="FCS35" s="342"/>
      <c r="FCT35" s="342"/>
      <c r="FCU35" s="342"/>
      <c r="FCV35" s="342"/>
      <c r="FCW35" s="342"/>
      <c r="FCX35" s="342"/>
      <c r="FCY35" s="342"/>
      <c r="FCZ35" s="342"/>
      <c r="FDA35" s="342"/>
      <c r="FDB35" s="342"/>
      <c r="FDC35" s="342"/>
      <c r="FDD35" s="342"/>
      <c r="FDE35" s="342"/>
      <c r="FDF35" s="342"/>
      <c r="FDG35" s="342"/>
      <c r="FDH35" s="342"/>
      <c r="FDI35" s="342"/>
      <c r="FDJ35" s="342"/>
      <c r="FDK35" s="342"/>
      <c r="FDL35" s="342"/>
      <c r="FDM35" s="342"/>
      <c r="FDN35" s="342"/>
      <c r="FDO35" s="342"/>
      <c r="FDP35" s="342"/>
      <c r="FDQ35" s="342"/>
      <c r="FDR35" s="342"/>
      <c r="FDS35" s="342"/>
      <c r="FDT35" s="342"/>
      <c r="FDU35" s="342"/>
      <c r="FDV35" s="342"/>
      <c r="FDW35" s="342"/>
      <c r="FDX35" s="342"/>
      <c r="FDY35" s="342"/>
      <c r="FDZ35" s="342"/>
      <c r="FEA35" s="342"/>
      <c r="FEB35" s="342"/>
      <c r="FEC35" s="342"/>
      <c r="FED35" s="342"/>
      <c r="FEE35" s="342"/>
      <c r="FEF35" s="342"/>
      <c r="FEG35" s="342"/>
      <c r="FEH35" s="342"/>
      <c r="FEI35" s="342"/>
      <c r="FEJ35" s="342"/>
      <c r="FEK35" s="342"/>
      <c r="FEL35" s="342"/>
      <c r="FEM35" s="342"/>
      <c r="FEN35" s="342"/>
      <c r="FEO35" s="342"/>
      <c r="FEP35" s="342"/>
      <c r="FEQ35" s="342"/>
      <c r="FER35" s="342"/>
      <c r="FES35" s="342"/>
      <c r="FET35" s="342"/>
      <c r="FEU35" s="342"/>
      <c r="FEV35" s="342"/>
      <c r="FEW35" s="342"/>
      <c r="FEX35" s="342"/>
      <c r="FEY35" s="342"/>
      <c r="FEZ35" s="342"/>
      <c r="FFA35" s="342"/>
      <c r="FFB35" s="342"/>
      <c r="FFC35" s="342"/>
      <c r="FFD35" s="342"/>
      <c r="FFE35" s="342"/>
      <c r="FFF35" s="342"/>
      <c r="FFG35" s="342"/>
      <c r="FFH35" s="342"/>
      <c r="FFI35" s="342"/>
      <c r="FFJ35" s="342"/>
      <c r="FFK35" s="342"/>
      <c r="FFL35" s="342"/>
      <c r="FFM35" s="342"/>
      <c r="FFN35" s="342"/>
      <c r="FFO35" s="342"/>
      <c r="FFP35" s="342"/>
      <c r="FFQ35" s="342"/>
      <c r="FFR35" s="342"/>
      <c r="FFS35" s="342"/>
      <c r="FFT35" s="342"/>
      <c r="FFU35" s="342"/>
      <c r="FFV35" s="342"/>
      <c r="FFW35" s="342"/>
      <c r="FFX35" s="342"/>
      <c r="FFY35" s="342"/>
      <c r="FFZ35" s="342"/>
      <c r="FGA35" s="342"/>
      <c r="FGB35" s="342"/>
      <c r="FGC35" s="342"/>
      <c r="FGD35" s="342"/>
      <c r="FGE35" s="342"/>
      <c r="FGF35" s="342"/>
      <c r="FGG35" s="342"/>
      <c r="FGH35" s="342"/>
      <c r="FGI35" s="342"/>
      <c r="FGJ35" s="342"/>
      <c r="FGK35" s="342"/>
      <c r="FGL35" s="342"/>
      <c r="FGM35" s="342"/>
      <c r="FGN35" s="342"/>
      <c r="FGO35" s="342"/>
      <c r="FGP35" s="342"/>
      <c r="FGQ35" s="342"/>
      <c r="FGR35" s="342"/>
      <c r="FGS35" s="342"/>
      <c r="FGT35" s="342"/>
      <c r="FGU35" s="342"/>
      <c r="FGV35" s="342"/>
      <c r="FGW35" s="342"/>
      <c r="FGX35" s="342"/>
      <c r="FGY35" s="342"/>
      <c r="FGZ35" s="342"/>
      <c r="FHA35" s="342"/>
      <c r="FHB35" s="342"/>
      <c r="FHC35" s="342"/>
      <c r="FHD35" s="342"/>
      <c r="FHE35" s="342"/>
      <c r="FHF35" s="342"/>
      <c r="FHG35" s="342"/>
      <c r="FHH35" s="342"/>
      <c r="FHI35" s="342"/>
      <c r="FHJ35" s="342"/>
      <c r="FHK35" s="342"/>
      <c r="FHL35" s="342"/>
      <c r="FHM35" s="342"/>
      <c r="FHN35" s="342"/>
      <c r="FHO35" s="342"/>
      <c r="FHP35" s="342"/>
      <c r="FHQ35" s="342"/>
      <c r="FHR35" s="342"/>
      <c r="FHS35" s="342"/>
      <c r="FHT35" s="342"/>
      <c r="FHU35" s="342"/>
      <c r="FHV35" s="342"/>
      <c r="FHW35" s="342"/>
      <c r="FHX35" s="342"/>
      <c r="FHY35" s="342"/>
      <c r="FHZ35" s="342"/>
      <c r="FIA35" s="342"/>
      <c r="FIB35" s="342"/>
      <c r="FIC35" s="342"/>
      <c r="FID35" s="342"/>
      <c r="FIE35" s="342"/>
      <c r="FIF35" s="342"/>
      <c r="FIG35" s="342"/>
      <c r="FIH35" s="342"/>
      <c r="FII35" s="342"/>
      <c r="FIJ35" s="342"/>
      <c r="FIK35" s="342"/>
      <c r="FIL35" s="342"/>
      <c r="FIM35" s="342"/>
      <c r="FIN35" s="342"/>
      <c r="FIO35" s="342"/>
      <c r="FIP35" s="342"/>
      <c r="FIQ35" s="342"/>
      <c r="FIR35" s="342"/>
      <c r="FIS35" s="342"/>
      <c r="FIT35" s="342"/>
      <c r="FIU35" s="342"/>
      <c r="FIV35" s="342"/>
      <c r="FIW35" s="342"/>
      <c r="FIX35" s="342"/>
      <c r="FIY35" s="342"/>
      <c r="FIZ35" s="342"/>
      <c r="FJA35" s="342"/>
      <c r="FJB35" s="342"/>
      <c r="FJC35" s="342"/>
      <c r="FJD35" s="342"/>
      <c r="FJE35" s="342"/>
      <c r="FJF35" s="342"/>
      <c r="FJG35" s="342"/>
      <c r="FJH35" s="342"/>
      <c r="FJI35" s="342"/>
      <c r="FJJ35" s="342"/>
      <c r="FJK35" s="342"/>
      <c r="FJL35" s="342"/>
      <c r="FJM35" s="342"/>
      <c r="FJN35" s="342"/>
      <c r="FJO35" s="342"/>
      <c r="FJP35" s="342"/>
      <c r="FJQ35" s="342"/>
      <c r="FJR35" s="342"/>
      <c r="FJS35" s="342"/>
      <c r="FJT35" s="342"/>
      <c r="FJU35" s="342"/>
      <c r="FJV35" s="342"/>
      <c r="FJW35" s="342"/>
      <c r="FJX35" s="342"/>
      <c r="FJY35" s="342"/>
      <c r="FJZ35" s="342"/>
      <c r="FKA35" s="342"/>
      <c r="FKB35" s="342"/>
      <c r="FKC35" s="342"/>
      <c r="FKD35" s="342"/>
      <c r="FKE35" s="342"/>
      <c r="FKF35" s="342"/>
      <c r="FKG35" s="342"/>
      <c r="FKH35" s="342"/>
      <c r="FKI35" s="342"/>
      <c r="FKJ35" s="342"/>
      <c r="FKK35" s="342"/>
      <c r="FKL35" s="342"/>
      <c r="FKM35" s="342"/>
      <c r="FKN35" s="342"/>
      <c r="FKO35" s="342"/>
      <c r="FKP35" s="342"/>
      <c r="FKQ35" s="342"/>
      <c r="FKR35" s="342"/>
      <c r="FKS35" s="342"/>
      <c r="FKT35" s="342"/>
      <c r="FKU35" s="342"/>
      <c r="FKV35" s="342"/>
      <c r="FKW35" s="342"/>
      <c r="FKX35" s="342"/>
      <c r="FKY35" s="342"/>
      <c r="FKZ35" s="342"/>
      <c r="FLA35" s="342"/>
      <c r="FLB35" s="342"/>
      <c r="FLC35" s="342"/>
      <c r="FLD35" s="342"/>
      <c r="FLE35" s="342"/>
      <c r="FLF35" s="342"/>
      <c r="FLG35" s="342"/>
      <c r="FLH35" s="342"/>
      <c r="FLI35" s="342"/>
      <c r="FLJ35" s="342"/>
      <c r="FLK35" s="342"/>
      <c r="FLL35" s="342"/>
      <c r="FLM35" s="342"/>
      <c r="FLN35" s="342"/>
      <c r="FLO35" s="342"/>
      <c r="FLP35" s="342"/>
      <c r="FLQ35" s="342"/>
      <c r="FLR35" s="342"/>
      <c r="FLS35" s="342"/>
      <c r="FLT35" s="342"/>
      <c r="FLU35" s="342"/>
      <c r="FLV35" s="342"/>
      <c r="FLW35" s="342"/>
      <c r="FLX35" s="342"/>
      <c r="FLY35" s="342"/>
      <c r="FLZ35" s="342"/>
      <c r="FMA35" s="342"/>
      <c r="FMB35" s="342"/>
      <c r="FMC35" s="342"/>
      <c r="FMD35" s="342"/>
      <c r="FME35" s="342"/>
      <c r="FMF35" s="342"/>
      <c r="FMG35" s="342"/>
      <c r="FMH35" s="342"/>
      <c r="FMI35" s="342"/>
      <c r="FMJ35" s="342"/>
      <c r="FMK35" s="342"/>
      <c r="FML35" s="342"/>
      <c r="FMM35" s="342"/>
      <c r="FMN35" s="342"/>
      <c r="FMO35" s="342"/>
      <c r="FMP35" s="342"/>
      <c r="FMQ35" s="342"/>
      <c r="FMR35" s="342"/>
      <c r="FMS35" s="342"/>
      <c r="FMT35" s="342"/>
      <c r="FMU35" s="342"/>
      <c r="FMV35" s="342"/>
      <c r="FMW35" s="342"/>
      <c r="FMX35" s="342"/>
      <c r="FMY35" s="342"/>
      <c r="FMZ35" s="342"/>
      <c r="FNA35" s="342"/>
      <c r="FNB35" s="342"/>
      <c r="FNC35" s="342"/>
      <c r="FND35" s="342"/>
      <c r="FNE35" s="342"/>
      <c r="FNF35" s="342"/>
      <c r="FNG35" s="342"/>
      <c r="FNH35" s="342"/>
      <c r="FNI35" s="342"/>
      <c r="FNJ35" s="342"/>
      <c r="FNK35" s="342"/>
      <c r="FNL35" s="342"/>
      <c r="FNM35" s="342"/>
      <c r="FNN35" s="342"/>
      <c r="FNO35" s="342"/>
      <c r="FNP35" s="342"/>
      <c r="FNQ35" s="342"/>
      <c r="FNR35" s="342"/>
      <c r="FNS35" s="342"/>
      <c r="FNT35" s="342"/>
      <c r="FNU35" s="342"/>
      <c r="FNV35" s="342"/>
      <c r="FNW35" s="342"/>
      <c r="FNX35" s="342"/>
      <c r="FNY35" s="342"/>
      <c r="FNZ35" s="342"/>
      <c r="FOA35" s="342"/>
      <c r="FOB35" s="342"/>
      <c r="FOC35" s="342"/>
      <c r="FOD35" s="342"/>
      <c r="FOE35" s="342"/>
      <c r="FOF35" s="342"/>
      <c r="FOG35" s="342"/>
      <c r="FOH35" s="342"/>
      <c r="FOI35" s="342"/>
      <c r="FOJ35" s="342"/>
      <c r="FOK35" s="342"/>
      <c r="FOL35" s="342"/>
      <c r="FOM35" s="342"/>
      <c r="FON35" s="342"/>
      <c r="FOO35" s="342"/>
      <c r="FOP35" s="342"/>
      <c r="FOQ35" s="342"/>
      <c r="FOR35" s="342"/>
      <c r="FOS35" s="342"/>
      <c r="FOT35" s="342"/>
      <c r="FOU35" s="342"/>
      <c r="FOV35" s="342"/>
      <c r="FOW35" s="342"/>
      <c r="FOX35" s="342"/>
      <c r="FOY35" s="342"/>
      <c r="FOZ35" s="342"/>
      <c r="FPA35" s="342"/>
      <c r="FPB35" s="342"/>
      <c r="FPC35" s="342"/>
      <c r="FPD35" s="342"/>
      <c r="FPE35" s="342"/>
      <c r="FPF35" s="342"/>
      <c r="FPG35" s="342"/>
      <c r="FPH35" s="342"/>
      <c r="FPI35" s="342"/>
      <c r="FPJ35" s="342"/>
      <c r="FPK35" s="342"/>
      <c r="FPL35" s="342"/>
      <c r="FPM35" s="342"/>
      <c r="FPN35" s="342"/>
      <c r="FPO35" s="342"/>
      <c r="FPP35" s="342"/>
      <c r="FPQ35" s="342"/>
      <c r="FPR35" s="342"/>
      <c r="FPS35" s="342"/>
      <c r="FPT35" s="342"/>
      <c r="FPU35" s="342"/>
      <c r="FPV35" s="342"/>
      <c r="FPW35" s="342"/>
      <c r="FPX35" s="342"/>
      <c r="FPY35" s="342"/>
      <c r="FPZ35" s="342"/>
      <c r="FQA35" s="342"/>
      <c r="FQB35" s="342"/>
      <c r="FQC35" s="342"/>
      <c r="FQD35" s="342"/>
      <c r="FQE35" s="342"/>
      <c r="FQF35" s="342"/>
      <c r="FQG35" s="342"/>
      <c r="FQH35" s="342"/>
      <c r="FQI35" s="342"/>
      <c r="FQJ35" s="342"/>
      <c r="FQK35" s="342"/>
      <c r="FQL35" s="342"/>
      <c r="FQM35" s="342"/>
      <c r="FQN35" s="342"/>
      <c r="FQO35" s="342"/>
      <c r="FQP35" s="342"/>
      <c r="FQQ35" s="342"/>
      <c r="FQR35" s="342"/>
      <c r="FQS35" s="342"/>
      <c r="FQT35" s="342"/>
      <c r="FQU35" s="342"/>
      <c r="FQV35" s="342"/>
      <c r="FQW35" s="342"/>
      <c r="FQX35" s="342"/>
      <c r="FQY35" s="342"/>
      <c r="FQZ35" s="342"/>
      <c r="FRA35" s="342"/>
      <c r="FRB35" s="342"/>
      <c r="FRC35" s="342"/>
      <c r="FRD35" s="342"/>
      <c r="FRE35" s="342"/>
      <c r="FRF35" s="342"/>
      <c r="FRG35" s="342"/>
      <c r="FRH35" s="342"/>
      <c r="FRI35" s="342"/>
      <c r="FRJ35" s="342"/>
      <c r="FRK35" s="342"/>
      <c r="FRL35" s="342"/>
      <c r="FRM35" s="342"/>
      <c r="FRN35" s="342"/>
      <c r="FRO35" s="342"/>
      <c r="FRP35" s="342"/>
      <c r="FRQ35" s="342"/>
      <c r="FRR35" s="342"/>
      <c r="FRS35" s="342"/>
      <c r="FRT35" s="342"/>
      <c r="FRU35" s="342"/>
      <c r="FRV35" s="342"/>
      <c r="FRW35" s="342"/>
      <c r="FRX35" s="342"/>
      <c r="FRY35" s="342"/>
      <c r="FRZ35" s="342"/>
      <c r="FSA35" s="342"/>
      <c r="FSB35" s="342"/>
      <c r="FSC35" s="342"/>
      <c r="FSD35" s="342"/>
      <c r="FSE35" s="342"/>
      <c r="FSF35" s="342"/>
      <c r="FSG35" s="342"/>
      <c r="FSH35" s="342"/>
      <c r="FSI35" s="342"/>
      <c r="FSJ35" s="342"/>
      <c r="FSK35" s="342"/>
      <c r="FSL35" s="342"/>
      <c r="FSM35" s="342"/>
      <c r="FSN35" s="342"/>
      <c r="FSO35" s="342"/>
      <c r="FSP35" s="342"/>
      <c r="FSQ35" s="342"/>
      <c r="FSR35" s="342"/>
      <c r="FSS35" s="342"/>
      <c r="FST35" s="342"/>
      <c r="FSU35" s="342"/>
      <c r="FSV35" s="342"/>
      <c r="FSW35" s="342"/>
      <c r="FSX35" s="342"/>
      <c r="FSY35" s="342"/>
      <c r="FSZ35" s="342"/>
      <c r="FTA35" s="342"/>
      <c r="FTB35" s="342"/>
      <c r="FTC35" s="342"/>
      <c r="FTD35" s="342"/>
      <c r="FTE35" s="342"/>
      <c r="FTF35" s="342"/>
      <c r="FTG35" s="342"/>
      <c r="FTH35" s="342"/>
      <c r="FTI35" s="342"/>
      <c r="FTJ35" s="342"/>
      <c r="FTK35" s="342"/>
      <c r="FTL35" s="342"/>
      <c r="FTM35" s="342"/>
      <c r="FTN35" s="342"/>
      <c r="FTO35" s="342"/>
      <c r="FTP35" s="342"/>
      <c r="FTQ35" s="342"/>
      <c r="FTR35" s="342"/>
      <c r="FTS35" s="342"/>
      <c r="FTT35" s="342"/>
      <c r="FTU35" s="342"/>
      <c r="FTV35" s="342"/>
      <c r="FTW35" s="342"/>
      <c r="FTX35" s="342"/>
      <c r="FTY35" s="342"/>
      <c r="FTZ35" s="342"/>
      <c r="FUA35" s="342"/>
      <c r="FUB35" s="342"/>
      <c r="FUC35" s="342"/>
      <c r="FUD35" s="342"/>
      <c r="FUE35" s="342"/>
      <c r="FUF35" s="342"/>
      <c r="FUG35" s="342"/>
      <c r="FUH35" s="342"/>
      <c r="FUI35" s="342"/>
      <c r="FUJ35" s="342"/>
      <c r="FUK35" s="342"/>
      <c r="FUL35" s="342"/>
      <c r="FUM35" s="342"/>
      <c r="FUN35" s="342"/>
      <c r="FUO35" s="342"/>
      <c r="FUP35" s="342"/>
      <c r="FUQ35" s="342"/>
      <c r="FUR35" s="342"/>
      <c r="FUS35" s="342"/>
      <c r="FUT35" s="342"/>
      <c r="FUU35" s="342"/>
      <c r="FUV35" s="342"/>
      <c r="FUW35" s="342"/>
      <c r="FUX35" s="342"/>
      <c r="FUY35" s="342"/>
      <c r="FUZ35" s="342"/>
      <c r="FVA35" s="342"/>
      <c r="FVB35" s="342"/>
      <c r="FVC35" s="342"/>
      <c r="FVD35" s="342"/>
      <c r="FVE35" s="342"/>
      <c r="FVF35" s="342"/>
      <c r="FVG35" s="342"/>
      <c r="FVH35" s="342"/>
      <c r="FVI35" s="342"/>
      <c r="FVJ35" s="342"/>
      <c r="FVK35" s="342"/>
      <c r="FVL35" s="342"/>
      <c r="FVM35" s="342"/>
      <c r="FVN35" s="342"/>
      <c r="FVO35" s="342"/>
      <c r="FVP35" s="342"/>
      <c r="FVQ35" s="342"/>
      <c r="FVR35" s="342"/>
      <c r="FVS35" s="342"/>
      <c r="FVT35" s="342"/>
      <c r="FVU35" s="342"/>
      <c r="FVV35" s="342"/>
      <c r="FVW35" s="342"/>
      <c r="FVX35" s="342"/>
      <c r="FVY35" s="342"/>
      <c r="FVZ35" s="342"/>
      <c r="FWA35" s="342"/>
      <c r="FWB35" s="342"/>
      <c r="FWC35" s="342"/>
      <c r="FWD35" s="342"/>
      <c r="FWE35" s="342"/>
      <c r="FWF35" s="342"/>
      <c r="FWG35" s="342"/>
      <c r="FWH35" s="342"/>
      <c r="FWI35" s="342"/>
      <c r="FWJ35" s="342"/>
      <c r="FWK35" s="342"/>
      <c r="FWL35" s="342"/>
      <c r="FWM35" s="342"/>
      <c r="FWN35" s="342"/>
      <c r="FWO35" s="342"/>
      <c r="FWP35" s="342"/>
      <c r="FWQ35" s="342"/>
      <c r="FWR35" s="342"/>
      <c r="FWS35" s="342"/>
      <c r="FWT35" s="342"/>
      <c r="FWU35" s="342"/>
      <c r="FWV35" s="342"/>
      <c r="FWW35" s="342"/>
      <c r="FWX35" s="342"/>
      <c r="FWY35" s="342"/>
      <c r="FWZ35" s="342"/>
      <c r="FXA35" s="342"/>
      <c r="FXB35" s="342"/>
      <c r="FXC35" s="342"/>
      <c r="FXD35" s="342"/>
      <c r="FXE35" s="342"/>
      <c r="FXF35" s="342"/>
      <c r="FXG35" s="342"/>
      <c r="FXH35" s="342"/>
      <c r="FXI35" s="342"/>
      <c r="FXJ35" s="342"/>
      <c r="FXK35" s="342"/>
      <c r="FXL35" s="342"/>
      <c r="FXM35" s="342"/>
      <c r="FXN35" s="342"/>
      <c r="FXO35" s="342"/>
      <c r="FXP35" s="342"/>
      <c r="FXQ35" s="342"/>
      <c r="FXR35" s="342"/>
      <c r="FXS35" s="342"/>
      <c r="FXT35" s="342"/>
      <c r="FXU35" s="342"/>
      <c r="FXV35" s="342"/>
      <c r="FXW35" s="342"/>
      <c r="FXX35" s="342"/>
      <c r="FXY35" s="342"/>
      <c r="FXZ35" s="342"/>
      <c r="FYA35" s="342"/>
      <c r="FYB35" s="342"/>
      <c r="FYC35" s="342"/>
      <c r="FYD35" s="342"/>
      <c r="FYE35" s="342"/>
      <c r="FYF35" s="342"/>
      <c r="FYG35" s="342"/>
      <c r="FYH35" s="342"/>
      <c r="FYI35" s="342"/>
      <c r="FYJ35" s="342"/>
      <c r="FYK35" s="342"/>
      <c r="FYL35" s="342"/>
      <c r="FYM35" s="342"/>
      <c r="FYN35" s="342"/>
      <c r="FYO35" s="342"/>
      <c r="FYP35" s="342"/>
      <c r="FYQ35" s="342"/>
      <c r="FYR35" s="342"/>
      <c r="FYS35" s="342"/>
      <c r="FYT35" s="342"/>
      <c r="FYU35" s="342"/>
      <c r="FYV35" s="342"/>
      <c r="FYW35" s="342"/>
      <c r="FYX35" s="342"/>
      <c r="FYY35" s="342"/>
      <c r="FYZ35" s="342"/>
      <c r="FZA35" s="342"/>
      <c r="FZB35" s="342"/>
      <c r="FZC35" s="342"/>
      <c r="FZD35" s="342"/>
      <c r="FZE35" s="342"/>
      <c r="FZF35" s="342"/>
      <c r="FZG35" s="342"/>
      <c r="FZH35" s="342"/>
      <c r="FZI35" s="342"/>
      <c r="FZJ35" s="342"/>
      <c r="FZK35" s="342"/>
      <c r="FZL35" s="342"/>
      <c r="FZM35" s="342"/>
      <c r="FZN35" s="342"/>
      <c r="FZO35" s="342"/>
      <c r="FZP35" s="342"/>
      <c r="FZQ35" s="342"/>
      <c r="FZR35" s="342"/>
      <c r="FZS35" s="342"/>
      <c r="FZT35" s="342"/>
      <c r="FZU35" s="342"/>
      <c r="FZV35" s="342"/>
      <c r="FZW35" s="342"/>
      <c r="FZX35" s="342"/>
      <c r="FZY35" s="342"/>
      <c r="FZZ35" s="342"/>
      <c r="GAA35" s="342"/>
      <c r="GAB35" s="342"/>
      <c r="GAC35" s="342"/>
      <c r="GAD35" s="342"/>
      <c r="GAE35" s="342"/>
      <c r="GAF35" s="342"/>
      <c r="GAG35" s="342"/>
      <c r="GAH35" s="342"/>
      <c r="GAI35" s="342"/>
      <c r="GAJ35" s="342"/>
      <c r="GAK35" s="342"/>
      <c r="GAL35" s="342"/>
      <c r="GAM35" s="342"/>
      <c r="GAN35" s="342"/>
      <c r="GAO35" s="342"/>
      <c r="GAP35" s="342"/>
      <c r="GAQ35" s="342"/>
      <c r="GAR35" s="342"/>
      <c r="GAS35" s="342"/>
      <c r="GAT35" s="342"/>
      <c r="GAU35" s="342"/>
      <c r="GAV35" s="342"/>
      <c r="GAW35" s="342"/>
      <c r="GAX35" s="342"/>
      <c r="GAY35" s="342"/>
      <c r="GAZ35" s="342"/>
      <c r="GBA35" s="342"/>
      <c r="GBB35" s="342"/>
      <c r="GBC35" s="342"/>
      <c r="GBD35" s="342"/>
      <c r="GBE35" s="342"/>
      <c r="GBF35" s="342"/>
      <c r="GBG35" s="342"/>
      <c r="GBH35" s="342"/>
      <c r="GBI35" s="342"/>
      <c r="GBJ35" s="342"/>
      <c r="GBK35" s="342"/>
      <c r="GBL35" s="342"/>
      <c r="GBM35" s="342"/>
      <c r="GBN35" s="342"/>
      <c r="GBO35" s="342"/>
      <c r="GBP35" s="342"/>
      <c r="GBQ35" s="342"/>
      <c r="GBR35" s="342"/>
      <c r="GBS35" s="342"/>
      <c r="GBT35" s="342"/>
      <c r="GBU35" s="342"/>
      <c r="GBV35" s="342"/>
      <c r="GBW35" s="342"/>
      <c r="GBX35" s="342"/>
      <c r="GBY35" s="342"/>
      <c r="GBZ35" s="342"/>
      <c r="GCA35" s="342"/>
      <c r="GCB35" s="342"/>
      <c r="GCC35" s="342"/>
      <c r="GCD35" s="342"/>
      <c r="GCE35" s="342"/>
      <c r="GCF35" s="342"/>
      <c r="GCG35" s="342"/>
      <c r="GCH35" s="342"/>
      <c r="GCI35" s="342"/>
      <c r="GCJ35" s="342"/>
      <c r="GCK35" s="342"/>
      <c r="GCL35" s="342"/>
      <c r="GCM35" s="342"/>
      <c r="GCN35" s="342"/>
      <c r="GCO35" s="342"/>
      <c r="GCP35" s="342"/>
      <c r="GCQ35" s="342"/>
      <c r="GCR35" s="342"/>
      <c r="GCS35" s="342"/>
      <c r="GCT35" s="342"/>
      <c r="GCU35" s="342"/>
      <c r="GCV35" s="342"/>
      <c r="GCW35" s="342"/>
      <c r="GCX35" s="342"/>
      <c r="GCY35" s="342"/>
      <c r="GCZ35" s="342"/>
      <c r="GDA35" s="342"/>
      <c r="GDB35" s="342"/>
      <c r="GDC35" s="342"/>
      <c r="GDD35" s="342"/>
      <c r="GDE35" s="342"/>
      <c r="GDF35" s="342"/>
      <c r="GDG35" s="342"/>
      <c r="GDH35" s="342"/>
      <c r="GDI35" s="342"/>
      <c r="GDJ35" s="342"/>
      <c r="GDK35" s="342"/>
      <c r="GDL35" s="342"/>
      <c r="GDM35" s="342"/>
      <c r="GDN35" s="342"/>
      <c r="GDO35" s="342"/>
      <c r="GDP35" s="342"/>
      <c r="GDQ35" s="342"/>
      <c r="GDR35" s="342"/>
      <c r="GDS35" s="342"/>
      <c r="GDT35" s="342"/>
      <c r="GDU35" s="342"/>
      <c r="GDV35" s="342"/>
      <c r="GDW35" s="342"/>
      <c r="GDX35" s="342"/>
      <c r="GDY35" s="342"/>
      <c r="GDZ35" s="342"/>
      <c r="GEA35" s="342"/>
      <c r="GEB35" s="342"/>
      <c r="GEC35" s="342"/>
      <c r="GED35" s="342"/>
      <c r="GEE35" s="342"/>
      <c r="GEF35" s="342"/>
      <c r="GEG35" s="342"/>
      <c r="GEH35" s="342"/>
      <c r="GEI35" s="342"/>
      <c r="GEJ35" s="342"/>
      <c r="GEK35" s="342"/>
      <c r="GEL35" s="342"/>
      <c r="GEM35" s="342"/>
      <c r="GEN35" s="342"/>
      <c r="GEO35" s="342"/>
      <c r="GEP35" s="342"/>
      <c r="GEQ35" s="342"/>
      <c r="GER35" s="342"/>
      <c r="GES35" s="342"/>
      <c r="GET35" s="342"/>
      <c r="GEU35" s="342"/>
      <c r="GEV35" s="342"/>
      <c r="GEW35" s="342"/>
      <c r="GEX35" s="342"/>
      <c r="GEY35" s="342"/>
      <c r="GEZ35" s="342"/>
      <c r="GFA35" s="342"/>
      <c r="GFB35" s="342"/>
      <c r="GFC35" s="342"/>
      <c r="GFD35" s="342"/>
      <c r="GFE35" s="342"/>
      <c r="GFF35" s="342"/>
      <c r="GFG35" s="342"/>
      <c r="GFH35" s="342"/>
      <c r="GFI35" s="342"/>
      <c r="GFJ35" s="342"/>
      <c r="GFK35" s="342"/>
      <c r="GFL35" s="342"/>
      <c r="GFM35" s="342"/>
      <c r="GFN35" s="342"/>
      <c r="GFO35" s="342"/>
      <c r="GFP35" s="342"/>
      <c r="GFQ35" s="342"/>
      <c r="GFR35" s="342"/>
      <c r="GFS35" s="342"/>
      <c r="GFT35" s="342"/>
      <c r="GFU35" s="342"/>
      <c r="GFV35" s="342"/>
      <c r="GFW35" s="342"/>
      <c r="GFX35" s="342"/>
      <c r="GFY35" s="342"/>
      <c r="GFZ35" s="342"/>
      <c r="GGA35" s="342"/>
      <c r="GGB35" s="342"/>
      <c r="GGC35" s="342"/>
      <c r="GGD35" s="342"/>
      <c r="GGE35" s="342"/>
      <c r="GGF35" s="342"/>
      <c r="GGG35" s="342"/>
      <c r="GGH35" s="342"/>
      <c r="GGI35" s="342"/>
      <c r="GGJ35" s="342"/>
      <c r="GGK35" s="342"/>
      <c r="GGL35" s="342"/>
      <c r="GGM35" s="342"/>
      <c r="GGN35" s="342"/>
      <c r="GGO35" s="342"/>
      <c r="GGP35" s="342"/>
      <c r="GGQ35" s="342"/>
      <c r="GGR35" s="342"/>
      <c r="GGS35" s="342"/>
      <c r="GGT35" s="342"/>
      <c r="GGU35" s="342"/>
      <c r="GGV35" s="342"/>
      <c r="GGW35" s="342"/>
      <c r="GGX35" s="342"/>
      <c r="GGY35" s="342"/>
      <c r="GGZ35" s="342"/>
      <c r="GHA35" s="342"/>
      <c r="GHB35" s="342"/>
      <c r="GHC35" s="342"/>
      <c r="GHD35" s="342"/>
      <c r="GHE35" s="342"/>
      <c r="GHF35" s="342"/>
      <c r="GHG35" s="342"/>
      <c r="GHH35" s="342"/>
      <c r="GHI35" s="342"/>
      <c r="GHJ35" s="342"/>
      <c r="GHK35" s="342"/>
      <c r="GHL35" s="342"/>
      <c r="GHM35" s="342"/>
      <c r="GHN35" s="342"/>
      <c r="GHO35" s="342"/>
      <c r="GHP35" s="342"/>
      <c r="GHQ35" s="342"/>
      <c r="GHR35" s="342"/>
      <c r="GHS35" s="342"/>
      <c r="GHT35" s="342"/>
      <c r="GHU35" s="342"/>
      <c r="GHV35" s="342"/>
      <c r="GHW35" s="342"/>
      <c r="GHX35" s="342"/>
      <c r="GHY35" s="342"/>
      <c r="GHZ35" s="342"/>
      <c r="GIA35" s="342"/>
      <c r="GIB35" s="342"/>
      <c r="GIC35" s="342"/>
      <c r="GID35" s="342"/>
      <c r="GIE35" s="342"/>
      <c r="GIF35" s="342"/>
      <c r="GIG35" s="342"/>
      <c r="GIH35" s="342"/>
      <c r="GII35" s="342"/>
      <c r="GIJ35" s="342"/>
      <c r="GIK35" s="342"/>
      <c r="GIL35" s="342"/>
      <c r="GIM35" s="342"/>
      <c r="GIN35" s="342"/>
      <c r="GIO35" s="342"/>
      <c r="GIP35" s="342"/>
      <c r="GIQ35" s="342"/>
      <c r="GIR35" s="342"/>
      <c r="GIS35" s="342"/>
      <c r="GIT35" s="342"/>
      <c r="GIU35" s="342"/>
      <c r="GIV35" s="342"/>
      <c r="GIW35" s="342"/>
      <c r="GIX35" s="342"/>
      <c r="GIY35" s="342"/>
      <c r="GIZ35" s="342"/>
      <c r="GJA35" s="342"/>
      <c r="GJB35" s="342"/>
      <c r="GJC35" s="342"/>
      <c r="GJD35" s="342"/>
      <c r="GJE35" s="342"/>
      <c r="GJF35" s="342"/>
      <c r="GJG35" s="342"/>
      <c r="GJH35" s="342"/>
      <c r="GJI35" s="342"/>
      <c r="GJJ35" s="342"/>
      <c r="GJK35" s="342"/>
      <c r="GJL35" s="342"/>
      <c r="GJM35" s="342"/>
      <c r="GJN35" s="342"/>
      <c r="GJO35" s="342"/>
      <c r="GJP35" s="342"/>
      <c r="GJQ35" s="342"/>
      <c r="GJR35" s="342"/>
      <c r="GJS35" s="342"/>
      <c r="GJT35" s="342"/>
      <c r="GJU35" s="342"/>
      <c r="GJV35" s="342"/>
      <c r="GJW35" s="342"/>
      <c r="GJX35" s="342"/>
      <c r="GJY35" s="342"/>
      <c r="GJZ35" s="342"/>
      <c r="GKA35" s="342"/>
      <c r="GKB35" s="342"/>
      <c r="GKC35" s="342"/>
      <c r="GKD35" s="342"/>
      <c r="GKE35" s="342"/>
      <c r="GKF35" s="342"/>
      <c r="GKG35" s="342"/>
      <c r="GKH35" s="342"/>
      <c r="GKI35" s="342"/>
      <c r="GKJ35" s="342"/>
      <c r="GKK35" s="342"/>
      <c r="GKL35" s="342"/>
      <c r="GKM35" s="342"/>
      <c r="GKN35" s="342"/>
      <c r="GKO35" s="342"/>
      <c r="GKP35" s="342"/>
      <c r="GKQ35" s="342"/>
      <c r="GKR35" s="342"/>
      <c r="GKS35" s="342"/>
      <c r="GKT35" s="342"/>
      <c r="GKU35" s="342"/>
      <c r="GKV35" s="342"/>
      <c r="GKW35" s="342"/>
      <c r="GKX35" s="342"/>
      <c r="GKY35" s="342"/>
      <c r="GKZ35" s="342"/>
      <c r="GLA35" s="342"/>
      <c r="GLB35" s="342"/>
      <c r="GLC35" s="342"/>
      <c r="GLD35" s="342"/>
      <c r="GLE35" s="342"/>
      <c r="GLF35" s="342"/>
      <c r="GLG35" s="342"/>
      <c r="GLH35" s="342"/>
      <c r="GLI35" s="342"/>
      <c r="GLJ35" s="342"/>
      <c r="GLK35" s="342"/>
      <c r="GLL35" s="342"/>
      <c r="GLM35" s="342"/>
      <c r="GLN35" s="342"/>
      <c r="GLO35" s="342"/>
      <c r="GLP35" s="342"/>
      <c r="GLQ35" s="342"/>
      <c r="GLR35" s="342"/>
      <c r="GLS35" s="342"/>
      <c r="GLT35" s="342"/>
      <c r="GLU35" s="342"/>
      <c r="GLV35" s="342"/>
      <c r="GLW35" s="342"/>
      <c r="GLX35" s="342"/>
      <c r="GLY35" s="342"/>
      <c r="GLZ35" s="342"/>
      <c r="GMA35" s="342"/>
      <c r="GMB35" s="342"/>
      <c r="GMC35" s="342"/>
      <c r="GMD35" s="342"/>
      <c r="GME35" s="342"/>
      <c r="GMF35" s="342"/>
      <c r="GMG35" s="342"/>
      <c r="GMH35" s="342"/>
      <c r="GMI35" s="342"/>
      <c r="GMJ35" s="342"/>
      <c r="GMK35" s="342"/>
      <c r="GML35" s="342"/>
      <c r="GMM35" s="342"/>
      <c r="GMN35" s="342"/>
      <c r="GMO35" s="342"/>
      <c r="GMP35" s="342"/>
      <c r="GMQ35" s="342"/>
      <c r="GMR35" s="342"/>
      <c r="GMS35" s="342"/>
      <c r="GMT35" s="342"/>
      <c r="GMU35" s="342"/>
      <c r="GMV35" s="342"/>
      <c r="GMW35" s="342"/>
      <c r="GMX35" s="342"/>
      <c r="GMY35" s="342"/>
      <c r="GMZ35" s="342"/>
      <c r="GNA35" s="342"/>
      <c r="GNB35" s="342"/>
      <c r="GNC35" s="342"/>
      <c r="GND35" s="342"/>
      <c r="GNE35" s="342"/>
      <c r="GNF35" s="342"/>
      <c r="GNG35" s="342"/>
      <c r="GNH35" s="342"/>
      <c r="GNI35" s="342"/>
      <c r="GNJ35" s="342"/>
      <c r="GNK35" s="342"/>
      <c r="GNL35" s="342"/>
      <c r="GNM35" s="342"/>
      <c r="GNN35" s="342"/>
      <c r="GNO35" s="342"/>
      <c r="GNP35" s="342"/>
      <c r="GNQ35" s="342"/>
      <c r="GNR35" s="342"/>
      <c r="GNS35" s="342"/>
      <c r="GNT35" s="342"/>
      <c r="GNU35" s="342"/>
      <c r="GNV35" s="342"/>
      <c r="GNW35" s="342"/>
      <c r="GNX35" s="342"/>
      <c r="GNY35" s="342"/>
      <c r="GNZ35" s="342"/>
      <c r="GOA35" s="342"/>
      <c r="GOB35" s="342"/>
      <c r="GOC35" s="342"/>
      <c r="GOD35" s="342"/>
      <c r="GOE35" s="342"/>
      <c r="GOF35" s="342"/>
      <c r="GOG35" s="342"/>
      <c r="GOH35" s="342"/>
      <c r="GOI35" s="342"/>
      <c r="GOJ35" s="342"/>
      <c r="GOK35" s="342"/>
      <c r="GOL35" s="342"/>
      <c r="GOM35" s="342"/>
      <c r="GON35" s="342"/>
      <c r="GOO35" s="342"/>
      <c r="GOP35" s="342"/>
      <c r="GOQ35" s="342"/>
      <c r="GOR35" s="342"/>
      <c r="GOS35" s="342"/>
      <c r="GOT35" s="342"/>
      <c r="GOU35" s="342"/>
      <c r="GOV35" s="342"/>
      <c r="GOW35" s="342"/>
      <c r="GOX35" s="342"/>
      <c r="GOY35" s="342"/>
      <c r="GOZ35" s="342"/>
      <c r="GPA35" s="342"/>
      <c r="GPB35" s="342"/>
      <c r="GPC35" s="342"/>
      <c r="GPD35" s="342"/>
      <c r="GPE35" s="342"/>
      <c r="GPF35" s="342"/>
      <c r="GPG35" s="342"/>
      <c r="GPH35" s="342"/>
      <c r="GPI35" s="342"/>
      <c r="GPJ35" s="342"/>
      <c r="GPK35" s="342"/>
      <c r="GPL35" s="342"/>
      <c r="GPM35" s="342"/>
      <c r="GPN35" s="342"/>
      <c r="GPO35" s="342"/>
      <c r="GPP35" s="342"/>
      <c r="GPQ35" s="342"/>
      <c r="GPR35" s="342"/>
      <c r="GPS35" s="342"/>
      <c r="GPT35" s="342"/>
      <c r="GPU35" s="342"/>
      <c r="GPV35" s="342"/>
      <c r="GPW35" s="342"/>
      <c r="GPX35" s="342"/>
      <c r="GPY35" s="342"/>
      <c r="GPZ35" s="342"/>
      <c r="GQA35" s="342"/>
      <c r="GQB35" s="342"/>
      <c r="GQC35" s="342"/>
      <c r="GQD35" s="342"/>
      <c r="GQE35" s="342"/>
      <c r="GQF35" s="342"/>
      <c r="GQG35" s="342"/>
      <c r="GQH35" s="342"/>
      <c r="GQI35" s="342"/>
      <c r="GQJ35" s="342"/>
      <c r="GQK35" s="342"/>
      <c r="GQL35" s="342"/>
      <c r="GQM35" s="342"/>
      <c r="GQN35" s="342"/>
      <c r="GQO35" s="342"/>
      <c r="GQP35" s="342"/>
      <c r="GQQ35" s="342"/>
      <c r="GQR35" s="342"/>
      <c r="GQS35" s="342"/>
      <c r="GQT35" s="342"/>
      <c r="GQU35" s="342"/>
      <c r="GQV35" s="342"/>
      <c r="GQW35" s="342"/>
      <c r="GQX35" s="342"/>
      <c r="GQY35" s="342"/>
      <c r="GQZ35" s="342"/>
      <c r="GRA35" s="342"/>
      <c r="GRB35" s="342"/>
      <c r="GRC35" s="342"/>
      <c r="GRD35" s="342"/>
      <c r="GRE35" s="342"/>
      <c r="GRF35" s="342"/>
      <c r="GRG35" s="342"/>
      <c r="GRH35" s="342"/>
      <c r="GRI35" s="342"/>
      <c r="GRJ35" s="342"/>
      <c r="GRK35" s="342"/>
      <c r="GRL35" s="342"/>
      <c r="GRM35" s="342"/>
      <c r="GRN35" s="342"/>
      <c r="GRO35" s="342"/>
      <c r="GRP35" s="342"/>
      <c r="GRQ35" s="342"/>
      <c r="GRR35" s="342"/>
      <c r="GRS35" s="342"/>
      <c r="GRT35" s="342"/>
      <c r="GRU35" s="342"/>
      <c r="GRV35" s="342"/>
      <c r="GRW35" s="342"/>
      <c r="GRX35" s="342"/>
      <c r="GRY35" s="342"/>
      <c r="GRZ35" s="342"/>
      <c r="GSA35" s="342"/>
      <c r="GSB35" s="342"/>
      <c r="GSC35" s="342"/>
      <c r="GSD35" s="342"/>
      <c r="GSE35" s="342"/>
      <c r="GSF35" s="342"/>
      <c r="GSG35" s="342"/>
      <c r="GSH35" s="342"/>
      <c r="GSI35" s="342"/>
      <c r="GSJ35" s="342"/>
      <c r="GSK35" s="342"/>
      <c r="GSL35" s="342"/>
      <c r="GSM35" s="342"/>
      <c r="GSN35" s="342"/>
      <c r="GSO35" s="342"/>
      <c r="GSP35" s="342"/>
      <c r="GSQ35" s="342"/>
      <c r="GSR35" s="342"/>
      <c r="GSS35" s="342"/>
      <c r="GST35" s="342"/>
      <c r="GSU35" s="342"/>
      <c r="GSV35" s="342"/>
      <c r="GSW35" s="342"/>
      <c r="GSX35" s="342"/>
      <c r="GSY35" s="342"/>
      <c r="GSZ35" s="342"/>
      <c r="GTA35" s="342"/>
      <c r="GTB35" s="342"/>
      <c r="GTC35" s="342"/>
      <c r="GTD35" s="342"/>
      <c r="GTE35" s="342"/>
      <c r="GTF35" s="342"/>
      <c r="GTG35" s="342"/>
      <c r="GTH35" s="342"/>
      <c r="GTI35" s="342"/>
      <c r="GTJ35" s="342"/>
      <c r="GTK35" s="342"/>
      <c r="GTL35" s="342"/>
      <c r="GTM35" s="342"/>
      <c r="GTN35" s="342"/>
      <c r="GTO35" s="342"/>
      <c r="GTP35" s="342"/>
      <c r="GTQ35" s="342"/>
      <c r="GTR35" s="342"/>
      <c r="GTS35" s="342"/>
      <c r="GTT35" s="342"/>
      <c r="GTU35" s="342"/>
      <c r="GTV35" s="342"/>
      <c r="GTW35" s="342"/>
      <c r="GTX35" s="342"/>
      <c r="GTY35" s="342"/>
      <c r="GTZ35" s="342"/>
      <c r="GUA35" s="342"/>
      <c r="GUB35" s="342"/>
      <c r="GUC35" s="342"/>
      <c r="GUD35" s="342"/>
      <c r="GUE35" s="342"/>
      <c r="GUF35" s="342"/>
      <c r="GUG35" s="342"/>
      <c r="GUH35" s="342"/>
      <c r="GUI35" s="342"/>
      <c r="GUJ35" s="342"/>
      <c r="GUK35" s="342"/>
      <c r="GUL35" s="342"/>
      <c r="GUM35" s="342"/>
      <c r="GUN35" s="342"/>
      <c r="GUO35" s="342"/>
      <c r="GUP35" s="342"/>
      <c r="GUQ35" s="342"/>
      <c r="GUR35" s="342"/>
      <c r="GUS35" s="342"/>
      <c r="GUT35" s="342"/>
      <c r="GUU35" s="342"/>
      <c r="GUV35" s="342"/>
      <c r="GUW35" s="342"/>
      <c r="GUX35" s="342"/>
      <c r="GUY35" s="342"/>
      <c r="GUZ35" s="342"/>
      <c r="GVA35" s="342"/>
      <c r="GVB35" s="342"/>
      <c r="GVC35" s="342"/>
      <c r="GVD35" s="342"/>
      <c r="GVE35" s="342"/>
      <c r="GVF35" s="342"/>
      <c r="GVG35" s="342"/>
      <c r="GVH35" s="342"/>
      <c r="GVI35" s="342"/>
      <c r="GVJ35" s="342"/>
      <c r="GVK35" s="342"/>
      <c r="GVL35" s="342"/>
      <c r="GVM35" s="342"/>
      <c r="GVN35" s="342"/>
      <c r="GVO35" s="342"/>
      <c r="GVP35" s="342"/>
      <c r="GVQ35" s="342"/>
      <c r="GVR35" s="342"/>
      <c r="GVS35" s="342"/>
      <c r="GVT35" s="342"/>
      <c r="GVU35" s="342"/>
      <c r="GVV35" s="342"/>
      <c r="GVW35" s="342"/>
      <c r="GVX35" s="342"/>
      <c r="GVY35" s="342"/>
      <c r="GVZ35" s="342"/>
      <c r="GWA35" s="342"/>
      <c r="GWB35" s="342"/>
      <c r="GWC35" s="342"/>
      <c r="GWD35" s="342"/>
      <c r="GWE35" s="342"/>
      <c r="GWF35" s="342"/>
      <c r="GWG35" s="342"/>
      <c r="GWH35" s="342"/>
      <c r="GWI35" s="342"/>
      <c r="GWJ35" s="342"/>
      <c r="GWK35" s="342"/>
      <c r="GWL35" s="342"/>
      <c r="GWM35" s="342"/>
      <c r="GWN35" s="342"/>
      <c r="GWO35" s="342"/>
      <c r="GWP35" s="342"/>
      <c r="GWQ35" s="342"/>
      <c r="GWR35" s="342"/>
      <c r="GWS35" s="342"/>
      <c r="GWT35" s="342"/>
      <c r="GWU35" s="342"/>
      <c r="GWV35" s="342"/>
      <c r="GWW35" s="342"/>
      <c r="GWX35" s="342"/>
      <c r="GWY35" s="342"/>
      <c r="GWZ35" s="342"/>
      <c r="GXA35" s="342"/>
      <c r="GXB35" s="342"/>
      <c r="GXC35" s="342"/>
      <c r="GXD35" s="342"/>
      <c r="GXE35" s="342"/>
      <c r="GXF35" s="342"/>
      <c r="GXG35" s="342"/>
      <c r="GXH35" s="342"/>
      <c r="GXI35" s="342"/>
      <c r="GXJ35" s="342"/>
      <c r="GXK35" s="342"/>
      <c r="GXL35" s="342"/>
      <c r="GXM35" s="342"/>
      <c r="GXN35" s="342"/>
      <c r="GXO35" s="342"/>
      <c r="GXP35" s="342"/>
      <c r="GXQ35" s="342"/>
      <c r="GXR35" s="342"/>
      <c r="GXS35" s="342"/>
      <c r="GXT35" s="342"/>
      <c r="GXU35" s="342"/>
      <c r="GXV35" s="342"/>
      <c r="GXW35" s="342"/>
      <c r="GXX35" s="342"/>
      <c r="GXY35" s="342"/>
      <c r="GXZ35" s="342"/>
      <c r="GYA35" s="342"/>
      <c r="GYB35" s="342"/>
      <c r="GYC35" s="342"/>
      <c r="GYD35" s="342"/>
      <c r="GYE35" s="342"/>
      <c r="GYF35" s="342"/>
      <c r="GYG35" s="342"/>
      <c r="GYH35" s="342"/>
      <c r="GYI35" s="342"/>
      <c r="GYJ35" s="342"/>
      <c r="GYK35" s="342"/>
      <c r="GYL35" s="342"/>
      <c r="GYM35" s="342"/>
      <c r="GYN35" s="342"/>
      <c r="GYO35" s="342"/>
      <c r="GYP35" s="342"/>
      <c r="GYQ35" s="342"/>
      <c r="GYR35" s="342"/>
      <c r="GYS35" s="342"/>
      <c r="GYT35" s="342"/>
      <c r="GYU35" s="342"/>
      <c r="GYV35" s="342"/>
      <c r="GYW35" s="342"/>
      <c r="GYX35" s="342"/>
      <c r="GYY35" s="342"/>
      <c r="GYZ35" s="342"/>
      <c r="GZA35" s="342"/>
      <c r="GZB35" s="342"/>
      <c r="GZC35" s="342"/>
      <c r="GZD35" s="342"/>
      <c r="GZE35" s="342"/>
      <c r="GZF35" s="342"/>
      <c r="GZG35" s="342"/>
      <c r="GZH35" s="342"/>
      <c r="GZI35" s="342"/>
      <c r="GZJ35" s="342"/>
      <c r="GZK35" s="342"/>
      <c r="GZL35" s="342"/>
      <c r="GZM35" s="342"/>
      <c r="GZN35" s="342"/>
      <c r="GZO35" s="342"/>
      <c r="GZP35" s="342"/>
      <c r="GZQ35" s="342"/>
      <c r="GZR35" s="342"/>
      <c r="GZS35" s="342"/>
      <c r="GZT35" s="342"/>
      <c r="GZU35" s="342"/>
      <c r="GZV35" s="342"/>
      <c r="GZW35" s="342"/>
      <c r="GZX35" s="342"/>
      <c r="GZY35" s="342"/>
      <c r="GZZ35" s="342"/>
      <c r="HAA35" s="342"/>
      <c r="HAB35" s="342"/>
      <c r="HAC35" s="342"/>
      <c r="HAD35" s="342"/>
      <c r="HAE35" s="342"/>
      <c r="HAF35" s="342"/>
      <c r="HAG35" s="342"/>
      <c r="HAH35" s="342"/>
      <c r="HAI35" s="342"/>
      <c r="HAJ35" s="342"/>
      <c r="HAK35" s="342"/>
      <c r="HAL35" s="342"/>
      <c r="HAM35" s="342"/>
      <c r="HAN35" s="342"/>
      <c r="HAO35" s="342"/>
      <c r="HAP35" s="342"/>
      <c r="HAQ35" s="342"/>
      <c r="HAR35" s="342"/>
      <c r="HAS35" s="342"/>
      <c r="HAT35" s="342"/>
      <c r="HAU35" s="342"/>
      <c r="HAV35" s="342"/>
      <c r="HAW35" s="342"/>
      <c r="HAX35" s="342"/>
      <c r="HAY35" s="342"/>
      <c r="HAZ35" s="342"/>
      <c r="HBA35" s="342"/>
      <c r="HBB35" s="342"/>
      <c r="HBC35" s="342"/>
      <c r="HBD35" s="342"/>
      <c r="HBE35" s="342"/>
      <c r="HBF35" s="342"/>
      <c r="HBG35" s="342"/>
      <c r="HBH35" s="342"/>
      <c r="HBI35" s="342"/>
      <c r="HBJ35" s="342"/>
      <c r="HBK35" s="342"/>
      <c r="HBL35" s="342"/>
      <c r="HBM35" s="342"/>
      <c r="HBN35" s="342"/>
      <c r="HBO35" s="342"/>
      <c r="HBP35" s="342"/>
      <c r="HBQ35" s="342"/>
      <c r="HBR35" s="342"/>
      <c r="HBS35" s="342"/>
      <c r="HBT35" s="342"/>
      <c r="HBU35" s="342"/>
      <c r="HBV35" s="342"/>
      <c r="HBW35" s="342"/>
      <c r="HBX35" s="342"/>
      <c r="HBY35" s="342"/>
      <c r="HBZ35" s="342"/>
      <c r="HCA35" s="342"/>
      <c r="HCB35" s="342"/>
      <c r="HCC35" s="342"/>
      <c r="HCD35" s="342"/>
      <c r="HCE35" s="342"/>
      <c r="HCF35" s="342"/>
      <c r="HCG35" s="342"/>
      <c r="HCH35" s="342"/>
      <c r="HCI35" s="342"/>
      <c r="HCJ35" s="342"/>
      <c r="HCK35" s="342"/>
      <c r="HCL35" s="342"/>
      <c r="HCM35" s="342"/>
      <c r="HCN35" s="342"/>
      <c r="HCO35" s="342"/>
      <c r="HCP35" s="342"/>
      <c r="HCQ35" s="342"/>
      <c r="HCR35" s="342"/>
      <c r="HCS35" s="342"/>
      <c r="HCT35" s="342"/>
      <c r="HCU35" s="342"/>
      <c r="HCV35" s="342"/>
      <c r="HCW35" s="342"/>
      <c r="HCX35" s="342"/>
      <c r="HCY35" s="342"/>
      <c r="HCZ35" s="342"/>
      <c r="HDA35" s="342"/>
      <c r="HDB35" s="342"/>
      <c r="HDC35" s="342"/>
      <c r="HDD35" s="342"/>
      <c r="HDE35" s="342"/>
      <c r="HDF35" s="342"/>
      <c r="HDG35" s="342"/>
      <c r="HDH35" s="342"/>
      <c r="HDI35" s="342"/>
      <c r="HDJ35" s="342"/>
      <c r="HDK35" s="342"/>
      <c r="HDL35" s="342"/>
      <c r="HDM35" s="342"/>
      <c r="HDN35" s="342"/>
      <c r="HDO35" s="342"/>
      <c r="HDP35" s="342"/>
      <c r="HDQ35" s="342"/>
      <c r="HDR35" s="342"/>
      <c r="HDS35" s="342"/>
      <c r="HDT35" s="342"/>
      <c r="HDU35" s="342"/>
      <c r="HDV35" s="342"/>
      <c r="HDW35" s="342"/>
      <c r="HDX35" s="342"/>
      <c r="HDY35" s="342"/>
      <c r="HDZ35" s="342"/>
      <c r="HEA35" s="342"/>
      <c r="HEB35" s="342"/>
      <c r="HEC35" s="342"/>
      <c r="HED35" s="342"/>
      <c r="HEE35" s="342"/>
      <c r="HEF35" s="342"/>
      <c r="HEG35" s="342"/>
      <c r="HEH35" s="342"/>
      <c r="HEI35" s="342"/>
      <c r="HEJ35" s="342"/>
      <c r="HEK35" s="342"/>
      <c r="HEL35" s="342"/>
      <c r="HEM35" s="342"/>
      <c r="HEN35" s="342"/>
      <c r="HEO35" s="342"/>
      <c r="HEP35" s="342"/>
      <c r="HEQ35" s="342"/>
      <c r="HER35" s="342"/>
      <c r="HES35" s="342"/>
      <c r="HET35" s="342"/>
      <c r="HEU35" s="342"/>
      <c r="HEV35" s="342"/>
      <c r="HEW35" s="342"/>
      <c r="HEX35" s="342"/>
      <c r="HEY35" s="342"/>
      <c r="HEZ35" s="342"/>
      <c r="HFA35" s="342"/>
      <c r="HFB35" s="342"/>
      <c r="HFC35" s="342"/>
      <c r="HFD35" s="342"/>
      <c r="HFE35" s="342"/>
      <c r="HFF35" s="342"/>
      <c r="HFG35" s="342"/>
      <c r="HFH35" s="342"/>
      <c r="HFI35" s="342"/>
      <c r="HFJ35" s="342"/>
      <c r="HFK35" s="342"/>
      <c r="HFL35" s="342"/>
      <c r="HFM35" s="342"/>
      <c r="HFN35" s="342"/>
      <c r="HFO35" s="342"/>
      <c r="HFP35" s="342"/>
      <c r="HFQ35" s="342"/>
      <c r="HFR35" s="342"/>
      <c r="HFS35" s="342"/>
      <c r="HFT35" s="342"/>
      <c r="HFU35" s="342"/>
      <c r="HFV35" s="342"/>
      <c r="HFW35" s="342"/>
      <c r="HFX35" s="342"/>
      <c r="HFY35" s="342"/>
      <c r="HFZ35" s="342"/>
      <c r="HGA35" s="342"/>
      <c r="HGB35" s="342"/>
      <c r="HGC35" s="342"/>
      <c r="HGD35" s="342"/>
      <c r="HGE35" s="342"/>
      <c r="HGF35" s="342"/>
      <c r="HGG35" s="342"/>
      <c r="HGH35" s="342"/>
      <c r="HGI35" s="342"/>
      <c r="HGJ35" s="342"/>
      <c r="HGK35" s="342"/>
      <c r="HGL35" s="342"/>
      <c r="HGM35" s="342"/>
      <c r="HGN35" s="342"/>
      <c r="HGO35" s="342"/>
      <c r="HGP35" s="342"/>
      <c r="HGQ35" s="342"/>
      <c r="HGR35" s="342"/>
      <c r="HGS35" s="342"/>
      <c r="HGT35" s="342"/>
      <c r="HGU35" s="342"/>
      <c r="HGV35" s="342"/>
      <c r="HGW35" s="342"/>
      <c r="HGX35" s="342"/>
      <c r="HGY35" s="342"/>
      <c r="HGZ35" s="342"/>
      <c r="HHA35" s="342"/>
      <c r="HHB35" s="342"/>
      <c r="HHC35" s="342"/>
      <c r="HHD35" s="342"/>
      <c r="HHE35" s="342"/>
      <c r="HHF35" s="342"/>
      <c r="HHG35" s="342"/>
      <c r="HHH35" s="342"/>
      <c r="HHI35" s="342"/>
      <c r="HHJ35" s="342"/>
      <c r="HHK35" s="342"/>
      <c r="HHL35" s="342"/>
      <c r="HHM35" s="342"/>
      <c r="HHN35" s="342"/>
      <c r="HHO35" s="342"/>
      <c r="HHP35" s="342"/>
      <c r="HHQ35" s="342"/>
      <c r="HHR35" s="342"/>
      <c r="HHS35" s="342"/>
      <c r="HHT35" s="342"/>
      <c r="HHU35" s="342"/>
      <c r="HHV35" s="342"/>
      <c r="HHW35" s="342"/>
      <c r="HHX35" s="342"/>
      <c r="HHY35" s="342"/>
      <c r="HHZ35" s="342"/>
      <c r="HIA35" s="342"/>
      <c r="HIB35" s="342"/>
      <c r="HIC35" s="342"/>
      <c r="HID35" s="342"/>
      <c r="HIE35" s="342"/>
      <c r="HIF35" s="342"/>
      <c r="HIG35" s="342"/>
      <c r="HIH35" s="342"/>
      <c r="HII35" s="342"/>
      <c r="HIJ35" s="342"/>
      <c r="HIK35" s="342"/>
      <c r="HIL35" s="342"/>
      <c r="HIM35" s="342"/>
      <c r="HIN35" s="342"/>
      <c r="HIO35" s="342"/>
      <c r="HIP35" s="342"/>
      <c r="HIQ35" s="342"/>
      <c r="HIR35" s="342"/>
      <c r="HIS35" s="342"/>
      <c r="HIT35" s="342"/>
      <c r="HIU35" s="342"/>
      <c r="HIV35" s="342"/>
      <c r="HIW35" s="342"/>
      <c r="HIX35" s="342"/>
      <c r="HIY35" s="342"/>
      <c r="HIZ35" s="342"/>
      <c r="HJA35" s="342"/>
      <c r="HJB35" s="342"/>
      <c r="HJC35" s="342"/>
      <c r="HJD35" s="342"/>
      <c r="HJE35" s="342"/>
      <c r="HJF35" s="342"/>
      <c r="HJG35" s="342"/>
      <c r="HJH35" s="342"/>
      <c r="HJI35" s="342"/>
      <c r="HJJ35" s="342"/>
      <c r="HJK35" s="342"/>
      <c r="HJL35" s="342"/>
      <c r="HJM35" s="342"/>
      <c r="HJN35" s="342"/>
      <c r="HJO35" s="342"/>
      <c r="HJP35" s="342"/>
      <c r="HJQ35" s="342"/>
      <c r="HJR35" s="342"/>
      <c r="HJS35" s="342"/>
      <c r="HJT35" s="342"/>
      <c r="HJU35" s="342"/>
      <c r="HJV35" s="342"/>
      <c r="HJW35" s="342"/>
      <c r="HJX35" s="342"/>
      <c r="HJY35" s="342"/>
      <c r="HJZ35" s="342"/>
      <c r="HKA35" s="342"/>
      <c r="HKB35" s="342"/>
      <c r="HKC35" s="342"/>
      <c r="HKD35" s="342"/>
      <c r="HKE35" s="342"/>
      <c r="HKF35" s="342"/>
      <c r="HKG35" s="342"/>
      <c r="HKH35" s="342"/>
      <c r="HKI35" s="342"/>
      <c r="HKJ35" s="342"/>
      <c r="HKK35" s="342"/>
      <c r="HKL35" s="342"/>
      <c r="HKM35" s="342"/>
      <c r="HKN35" s="342"/>
      <c r="HKO35" s="342"/>
      <c r="HKP35" s="342"/>
      <c r="HKQ35" s="342"/>
      <c r="HKR35" s="342"/>
      <c r="HKS35" s="342"/>
      <c r="HKT35" s="342"/>
      <c r="HKU35" s="342"/>
      <c r="HKV35" s="342"/>
      <c r="HKW35" s="342"/>
      <c r="HKX35" s="342"/>
      <c r="HKY35" s="342"/>
      <c r="HKZ35" s="342"/>
      <c r="HLA35" s="342"/>
      <c r="HLB35" s="342"/>
      <c r="HLC35" s="342"/>
      <c r="HLD35" s="342"/>
      <c r="HLE35" s="342"/>
      <c r="HLF35" s="342"/>
      <c r="HLG35" s="342"/>
      <c r="HLH35" s="342"/>
      <c r="HLI35" s="342"/>
      <c r="HLJ35" s="342"/>
      <c r="HLK35" s="342"/>
      <c r="HLL35" s="342"/>
      <c r="HLM35" s="342"/>
      <c r="HLN35" s="342"/>
      <c r="HLO35" s="342"/>
      <c r="HLP35" s="342"/>
      <c r="HLQ35" s="342"/>
      <c r="HLR35" s="342"/>
      <c r="HLS35" s="342"/>
      <c r="HLT35" s="342"/>
      <c r="HLU35" s="342"/>
      <c r="HLV35" s="342"/>
      <c r="HLW35" s="342"/>
      <c r="HLX35" s="342"/>
      <c r="HLY35" s="342"/>
      <c r="HLZ35" s="342"/>
      <c r="HMA35" s="342"/>
      <c r="HMB35" s="342"/>
      <c r="HMC35" s="342"/>
      <c r="HMD35" s="342"/>
      <c r="HME35" s="342"/>
      <c r="HMF35" s="342"/>
      <c r="HMG35" s="342"/>
      <c r="HMH35" s="342"/>
      <c r="HMI35" s="342"/>
      <c r="HMJ35" s="342"/>
      <c r="HMK35" s="342"/>
      <c r="HML35" s="342"/>
      <c r="HMM35" s="342"/>
      <c r="HMN35" s="342"/>
      <c r="HMO35" s="342"/>
      <c r="HMP35" s="342"/>
      <c r="HMQ35" s="342"/>
      <c r="HMR35" s="342"/>
      <c r="HMS35" s="342"/>
      <c r="HMT35" s="342"/>
      <c r="HMU35" s="342"/>
      <c r="HMV35" s="342"/>
      <c r="HMW35" s="342"/>
      <c r="HMX35" s="342"/>
      <c r="HMY35" s="342"/>
      <c r="HMZ35" s="342"/>
      <c r="HNA35" s="342"/>
      <c r="HNB35" s="342"/>
      <c r="HNC35" s="342"/>
      <c r="HND35" s="342"/>
      <c r="HNE35" s="342"/>
      <c r="HNF35" s="342"/>
      <c r="HNG35" s="342"/>
      <c r="HNH35" s="342"/>
      <c r="HNI35" s="342"/>
      <c r="HNJ35" s="342"/>
      <c r="HNK35" s="342"/>
      <c r="HNL35" s="342"/>
      <c r="HNM35" s="342"/>
      <c r="HNN35" s="342"/>
      <c r="HNO35" s="342"/>
      <c r="HNP35" s="342"/>
      <c r="HNQ35" s="342"/>
      <c r="HNR35" s="342"/>
      <c r="HNS35" s="342"/>
      <c r="HNT35" s="342"/>
      <c r="HNU35" s="342"/>
      <c r="HNV35" s="342"/>
      <c r="HNW35" s="342"/>
      <c r="HNX35" s="342"/>
      <c r="HNY35" s="342"/>
      <c r="HNZ35" s="342"/>
      <c r="HOA35" s="342"/>
      <c r="HOB35" s="342"/>
      <c r="HOC35" s="342"/>
      <c r="HOD35" s="342"/>
      <c r="HOE35" s="342"/>
      <c r="HOF35" s="342"/>
      <c r="HOG35" s="342"/>
      <c r="HOH35" s="342"/>
      <c r="HOI35" s="342"/>
      <c r="HOJ35" s="342"/>
      <c r="HOK35" s="342"/>
      <c r="HOL35" s="342"/>
      <c r="HOM35" s="342"/>
      <c r="HON35" s="342"/>
      <c r="HOO35" s="342"/>
      <c r="HOP35" s="342"/>
      <c r="HOQ35" s="342"/>
      <c r="HOR35" s="342"/>
      <c r="HOS35" s="342"/>
      <c r="HOT35" s="342"/>
      <c r="HOU35" s="342"/>
      <c r="HOV35" s="342"/>
      <c r="HOW35" s="342"/>
      <c r="HOX35" s="342"/>
      <c r="HOY35" s="342"/>
      <c r="HOZ35" s="342"/>
      <c r="HPA35" s="342"/>
      <c r="HPB35" s="342"/>
      <c r="HPC35" s="342"/>
      <c r="HPD35" s="342"/>
      <c r="HPE35" s="342"/>
      <c r="HPF35" s="342"/>
      <c r="HPG35" s="342"/>
      <c r="HPH35" s="342"/>
      <c r="HPI35" s="342"/>
      <c r="HPJ35" s="342"/>
      <c r="HPK35" s="342"/>
      <c r="HPL35" s="342"/>
      <c r="HPM35" s="342"/>
      <c r="HPN35" s="342"/>
      <c r="HPO35" s="342"/>
      <c r="HPP35" s="342"/>
      <c r="HPQ35" s="342"/>
      <c r="HPR35" s="342"/>
      <c r="HPS35" s="342"/>
      <c r="HPT35" s="342"/>
      <c r="HPU35" s="342"/>
      <c r="HPV35" s="342"/>
      <c r="HPW35" s="342"/>
      <c r="HPX35" s="342"/>
      <c r="HPY35" s="342"/>
      <c r="HPZ35" s="342"/>
      <c r="HQA35" s="342"/>
      <c r="HQB35" s="342"/>
      <c r="HQC35" s="342"/>
      <c r="HQD35" s="342"/>
      <c r="HQE35" s="342"/>
      <c r="HQF35" s="342"/>
      <c r="HQG35" s="342"/>
      <c r="HQH35" s="342"/>
      <c r="HQI35" s="342"/>
      <c r="HQJ35" s="342"/>
      <c r="HQK35" s="342"/>
      <c r="HQL35" s="342"/>
      <c r="HQM35" s="342"/>
      <c r="HQN35" s="342"/>
      <c r="HQO35" s="342"/>
      <c r="HQP35" s="342"/>
      <c r="HQQ35" s="342"/>
      <c r="HQR35" s="342"/>
      <c r="HQS35" s="342"/>
      <c r="HQT35" s="342"/>
      <c r="HQU35" s="342"/>
      <c r="HQV35" s="342"/>
      <c r="HQW35" s="342"/>
      <c r="HQX35" s="342"/>
      <c r="HQY35" s="342"/>
      <c r="HQZ35" s="342"/>
      <c r="HRA35" s="342"/>
      <c r="HRB35" s="342"/>
      <c r="HRC35" s="342"/>
      <c r="HRD35" s="342"/>
      <c r="HRE35" s="342"/>
      <c r="HRF35" s="342"/>
      <c r="HRG35" s="342"/>
      <c r="HRH35" s="342"/>
      <c r="HRI35" s="342"/>
      <c r="HRJ35" s="342"/>
      <c r="HRK35" s="342"/>
      <c r="HRL35" s="342"/>
      <c r="HRM35" s="342"/>
      <c r="HRN35" s="342"/>
      <c r="HRO35" s="342"/>
      <c r="HRP35" s="342"/>
      <c r="HRQ35" s="342"/>
      <c r="HRR35" s="342"/>
      <c r="HRS35" s="342"/>
      <c r="HRT35" s="342"/>
      <c r="HRU35" s="342"/>
      <c r="HRV35" s="342"/>
      <c r="HRW35" s="342"/>
      <c r="HRX35" s="342"/>
      <c r="HRY35" s="342"/>
      <c r="HRZ35" s="342"/>
      <c r="HSA35" s="342"/>
      <c r="HSB35" s="342"/>
      <c r="HSC35" s="342"/>
      <c r="HSD35" s="342"/>
      <c r="HSE35" s="342"/>
      <c r="HSF35" s="342"/>
      <c r="HSG35" s="342"/>
      <c r="HSH35" s="342"/>
      <c r="HSI35" s="342"/>
      <c r="HSJ35" s="342"/>
      <c r="HSK35" s="342"/>
      <c r="HSL35" s="342"/>
      <c r="HSM35" s="342"/>
      <c r="HSN35" s="342"/>
      <c r="HSO35" s="342"/>
      <c r="HSP35" s="342"/>
      <c r="HSQ35" s="342"/>
      <c r="HSR35" s="342"/>
      <c r="HSS35" s="342"/>
      <c r="HST35" s="342"/>
      <c r="HSU35" s="342"/>
      <c r="HSV35" s="342"/>
      <c r="HSW35" s="342"/>
      <c r="HSX35" s="342"/>
      <c r="HSY35" s="342"/>
      <c r="HSZ35" s="342"/>
      <c r="HTA35" s="342"/>
      <c r="HTB35" s="342"/>
      <c r="HTC35" s="342"/>
      <c r="HTD35" s="342"/>
      <c r="HTE35" s="342"/>
      <c r="HTF35" s="342"/>
      <c r="HTG35" s="342"/>
      <c r="HTH35" s="342"/>
      <c r="HTI35" s="342"/>
      <c r="HTJ35" s="342"/>
      <c r="HTK35" s="342"/>
      <c r="HTL35" s="342"/>
      <c r="HTM35" s="342"/>
      <c r="HTN35" s="342"/>
      <c r="HTO35" s="342"/>
      <c r="HTP35" s="342"/>
      <c r="HTQ35" s="342"/>
      <c r="HTR35" s="342"/>
      <c r="HTS35" s="342"/>
      <c r="HTT35" s="342"/>
      <c r="HTU35" s="342"/>
      <c r="HTV35" s="342"/>
      <c r="HTW35" s="342"/>
      <c r="HTX35" s="342"/>
      <c r="HTY35" s="342"/>
      <c r="HTZ35" s="342"/>
      <c r="HUA35" s="342"/>
      <c r="HUB35" s="342"/>
      <c r="HUC35" s="342"/>
      <c r="HUD35" s="342"/>
      <c r="HUE35" s="342"/>
      <c r="HUF35" s="342"/>
      <c r="HUG35" s="342"/>
      <c r="HUH35" s="342"/>
      <c r="HUI35" s="342"/>
      <c r="HUJ35" s="342"/>
      <c r="HUK35" s="342"/>
      <c r="HUL35" s="342"/>
      <c r="HUM35" s="342"/>
      <c r="HUN35" s="342"/>
      <c r="HUO35" s="342"/>
      <c r="HUP35" s="342"/>
      <c r="HUQ35" s="342"/>
      <c r="HUR35" s="342"/>
      <c r="HUS35" s="342"/>
      <c r="HUT35" s="342"/>
      <c r="HUU35" s="342"/>
      <c r="HUV35" s="342"/>
      <c r="HUW35" s="342"/>
      <c r="HUX35" s="342"/>
      <c r="HUY35" s="342"/>
      <c r="HUZ35" s="342"/>
      <c r="HVA35" s="342"/>
      <c r="HVB35" s="342"/>
      <c r="HVC35" s="342"/>
      <c r="HVD35" s="342"/>
      <c r="HVE35" s="342"/>
      <c r="HVF35" s="342"/>
      <c r="HVG35" s="342"/>
      <c r="HVH35" s="342"/>
      <c r="HVI35" s="342"/>
      <c r="HVJ35" s="342"/>
      <c r="HVK35" s="342"/>
      <c r="HVL35" s="342"/>
      <c r="HVM35" s="342"/>
      <c r="HVN35" s="342"/>
      <c r="HVO35" s="342"/>
      <c r="HVP35" s="342"/>
      <c r="HVQ35" s="342"/>
      <c r="HVR35" s="342"/>
      <c r="HVS35" s="342"/>
      <c r="HVT35" s="342"/>
      <c r="HVU35" s="342"/>
      <c r="HVV35" s="342"/>
      <c r="HVW35" s="342"/>
      <c r="HVX35" s="342"/>
      <c r="HVY35" s="342"/>
      <c r="HVZ35" s="342"/>
      <c r="HWA35" s="342"/>
      <c r="HWB35" s="342"/>
      <c r="HWC35" s="342"/>
      <c r="HWD35" s="342"/>
      <c r="HWE35" s="342"/>
      <c r="HWF35" s="342"/>
      <c r="HWG35" s="342"/>
      <c r="HWH35" s="342"/>
      <c r="HWI35" s="342"/>
      <c r="HWJ35" s="342"/>
      <c r="HWK35" s="342"/>
      <c r="HWL35" s="342"/>
      <c r="HWM35" s="342"/>
      <c r="HWN35" s="342"/>
      <c r="HWO35" s="342"/>
      <c r="HWP35" s="342"/>
      <c r="HWQ35" s="342"/>
      <c r="HWR35" s="342"/>
      <c r="HWS35" s="342"/>
      <c r="HWT35" s="342"/>
      <c r="HWU35" s="342"/>
      <c r="HWV35" s="342"/>
      <c r="HWW35" s="342"/>
      <c r="HWX35" s="342"/>
      <c r="HWY35" s="342"/>
      <c r="HWZ35" s="342"/>
      <c r="HXA35" s="342"/>
      <c r="HXB35" s="342"/>
      <c r="HXC35" s="342"/>
      <c r="HXD35" s="342"/>
      <c r="HXE35" s="342"/>
      <c r="HXF35" s="342"/>
      <c r="HXG35" s="342"/>
      <c r="HXH35" s="342"/>
      <c r="HXI35" s="342"/>
      <c r="HXJ35" s="342"/>
      <c r="HXK35" s="342"/>
      <c r="HXL35" s="342"/>
      <c r="HXM35" s="342"/>
      <c r="HXN35" s="342"/>
      <c r="HXO35" s="342"/>
      <c r="HXP35" s="342"/>
      <c r="HXQ35" s="342"/>
      <c r="HXR35" s="342"/>
      <c r="HXS35" s="342"/>
      <c r="HXT35" s="342"/>
      <c r="HXU35" s="342"/>
      <c r="HXV35" s="342"/>
      <c r="HXW35" s="342"/>
      <c r="HXX35" s="342"/>
      <c r="HXY35" s="342"/>
      <c r="HXZ35" s="342"/>
      <c r="HYA35" s="342"/>
      <c r="HYB35" s="342"/>
      <c r="HYC35" s="342"/>
      <c r="HYD35" s="342"/>
      <c r="HYE35" s="342"/>
      <c r="HYF35" s="342"/>
      <c r="HYG35" s="342"/>
      <c r="HYH35" s="342"/>
      <c r="HYI35" s="342"/>
      <c r="HYJ35" s="342"/>
      <c r="HYK35" s="342"/>
      <c r="HYL35" s="342"/>
      <c r="HYM35" s="342"/>
      <c r="HYN35" s="342"/>
      <c r="HYO35" s="342"/>
      <c r="HYP35" s="342"/>
      <c r="HYQ35" s="342"/>
      <c r="HYR35" s="342"/>
      <c r="HYS35" s="342"/>
      <c r="HYT35" s="342"/>
      <c r="HYU35" s="342"/>
      <c r="HYV35" s="342"/>
      <c r="HYW35" s="342"/>
      <c r="HYX35" s="342"/>
      <c r="HYY35" s="342"/>
      <c r="HYZ35" s="342"/>
      <c r="HZA35" s="342"/>
      <c r="HZB35" s="342"/>
      <c r="HZC35" s="342"/>
      <c r="HZD35" s="342"/>
      <c r="HZE35" s="342"/>
      <c r="HZF35" s="342"/>
      <c r="HZG35" s="342"/>
      <c r="HZH35" s="342"/>
      <c r="HZI35" s="342"/>
      <c r="HZJ35" s="342"/>
      <c r="HZK35" s="342"/>
      <c r="HZL35" s="342"/>
      <c r="HZM35" s="342"/>
      <c r="HZN35" s="342"/>
      <c r="HZO35" s="342"/>
      <c r="HZP35" s="342"/>
      <c r="HZQ35" s="342"/>
      <c r="HZR35" s="342"/>
      <c r="HZS35" s="342"/>
      <c r="HZT35" s="342"/>
      <c r="HZU35" s="342"/>
      <c r="HZV35" s="342"/>
      <c r="HZW35" s="342"/>
      <c r="HZX35" s="342"/>
      <c r="HZY35" s="342"/>
      <c r="HZZ35" s="342"/>
      <c r="IAA35" s="342"/>
      <c r="IAB35" s="342"/>
      <c r="IAC35" s="342"/>
      <c r="IAD35" s="342"/>
      <c r="IAE35" s="342"/>
      <c r="IAF35" s="342"/>
      <c r="IAG35" s="342"/>
      <c r="IAH35" s="342"/>
      <c r="IAI35" s="342"/>
      <c r="IAJ35" s="342"/>
      <c r="IAK35" s="342"/>
      <c r="IAL35" s="342"/>
      <c r="IAM35" s="342"/>
      <c r="IAN35" s="342"/>
      <c r="IAO35" s="342"/>
      <c r="IAP35" s="342"/>
      <c r="IAQ35" s="342"/>
      <c r="IAR35" s="342"/>
      <c r="IAS35" s="342"/>
      <c r="IAT35" s="342"/>
      <c r="IAU35" s="342"/>
      <c r="IAV35" s="342"/>
      <c r="IAW35" s="342"/>
      <c r="IAX35" s="342"/>
      <c r="IAY35" s="342"/>
      <c r="IAZ35" s="342"/>
      <c r="IBA35" s="342"/>
      <c r="IBB35" s="342"/>
      <c r="IBC35" s="342"/>
      <c r="IBD35" s="342"/>
      <c r="IBE35" s="342"/>
      <c r="IBF35" s="342"/>
      <c r="IBG35" s="342"/>
      <c r="IBH35" s="342"/>
      <c r="IBI35" s="342"/>
      <c r="IBJ35" s="342"/>
      <c r="IBK35" s="342"/>
      <c r="IBL35" s="342"/>
      <c r="IBM35" s="342"/>
      <c r="IBN35" s="342"/>
      <c r="IBO35" s="342"/>
      <c r="IBP35" s="342"/>
      <c r="IBQ35" s="342"/>
      <c r="IBR35" s="342"/>
      <c r="IBS35" s="342"/>
      <c r="IBT35" s="342"/>
      <c r="IBU35" s="342"/>
      <c r="IBV35" s="342"/>
      <c r="IBW35" s="342"/>
      <c r="IBX35" s="342"/>
      <c r="IBY35" s="342"/>
      <c r="IBZ35" s="342"/>
      <c r="ICA35" s="342"/>
      <c r="ICB35" s="342"/>
      <c r="ICC35" s="342"/>
      <c r="ICD35" s="342"/>
      <c r="ICE35" s="342"/>
      <c r="ICF35" s="342"/>
      <c r="ICG35" s="342"/>
      <c r="ICH35" s="342"/>
      <c r="ICI35" s="342"/>
      <c r="ICJ35" s="342"/>
      <c r="ICK35" s="342"/>
      <c r="ICL35" s="342"/>
      <c r="ICM35" s="342"/>
      <c r="ICN35" s="342"/>
      <c r="ICO35" s="342"/>
      <c r="ICP35" s="342"/>
      <c r="ICQ35" s="342"/>
      <c r="ICR35" s="342"/>
      <c r="ICS35" s="342"/>
      <c r="ICT35" s="342"/>
      <c r="ICU35" s="342"/>
      <c r="ICV35" s="342"/>
      <c r="ICW35" s="342"/>
      <c r="ICX35" s="342"/>
      <c r="ICY35" s="342"/>
      <c r="ICZ35" s="342"/>
      <c r="IDA35" s="342"/>
      <c r="IDB35" s="342"/>
      <c r="IDC35" s="342"/>
      <c r="IDD35" s="342"/>
      <c r="IDE35" s="342"/>
      <c r="IDF35" s="342"/>
      <c r="IDG35" s="342"/>
      <c r="IDH35" s="342"/>
      <c r="IDI35" s="342"/>
      <c r="IDJ35" s="342"/>
      <c r="IDK35" s="342"/>
      <c r="IDL35" s="342"/>
      <c r="IDM35" s="342"/>
      <c r="IDN35" s="342"/>
      <c r="IDO35" s="342"/>
      <c r="IDP35" s="342"/>
      <c r="IDQ35" s="342"/>
      <c r="IDR35" s="342"/>
      <c r="IDS35" s="342"/>
      <c r="IDT35" s="342"/>
      <c r="IDU35" s="342"/>
      <c r="IDV35" s="342"/>
      <c r="IDW35" s="342"/>
      <c r="IDX35" s="342"/>
      <c r="IDY35" s="342"/>
      <c r="IDZ35" s="342"/>
      <c r="IEA35" s="342"/>
      <c r="IEB35" s="342"/>
      <c r="IEC35" s="342"/>
      <c r="IED35" s="342"/>
      <c r="IEE35" s="342"/>
      <c r="IEF35" s="342"/>
      <c r="IEG35" s="342"/>
      <c r="IEH35" s="342"/>
      <c r="IEI35" s="342"/>
      <c r="IEJ35" s="342"/>
      <c r="IEK35" s="342"/>
      <c r="IEL35" s="342"/>
      <c r="IEM35" s="342"/>
      <c r="IEN35" s="342"/>
      <c r="IEO35" s="342"/>
      <c r="IEP35" s="342"/>
      <c r="IEQ35" s="342"/>
      <c r="IER35" s="342"/>
      <c r="IES35" s="342"/>
      <c r="IET35" s="342"/>
      <c r="IEU35" s="342"/>
      <c r="IEV35" s="342"/>
      <c r="IEW35" s="342"/>
      <c r="IEX35" s="342"/>
      <c r="IEY35" s="342"/>
      <c r="IEZ35" s="342"/>
      <c r="IFA35" s="342"/>
      <c r="IFB35" s="342"/>
      <c r="IFC35" s="342"/>
      <c r="IFD35" s="342"/>
      <c r="IFE35" s="342"/>
      <c r="IFF35" s="342"/>
      <c r="IFG35" s="342"/>
      <c r="IFH35" s="342"/>
      <c r="IFI35" s="342"/>
      <c r="IFJ35" s="342"/>
      <c r="IFK35" s="342"/>
      <c r="IFL35" s="342"/>
      <c r="IFM35" s="342"/>
      <c r="IFN35" s="342"/>
      <c r="IFO35" s="342"/>
      <c r="IFP35" s="342"/>
      <c r="IFQ35" s="342"/>
      <c r="IFR35" s="342"/>
      <c r="IFS35" s="342"/>
      <c r="IFT35" s="342"/>
      <c r="IFU35" s="342"/>
      <c r="IFV35" s="342"/>
      <c r="IFW35" s="342"/>
      <c r="IFX35" s="342"/>
      <c r="IFY35" s="342"/>
      <c r="IFZ35" s="342"/>
      <c r="IGA35" s="342"/>
      <c r="IGB35" s="342"/>
      <c r="IGC35" s="342"/>
      <c r="IGD35" s="342"/>
      <c r="IGE35" s="342"/>
      <c r="IGF35" s="342"/>
      <c r="IGG35" s="342"/>
      <c r="IGH35" s="342"/>
      <c r="IGI35" s="342"/>
      <c r="IGJ35" s="342"/>
      <c r="IGK35" s="342"/>
      <c r="IGL35" s="342"/>
      <c r="IGM35" s="342"/>
      <c r="IGN35" s="342"/>
      <c r="IGO35" s="342"/>
      <c r="IGP35" s="342"/>
      <c r="IGQ35" s="342"/>
      <c r="IGR35" s="342"/>
      <c r="IGS35" s="342"/>
      <c r="IGT35" s="342"/>
      <c r="IGU35" s="342"/>
      <c r="IGV35" s="342"/>
      <c r="IGW35" s="342"/>
      <c r="IGX35" s="342"/>
      <c r="IGY35" s="342"/>
      <c r="IGZ35" s="342"/>
      <c r="IHA35" s="342"/>
      <c r="IHB35" s="342"/>
      <c r="IHC35" s="342"/>
      <c r="IHD35" s="342"/>
      <c r="IHE35" s="342"/>
      <c r="IHF35" s="342"/>
      <c r="IHG35" s="342"/>
      <c r="IHH35" s="342"/>
      <c r="IHI35" s="342"/>
      <c r="IHJ35" s="342"/>
      <c r="IHK35" s="342"/>
      <c r="IHL35" s="342"/>
      <c r="IHM35" s="342"/>
      <c r="IHN35" s="342"/>
      <c r="IHO35" s="342"/>
      <c r="IHP35" s="342"/>
      <c r="IHQ35" s="342"/>
      <c r="IHR35" s="342"/>
      <c r="IHS35" s="342"/>
      <c r="IHT35" s="342"/>
      <c r="IHU35" s="342"/>
      <c r="IHV35" s="342"/>
      <c r="IHW35" s="342"/>
      <c r="IHX35" s="342"/>
      <c r="IHY35" s="342"/>
      <c r="IHZ35" s="342"/>
      <c r="IIA35" s="342"/>
      <c r="IIB35" s="342"/>
      <c r="IIC35" s="342"/>
      <c r="IID35" s="342"/>
      <c r="IIE35" s="342"/>
      <c r="IIF35" s="342"/>
      <c r="IIG35" s="342"/>
      <c r="IIH35" s="342"/>
      <c r="III35" s="342"/>
      <c r="IIJ35" s="342"/>
      <c r="IIK35" s="342"/>
      <c r="IIL35" s="342"/>
      <c r="IIM35" s="342"/>
      <c r="IIN35" s="342"/>
      <c r="IIO35" s="342"/>
      <c r="IIP35" s="342"/>
      <c r="IIQ35" s="342"/>
      <c r="IIR35" s="342"/>
      <c r="IIS35" s="342"/>
      <c r="IIT35" s="342"/>
      <c r="IIU35" s="342"/>
      <c r="IIV35" s="342"/>
      <c r="IIW35" s="342"/>
      <c r="IIX35" s="342"/>
      <c r="IIY35" s="342"/>
      <c r="IIZ35" s="342"/>
      <c r="IJA35" s="342"/>
      <c r="IJB35" s="342"/>
      <c r="IJC35" s="342"/>
      <c r="IJD35" s="342"/>
      <c r="IJE35" s="342"/>
      <c r="IJF35" s="342"/>
      <c r="IJG35" s="342"/>
      <c r="IJH35" s="342"/>
      <c r="IJI35" s="342"/>
      <c r="IJJ35" s="342"/>
      <c r="IJK35" s="342"/>
      <c r="IJL35" s="342"/>
      <c r="IJM35" s="342"/>
      <c r="IJN35" s="342"/>
      <c r="IJO35" s="342"/>
      <c r="IJP35" s="342"/>
      <c r="IJQ35" s="342"/>
      <c r="IJR35" s="342"/>
      <c r="IJS35" s="342"/>
      <c r="IJT35" s="342"/>
      <c r="IJU35" s="342"/>
      <c r="IJV35" s="342"/>
      <c r="IJW35" s="342"/>
      <c r="IJX35" s="342"/>
      <c r="IJY35" s="342"/>
      <c r="IJZ35" s="342"/>
      <c r="IKA35" s="342"/>
      <c r="IKB35" s="342"/>
      <c r="IKC35" s="342"/>
      <c r="IKD35" s="342"/>
      <c r="IKE35" s="342"/>
      <c r="IKF35" s="342"/>
      <c r="IKG35" s="342"/>
      <c r="IKH35" s="342"/>
      <c r="IKI35" s="342"/>
      <c r="IKJ35" s="342"/>
      <c r="IKK35" s="342"/>
      <c r="IKL35" s="342"/>
      <c r="IKM35" s="342"/>
      <c r="IKN35" s="342"/>
      <c r="IKO35" s="342"/>
      <c r="IKP35" s="342"/>
      <c r="IKQ35" s="342"/>
      <c r="IKR35" s="342"/>
      <c r="IKS35" s="342"/>
      <c r="IKT35" s="342"/>
      <c r="IKU35" s="342"/>
      <c r="IKV35" s="342"/>
      <c r="IKW35" s="342"/>
      <c r="IKX35" s="342"/>
      <c r="IKY35" s="342"/>
      <c r="IKZ35" s="342"/>
      <c r="ILA35" s="342"/>
      <c r="ILB35" s="342"/>
      <c r="ILC35" s="342"/>
      <c r="ILD35" s="342"/>
      <c r="ILE35" s="342"/>
      <c r="ILF35" s="342"/>
      <c r="ILG35" s="342"/>
      <c r="ILH35" s="342"/>
      <c r="ILI35" s="342"/>
      <c r="ILJ35" s="342"/>
      <c r="ILK35" s="342"/>
      <c r="ILL35" s="342"/>
      <c r="ILM35" s="342"/>
      <c r="ILN35" s="342"/>
      <c r="ILO35" s="342"/>
      <c r="ILP35" s="342"/>
      <c r="ILQ35" s="342"/>
      <c r="ILR35" s="342"/>
      <c r="ILS35" s="342"/>
      <c r="ILT35" s="342"/>
      <c r="ILU35" s="342"/>
      <c r="ILV35" s="342"/>
      <c r="ILW35" s="342"/>
      <c r="ILX35" s="342"/>
      <c r="ILY35" s="342"/>
      <c r="ILZ35" s="342"/>
      <c r="IMA35" s="342"/>
      <c r="IMB35" s="342"/>
      <c r="IMC35" s="342"/>
      <c r="IMD35" s="342"/>
      <c r="IME35" s="342"/>
      <c r="IMF35" s="342"/>
      <c r="IMG35" s="342"/>
      <c r="IMH35" s="342"/>
      <c r="IMI35" s="342"/>
      <c r="IMJ35" s="342"/>
      <c r="IMK35" s="342"/>
      <c r="IML35" s="342"/>
      <c r="IMM35" s="342"/>
      <c r="IMN35" s="342"/>
      <c r="IMO35" s="342"/>
      <c r="IMP35" s="342"/>
      <c r="IMQ35" s="342"/>
      <c r="IMR35" s="342"/>
      <c r="IMS35" s="342"/>
      <c r="IMT35" s="342"/>
      <c r="IMU35" s="342"/>
      <c r="IMV35" s="342"/>
      <c r="IMW35" s="342"/>
      <c r="IMX35" s="342"/>
      <c r="IMY35" s="342"/>
      <c r="IMZ35" s="342"/>
      <c r="INA35" s="342"/>
      <c r="INB35" s="342"/>
      <c r="INC35" s="342"/>
      <c r="IND35" s="342"/>
      <c r="INE35" s="342"/>
      <c r="INF35" s="342"/>
      <c r="ING35" s="342"/>
      <c r="INH35" s="342"/>
      <c r="INI35" s="342"/>
      <c r="INJ35" s="342"/>
      <c r="INK35" s="342"/>
      <c r="INL35" s="342"/>
      <c r="INM35" s="342"/>
      <c r="INN35" s="342"/>
      <c r="INO35" s="342"/>
      <c r="INP35" s="342"/>
      <c r="INQ35" s="342"/>
      <c r="INR35" s="342"/>
      <c r="INS35" s="342"/>
      <c r="INT35" s="342"/>
      <c r="INU35" s="342"/>
      <c r="INV35" s="342"/>
      <c r="INW35" s="342"/>
      <c r="INX35" s="342"/>
      <c r="INY35" s="342"/>
      <c r="INZ35" s="342"/>
      <c r="IOA35" s="342"/>
      <c r="IOB35" s="342"/>
      <c r="IOC35" s="342"/>
      <c r="IOD35" s="342"/>
      <c r="IOE35" s="342"/>
      <c r="IOF35" s="342"/>
      <c r="IOG35" s="342"/>
      <c r="IOH35" s="342"/>
      <c r="IOI35" s="342"/>
      <c r="IOJ35" s="342"/>
      <c r="IOK35" s="342"/>
      <c r="IOL35" s="342"/>
      <c r="IOM35" s="342"/>
      <c r="ION35" s="342"/>
      <c r="IOO35" s="342"/>
      <c r="IOP35" s="342"/>
      <c r="IOQ35" s="342"/>
      <c r="IOR35" s="342"/>
      <c r="IOS35" s="342"/>
      <c r="IOT35" s="342"/>
      <c r="IOU35" s="342"/>
      <c r="IOV35" s="342"/>
      <c r="IOW35" s="342"/>
      <c r="IOX35" s="342"/>
      <c r="IOY35" s="342"/>
      <c r="IOZ35" s="342"/>
      <c r="IPA35" s="342"/>
      <c r="IPB35" s="342"/>
      <c r="IPC35" s="342"/>
      <c r="IPD35" s="342"/>
      <c r="IPE35" s="342"/>
      <c r="IPF35" s="342"/>
      <c r="IPG35" s="342"/>
      <c r="IPH35" s="342"/>
      <c r="IPI35" s="342"/>
      <c r="IPJ35" s="342"/>
      <c r="IPK35" s="342"/>
      <c r="IPL35" s="342"/>
      <c r="IPM35" s="342"/>
      <c r="IPN35" s="342"/>
      <c r="IPO35" s="342"/>
      <c r="IPP35" s="342"/>
      <c r="IPQ35" s="342"/>
      <c r="IPR35" s="342"/>
      <c r="IPS35" s="342"/>
      <c r="IPT35" s="342"/>
      <c r="IPU35" s="342"/>
      <c r="IPV35" s="342"/>
      <c r="IPW35" s="342"/>
      <c r="IPX35" s="342"/>
      <c r="IPY35" s="342"/>
      <c r="IPZ35" s="342"/>
      <c r="IQA35" s="342"/>
      <c r="IQB35" s="342"/>
      <c r="IQC35" s="342"/>
      <c r="IQD35" s="342"/>
      <c r="IQE35" s="342"/>
      <c r="IQF35" s="342"/>
      <c r="IQG35" s="342"/>
      <c r="IQH35" s="342"/>
      <c r="IQI35" s="342"/>
      <c r="IQJ35" s="342"/>
      <c r="IQK35" s="342"/>
      <c r="IQL35" s="342"/>
      <c r="IQM35" s="342"/>
      <c r="IQN35" s="342"/>
      <c r="IQO35" s="342"/>
      <c r="IQP35" s="342"/>
      <c r="IQQ35" s="342"/>
      <c r="IQR35" s="342"/>
      <c r="IQS35" s="342"/>
      <c r="IQT35" s="342"/>
      <c r="IQU35" s="342"/>
      <c r="IQV35" s="342"/>
      <c r="IQW35" s="342"/>
      <c r="IQX35" s="342"/>
      <c r="IQY35" s="342"/>
      <c r="IQZ35" s="342"/>
      <c r="IRA35" s="342"/>
      <c r="IRB35" s="342"/>
      <c r="IRC35" s="342"/>
      <c r="IRD35" s="342"/>
      <c r="IRE35" s="342"/>
      <c r="IRF35" s="342"/>
      <c r="IRG35" s="342"/>
      <c r="IRH35" s="342"/>
      <c r="IRI35" s="342"/>
      <c r="IRJ35" s="342"/>
      <c r="IRK35" s="342"/>
      <c r="IRL35" s="342"/>
      <c r="IRM35" s="342"/>
      <c r="IRN35" s="342"/>
      <c r="IRO35" s="342"/>
      <c r="IRP35" s="342"/>
      <c r="IRQ35" s="342"/>
      <c r="IRR35" s="342"/>
      <c r="IRS35" s="342"/>
      <c r="IRT35" s="342"/>
      <c r="IRU35" s="342"/>
      <c r="IRV35" s="342"/>
      <c r="IRW35" s="342"/>
      <c r="IRX35" s="342"/>
      <c r="IRY35" s="342"/>
      <c r="IRZ35" s="342"/>
      <c r="ISA35" s="342"/>
      <c r="ISB35" s="342"/>
      <c r="ISC35" s="342"/>
      <c r="ISD35" s="342"/>
      <c r="ISE35" s="342"/>
      <c r="ISF35" s="342"/>
      <c r="ISG35" s="342"/>
      <c r="ISH35" s="342"/>
      <c r="ISI35" s="342"/>
      <c r="ISJ35" s="342"/>
      <c r="ISK35" s="342"/>
      <c r="ISL35" s="342"/>
      <c r="ISM35" s="342"/>
      <c r="ISN35" s="342"/>
      <c r="ISO35" s="342"/>
      <c r="ISP35" s="342"/>
      <c r="ISQ35" s="342"/>
      <c r="ISR35" s="342"/>
      <c r="ISS35" s="342"/>
      <c r="IST35" s="342"/>
      <c r="ISU35" s="342"/>
      <c r="ISV35" s="342"/>
      <c r="ISW35" s="342"/>
      <c r="ISX35" s="342"/>
      <c r="ISY35" s="342"/>
      <c r="ISZ35" s="342"/>
      <c r="ITA35" s="342"/>
      <c r="ITB35" s="342"/>
      <c r="ITC35" s="342"/>
      <c r="ITD35" s="342"/>
      <c r="ITE35" s="342"/>
      <c r="ITF35" s="342"/>
      <c r="ITG35" s="342"/>
      <c r="ITH35" s="342"/>
      <c r="ITI35" s="342"/>
      <c r="ITJ35" s="342"/>
      <c r="ITK35" s="342"/>
      <c r="ITL35" s="342"/>
      <c r="ITM35" s="342"/>
      <c r="ITN35" s="342"/>
      <c r="ITO35" s="342"/>
      <c r="ITP35" s="342"/>
      <c r="ITQ35" s="342"/>
      <c r="ITR35" s="342"/>
      <c r="ITS35" s="342"/>
      <c r="ITT35" s="342"/>
      <c r="ITU35" s="342"/>
      <c r="ITV35" s="342"/>
      <c r="ITW35" s="342"/>
      <c r="ITX35" s="342"/>
      <c r="ITY35" s="342"/>
      <c r="ITZ35" s="342"/>
      <c r="IUA35" s="342"/>
      <c r="IUB35" s="342"/>
      <c r="IUC35" s="342"/>
      <c r="IUD35" s="342"/>
      <c r="IUE35" s="342"/>
      <c r="IUF35" s="342"/>
      <c r="IUG35" s="342"/>
      <c r="IUH35" s="342"/>
      <c r="IUI35" s="342"/>
      <c r="IUJ35" s="342"/>
      <c r="IUK35" s="342"/>
      <c r="IUL35" s="342"/>
      <c r="IUM35" s="342"/>
      <c r="IUN35" s="342"/>
      <c r="IUO35" s="342"/>
      <c r="IUP35" s="342"/>
      <c r="IUQ35" s="342"/>
      <c r="IUR35" s="342"/>
      <c r="IUS35" s="342"/>
      <c r="IUT35" s="342"/>
      <c r="IUU35" s="342"/>
      <c r="IUV35" s="342"/>
      <c r="IUW35" s="342"/>
      <c r="IUX35" s="342"/>
      <c r="IUY35" s="342"/>
      <c r="IUZ35" s="342"/>
      <c r="IVA35" s="342"/>
      <c r="IVB35" s="342"/>
      <c r="IVC35" s="342"/>
      <c r="IVD35" s="342"/>
      <c r="IVE35" s="342"/>
      <c r="IVF35" s="342"/>
      <c r="IVG35" s="342"/>
      <c r="IVH35" s="342"/>
      <c r="IVI35" s="342"/>
      <c r="IVJ35" s="342"/>
      <c r="IVK35" s="342"/>
      <c r="IVL35" s="342"/>
      <c r="IVM35" s="342"/>
      <c r="IVN35" s="342"/>
      <c r="IVO35" s="342"/>
      <c r="IVP35" s="342"/>
      <c r="IVQ35" s="342"/>
      <c r="IVR35" s="342"/>
      <c r="IVS35" s="342"/>
      <c r="IVT35" s="342"/>
      <c r="IVU35" s="342"/>
      <c r="IVV35" s="342"/>
      <c r="IVW35" s="342"/>
      <c r="IVX35" s="342"/>
      <c r="IVY35" s="342"/>
      <c r="IVZ35" s="342"/>
      <c r="IWA35" s="342"/>
      <c r="IWB35" s="342"/>
      <c r="IWC35" s="342"/>
      <c r="IWD35" s="342"/>
      <c r="IWE35" s="342"/>
      <c r="IWF35" s="342"/>
      <c r="IWG35" s="342"/>
      <c r="IWH35" s="342"/>
      <c r="IWI35" s="342"/>
      <c r="IWJ35" s="342"/>
      <c r="IWK35" s="342"/>
      <c r="IWL35" s="342"/>
      <c r="IWM35" s="342"/>
      <c r="IWN35" s="342"/>
      <c r="IWO35" s="342"/>
      <c r="IWP35" s="342"/>
      <c r="IWQ35" s="342"/>
      <c r="IWR35" s="342"/>
      <c r="IWS35" s="342"/>
      <c r="IWT35" s="342"/>
      <c r="IWU35" s="342"/>
      <c r="IWV35" s="342"/>
      <c r="IWW35" s="342"/>
      <c r="IWX35" s="342"/>
      <c r="IWY35" s="342"/>
      <c r="IWZ35" s="342"/>
      <c r="IXA35" s="342"/>
      <c r="IXB35" s="342"/>
      <c r="IXC35" s="342"/>
      <c r="IXD35" s="342"/>
      <c r="IXE35" s="342"/>
      <c r="IXF35" s="342"/>
      <c r="IXG35" s="342"/>
      <c r="IXH35" s="342"/>
      <c r="IXI35" s="342"/>
      <c r="IXJ35" s="342"/>
      <c r="IXK35" s="342"/>
      <c r="IXL35" s="342"/>
      <c r="IXM35" s="342"/>
      <c r="IXN35" s="342"/>
      <c r="IXO35" s="342"/>
      <c r="IXP35" s="342"/>
      <c r="IXQ35" s="342"/>
      <c r="IXR35" s="342"/>
      <c r="IXS35" s="342"/>
      <c r="IXT35" s="342"/>
      <c r="IXU35" s="342"/>
      <c r="IXV35" s="342"/>
      <c r="IXW35" s="342"/>
      <c r="IXX35" s="342"/>
      <c r="IXY35" s="342"/>
      <c r="IXZ35" s="342"/>
      <c r="IYA35" s="342"/>
      <c r="IYB35" s="342"/>
      <c r="IYC35" s="342"/>
      <c r="IYD35" s="342"/>
      <c r="IYE35" s="342"/>
      <c r="IYF35" s="342"/>
      <c r="IYG35" s="342"/>
      <c r="IYH35" s="342"/>
      <c r="IYI35" s="342"/>
      <c r="IYJ35" s="342"/>
      <c r="IYK35" s="342"/>
      <c r="IYL35" s="342"/>
      <c r="IYM35" s="342"/>
      <c r="IYN35" s="342"/>
      <c r="IYO35" s="342"/>
      <c r="IYP35" s="342"/>
      <c r="IYQ35" s="342"/>
      <c r="IYR35" s="342"/>
      <c r="IYS35" s="342"/>
      <c r="IYT35" s="342"/>
      <c r="IYU35" s="342"/>
      <c r="IYV35" s="342"/>
      <c r="IYW35" s="342"/>
      <c r="IYX35" s="342"/>
      <c r="IYY35" s="342"/>
      <c r="IYZ35" s="342"/>
      <c r="IZA35" s="342"/>
      <c r="IZB35" s="342"/>
      <c r="IZC35" s="342"/>
      <c r="IZD35" s="342"/>
      <c r="IZE35" s="342"/>
      <c r="IZF35" s="342"/>
      <c r="IZG35" s="342"/>
      <c r="IZH35" s="342"/>
      <c r="IZI35" s="342"/>
      <c r="IZJ35" s="342"/>
      <c r="IZK35" s="342"/>
      <c r="IZL35" s="342"/>
      <c r="IZM35" s="342"/>
      <c r="IZN35" s="342"/>
      <c r="IZO35" s="342"/>
      <c r="IZP35" s="342"/>
      <c r="IZQ35" s="342"/>
      <c r="IZR35" s="342"/>
      <c r="IZS35" s="342"/>
      <c r="IZT35" s="342"/>
      <c r="IZU35" s="342"/>
      <c r="IZV35" s="342"/>
      <c r="IZW35" s="342"/>
      <c r="IZX35" s="342"/>
      <c r="IZY35" s="342"/>
      <c r="IZZ35" s="342"/>
      <c r="JAA35" s="342"/>
      <c r="JAB35" s="342"/>
      <c r="JAC35" s="342"/>
      <c r="JAD35" s="342"/>
      <c r="JAE35" s="342"/>
      <c r="JAF35" s="342"/>
      <c r="JAG35" s="342"/>
      <c r="JAH35" s="342"/>
      <c r="JAI35" s="342"/>
      <c r="JAJ35" s="342"/>
      <c r="JAK35" s="342"/>
      <c r="JAL35" s="342"/>
      <c r="JAM35" s="342"/>
      <c r="JAN35" s="342"/>
      <c r="JAO35" s="342"/>
      <c r="JAP35" s="342"/>
      <c r="JAQ35" s="342"/>
      <c r="JAR35" s="342"/>
      <c r="JAS35" s="342"/>
      <c r="JAT35" s="342"/>
      <c r="JAU35" s="342"/>
      <c r="JAV35" s="342"/>
      <c r="JAW35" s="342"/>
      <c r="JAX35" s="342"/>
      <c r="JAY35" s="342"/>
      <c r="JAZ35" s="342"/>
      <c r="JBA35" s="342"/>
      <c r="JBB35" s="342"/>
      <c r="JBC35" s="342"/>
      <c r="JBD35" s="342"/>
      <c r="JBE35" s="342"/>
      <c r="JBF35" s="342"/>
      <c r="JBG35" s="342"/>
      <c r="JBH35" s="342"/>
      <c r="JBI35" s="342"/>
      <c r="JBJ35" s="342"/>
      <c r="JBK35" s="342"/>
      <c r="JBL35" s="342"/>
      <c r="JBM35" s="342"/>
      <c r="JBN35" s="342"/>
      <c r="JBO35" s="342"/>
      <c r="JBP35" s="342"/>
      <c r="JBQ35" s="342"/>
      <c r="JBR35" s="342"/>
      <c r="JBS35" s="342"/>
      <c r="JBT35" s="342"/>
      <c r="JBU35" s="342"/>
      <c r="JBV35" s="342"/>
      <c r="JBW35" s="342"/>
      <c r="JBX35" s="342"/>
      <c r="JBY35" s="342"/>
      <c r="JBZ35" s="342"/>
      <c r="JCA35" s="342"/>
      <c r="JCB35" s="342"/>
      <c r="JCC35" s="342"/>
      <c r="JCD35" s="342"/>
      <c r="JCE35" s="342"/>
      <c r="JCF35" s="342"/>
      <c r="JCG35" s="342"/>
      <c r="JCH35" s="342"/>
      <c r="JCI35" s="342"/>
      <c r="JCJ35" s="342"/>
      <c r="JCK35" s="342"/>
      <c r="JCL35" s="342"/>
      <c r="JCM35" s="342"/>
      <c r="JCN35" s="342"/>
      <c r="JCO35" s="342"/>
      <c r="JCP35" s="342"/>
      <c r="JCQ35" s="342"/>
      <c r="JCR35" s="342"/>
      <c r="JCS35" s="342"/>
      <c r="JCT35" s="342"/>
      <c r="JCU35" s="342"/>
      <c r="JCV35" s="342"/>
      <c r="JCW35" s="342"/>
      <c r="JCX35" s="342"/>
      <c r="JCY35" s="342"/>
      <c r="JCZ35" s="342"/>
      <c r="JDA35" s="342"/>
      <c r="JDB35" s="342"/>
      <c r="JDC35" s="342"/>
      <c r="JDD35" s="342"/>
      <c r="JDE35" s="342"/>
      <c r="JDF35" s="342"/>
      <c r="JDG35" s="342"/>
      <c r="JDH35" s="342"/>
      <c r="JDI35" s="342"/>
      <c r="JDJ35" s="342"/>
      <c r="JDK35" s="342"/>
      <c r="JDL35" s="342"/>
      <c r="JDM35" s="342"/>
      <c r="JDN35" s="342"/>
      <c r="JDO35" s="342"/>
      <c r="JDP35" s="342"/>
      <c r="JDQ35" s="342"/>
      <c r="JDR35" s="342"/>
      <c r="JDS35" s="342"/>
      <c r="JDT35" s="342"/>
      <c r="JDU35" s="342"/>
      <c r="JDV35" s="342"/>
      <c r="JDW35" s="342"/>
      <c r="JDX35" s="342"/>
      <c r="JDY35" s="342"/>
      <c r="JDZ35" s="342"/>
      <c r="JEA35" s="342"/>
      <c r="JEB35" s="342"/>
      <c r="JEC35" s="342"/>
      <c r="JED35" s="342"/>
      <c r="JEE35" s="342"/>
      <c r="JEF35" s="342"/>
      <c r="JEG35" s="342"/>
      <c r="JEH35" s="342"/>
      <c r="JEI35" s="342"/>
      <c r="JEJ35" s="342"/>
      <c r="JEK35" s="342"/>
      <c r="JEL35" s="342"/>
      <c r="JEM35" s="342"/>
      <c r="JEN35" s="342"/>
      <c r="JEO35" s="342"/>
      <c r="JEP35" s="342"/>
      <c r="JEQ35" s="342"/>
      <c r="JER35" s="342"/>
      <c r="JES35" s="342"/>
      <c r="JET35" s="342"/>
      <c r="JEU35" s="342"/>
      <c r="JEV35" s="342"/>
      <c r="JEW35" s="342"/>
      <c r="JEX35" s="342"/>
      <c r="JEY35" s="342"/>
      <c r="JEZ35" s="342"/>
      <c r="JFA35" s="342"/>
      <c r="JFB35" s="342"/>
      <c r="JFC35" s="342"/>
      <c r="JFD35" s="342"/>
      <c r="JFE35" s="342"/>
      <c r="JFF35" s="342"/>
      <c r="JFG35" s="342"/>
      <c r="JFH35" s="342"/>
      <c r="JFI35" s="342"/>
      <c r="JFJ35" s="342"/>
      <c r="JFK35" s="342"/>
      <c r="JFL35" s="342"/>
      <c r="JFM35" s="342"/>
      <c r="JFN35" s="342"/>
      <c r="JFO35" s="342"/>
      <c r="JFP35" s="342"/>
      <c r="JFQ35" s="342"/>
      <c r="JFR35" s="342"/>
      <c r="JFS35" s="342"/>
      <c r="JFT35" s="342"/>
      <c r="JFU35" s="342"/>
      <c r="JFV35" s="342"/>
      <c r="JFW35" s="342"/>
      <c r="JFX35" s="342"/>
      <c r="JFY35" s="342"/>
      <c r="JFZ35" s="342"/>
      <c r="JGA35" s="342"/>
      <c r="JGB35" s="342"/>
      <c r="JGC35" s="342"/>
      <c r="JGD35" s="342"/>
      <c r="JGE35" s="342"/>
      <c r="JGF35" s="342"/>
      <c r="JGG35" s="342"/>
      <c r="JGH35" s="342"/>
      <c r="JGI35" s="342"/>
      <c r="JGJ35" s="342"/>
      <c r="JGK35" s="342"/>
      <c r="JGL35" s="342"/>
      <c r="JGM35" s="342"/>
      <c r="JGN35" s="342"/>
      <c r="JGO35" s="342"/>
      <c r="JGP35" s="342"/>
      <c r="JGQ35" s="342"/>
      <c r="JGR35" s="342"/>
      <c r="JGS35" s="342"/>
      <c r="JGT35" s="342"/>
      <c r="JGU35" s="342"/>
      <c r="JGV35" s="342"/>
      <c r="JGW35" s="342"/>
      <c r="JGX35" s="342"/>
      <c r="JGY35" s="342"/>
      <c r="JGZ35" s="342"/>
      <c r="JHA35" s="342"/>
      <c r="JHB35" s="342"/>
      <c r="JHC35" s="342"/>
      <c r="JHD35" s="342"/>
      <c r="JHE35" s="342"/>
      <c r="JHF35" s="342"/>
      <c r="JHG35" s="342"/>
      <c r="JHH35" s="342"/>
      <c r="JHI35" s="342"/>
      <c r="JHJ35" s="342"/>
      <c r="JHK35" s="342"/>
      <c r="JHL35" s="342"/>
      <c r="JHM35" s="342"/>
      <c r="JHN35" s="342"/>
      <c r="JHO35" s="342"/>
      <c r="JHP35" s="342"/>
      <c r="JHQ35" s="342"/>
      <c r="JHR35" s="342"/>
      <c r="JHS35" s="342"/>
      <c r="JHT35" s="342"/>
      <c r="JHU35" s="342"/>
      <c r="JHV35" s="342"/>
      <c r="JHW35" s="342"/>
      <c r="JHX35" s="342"/>
      <c r="JHY35" s="342"/>
      <c r="JHZ35" s="342"/>
      <c r="JIA35" s="342"/>
      <c r="JIB35" s="342"/>
      <c r="JIC35" s="342"/>
      <c r="JID35" s="342"/>
      <c r="JIE35" s="342"/>
      <c r="JIF35" s="342"/>
      <c r="JIG35" s="342"/>
      <c r="JIH35" s="342"/>
      <c r="JII35" s="342"/>
      <c r="JIJ35" s="342"/>
      <c r="JIK35" s="342"/>
      <c r="JIL35" s="342"/>
      <c r="JIM35" s="342"/>
      <c r="JIN35" s="342"/>
      <c r="JIO35" s="342"/>
      <c r="JIP35" s="342"/>
      <c r="JIQ35" s="342"/>
      <c r="JIR35" s="342"/>
      <c r="JIS35" s="342"/>
      <c r="JIT35" s="342"/>
      <c r="JIU35" s="342"/>
      <c r="JIV35" s="342"/>
      <c r="JIW35" s="342"/>
      <c r="JIX35" s="342"/>
      <c r="JIY35" s="342"/>
      <c r="JIZ35" s="342"/>
      <c r="JJA35" s="342"/>
      <c r="JJB35" s="342"/>
      <c r="JJC35" s="342"/>
      <c r="JJD35" s="342"/>
      <c r="JJE35" s="342"/>
      <c r="JJF35" s="342"/>
      <c r="JJG35" s="342"/>
      <c r="JJH35" s="342"/>
      <c r="JJI35" s="342"/>
      <c r="JJJ35" s="342"/>
      <c r="JJK35" s="342"/>
      <c r="JJL35" s="342"/>
      <c r="JJM35" s="342"/>
      <c r="JJN35" s="342"/>
      <c r="JJO35" s="342"/>
      <c r="JJP35" s="342"/>
      <c r="JJQ35" s="342"/>
      <c r="JJR35" s="342"/>
      <c r="JJS35" s="342"/>
      <c r="JJT35" s="342"/>
      <c r="JJU35" s="342"/>
      <c r="JJV35" s="342"/>
      <c r="JJW35" s="342"/>
      <c r="JJX35" s="342"/>
      <c r="JJY35" s="342"/>
      <c r="JJZ35" s="342"/>
      <c r="JKA35" s="342"/>
      <c r="JKB35" s="342"/>
      <c r="JKC35" s="342"/>
      <c r="JKD35" s="342"/>
      <c r="JKE35" s="342"/>
      <c r="JKF35" s="342"/>
      <c r="JKG35" s="342"/>
      <c r="JKH35" s="342"/>
      <c r="JKI35" s="342"/>
      <c r="JKJ35" s="342"/>
      <c r="JKK35" s="342"/>
      <c r="JKL35" s="342"/>
      <c r="JKM35" s="342"/>
      <c r="JKN35" s="342"/>
      <c r="JKO35" s="342"/>
      <c r="JKP35" s="342"/>
      <c r="JKQ35" s="342"/>
      <c r="JKR35" s="342"/>
      <c r="JKS35" s="342"/>
      <c r="JKT35" s="342"/>
      <c r="JKU35" s="342"/>
      <c r="JKV35" s="342"/>
      <c r="JKW35" s="342"/>
      <c r="JKX35" s="342"/>
      <c r="JKY35" s="342"/>
      <c r="JKZ35" s="342"/>
      <c r="JLA35" s="342"/>
      <c r="JLB35" s="342"/>
      <c r="JLC35" s="342"/>
      <c r="JLD35" s="342"/>
      <c r="JLE35" s="342"/>
      <c r="JLF35" s="342"/>
      <c r="JLG35" s="342"/>
      <c r="JLH35" s="342"/>
      <c r="JLI35" s="342"/>
      <c r="JLJ35" s="342"/>
      <c r="JLK35" s="342"/>
      <c r="JLL35" s="342"/>
      <c r="JLM35" s="342"/>
      <c r="JLN35" s="342"/>
      <c r="JLO35" s="342"/>
      <c r="JLP35" s="342"/>
      <c r="JLQ35" s="342"/>
      <c r="JLR35" s="342"/>
      <c r="JLS35" s="342"/>
      <c r="JLT35" s="342"/>
      <c r="JLU35" s="342"/>
      <c r="JLV35" s="342"/>
      <c r="JLW35" s="342"/>
      <c r="JLX35" s="342"/>
      <c r="JLY35" s="342"/>
      <c r="JLZ35" s="342"/>
      <c r="JMA35" s="342"/>
      <c r="JMB35" s="342"/>
      <c r="JMC35" s="342"/>
      <c r="JMD35" s="342"/>
      <c r="JME35" s="342"/>
      <c r="JMF35" s="342"/>
      <c r="JMG35" s="342"/>
      <c r="JMH35" s="342"/>
      <c r="JMI35" s="342"/>
      <c r="JMJ35" s="342"/>
      <c r="JMK35" s="342"/>
      <c r="JML35" s="342"/>
      <c r="JMM35" s="342"/>
      <c r="JMN35" s="342"/>
      <c r="JMO35" s="342"/>
      <c r="JMP35" s="342"/>
      <c r="JMQ35" s="342"/>
      <c r="JMR35" s="342"/>
      <c r="JMS35" s="342"/>
      <c r="JMT35" s="342"/>
      <c r="JMU35" s="342"/>
      <c r="JMV35" s="342"/>
      <c r="JMW35" s="342"/>
      <c r="JMX35" s="342"/>
      <c r="JMY35" s="342"/>
      <c r="JMZ35" s="342"/>
      <c r="JNA35" s="342"/>
      <c r="JNB35" s="342"/>
      <c r="JNC35" s="342"/>
      <c r="JND35" s="342"/>
      <c r="JNE35" s="342"/>
      <c r="JNF35" s="342"/>
      <c r="JNG35" s="342"/>
      <c r="JNH35" s="342"/>
      <c r="JNI35" s="342"/>
      <c r="JNJ35" s="342"/>
      <c r="JNK35" s="342"/>
      <c r="JNL35" s="342"/>
      <c r="JNM35" s="342"/>
      <c r="JNN35" s="342"/>
      <c r="JNO35" s="342"/>
      <c r="JNP35" s="342"/>
      <c r="JNQ35" s="342"/>
      <c r="JNR35" s="342"/>
      <c r="JNS35" s="342"/>
      <c r="JNT35" s="342"/>
      <c r="JNU35" s="342"/>
      <c r="JNV35" s="342"/>
      <c r="JNW35" s="342"/>
      <c r="JNX35" s="342"/>
      <c r="JNY35" s="342"/>
      <c r="JNZ35" s="342"/>
      <c r="JOA35" s="342"/>
      <c r="JOB35" s="342"/>
      <c r="JOC35" s="342"/>
      <c r="JOD35" s="342"/>
      <c r="JOE35" s="342"/>
      <c r="JOF35" s="342"/>
      <c r="JOG35" s="342"/>
      <c r="JOH35" s="342"/>
      <c r="JOI35" s="342"/>
      <c r="JOJ35" s="342"/>
      <c r="JOK35" s="342"/>
      <c r="JOL35" s="342"/>
      <c r="JOM35" s="342"/>
      <c r="JON35" s="342"/>
      <c r="JOO35" s="342"/>
      <c r="JOP35" s="342"/>
      <c r="JOQ35" s="342"/>
      <c r="JOR35" s="342"/>
      <c r="JOS35" s="342"/>
      <c r="JOT35" s="342"/>
      <c r="JOU35" s="342"/>
      <c r="JOV35" s="342"/>
      <c r="JOW35" s="342"/>
      <c r="JOX35" s="342"/>
      <c r="JOY35" s="342"/>
      <c r="JOZ35" s="342"/>
      <c r="JPA35" s="342"/>
      <c r="JPB35" s="342"/>
      <c r="JPC35" s="342"/>
      <c r="JPD35" s="342"/>
      <c r="JPE35" s="342"/>
      <c r="JPF35" s="342"/>
      <c r="JPG35" s="342"/>
      <c r="JPH35" s="342"/>
      <c r="JPI35" s="342"/>
      <c r="JPJ35" s="342"/>
      <c r="JPK35" s="342"/>
      <c r="JPL35" s="342"/>
      <c r="JPM35" s="342"/>
      <c r="JPN35" s="342"/>
      <c r="JPO35" s="342"/>
      <c r="JPP35" s="342"/>
      <c r="JPQ35" s="342"/>
      <c r="JPR35" s="342"/>
      <c r="JPS35" s="342"/>
      <c r="JPT35" s="342"/>
      <c r="JPU35" s="342"/>
      <c r="JPV35" s="342"/>
      <c r="JPW35" s="342"/>
      <c r="JPX35" s="342"/>
      <c r="JPY35" s="342"/>
      <c r="JPZ35" s="342"/>
      <c r="JQA35" s="342"/>
      <c r="JQB35" s="342"/>
      <c r="JQC35" s="342"/>
      <c r="JQD35" s="342"/>
      <c r="JQE35" s="342"/>
      <c r="JQF35" s="342"/>
      <c r="JQG35" s="342"/>
      <c r="JQH35" s="342"/>
      <c r="JQI35" s="342"/>
      <c r="JQJ35" s="342"/>
      <c r="JQK35" s="342"/>
      <c r="JQL35" s="342"/>
      <c r="JQM35" s="342"/>
      <c r="JQN35" s="342"/>
      <c r="JQO35" s="342"/>
      <c r="JQP35" s="342"/>
      <c r="JQQ35" s="342"/>
      <c r="JQR35" s="342"/>
      <c r="JQS35" s="342"/>
      <c r="JQT35" s="342"/>
      <c r="JQU35" s="342"/>
      <c r="JQV35" s="342"/>
      <c r="JQW35" s="342"/>
      <c r="JQX35" s="342"/>
      <c r="JQY35" s="342"/>
      <c r="JQZ35" s="342"/>
      <c r="JRA35" s="342"/>
      <c r="JRB35" s="342"/>
      <c r="JRC35" s="342"/>
      <c r="JRD35" s="342"/>
      <c r="JRE35" s="342"/>
      <c r="JRF35" s="342"/>
      <c r="JRG35" s="342"/>
      <c r="JRH35" s="342"/>
      <c r="JRI35" s="342"/>
      <c r="JRJ35" s="342"/>
      <c r="JRK35" s="342"/>
      <c r="JRL35" s="342"/>
      <c r="JRM35" s="342"/>
      <c r="JRN35" s="342"/>
      <c r="JRO35" s="342"/>
      <c r="JRP35" s="342"/>
      <c r="JRQ35" s="342"/>
      <c r="JRR35" s="342"/>
      <c r="JRS35" s="342"/>
      <c r="JRT35" s="342"/>
      <c r="JRU35" s="342"/>
      <c r="JRV35" s="342"/>
      <c r="JRW35" s="342"/>
      <c r="JRX35" s="342"/>
      <c r="JRY35" s="342"/>
      <c r="JRZ35" s="342"/>
      <c r="JSA35" s="342"/>
      <c r="JSB35" s="342"/>
      <c r="JSC35" s="342"/>
      <c r="JSD35" s="342"/>
      <c r="JSE35" s="342"/>
      <c r="JSF35" s="342"/>
      <c r="JSG35" s="342"/>
      <c r="JSH35" s="342"/>
      <c r="JSI35" s="342"/>
      <c r="JSJ35" s="342"/>
      <c r="JSK35" s="342"/>
      <c r="JSL35" s="342"/>
      <c r="JSM35" s="342"/>
      <c r="JSN35" s="342"/>
      <c r="JSO35" s="342"/>
      <c r="JSP35" s="342"/>
      <c r="JSQ35" s="342"/>
      <c r="JSR35" s="342"/>
      <c r="JSS35" s="342"/>
      <c r="JST35" s="342"/>
      <c r="JSU35" s="342"/>
      <c r="JSV35" s="342"/>
      <c r="JSW35" s="342"/>
      <c r="JSX35" s="342"/>
      <c r="JSY35" s="342"/>
      <c r="JSZ35" s="342"/>
      <c r="JTA35" s="342"/>
      <c r="JTB35" s="342"/>
      <c r="JTC35" s="342"/>
      <c r="JTD35" s="342"/>
      <c r="JTE35" s="342"/>
      <c r="JTF35" s="342"/>
      <c r="JTG35" s="342"/>
      <c r="JTH35" s="342"/>
      <c r="JTI35" s="342"/>
      <c r="JTJ35" s="342"/>
      <c r="JTK35" s="342"/>
      <c r="JTL35" s="342"/>
      <c r="JTM35" s="342"/>
      <c r="JTN35" s="342"/>
      <c r="JTO35" s="342"/>
      <c r="JTP35" s="342"/>
      <c r="JTQ35" s="342"/>
      <c r="JTR35" s="342"/>
      <c r="JTS35" s="342"/>
      <c r="JTT35" s="342"/>
      <c r="JTU35" s="342"/>
      <c r="JTV35" s="342"/>
      <c r="JTW35" s="342"/>
      <c r="JTX35" s="342"/>
      <c r="JTY35" s="342"/>
      <c r="JTZ35" s="342"/>
      <c r="JUA35" s="342"/>
      <c r="JUB35" s="342"/>
      <c r="JUC35" s="342"/>
      <c r="JUD35" s="342"/>
      <c r="JUE35" s="342"/>
      <c r="JUF35" s="342"/>
      <c r="JUG35" s="342"/>
      <c r="JUH35" s="342"/>
      <c r="JUI35" s="342"/>
      <c r="JUJ35" s="342"/>
      <c r="JUK35" s="342"/>
      <c r="JUL35" s="342"/>
      <c r="JUM35" s="342"/>
      <c r="JUN35" s="342"/>
      <c r="JUO35" s="342"/>
      <c r="JUP35" s="342"/>
      <c r="JUQ35" s="342"/>
      <c r="JUR35" s="342"/>
      <c r="JUS35" s="342"/>
      <c r="JUT35" s="342"/>
      <c r="JUU35" s="342"/>
      <c r="JUV35" s="342"/>
      <c r="JUW35" s="342"/>
      <c r="JUX35" s="342"/>
      <c r="JUY35" s="342"/>
      <c r="JUZ35" s="342"/>
      <c r="JVA35" s="342"/>
      <c r="JVB35" s="342"/>
      <c r="JVC35" s="342"/>
      <c r="JVD35" s="342"/>
      <c r="JVE35" s="342"/>
      <c r="JVF35" s="342"/>
      <c r="JVG35" s="342"/>
      <c r="JVH35" s="342"/>
      <c r="JVI35" s="342"/>
      <c r="JVJ35" s="342"/>
      <c r="JVK35" s="342"/>
      <c r="JVL35" s="342"/>
      <c r="JVM35" s="342"/>
      <c r="JVN35" s="342"/>
      <c r="JVO35" s="342"/>
      <c r="JVP35" s="342"/>
      <c r="JVQ35" s="342"/>
      <c r="JVR35" s="342"/>
      <c r="JVS35" s="342"/>
      <c r="JVT35" s="342"/>
      <c r="JVU35" s="342"/>
      <c r="JVV35" s="342"/>
      <c r="JVW35" s="342"/>
      <c r="JVX35" s="342"/>
      <c r="JVY35" s="342"/>
      <c r="JVZ35" s="342"/>
      <c r="JWA35" s="342"/>
      <c r="JWB35" s="342"/>
      <c r="JWC35" s="342"/>
      <c r="JWD35" s="342"/>
      <c r="JWE35" s="342"/>
      <c r="JWF35" s="342"/>
      <c r="JWG35" s="342"/>
      <c r="JWH35" s="342"/>
      <c r="JWI35" s="342"/>
      <c r="JWJ35" s="342"/>
      <c r="JWK35" s="342"/>
      <c r="JWL35" s="342"/>
      <c r="JWM35" s="342"/>
      <c r="JWN35" s="342"/>
      <c r="JWO35" s="342"/>
      <c r="JWP35" s="342"/>
      <c r="JWQ35" s="342"/>
      <c r="JWR35" s="342"/>
      <c r="JWS35" s="342"/>
      <c r="JWT35" s="342"/>
      <c r="JWU35" s="342"/>
      <c r="JWV35" s="342"/>
      <c r="JWW35" s="342"/>
      <c r="JWX35" s="342"/>
      <c r="JWY35" s="342"/>
      <c r="JWZ35" s="342"/>
      <c r="JXA35" s="342"/>
      <c r="JXB35" s="342"/>
      <c r="JXC35" s="342"/>
      <c r="JXD35" s="342"/>
      <c r="JXE35" s="342"/>
      <c r="JXF35" s="342"/>
      <c r="JXG35" s="342"/>
      <c r="JXH35" s="342"/>
      <c r="JXI35" s="342"/>
      <c r="JXJ35" s="342"/>
      <c r="JXK35" s="342"/>
      <c r="JXL35" s="342"/>
      <c r="JXM35" s="342"/>
      <c r="JXN35" s="342"/>
      <c r="JXO35" s="342"/>
      <c r="JXP35" s="342"/>
      <c r="JXQ35" s="342"/>
      <c r="JXR35" s="342"/>
      <c r="JXS35" s="342"/>
      <c r="JXT35" s="342"/>
      <c r="JXU35" s="342"/>
      <c r="JXV35" s="342"/>
      <c r="JXW35" s="342"/>
      <c r="JXX35" s="342"/>
      <c r="JXY35" s="342"/>
      <c r="JXZ35" s="342"/>
      <c r="JYA35" s="342"/>
      <c r="JYB35" s="342"/>
      <c r="JYC35" s="342"/>
      <c r="JYD35" s="342"/>
      <c r="JYE35" s="342"/>
      <c r="JYF35" s="342"/>
      <c r="JYG35" s="342"/>
      <c r="JYH35" s="342"/>
      <c r="JYI35" s="342"/>
      <c r="JYJ35" s="342"/>
      <c r="JYK35" s="342"/>
      <c r="JYL35" s="342"/>
      <c r="JYM35" s="342"/>
      <c r="JYN35" s="342"/>
      <c r="JYO35" s="342"/>
      <c r="JYP35" s="342"/>
      <c r="JYQ35" s="342"/>
      <c r="JYR35" s="342"/>
      <c r="JYS35" s="342"/>
      <c r="JYT35" s="342"/>
      <c r="JYU35" s="342"/>
      <c r="JYV35" s="342"/>
      <c r="JYW35" s="342"/>
      <c r="JYX35" s="342"/>
      <c r="JYY35" s="342"/>
      <c r="JYZ35" s="342"/>
      <c r="JZA35" s="342"/>
      <c r="JZB35" s="342"/>
      <c r="JZC35" s="342"/>
      <c r="JZD35" s="342"/>
      <c r="JZE35" s="342"/>
      <c r="JZF35" s="342"/>
      <c r="JZG35" s="342"/>
      <c r="JZH35" s="342"/>
      <c r="JZI35" s="342"/>
      <c r="JZJ35" s="342"/>
      <c r="JZK35" s="342"/>
      <c r="JZL35" s="342"/>
      <c r="JZM35" s="342"/>
      <c r="JZN35" s="342"/>
      <c r="JZO35" s="342"/>
      <c r="JZP35" s="342"/>
      <c r="JZQ35" s="342"/>
      <c r="JZR35" s="342"/>
      <c r="JZS35" s="342"/>
      <c r="JZT35" s="342"/>
      <c r="JZU35" s="342"/>
      <c r="JZV35" s="342"/>
      <c r="JZW35" s="342"/>
      <c r="JZX35" s="342"/>
      <c r="JZY35" s="342"/>
      <c r="JZZ35" s="342"/>
      <c r="KAA35" s="342"/>
      <c r="KAB35" s="342"/>
      <c r="KAC35" s="342"/>
      <c r="KAD35" s="342"/>
      <c r="KAE35" s="342"/>
      <c r="KAF35" s="342"/>
      <c r="KAG35" s="342"/>
      <c r="KAH35" s="342"/>
      <c r="KAI35" s="342"/>
      <c r="KAJ35" s="342"/>
      <c r="KAK35" s="342"/>
      <c r="KAL35" s="342"/>
      <c r="KAM35" s="342"/>
      <c r="KAN35" s="342"/>
      <c r="KAO35" s="342"/>
      <c r="KAP35" s="342"/>
      <c r="KAQ35" s="342"/>
      <c r="KAR35" s="342"/>
      <c r="KAS35" s="342"/>
      <c r="KAT35" s="342"/>
      <c r="KAU35" s="342"/>
      <c r="KAV35" s="342"/>
      <c r="KAW35" s="342"/>
      <c r="KAX35" s="342"/>
      <c r="KAY35" s="342"/>
      <c r="KAZ35" s="342"/>
      <c r="KBA35" s="342"/>
      <c r="KBB35" s="342"/>
      <c r="KBC35" s="342"/>
      <c r="KBD35" s="342"/>
      <c r="KBE35" s="342"/>
      <c r="KBF35" s="342"/>
      <c r="KBG35" s="342"/>
      <c r="KBH35" s="342"/>
      <c r="KBI35" s="342"/>
      <c r="KBJ35" s="342"/>
      <c r="KBK35" s="342"/>
      <c r="KBL35" s="342"/>
      <c r="KBM35" s="342"/>
      <c r="KBN35" s="342"/>
      <c r="KBO35" s="342"/>
      <c r="KBP35" s="342"/>
      <c r="KBQ35" s="342"/>
      <c r="KBR35" s="342"/>
      <c r="KBS35" s="342"/>
      <c r="KBT35" s="342"/>
      <c r="KBU35" s="342"/>
      <c r="KBV35" s="342"/>
      <c r="KBW35" s="342"/>
      <c r="KBX35" s="342"/>
      <c r="KBY35" s="342"/>
      <c r="KBZ35" s="342"/>
      <c r="KCA35" s="342"/>
      <c r="KCB35" s="342"/>
      <c r="KCC35" s="342"/>
      <c r="KCD35" s="342"/>
      <c r="KCE35" s="342"/>
      <c r="KCF35" s="342"/>
      <c r="KCG35" s="342"/>
      <c r="KCH35" s="342"/>
      <c r="KCI35" s="342"/>
      <c r="KCJ35" s="342"/>
      <c r="KCK35" s="342"/>
      <c r="KCL35" s="342"/>
      <c r="KCM35" s="342"/>
      <c r="KCN35" s="342"/>
      <c r="KCO35" s="342"/>
      <c r="KCP35" s="342"/>
      <c r="KCQ35" s="342"/>
      <c r="KCR35" s="342"/>
      <c r="KCS35" s="342"/>
      <c r="KCT35" s="342"/>
      <c r="KCU35" s="342"/>
      <c r="KCV35" s="342"/>
      <c r="KCW35" s="342"/>
      <c r="KCX35" s="342"/>
      <c r="KCY35" s="342"/>
      <c r="KCZ35" s="342"/>
      <c r="KDA35" s="342"/>
      <c r="KDB35" s="342"/>
      <c r="KDC35" s="342"/>
      <c r="KDD35" s="342"/>
      <c r="KDE35" s="342"/>
      <c r="KDF35" s="342"/>
      <c r="KDG35" s="342"/>
      <c r="KDH35" s="342"/>
      <c r="KDI35" s="342"/>
      <c r="KDJ35" s="342"/>
      <c r="KDK35" s="342"/>
      <c r="KDL35" s="342"/>
      <c r="KDM35" s="342"/>
      <c r="KDN35" s="342"/>
      <c r="KDO35" s="342"/>
      <c r="KDP35" s="342"/>
      <c r="KDQ35" s="342"/>
      <c r="KDR35" s="342"/>
      <c r="KDS35" s="342"/>
      <c r="KDT35" s="342"/>
      <c r="KDU35" s="342"/>
      <c r="KDV35" s="342"/>
      <c r="KDW35" s="342"/>
      <c r="KDX35" s="342"/>
      <c r="KDY35" s="342"/>
      <c r="KDZ35" s="342"/>
      <c r="KEA35" s="342"/>
      <c r="KEB35" s="342"/>
      <c r="KEC35" s="342"/>
      <c r="KED35" s="342"/>
      <c r="KEE35" s="342"/>
      <c r="KEF35" s="342"/>
      <c r="KEG35" s="342"/>
      <c r="KEH35" s="342"/>
      <c r="KEI35" s="342"/>
      <c r="KEJ35" s="342"/>
      <c r="KEK35" s="342"/>
      <c r="KEL35" s="342"/>
      <c r="KEM35" s="342"/>
      <c r="KEN35" s="342"/>
      <c r="KEO35" s="342"/>
      <c r="KEP35" s="342"/>
      <c r="KEQ35" s="342"/>
      <c r="KER35" s="342"/>
      <c r="KES35" s="342"/>
      <c r="KET35" s="342"/>
      <c r="KEU35" s="342"/>
      <c r="KEV35" s="342"/>
      <c r="KEW35" s="342"/>
      <c r="KEX35" s="342"/>
      <c r="KEY35" s="342"/>
      <c r="KEZ35" s="342"/>
      <c r="KFA35" s="342"/>
      <c r="KFB35" s="342"/>
      <c r="KFC35" s="342"/>
      <c r="KFD35" s="342"/>
      <c r="KFE35" s="342"/>
      <c r="KFF35" s="342"/>
      <c r="KFG35" s="342"/>
      <c r="KFH35" s="342"/>
      <c r="KFI35" s="342"/>
      <c r="KFJ35" s="342"/>
      <c r="KFK35" s="342"/>
      <c r="KFL35" s="342"/>
      <c r="KFM35" s="342"/>
      <c r="KFN35" s="342"/>
      <c r="KFO35" s="342"/>
      <c r="KFP35" s="342"/>
      <c r="KFQ35" s="342"/>
      <c r="KFR35" s="342"/>
      <c r="KFS35" s="342"/>
      <c r="KFT35" s="342"/>
      <c r="KFU35" s="342"/>
      <c r="KFV35" s="342"/>
      <c r="KFW35" s="342"/>
      <c r="KFX35" s="342"/>
      <c r="KFY35" s="342"/>
      <c r="KFZ35" s="342"/>
      <c r="KGA35" s="342"/>
      <c r="KGB35" s="342"/>
      <c r="KGC35" s="342"/>
      <c r="KGD35" s="342"/>
      <c r="KGE35" s="342"/>
      <c r="KGF35" s="342"/>
      <c r="KGG35" s="342"/>
      <c r="KGH35" s="342"/>
      <c r="KGI35" s="342"/>
      <c r="KGJ35" s="342"/>
      <c r="KGK35" s="342"/>
      <c r="KGL35" s="342"/>
      <c r="KGM35" s="342"/>
      <c r="KGN35" s="342"/>
      <c r="KGO35" s="342"/>
      <c r="KGP35" s="342"/>
      <c r="KGQ35" s="342"/>
      <c r="KGR35" s="342"/>
      <c r="KGS35" s="342"/>
      <c r="KGT35" s="342"/>
      <c r="KGU35" s="342"/>
      <c r="KGV35" s="342"/>
      <c r="KGW35" s="342"/>
      <c r="KGX35" s="342"/>
      <c r="KGY35" s="342"/>
      <c r="KGZ35" s="342"/>
      <c r="KHA35" s="342"/>
      <c r="KHB35" s="342"/>
      <c r="KHC35" s="342"/>
      <c r="KHD35" s="342"/>
      <c r="KHE35" s="342"/>
      <c r="KHF35" s="342"/>
      <c r="KHG35" s="342"/>
      <c r="KHH35" s="342"/>
      <c r="KHI35" s="342"/>
      <c r="KHJ35" s="342"/>
      <c r="KHK35" s="342"/>
      <c r="KHL35" s="342"/>
      <c r="KHM35" s="342"/>
      <c r="KHN35" s="342"/>
      <c r="KHO35" s="342"/>
      <c r="KHP35" s="342"/>
      <c r="KHQ35" s="342"/>
      <c r="KHR35" s="342"/>
      <c r="KHS35" s="342"/>
      <c r="KHT35" s="342"/>
      <c r="KHU35" s="342"/>
      <c r="KHV35" s="342"/>
      <c r="KHW35" s="342"/>
      <c r="KHX35" s="342"/>
      <c r="KHY35" s="342"/>
      <c r="KHZ35" s="342"/>
      <c r="KIA35" s="342"/>
      <c r="KIB35" s="342"/>
      <c r="KIC35" s="342"/>
      <c r="KID35" s="342"/>
      <c r="KIE35" s="342"/>
      <c r="KIF35" s="342"/>
      <c r="KIG35" s="342"/>
      <c r="KIH35" s="342"/>
      <c r="KII35" s="342"/>
      <c r="KIJ35" s="342"/>
      <c r="KIK35" s="342"/>
      <c r="KIL35" s="342"/>
      <c r="KIM35" s="342"/>
      <c r="KIN35" s="342"/>
      <c r="KIO35" s="342"/>
      <c r="KIP35" s="342"/>
      <c r="KIQ35" s="342"/>
      <c r="KIR35" s="342"/>
      <c r="KIS35" s="342"/>
      <c r="KIT35" s="342"/>
      <c r="KIU35" s="342"/>
      <c r="KIV35" s="342"/>
      <c r="KIW35" s="342"/>
      <c r="KIX35" s="342"/>
      <c r="KIY35" s="342"/>
      <c r="KIZ35" s="342"/>
      <c r="KJA35" s="342"/>
      <c r="KJB35" s="342"/>
      <c r="KJC35" s="342"/>
      <c r="KJD35" s="342"/>
      <c r="KJE35" s="342"/>
      <c r="KJF35" s="342"/>
      <c r="KJG35" s="342"/>
      <c r="KJH35" s="342"/>
      <c r="KJI35" s="342"/>
      <c r="KJJ35" s="342"/>
      <c r="KJK35" s="342"/>
      <c r="KJL35" s="342"/>
      <c r="KJM35" s="342"/>
      <c r="KJN35" s="342"/>
      <c r="KJO35" s="342"/>
      <c r="KJP35" s="342"/>
      <c r="KJQ35" s="342"/>
      <c r="KJR35" s="342"/>
      <c r="KJS35" s="342"/>
      <c r="KJT35" s="342"/>
      <c r="KJU35" s="342"/>
      <c r="KJV35" s="342"/>
      <c r="KJW35" s="342"/>
      <c r="KJX35" s="342"/>
      <c r="KJY35" s="342"/>
      <c r="KJZ35" s="342"/>
      <c r="KKA35" s="342"/>
      <c r="KKB35" s="342"/>
      <c r="KKC35" s="342"/>
      <c r="KKD35" s="342"/>
      <c r="KKE35" s="342"/>
      <c r="KKF35" s="342"/>
      <c r="KKG35" s="342"/>
      <c r="KKH35" s="342"/>
      <c r="KKI35" s="342"/>
      <c r="KKJ35" s="342"/>
      <c r="KKK35" s="342"/>
      <c r="KKL35" s="342"/>
      <c r="KKM35" s="342"/>
      <c r="KKN35" s="342"/>
      <c r="KKO35" s="342"/>
      <c r="KKP35" s="342"/>
      <c r="KKQ35" s="342"/>
      <c r="KKR35" s="342"/>
      <c r="KKS35" s="342"/>
      <c r="KKT35" s="342"/>
      <c r="KKU35" s="342"/>
      <c r="KKV35" s="342"/>
      <c r="KKW35" s="342"/>
      <c r="KKX35" s="342"/>
      <c r="KKY35" s="342"/>
      <c r="KKZ35" s="342"/>
      <c r="KLA35" s="342"/>
      <c r="KLB35" s="342"/>
      <c r="KLC35" s="342"/>
      <c r="KLD35" s="342"/>
      <c r="KLE35" s="342"/>
      <c r="KLF35" s="342"/>
      <c r="KLG35" s="342"/>
      <c r="KLH35" s="342"/>
      <c r="KLI35" s="342"/>
      <c r="KLJ35" s="342"/>
      <c r="KLK35" s="342"/>
      <c r="KLL35" s="342"/>
      <c r="KLM35" s="342"/>
      <c r="KLN35" s="342"/>
      <c r="KLO35" s="342"/>
      <c r="KLP35" s="342"/>
      <c r="KLQ35" s="342"/>
      <c r="KLR35" s="342"/>
      <c r="KLS35" s="342"/>
      <c r="KLT35" s="342"/>
      <c r="KLU35" s="342"/>
      <c r="KLV35" s="342"/>
      <c r="KLW35" s="342"/>
      <c r="KLX35" s="342"/>
      <c r="KLY35" s="342"/>
      <c r="KLZ35" s="342"/>
      <c r="KMA35" s="342"/>
      <c r="KMB35" s="342"/>
      <c r="KMC35" s="342"/>
      <c r="KMD35" s="342"/>
      <c r="KME35" s="342"/>
      <c r="KMF35" s="342"/>
      <c r="KMG35" s="342"/>
      <c r="KMH35" s="342"/>
      <c r="KMI35" s="342"/>
      <c r="KMJ35" s="342"/>
      <c r="KMK35" s="342"/>
      <c r="KML35" s="342"/>
      <c r="KMM35" s="342"/>
      <c r="KMN35" s="342"/>
      <c r="KMO35" s="342"/>
      <c r="KMP35" s="342"/>
      <c r="KMQ35" s="342"/>
      <c r="KMR35" s="342"/>
      <c r="KMS35" s="342"/>
      <c r="KMT35" s="342"/>
      <c r="KMU35" s="342"/>
      <c r="KMV35" s="342"/>
      <c r="KMW35" s="342"/>
      <c r="KMX35" s="342"/>
      <c r="KMY35" s="342"/>
      <c r="KMZ35" s="342"/>
      <c r="KNA35" s="342"/>
      <c r="KNB35" s="342"/>
      <c r="KNC35" s="342"/>
      <c r="KND35" s="342"/>
      <c r="KNE35" s="342"/>
      <c r="KNF35" s="342"/>
      <c r="KNG35" s="342"/>
      <c r="KNH35" s="342"/>
      <c r="KNI35" s="342"/>
      <c r="KNJ35" s="342"/>
      <c r="KNK35" s="342"/>
      <c r="KNL35" s="342"/>
      <c r="KNM35" s="342"/>
      <c r="KNN35" s="342"/>
      <c r="KNO35" s="342"/>
      <c r="KNP35" s="342"/>
      <c r="KNQ35" s="342"/>
      <c r="KNR35" s="342"/>
      <c r="KNS35" s="342"/>
      <c r="KNT35" s="342"/>
      <c r="KNU35" s="342"/>
      <c r="KNV35" s="342"/>
      <c r="KNW35" s="342"/>
      <c r="KNX35" s="342"/>
      <c r="KNY35" s="342"/>
      <c r="KNZ35" s="342"/>
      <c r="KOA35" s="342"/>
      <c r="KOB35" s="342"/>
      <c r="KOC35" s="342"/>
      <c r="KOD35" s="342"/>
      <c r="KOE35" s="342"/>
      <c r="KOF35" s="342"/>
      <c r="KOG35" s="342"/>
      <c r="KOH35" s="342"/>
      <c r="KOI35" s="342"/>
      <c r="KOJ35" s="342"/>
      <c r="KOK35" s="342"/>
      <c r="KOL35" s="342"/>
      <c r="KOM35" s="342"/>
      <c r="KON35" s="342"/>
      <c r="KOO35" s="342"/>
      <c r="KOP35" s="342"/>
      <c r="KOQ35" s="342"/>
      <c r="KOR35" s="342"/>
      <c r="KOS35" s="342"/>
      <c r="KOT35" s="342"/>
      <c r="KOU35" s="342"/>
      <c r="KOV35" s="342"/>
      <c r="KOW35" s="342"/>
      <c r="KOX35" s="342"/>
      <c r="KOY35" s="342"/>
      <c r="KOZ35" s="342"/>
      <c r="KPA35" s="342"/>
      <c r="KPB35" s="342"/>
      <c r="KPC35" s="342"/>
      <c r="KPD35" s="342"/>
      <c r="KPE35" s="342"/>
      <c r="KPF35" s="342"/>
      <c r="KPG35" s="342"/>
      <c r="KPH35" s="342"/>
      <c r="KPI35" s="342"/>
      <c r="KPJ35" s="342"/>
      <c r="KPK35" s="342"/>
      <c r="KPL35" s="342"/>
      <c r="KPM35" s="342"/>
      <c r="KPN35" s="342"/>
      <c r="KPO35" s="342"/>
      <c r="KPP35" s="342"/>
      <c r="KPQ35" s="342"/>
      <c r="KPR35" s="342"/>
      <c r="KPS35" s="342"/>
      <c r="KPT35" s="342"/>
      <c r="KPU35" s="342"/>
      <c r="KPV35" s="342"/>
      <c r="KPW35" s="342"/>
      <c r="KPX35" s="342"/>
      <c r="KPY35" s="342"/>
      <c r="KPZ35" s="342"/>
      <c r="KQA35" s="342"/>
      <c r="KQB35" s="342"/>
      <c r="KQC35" s="342"/>
      <c r="KQD35" s="342"/>
      <c r="KQE35" s="342"/>
      <c r="KQF35" s="342"/>
      <c r="KQG35" s="342"/>
      <c r="KQH35" s="342"/>
      <c r="KQI35" s="342"/>
      <c r="KQJ35" s="342"/>
      <c r="KQK35" s="342"/>
      <c r="KQL35" s="342"/>
      <c r="KQM35" s="342"/>
      <c r="KQN35" s="342"/>
      <c r="KQO35" s="342"/>
      <c r="KQP35" s="342"/>
      <c r="KQQ35" s="342"/>
      <c r="KQR35" s="342"/>
      <c r="KQS35" s="342"/>
      <c r="KQT35" s="342"/>
      <c r="KQU35" s="342"/>
      <c r="KQV35" s="342"/>
      <c r="KQW35" s="342"/>
      <c r="KQX35" s="342"/>
      <c r="KQY35" s="342"/>
      <c r="KQZ35" s="342"/>
      <c r="KRA35" s="342"/>
      <c r="KRB35" s="342"/>
      <c r="KRC35" s="342"/>
      <c r="KRD35" s="342"/>
      <c r="KRE35" s="342"/>
      <c r="KRF35" s="342"/>
      <c r="KRG35" s="342"/>
      <c r="KRH35" s="342"/>
      <c r="KRI35" s="342"/>
      <c r="KRJ35" s="342"/>
      <c r="KRK35" s="342"/>
      <c r="KRL35" s="342"/>
      <c r="KRM35" s="342"/>
      <c r="KRN35" s="342"/>
      <c r="KRO35" s="342"/>
      <c r="KRP35" s="342"/>
      <c r="KRQ35" s="342"/>
      <c r="KRR35" s="342"/>
      <c r="KRS35" s="342"/>
      <c r="KRT35" s="342"/>
      <c r="KRU35" s="342"/>
      <c r="KRV35" s="342"/>
      <c r="KRW35" s="342"/>
      <c r="KRX35" s="342"/>
      <c r="KRY35" s="342"/>
      <c r="KRZ35" s="342"/>
      <c r="KSA35" s="342"/>
      <c r="KSB35" s="342"/>
      <c r="KSC35" s="342"/>
      <c r="KSD35" s="342"/>
      <c r="KSE35" s="342"/>
      <c r="KSF35" s="342"/>
      <c r="KSG35" s="342"/>
      <c r="KSH35" s="342"/>
      <c r="KSI35" s="342"/>
      <c r="KSJ35" s="342"/>
      <c r="KSK35" s="342"/>
      <c r="KSL35" s="342"/>
      <c r="KSM35" s="342"/>
      <c r="KSN35" s="342"/>
      <c r="KSO35" s="342"/>
      <c r="KSP35" s="342"/>
      <c r="KSQ35" s="342"/>
      <c r="KSR35" s="342"/>
      <c r="KSS35" s="342"/>
      <c r="KST35" s="342"/>
      <c r="KSU35" s="342"/>
      <c r="KSV35" s="342"/>
      <c r="KSW35" s="342"/>
      <c r="KSX35" s="342"/>
      <c r="KSY35" s="342"/>
      <c r="KSZ35" s="342"/>
      <c r="KTA35" s="342"/>
      <c r="KTB35" s="342"/>
      <c r="KTC35" s="342"/>
      <c r="KTD35" s="342"/>
      <c r="KTE35" s="342"/>
      <c r="KTF35" s="342"/>
      <c r="KTG35" s="342"/>
      <c r="KTH35" s="342"/>
      <c r="KTI35" s="342"/>
      <c r="KTJ35" s="342"/>
      <c r="KTK35" s="342"/>
      <c r="KTL35" s="342"/>
      <c r="KTM35" s="342"/>
      <c r="KTN35" s="342"/>
      <c r="KTO35" s="342"/>
      <c r="KTP35" s="342"/>
      <c r="KTQ35" s="342"/>
      <c r="KTR35" s="342"/>
      <c r="KTS35" s="342"/>
      <c r="KTT35" s="342"/>
      <c r="KTU35" s="342"/>
      <c r="KTV35" s="342"/>
      <c r="KTW35" s="342"/>
      <c r="KTX35" s="342"/>
      <c r="KTY35" s="342"/>
      <c r="KTZ35" s="342"/>
      <c r="KUA35" s="342"/>
      <c r="KUB35" s="342"/>
      <c r="KUC35" s="342"/>
      <c r="KUD35" s="342"/>
      <c r="KUE35" s="342"/>
      <c r="KUF35" s="342"/>
      <c r="KUG35" s="342"/>
      <c r="KUH35" s="342"/>
      <c r="KUI35" s="342"/>
      <c r="KUJ35" s="342"/>
      <c r="KUK35" s="342"/>
      <c r="KUL35" s="342"/>
      <c r="KUM35" s="342"/>
      <c r="KUN35" s="342"/>
      <c r="KUO35" s="342"/>
      <c r="KUP35" s="342"/>
      <c r="KUQ35" s="342"/>
      <c r="KUR35" s="342"/>
      <c r="KUS35" s="342"/>
      <c r="KUT35" s="342"/>
      <c r="KUU35" s="342"/>
      <c r="KUV35" s="342"/>
      <c r="KUW35" s="342"/>
      <c r="KUX35" s="342"/>
      <c r="KUY35" s="342"/>
      <c r="KUZ35" s="342"/>
      <c r="KVA35" s="342"/>
      <c r="KVB35" s="342"/>
      <c r="KVC35" s="342"/>
      <c r="KVD35" s="342"/>
      <c r="KVE35" s="342"/>
      <c r="KVF35" s="342"/>
      <c r="KVG35" s="342"/>
      <c r="KVH35" s="342"/>
      <c r="KVI35" s="342"/>
      <c r="KVJ35" s="342"/>
      <c r="KVK35" s="342"/>
      <c r="KVL35" s="342"/>
      <c r="KVM35" s="342"/>
      <c r="KVN35" s="342"/>
      <c r="KVO35" s="342"/>
      <c r="KVP35" s="342"/>
      <c r="KVQ35" s="342"/>
      <c r="KVR35" s="342"/>
      <c r="KVS35" s="342"/>
      <c r="KVT35" s="342"/>
      <c r="KVU35" s="342"/>
      <c r="KVV35" s="342"/>
      <c r="KVW35" s="342"/>
      <c r="KVX35" s="342"/>
      <c r="KVY35" s="342"/>
      <c r="KVZ35" s="342"/>
      <c r="KWA35" s="342"/>
      <c r="KWB35" s="342"/>
      <c r="KWC35" s="342"/>
      <c r="KWD35" s="342"/>
      <c r="KWE35" s="342"/>
      <c r="KWF35" s="342"/>
      <c r="KWG35" s="342"/>
      <c r="KWH35" s="342"/>
      <c r="KWI35" s="342"/>
      <c r="KWJ35" s="342"/>
      <c r="KWK35" s="342"/>
      <c r="KWL35" s="342"/>
      <c r="KWM35" s="342"/>
      <c r="KWN35" s="342"/>
      <c r="KWO35" s="342"/>
      <c r="KWP35" s="342"/>
      <c r="KWQ35" s="342"/>
      <c r="KWR35" s="342"/>
      <c r="KWS35" s="342"/>
      <c r="KWT35" s="342"/>
      <c r="KWU35" s="342"/>
      <c r="KWV35" s="342"/>
      <c r="KWW35" s="342"/>
      <c r="KWX35" s="342"/>
      <c r="KWY35" s="342"/>
      <c r="KWZ35" s="342"/>
      <c r="KXA35" s="342"/>
      <c r="KXB35" s="342"/>
      <c r="KXC35" s="342"/>
      <c r="KXD35" s="342"/>
      <c r="KXE35" s="342"/>
      <c r="KXF35" s="342"/>
      <c r="KXG35" s="342"/>
      <c r="KXH35" s="342"/>
      <c r="KXI35" s="342"/>
      <c r="KXJ35" s="342"/>
      <c r="KXK35" s="342"/>
      <c r="KXL35" s="342"/>
      <c r="KXM35" s="342"/>
      <c r="KXN35" s="342"/>
      <c r="KXO35" s="342"/>
      <c r="KXP35" s="342"/>
      <c r="KXQ35" s="342"/>
      <c r="KXR35" s="342"/>
      <c r="KXS35" s="342"/>
      <c r="KXT35" s="342"/>
      <c r="KXU35" s="342"/>
      <c r="KXV35" s="342"/>
      <c r="KXW35" s="342"/>
      <c r="KXX35" s="342"/>
      <c r="KXY35" s="342"/>
      <c r="KXZ35" s="342"/>
      <c r="KYA35" s="342"/>
      <c r="KYB35" s="342"/>
      <c r="KYC35" s="342"/>
      <c r="KYD35" s="342"/>
      <c r="KYE35" s="342"/>
      <c r="KYF35" s="342"/>
      <c r="KYG35" s="342"/>
      <c r="KYH35" s="342"/>
      <c r="KYI35" s="342"/>
      <c r="KYJ35" s="342"/>
      <c r="KYK35" s="342"/>
      <c r="KYL35" s="342"/>
      <c r="KYM35" s="342"/>
      <c r="KYN35" s="342"/>
      <c r="KYO35" s="342"/>
      <c r="KYP35" s="342"/>
      <c r="KYQ35" s="342"/>
      <c r="KYR35" s="342"/>
      <c r="KYS35" s="342"/>
      <c r="KYT35" s="342"/>
      <c r="KYU35" s="342"/>
      <c r="KYV35" s="342"/>
      <c r="KYW35" s="342"/>
      <c r="KYX35" s="342"/>
      <c r="KYY35" s="342"/>
      <c r="KYZ35" s="342"/>
      <c r="KZA35" s="342"/>
      <c r="KZB35" s="342"/>
      <c r="KZC35" s="342"/>
      <c r="KZD35" s="342"/>
      <c r="KZE35" s="342"/>
      <c r="KZF35" s="342"/>
      <c r="KZG35" s="342"/>
      <c r="KZH35" s="342"/>
      <c r="KZI35" s="342"/>
      <c r="KZJ35" s="342"/>
      <c r="KZK35" s="342"/>
      <c r="KZL35" s="342"/>
      <c r="KZM35" s="342"/>
      <c r="KZN35" s="342"/>
      <c r="KZO35" s="342"/>
      <c r="KZP35" s="342"/>
      <c r="KZQ35" s="342"/>
      <c r="KZR35" s="342"/>
      <c r="KZS35" s="342"/>
      <c r="KZT35" s="342"/>
      <c r="KZU35" s="342"/>
      <c r="KZV35" s="342"/>
      <c r="KZW35" s="342"/>
      <c r="KZX35" s="342"/>
      <c r="KZY35" s="342"/>
      <c r="KZZ35" s="342"/>
      <c r="LAA35" s="342"/>
      <c r="LAB35" s="342"/>
      <c r="LAC35" s="342"/>
      <c r="LAD35" s="342"/>
      <c r="LAE35" s="342"/>
      <c r="LAF35" s="342"/>
      <c r="LAG35" s="342"/>
      <c r="LAH35" s="342"/>
      <c r="LAI35" s="342"/>
      <c r="LAJ35" s="342"/>
      <c r="LAK35" s="342"/>
      <c r="LAL35" s="342"/>
      <c r="LAM35" s="342"/>
      <c r="LAN35" s="342"/>
      <c r="LAO35" s="342"/>
      <c r="LAP35" s="342"/>
      <c r="LAQ35" s="342"/>
      <c r="LAR35" s="342"/>
      <c r="LAS35" s="342"/>
      <c r="LAT35" s="342"/>
      <c r="LAU35" s="342"/>
      <c r="LAV35" s="342"/>
      <c r="LAW35" s="342"/>
      <c r="LAX35" s="342"/>
      <c r="LAY35" s="342"/>
      <c r="LAZ35" s="342"/>
      <c r="LBA35" s="342"/>
      <c r="LBB35" s="342"/>
      <c r="LBC35" s="342"/>
      <c r="LBD35" s="342"/>
      <c r="LBE35" s="342"/>
      <c r="LBF35" s="342"/>
      <c r="LBG35" s="342"/>
      <c r="LBH35" s="342"/>
      <c r="LBI35" s="342"/>
      <c r="LBJ35" s="342"/>
      <c r="LBK35" s="342"/>
      <c r="LBL35" s="342"/>
      <c r="LBM35" s="342"/>
      <c r="LBN35" s="342"/>
      <c r="LBO35" s="342"/>
      <c r="LBP35" s="342"/>
      <c r="LBQ35" s="342"/>
      <c r="LBR35" s="342"/>
      <c r="LBS35" s="342"/>
      <c r="LBT35" s="342"/>
      <c r="LBU35" s="342"/>
      <c r="LBV35" s="342"/>
      <c r="LBW35" s="342"/>
      <c r="LBX35" s="342"/>
      <c r="LBY35" s="342"/>
      <c r="LBZ35" s="342"/>
      <c r="LCA35" s="342"/>
      <c r="LCB35" s="342"/>
      <c r="LCC35" s="342"/>
      <c r="LCD35" s="342"/>
      <c r="LCE35" s="342"/>
      <c r="LCF35" s="342"/>
      <c r="LCG35" s="342"/>
      <c r="LCH35" s="342"/>
      <c r="LCI35" s="342"/>
      <c r="LCJ35" s="342"/>
      <c r="LCK35" s="342"/>
      <c r="LCL35" s="342"/>
      <c r="LCM35" s="342"/>
      <c r="LCN35" s="342"/>
      <c r="LCO35" s="342"/>
      <c r="LCP35" s="342"/>
      <c r="LCQ35" s="342"/>
      <c r="LCR35" s="342"/>
      <c r="LCS35" s="342"/>
      <c r="LCT35" s="342"/>
      <c r="LCU35" s="342"/>
      <c r="LCV35" s="342"/>
      <c r="LCW35" s="342"/>
      <c r="LCX35" s="342"/>
      <c r="LCY35" s="342"/>
      <c r="LCZ35" s="342"/>
      <c r="LDA35" s="342"/>
      <c r="LDB35" s="342"/>
      <c r="LDC35" s="342"/>
      <c r="LDD35" s="342"/>
      <c r="LDE35" s="342"/>
      <c r="LDF35" s="342"/>
      <c r="LDG35" s="342"/>
      <c r="LDH35" s="342"/>
      <c r="LDI35" s="342"/>
      <c r="LDJ35" s="342"/>
      <c r="LDK35" s="342"/>
      <c r="LDL35" s="342"/>
      <c r="LDM35" s="342"/>
      <c r="LDN35" s="342"/>
      <c r="LDO35" s="342"/>
      <c r="LDP35" s="342"/>
      <c r="LDQ35" s="342"/>
      <c r="LDR35" s="342"/>
      <c r="LDS35" s="342"/>
      <c r="LDT35" s="342"/>
      <c r="LDU35" s="342"/>
      <c r="LDV35" s="342"/>
      <c r="LDW35" s="342"/>
      <c r="LDX35" s="342"/>
      <c r="LDY35" s="342"/>
      <c r="LDZ35" s="342"/>
      <c r="LEA35" s="342"/>
      <c r="LEB35" s="342"/>
      <c r="LEC35" s="342"/>
      <c r="LED35" s="342"/>
      <c r="LEE35" s="342"/>
      <c r="LEF35" s="342"/>
      <c r="LEG35" s="342"/>
      <c r="LEH35" s="342"/>
      <c r="LEI35" s="342"/>
      <c r="LEJ35" s="342"/>
      <c r="LEK35" s="342"/>
      <c r="LEL35" s="342"/>
      <c r="LEM35" s="342"/>
      <c r="LEN35" s="342"/>
      <c r="LEO35" s="342"/>
      <c r="LEP35" s="342"/>
      <c r="LEQ35" s="342"/>
      <c r="LER35" s="342"/>
      <c r="LES35" s="342"/>
      <c r="LET35" s="342"/>
      <c r="LEU35" s="342"/>
      <c r="LEV35" s="342"/>
      <c r="LEW35" s="342"/>
      <c r="LEX35" s="342"/>
      <c r="LEY35" s="342"/>
      <c r="LEZ35" s="342"/>
      <c r="LFA35" s="342"/>
      <c r="LFB35" s="342"/>
      <c r="LFC35" s="342"/>
      <c r="LFD35" s="342"/>
      <c r="LFE35" s="342"/>
      <c r="LFF35" s="342"/>
      <c r="LFG35" s="342"/>
      <c r="LFH35" s="342"/>
      <c r="LFI35" s="342"/>
      <c r="LFJ35" s="342"/>
      <c r="LFK35" s="342"/>
      <c r="LFL35" s="342"/>
      <c r="LFM35" s="342"/>
      <c r="LFN35" s="342"/>
      <c r="LFO35" s="342"/>
      <c r="LFP35" s="342"/>
      <c r="LFQ35" s="342"/>
      <c r="LFR35" s="342"/>
      <c r="LFS35" s="342"/>
      <c r="LFT35" s="342"/>
      <c r="LFU35" s="342"/>
      <c r="LFV35" s="342"/>
      <c r="LFW35" s="342"/>
      <c r="LFX35" s="342"/>
      <c r="LFY35" s="342"/>
      <c r="LFZ35" s="342"/>
      <c r="LGA35" s="342"/>
      <c r="LGB35" s="342"/>
      <c r="LGC35" s="342"/>
      <c r="LGD35" s="342"/>
      <c r="LGE35" s="342"/>
      <c r="LGF35" s="342"/>
      <c r="LGG35" s="342"/>
      <c r="LGH35" s="342"/>
      <c r="LGI35" s="342"/>
      <c r="LGJ35" s="342"/>
      <c r="LGK35" s="342"/>
      <c r="LGL35" s="342"/>
      <c r="LGM35" s="342"/>
      <c r="LGN35" s="342"/>
      <c r="LGO35" s="342"/>
      <c r="LGP35" s="342"/>
      <c r="LGQ35" s="342"/>
      <c r="LGR35" s="342"/>
      <c r="LGS35" s="342"/>
      <c r="LGT35" s="342"/>
      <c r="LGU35" s="342"/>
      <c r="LGV35" s="342"/>
      <c r="LGW35" s="342"/>
      <c r="LGX35" s="342"/>
      <c r="LGY35" s="342"/>
      <c r="LGZ35" s="342"/>
      <c r="LHA35" s="342"/>
      <c r="LHB35" s="342"/>
      <c r="LHC35" s="342"/>
      <c r="LHD35" s="342"/>
      <c r="LHE35" s="342"/>
      <c r="LHF35" s="342"/>
      <c r="LHG35" s="342"/>
      <c r="LHH35" s="342"/>
      <c r="LHI35" s="342"/>
      <c r="LHJ35" s="342"/>
      <c r="LHK35" s="342"/>
      <c r="LHL35" s="342"/>
      <c r="LHM35" s="342"/>
      <c r="LHN35" s="342"/>
      <c r="LHO35" s="342"/>
      <c r="LHP35" s="342"/>
      <c r="LHQ35" s="342"/>
      <c r="LHR35" s="342"/>
      <c r="LHS35" s="342"/>
      <c r="LHT35" s="342"/>
      <c r="LHU35" s="342"/>
      <c r="LHV35" s="342"/>
      <c r="LHW35" s="342"/>
      <c r="LHX35" s="342"/>
      <c r="LHY35" s="342"/>
      <c r="LHZ35" s="342"/>
      <c r="LIA35" s="342"/>
      <c r="LIB35" s="342"/>
      <c r="LIC35" s="342"/>
      <c r="LID35" s="342"/>
      <c r="LIE35" s="342"/>
      <c r="LIF35" s="342"/>
      <c r="LIG35" s="342"/>
      <c r="LIH35" s="342"/>
      <c r="LII35" s="342"/>
      <c r="LIJ35" s="342"/>
      <c r="LIK35" s="342"/>
      <c r="LIL35" s="342"/>
      <c r="LIM35" s="342"/>
      <c r="LIN35" s="342"/>
      <c r="LIO35" s="342"/>
      <c r="LIP35" s="342"/>
      <c r="LIQ35" s="342"/>
      <c r="LIR35" s="342"/>
      <c r="LIS35" s="342"/>
      <c r="LIT35" s="342"/>
      <c r="LIU35" s="342"/>
      <c r="LIV35" s="342"/>
      <c r="LIW35" s="342"/>
      <c r="LIX35" s="342"/>
      <c r="LIY35" s="342"/>
      <c r="LIZ35" s="342"/>
      <c r="LJA35" s="342"/>
      <c r="LJB35" s="342"/>
      <c r="LJC35" s="342"/>
      <c r="LJD35" s="342"/>
      <c r="LJE35" s="342"/>
      <c r="LJF35" s="342"/>
      <c r="LJG35" s="342"/>
      <c r="LJH35" s="342"/>
      <c r="LJI35" s="342"/>
      <c r="LJJ35" s="342"/>
      <c r="LJK35" s="342"/>
      <c r="LJL35" s="342"/>
      <c r="LJM35" s="342"/>
      <c r="LJN35" s="342"/>
      <c r="LJO35" s="342"/>
      <c r="LJP35" s="342"/>
      <c r="LJQ35" s="342"/>
      <c r="LJR35" s="342"/>
      <c r="LJS35" s="342"/>
      <c r="LJT35" s="342"/>
      <c r="LJU35" s="342"/>
      <c r="LJV35" s="342"/>
      <c r="LJW35" s="342"/>
      <c r="LJX35" s="342"/>
      <c r="LJY35" s="342"/>
      <c r="LJZ35" s="342"/>
      <c r="LKA35" s="342"/>
      <c r="LKB35" s="342"/>
      <c r="LKC35" s="342"/>
      <c r="LKD35" s="342"/>
      <c r="LKE35" s="342"/>
      <c r="LKF35" s="342"/>
      <c r="LKG35" s="342"/>
      <c r="LKH35" s="342"/>
      <c r="LKI35" s="342"/>
      <c r="LKJ35" s="342"/>
      <c r="LKK35" s="342"/>
      <c r="LKL35" s="342"/>
      <c r="LKM35" s="342"/>
      <c r="LKN35" s="342"/>
      <c r="LKO35" s="342"/>
      <c r="LKP35" s="342"/>
      <c r="LKQ35" s="342"/>
      <c r="LKR35" s="342"/>
      <c r="LKS35" s="342"/>
      <c r="LKT35" s="342"/>
      <c r="LKU35" s="342"/>
      <c r="LKV35" s="342"/>
      <c r="LKW35" s="342"/>
      <c r="LKX35" s="342"/>
      <c r="LKY35" s="342"/>
      <c r="LKZ35" s="342"/>
      <c r="LLA35" s="342"/>
      <c r="LLB35" s="342"/>
      <c r="LLC35" s="342"/>
      <c r="LLD35" s="342"/>
      <c r="LLE35" s="342"/>
      <c r="LLF35" s="342"/>
      <c r="LLG35" s="342"/>
      <c r="LLH35" s="342"/>
      <c r="LLI35" s="342"/>
      <c r="LLJ35" s="342"/>
      <c r="LLK35" s="342"/>
      <c r="LLL35" s="342"/>
      <c r="LLM35" s="342"/>
      <c r="LLN35" s="342"/>
      <c r="LLO35" s="342"/>
      <c r="LLP35" s="342"/>
      <c r="LLQ35" s="342"/>
      <c r="LLR35" s="342"/>
      <c r="LLS35" s="342"/>
      <c r="LLT35" s="342"/>
      <c r="LLU35" s="342"/>
      <c r="LLV35" s="342"/>
      <c r="LLW35" s="342"/>
      <c r="LLX35" s="342"/>
      <c r="LLY35" s="342"/>
      <c r="LLZ35" s="342"/>
      <c r="LMA35" s="342"/>
      <c r="LMB35" s="342"/>
      <c r="LMC35" s="342"/>
      <c r="LMD35" s="342"/>
      <c r="LME35" s="342"/>
      <c r="LMF35" s="342"/>
      <c r="LMG35" s="342"/>
      <c r="LMH35" s="342"/>
      <c r="LMI35" s="342"/>
      <c r="LMJ35" s="342"/>
      <c r="LMK35" s="342"/>
      <c r="LML35" s="342"/>
      <c r="LMM35" s="342"/>
      <c r="LMN35" s="342"/>
      <c r="LMO35" s="342"/>
      <c r="LMP35" s="342"/>
      <c r="LMQ35" s="342"/>
      <c r="LMR35" s="342"/>
      <c r="LMS35" s="342"/>
      <c r="LMT35" s="342"/>
      <c r="LMU35" s="342"/>
      <c r="LMV35" s="342"/>
      <c r="LMW35" s="342"/>
      <c r="LMX35" s="342"/>
      <c r="LMY35" s="342"/>
      <c r="LMZ35" s="342"/>
      <c r="LNA35" s="342"/>
      <c r="LNB35" s="342"/>
      <c r="LNC35" s="342"/>
      <c r="LND35" s="342"/>
      <c r="LNE35" s="342"/>
      <c r="LNF35" s="342"/>
      <c r="LNG35" s="342"/>
      <c r="LNH35" s="342"/>
      <c r="LNI35" s="342"/>
      <c r="LNJ35" s="342"/>
      <c r="LNK35" s="342"/>
      <c r="LNL35" s="342"/>
      <c r="LNM35" s="342"/>
      <c r="LNN35" s="342"/>
      <c r="LNO35" s="342"/>
      <c r="LNP35" s="342"/>
      <c r="LNQ35" s="342"/>
      <c r="LNR35" s="342"/>
      <c r="LNS35" s="342"/>
      <c r="LNT35" s="342"/>
      <c r="LNU35" s="342"/>
      <c r="LNV35" s="342"/>
      <c r="LNW35" s="342"/>
      <c r="LNX35" s="342"/>
      <c r="LNY35" s="342"/>
      <c r="LNZ35" s="342"/>
      <c r="LOA35" s="342"/>
      <c r="LOB35" s="342"/>
      <c r="LOC35" s="342"/>
      <c r="LOD35" s="342"/>
      <c r="LOE35" s="342"/>
      <c r="LOF35" s="342"/>
      <c r="LOG35" s="342"/>
      <c r="LOH35" s="342"/>
      <c r="LOI35" s="342"/>
      <c r="LOJ35" s="342"/>
      <c r="LOK35" s="342"/>
      <c r="LOL35" s="342"/>
      <c r="LOM35" s="342"/>
      <c r="LON35" s="342"/>
      <c r="LOO35" s="342"/>
      <c r="LOP35" s="342"/>
      <c r="LOQ35" s="342"/>
      <c r="LOR35" s="342"/>
      <c r="LOS35" s="342"/>
      <c r="LOT35" s="342"/>
      <c r="LOU35" s="342"/>
      <c r="LOV35" s="342"/>
      <c r="LOW35" s="342"/>
      <c r="LOX35" s="342"/>
      <c r="LOY35" s="342"/>
      <c r="LOZ35" s="342"/>
      <c r="LPA35" s="342"/>
      <c r="LPB35" s="342"/>
      <c r="LPC35" s="342"/>
      <c r="LPD35" s="342"/>
      <c r="LPE35" s="342"/>
      <c r="LPF35" s="342"/>
      <c r="LPG35" s="342"/>
      <c r="LPH35" s="342"/>
      <c r="LPI35" s="342"/>
      <c r="LPJ35" s="342"/>
      <c r="LPK35" s="342"/>
      <c r="LPL35" s="342"/>
      <c r="LPM35" s="342"/>
      <c r="LPN35" s="342"/>
      <c r="LPO35" s="342"/>
      <c r="LPP35" s="342"/>
      <c r="LPQ35" s="342"/>
      <c r="LPR35" s="342"/>
      <c r="LPS35" s="342"/>
      <c r="LPT35" s="342"/>
      <c r="LPU35" s="342"/>
      <c r="LPV35" s="342"/>
      <c r="LPW35" s="342"/>
      <c r="LPX35" s="342"/>
      <c r="LPY35" s="342"/>
      <c r="LPZ35" s="342"/>
      <c r="LQA35" s="342"/>
      <c r="LQB35" s="342"/>
      <c r="LQC35" s="342"/>
      <c r="LQD35" s="342"/>
      <c r="LQE35" s="342"/>
      <c r="LQF35" s="342"/>
      <c r="LQG35" s="342"/>
      <c r="LQH35" s="342"/>
      <c r="LQI35" s="342"/>
      <c r="LQJ35" s="342"/>
      <c r="LQK35" s="342"/>
      <c r="LQL35" s="342"/>
      <c r="LQM35" s="342"/>
      <c r="LQN35" s="342"/>
      <c r="LQO35" s="342"/>
      <c r="LQP35" s="342"/>
      <c r="LQQ35" s="342"/>
      <c r="LQR35" s="342"/>
      <c r="LQS35" s="342"/>
      <c r="LQT35" s="342"/>
      <c r="LQU35" s="342"/>
      <c r="LQV35" s="342"/>
      <c r="LQW35" s="342"/>
      <c r="LQX35" s="342"/>
      <c r="LQY35" s="342"/>
      <c r="LQZ35" s="342"/>
      <c r="LRA35" s="342"/>
      <c r="LRB35" s="342"/>
      <c r="LRC35" s="342"/>
      <c r="LRD35" s="342"/>
      <c r="LRE35" s="342"/>
      <c r="LRF35" s="342"/>
      <c r="LRG35" s="342"/>
      <c r="LRH35" s="342"/>
      <c r="LRI35" s="342"/>
      <c r="LRJ35" s="342"/>
      <c r="LRK35" s="342"/>
      <c r="LRL35" s="342"/>
      <c r="LRM35" s="342"/>
      <c r="LRN35" s="342"/>
      <c r="LRO35" s="342"/>
      <c r="LRP35" s="342"/>
      <c r="LRQ35" s="342"/>
      <c r="LRR35" s="342"/>
      <c r="LRS35" s="342"/>
      <c r="LRT35" s="342"/>
      <c r="LRU35" s="342"/>
      <c r="LRV35" s="342"/>
      <c r="LRW35" s="342"/>
      <c r="LRX35" s="342"/>
      <c r="LRY35" s="342"/>
      <c r="LRZ35" s="342"/>
      <c r="LSA35" s="342"/>
      <c r="LSB35" s="342"/>
      <c r="LSC35" s="342"/>
      <c r="LSD35" s="342"/>
      <c r="LSE35" s="342"/>
      <c r="LSF35" s="342"/>
      <c r="LSG35" s="342"/>
      <c r="LSH35" s="342"/>
      <c r="LSI35" s="342"/>
      <c r="LSJ35" s="342"/>
      <c r="LSK35" s="342"/>
      <c r="LSL35" s="342"/>
      <c r="LSM35" s="342"/>
      <c r="LSN35" s="342"/>
      <c r="LSO35" s="342"/>
      <c r="LSP35" s="342"/>
      <c r="LSQ35" s="342"/>
      <c r="LSR35" s="342"/>
      <c r="LSS35" s="342"/>
      <c r="LST35" s="342"/>
      <c r="LSU35" s="342"/>
      <c r="LSV35" s="342"/>
      <c r="LSW35" s="342"/>
      <c r="LSX35" s="342"/>
      <c r="LSY35" s="342"/>
      <c r="LSZ35" s="342"/>
      <c r="LTA35" s="342"/>
      <c r="LTB35" s="342"/>
      <c r="LTC35" s="342"/>
      <c r="LTD35" s="342"/>
      <c r="LTE35" s="342"/>
      <c r="LTF35" s="342"/>
      <c r="LTG35" s="342"/>
      <c r="LTH35" s="342"/>
      <c r="LTI35" s="342"/>
      <c r="LTJ35" s="342"/>
      <c r="LTK35" s="342"/>
      <c r="LTL35" s="342"/>
      <c r="LTM35" s="342"/>
      <c r="LTN35" s="342"/>
      <c r="LTO35" s="342"/>
      <c r="LTP35" s="342"/>
      <c r="LTQ35" s="342"/>
      <c r="LTR35" s="342"/>
      <c r="LTS35" s="342"/>
      <c r="LTT35" s="342"/>
      <c r="LTU35" s="342"/>
      <c r="LTV35" s="342"/>
      <c r="LTW35" s="342"/>
      <c r="LTX35" s="342"/>
      <c r="LTY35" s="342"/>
      <c r="LTZ35" s="342"/>
      <c r="LUA35" s="342"/>
      <c r="LUB35" s="342"/>
      <c r="LUC35" s="342"/>
      <c r="LUD35" s="342"/>
      <c r="LUE35" s="342"/>
      <c r="LUF35" s="342"/>
      <c r="LUG35" s="342"/>
      <c r="LUH35" s="342"/>
      <c r="LUI35" s="342"/>
      <c r="LUJ35" s="342"/>
      <c r="LUK35" s="342"/>
      <c r="LUL35" s="342"/>
      <c r="LUM35" s="342"/>
      <c r="LUN35" s="342"/>
      <c r="LUO35" s="342"/>
      <c r="LUP35" s="342"/>
      <c r="LUQ35" s="342"/>
      <c r="LUR35" s="342"/>
      <c r="LUS35" s="342"/>
      <c r="LUT35" s="342"/>
      <c r="LUU35" s="342"/>
      <c r="LUV35" s="342"/>
      <c r="LUW35" s="342"/>
      <c r="LUX35" s="342"/>
      <c r="LUY35" s="342"/>
      <c r="LUZ35" s="342"/>
      <c r="LVA35" s="342"/>
      <c r="LVB35" s="342"/>
      <c r="LVC35" s="342"/>
      <c r="LVD35" s="342"/>
      <c r="LVE35" s="342"/>
      <c r="LVF35" s="342"/>
      <c r="LVG35" s="342"/>
      <c r="LVH35" s="342"/>
      <c r="LVI35" s="342"/>
      <c r="LVJ35" s="342"/>
      <c r="LVK35" s="342"/>
      <c r="LVL35" s="342"/>
      <c r="LVM35" s="342"/>
      <c r="LVN35" s="342"/>
      <c r="LVO35" s="342"/>
      <c r="LVP35" s="342"/>
      <c r="LVQ35" s="342"/>
      <c r="LVR35" s="342"/>
      <c r="LVS35" s="342"/>
      <c r="LVT35" s="342"/>
      <c r="LVU35" s="342"/>
      <c r="LVV35" s="342"/>
      <c r="LVW35" s="342"/>
      <c r="LVX35" s="342"/>
      <c r="LVY35" s="342"/>
      <c r="LVZ35" s="342"/>
      <c r="LWA35" s="342"/>
      <c r="LWB35" s="342"/>
      <c r="LWC35" s="342"/>
      <c r="LWD35" s="342"/>
      <c r="LWE35" s="342"/>
      <c r="LWF35" s="342"/>
      <c r="LWG35" s="342"/>
      <c r="LWH35" s="342"/>
      <c r="LWI35" s="342"/>
      <c r="LWJ35" s="342"/>
      <c r="LWK35" s="342"/>
      <c r="LWL35" s="342"/>
      <c r="LWM35" s="342"/>
      <c r="LWN35" s="342"/>
      <c r="LWO35" s="342"/>
      <c r="LWP35" s="342"/>
      <c r="LWQ35" s="342"/>
      <c r="LWR35" s="342"/>
      <c r="LWS35" s="342"/>
      <c r="LWT35" s="342"/>
      <c r="LWU35" s="342"/>
      <c r="LWV35" s="342"/>
      <c r="LWW35" s="342"/>
      <c r="LWX35" s="342"/>
      <c r="LWY35" s="342"/>
      <c r="LWZ35" s="342"/>
      <c r="LXA35" s="342"/>
      <c r="LXB35" s="342"/>
      <c r="LXC35" s="342"/>
      <c r="LXD35" s="342"/>
      <c r="LXE35" s="342"/>
      <c r="LXF35" s="342"/>
      <c r="LXG35" s="342"/>
      <c r="LXH35" s="342"/>
      <c r="LXI35" s="342"/>
      <c r="LXJ35" s="342"/>
      <c r="LXK35" s="342"/>
      <c r="LXL35" s="342"/>
      <c r="LXM35" s="342"/>
      <c r="LXN35" s="342"/>
      <c r="LXO35" s="342"/>
      <c r="LXP35" s="342"/>
      <c r="LXQ35" s="342"/>
      <c r="LXR35" s="342"/>
      <c r="LXS35" s="342"/>
      <c r="LXT35" s="342"/>
      <c r="LXU35" s="342"/>
      <c r="LXV35" s="342"/>
      <c r="LXW35" s="342"/>
      <c r="LXX35" s="342"/>
      <c r="LXY35" s="342"/>
      <c r="LXZ35" s="342"/>
      <c r="LYA35" s="342"/>
      <c r="LYB35" s="342"/>
      <c r="LYC35" s="342"/>
      <c r="LYD35" s="342"/>
      <c r="LYE35" s="342"/>
      <c r="LYF35" s="342"/>
      <c r="LYG35" s="342"/>
      <c r="LYH35" s="342"/>
      <c r="LYI35" s="342"/>
      <c r="LYJ35" s="342"/>
      <c r="LYK35" s="342"/>
      <c r="LYL35" s="342"/>
      <c r="LYM35" s="342"/>
      <c r="LYN35" s="342"/>
      <c r="LYO35" s="342"/>
      <c r="LYP35" s="342"/>
      <c r="LYQ35" s="342"/>
      <c r="LYR35" s="342"/>
      <c r="LYS35" s="342"/>
      <c r="LYT35" s="342"/>
      <c r="LYU35" s="342"/>
      <c r="LYV35" s="342"/>
      <c r="LYW35" s="342"/>
      <c r="LYX35" s="342"/>
      <c r="LYY35" s="342"/>
      <c r="LYZ35" s="342"/>
      <c r="LZA35" s="342"/>
      <c r="LZB35" s="342"/>
      <c r="LZC35" s="342"/>
      <c r="LZD35" s="342"/>
      <c r="LZE35" s="342"/>
      <c r="LZF35" s="342"/>
      <c r="LZG35" s="342"/>
      <c r="LZH35" s="342"/>
      <c r="LZI35" s="342"/>
      <c r="LZJ35" s="342"/>
      <c r="LZK35" s="342"/>
      <c r="LZL35" s="342"/>
      <c r="LZM35" s="342"/>
      <c r="LZN35" s="342"/>
      <c r="LZO35" s="342"/>
      <c r="LZP35" s="342"/>
      <c r="LZQ35" s="342"/>
      <c r="LZR35" s="342"/>
      <c r="LZS35" s="342"/>
      <c r="LZT35" s="342"/>
      <c r="LZU35" s="342"/>
      <c r="LZV35" s="342"/>
      <c r="LZW35" s="342"/>
      <c r="LZX35" s="342"/>
      <c r="LZY35" s="342"/>
      <c r="LZZ35" s="342"/>
      <c r="MAA35" s="342"/>
      <c r="MAB35" s="342"/>
      <c r="MAC35" s="342"/>
      <c r="MAD35" s="342"/>
      <c r="MAE35" s="342"/>
      <c r="MAF35" s="342"/>
      <c r="MAG35" s="342"/>
      <c r="MAH35" s="342"/>
      <c r="MAI35" s="342"/>
      <c r="MAJ35" s="342"/>
      <c r="MAK35" s="342"/>
      <c r="MAL35" s="342"/>
      <c r="MAM35" s="342"/>
      <c r="MAN35" s="342"/>
      <c r="MAO35" s="342"/>
      <c r="MAP35" s="342"/>
      <c r="MAQ35" s="342"/>
      <c r="MAR35" s="342"/>
      <c r="MAS35" s="342"/>
      <c r="MAT35" s="342"/>
      <c r="MAU35" s="342"/>
      <c r="MAV35" s="342"/>
      <c r="MAW35" s="342"/>
      <c r="MAX35" s="342"/>
      <c r="MAY35" s="342"/>
      <c r="MAZ35" s="342"/>
      <c r="MBA35" s="342"/>
      <c r="MBB35" s="342"/>
      <c r="MBC35" s="342"/>
      <c r="MBD35" s="342"/>
      <c r="MBE35" s="342"/>
      <c r="MBF35" s="342"/>
      <c r="MBG35" s="342"/>
      <c r="MBH35" s="342"/>
      <c r="MBI35" s="342"/>
      <c r="MBJ35" s="342"/>
      <c r="MBK35" s="342"/>
      <c r="MBL35" s="342"/>
      <c r="MBM35" s="342"/>
      <c r="MBN35" s="342"/>
      <c r="MBO35" s="342"/>
      <c r="MBP35" s="342"/>
      <c r="MBQ35" s="342"/>
      <c r="MBR35" s="342"/>
      <c r="MBS35" s="342"/>
      <c r="MBT35" s="342"/>
      <c r="MBU35" s="342"/>
      <c r="MBV35" s="342"/>
      <c r="MBW35" s="342"/>
      <c r="MBX35" s="342"/>
      <c r="MBY35" s="342"/>
      <c r="MBZ35" s="342"/>
      <c r="MCA35" s="342"/>
      <c r="MCB35" s="342"/>
      <c r="MCC35" s="342"/>
      <c r="MCD35" s="342"/>
      <c r="MCE35" s="342"/>
      <c r="MCF35" s="342"/>
      <c r="MCG35" s="342"/>
      <c r="MCH35" s="342"/>
      <c r="MCI35" s="342"/>
      <c r="MCJ35" s="342"/>
      <c r="MCK35" s="342"/>
      <c r="MCL35" s="342"/>
      <c r="MCM35" s="342"/>
      <c r="MCN35" s="342"/>
      <c r="MCO35" s="342"/>
      <c r="MCP35" s="342"/>
      <c r="MCQ35" s="342"/>
      <c r="MCR35" s="342"/>
      <c r="MCS35" s="342"/>
      <c r="MCT35" s="342"/>
      <c r="MCU35" s="342"/>
      <c r="MCV35" s="342"/>
      <c r="MCW35" s="342"/>
      <c r="MCX35" s="342"/>
      <c r="MCY35" s="342"/>
      <c r="MCZ35" s="342"/>
      <c r="MDA35" s="342"/>
      <c r="MDB35" s="342"/>
      <c r="MDC35" s="342"/>
      <c r="MDD35" s="342"/>
      <c r="MDE35" s="342"/>
      <c r="MDF35" s="342"/>
      <c r="MDG35" s="342"/>
      <c r="MDH35" s="342"/>
      <c r="MDI35" s="342"/>
      <c r="MDJ35" s="342"/>
      <c r="MDK35" s="342"/>
      <c r="MDL35" s="342"/>
      <c r="MDM35" s="342"/>
      <c r="MDN35" s="342"/>
      <c r="MDO35" s="342"/>
      <c r="MDP35" s="342"/>
      <c r="MDQ35" s="342"/>
      <c r="MDR35" s="342"/>
      <c r="MDS35" s="342"/>
      <c r="MDT35" s="342"/>
      <c r="MDU35" s="342"/>
      <c r="MDV35" s="342"/>
      <c r="MDW35" s="342"/>
      <c r="MDX35" s="342"/>
      <c r="MDY35" s="342"/>
      <c r="MDZ35" s="342"/>
      <c r="MEA35" s="342"/>
      <c r="MEB35" s="342"/>
      <c r="MEC35" s="342"/>
      <c r="MED35" s="342"/>
      <c r="MEE35" s="342"/>
      <c r="MEF35" s="342"/>
      <c r="MEG35" s="342"/>
      <c r="MEH35" s="342"/>
      <c r="MEI35" s="342"/>
      <c r="MEJ35" s="342"/>
      <c r="MEK35" s="342"/>
      <c r="MEL35" s="342"/>
      <c r="MEM35" s="342"/>
      <c r="MEN35" s="342"/>
      <c r="MEO35" s="342"/>
      <c r="MEP35" s="342"/>
      <c r="MEQ35" s="342"/>
      <c r="MER35" s="342"/>
      <c r="MES35" s="342"/>
      <c r="MET35" s="342"/>
      <c r="MEU35" s="342"/>
      <c r="MEV35" s="342"/>
      <c r="MEW35" s="342"/>
      <c r="MEX35" s="342"/>
      <c r="MEY35" s="342"/>
      <c r="MEZ35" s="342"/>
      <c r="MFA35" s="342"/>
      <c r="MFB35" s="342"/>
      <c r="MFC35" s="342"/>
      <c r="MFD35" s="342"/>
      <c r="MFE35" s="342"/>
      <c r="MFF35" s="342"/>
      <c r="MFG35" s="342"/>
      <c r="MFH35" s="342"/>
      <c r="MFI35" s="342"/>
      <c r="MFJ35" s="342"/>
      <c r="MFK35" s="342"/>
      <c r="MFL35" s="342"/>
      <c r="MFM35" s="342"/>
      <c r="MFN35" s="342"/>
      <c r="MFO35" s="342"/>
      <c r="MFP35" s="342"/>
      <c r="MFQ35" s="342"/>
      <c r="MFR35" s="342"/>
      <c r="MFS35" s="342"/>
      <c r="MFT35" s="342"/>
      <c r="MFU35" s="342"/>
      <c r="MFV35" s="342"/>
      <c r="MFW35" s="342"/>
      <c r="MFX35" s="342"/>
      <c r="MFY35" s="342"/>
      <c r="MFZ35" s="342"/>
      <c r="MGA35" s="342"/>
      <c r="MGB35" s="342"/>
      <c r="MGC35" s="342"/>
      <c r="MGD35" s="342"/>
      <c r="MGE35" s="342"/>
      <c r="MGF35" s="342"/>
      <c r="MGG35" s="342"/>
      <c r="MGH35" s="342"/>
      <c r="MGI35" s="342"/>
      <c r="MGJ35" s="342"/>
      <c r="MGK35" s="342"/>
      <c r="MGL35" s="342"/>
      <c r="MGM35" s="342"/>
      <c r="MGN35" s="342"/>
      <c r="MGO35" s="342"/>
      <c r="MGP35" s="342"/>
      <c r="MGQ35" s="342"/>
      <c r="MGR35" s="342"/>
      <c r="MGS35" s="342"/>
      <c r="MGT35" s="342"/>
      <c r="MGU35" s="342"/>
      <c r="MGV35" s="342"/>
      <c r="MGW35" s="342"/>
      <c r="MGX35" s="342"/>
      <c r="MGY35" s="342"/>
      <c r="MGZ35" s="342"/>
      <c r="MHA35" s="342"/>
      <c r="MHB35" s="342"/>
      <c r="MHC35" s="342"/>
      <c r="MHD35" s="342"/>
      <c r="MHE35" s="342"/>
      <c r="MHF35" s="342"/>
      <c r="MHG35" s="342"/>
      <c r="MHH35" s="342"/>
      <c r="MHI35" s="342"/>
      <c r="MHJ35" s="342"/>
      <c r="MHK35" s="342"/>
      <c r="MHL35" s="342"/>
      <c r="MHM35" s="342"/>
      <c r="MHN35" s="342"/>
      <c r="MHO35" s="342"/>
      <c r="MHP35" s="342"/>
      <c r="MHQ35" s="342"/>
      <c r="MHR35" s="342"/>
      <c r="MHS35" s="342"/>
      <c r="MHT35" s="342"/>
      <c r="MHU35" s="342"/>
      <c r="MHV35" s="342"/>
      <c r="MHW35" s="342"/>
      <c r="MHX35" s="342"/>
      <c r="MHY35" s="342"/>
      <c r="MHZ35" s="342"/>
      <c r="MIA35" s="342"/>
      <c r="MIB35" s="342"/>
      <c r="MIC35" s="342"/>
      <c r="MID35" s="342"/>
      <c r="MIE35" s="342"/>
      <c r="MIF35" s="342"/>
      <c r="MIG35" s="342"/>
      <c r="MIH35" s="342"/>
      <c r="MII35" s="342"/>
      <c r="MIJ35" s="342"/>
      <c r="MIK35" s="342"/>
      <c r="MIL35" s="342"/>
      <c r="MIM35" s="342"/>
      <c r="MIN35" s="342"/>
      <c r="MIO35" s="342"/>
      <c r="MIP35" s="342"/>
      <c r="MIQ35" s="342"/>
      <c r="MIR35" s="342"/>
      <c r="MIS35" s="342"/>
      <c r="MIT35" s="342"/>
      <c r="MIU35" s="342"/>
      <c r="MIV35" s="342"/>
      <c r="MIW35" s="342"/>
      <c r="MIX35" s="342"/>
      <c r="MIY35" s="342"/>
      <c r="MIZ35" s="342"/>
      <c r="MJA35" s="342"/>
      <c r="MJB35" s="342"/>
      <c r="MJC35" s="342"/>
      <c r="MJD35" s="342"/>
      <c r="MJE35" s="342"/>
      <c r="MJF35" s="342"/>
      <c r="MJG35" s="342"/>
      <c r="MJH35" s="342"/>
      <c r="MJI35" s="342"/>
      <c r="MJJ35" s="342"/>
      <c r="MJK35" s="342"/>
      <c r="MJL35" s="342"/>
      <c r="MJM35" s="342"/>
      <c r="MJN35" s="342"/>
      <c r="MJO35" s="342"/>
      <c r="MJP35" s="342"/>
      <c r="MJQ35" s="342"/>
      <c r="MJR35" s="342"/>
      <c r="MJS35" s="342"/>
      <c r="MJT35" s="342"/>
      <c r="MJU35" s="342"/>
      <c r="MJV35" s="342"/>
      <c r="MJW35" s="342"/>
      <c r="MJX35" s="342"/>
      <c r="MJY35" s="342"/>
      <c r="MJZ35" s="342"/>
      <c r="MKA35" s="342"/>
      <c r="MKB35" s="342"/>
      <c r="MKC35" s="342"/>
      <c r="MKD35" s="342"/>
      <c r="MKE35" s="342"/>
      <c r="MKF35" s="342"/>
      <c r="MKG35" s="342"/>
      <c r="MKH35" s="342"/>
      <c r="MKI35" s="342"/>
      <c r="MKJ35" s="342"/>
      <c r="MKK35" s="342"/>
      <c r="MKL35" s="342"/>
      <c r="MKM35" s="342"/>
      <c r="MKN35" s="342"/>
      <c r="MKO35" s="342"/>
      <c r="MKP35" s="342"/>
      <c r="MKQ35" s="342"/>
      <c r="MKR35" s="342"/>
      <c r="MKS35" s="342"/>
      <c r="MKT35" s="342"/>
      <c r="MKU35" s="342"/>
      <c r="MKV35" s="342"/>
      <c r="MKW35" s="342"/>
      <c r="MKX35" s="342"/>
      <c r="MKY35" s="342"/>
      <c r="MKZ35" s="342"/>
      <c r="MLA35" s="342"/>
      <c r="MLB35" s="342"/>
      <c r="MLC35" s="342"/>
      <c r="MLD35" s="342"/>
      <c r="MLE35" s="342"/>
      <c r="MLF35" s="342"/>
      <c r="MLG35" s="342"/>
      <c r="MLH35" s="342"/>
      <c r="MLI35" s="342"/>
      <c r="MLJ35" s="342"/>
      <c r="MLK35" s="342"/>
      <c r="MLL35" s="342"/>
      <c r="MLM35" s="342"/>
      <c r="MLN35" s="342"/>
      <c r="MLO35" s="342"/>
      <c r="MLP35" s="342"/>
      <c r="MLQ35" s="342"/>
      <c r="MLR35" s="342"/>
      <c r="MLS35" s="342"/>
      <c r="MLT35" s="342"/>
      <c r="MLU35" s="342"/>
      <c r="MLV35" s="342"/>
      <c r="MLW35" s="342"/>
      <c r="MLX35" s="342"/>
      <c r="MLY35" s="342"/>
      <c r="MLZ35" s="342"/>
      <c r="MMA35" s="342"/>
      <c r="MMB35" s="342"/>
      <c r="MMC35" s="342"/>
      <c r="MMD35" s="342"/>
      <c r="MME35" s="342"/>
      <c r="MMF35" s="342"/>
      <c r="MMG35" s="342"/>
      <c r="MMH35" s="342"/>
      <c r="MMI35" s="342"/>
      <c r="MMJ35" s="342"/>
      <c r="MMK35" s="342"/>
      <c r="MML35" s="342"/>
      <c r="MMM35" s="342"/>
      <c r="MMN35" s="342"/>
      <c r="MMO35" s="342"/>
      <c r="MMP35" s="342"/>
      <c r="MMQ35" s="342"/>
      <c r="MMR35" s="342"/>
      <c r="MMS35" s="342"/>
      <c r="MMT35" s="342"/>
      <c r="MMU35" s="342"/>
      <c r="MMV35" s="342"/>
      <c r="MMW35" s="342"/>
      <c r="MMX35" s="342"/>
      <c r="MMY35" s="342"/>
      <c r="MMZ35" s="342"/>
      <c r="MNA35" s="342"/>
      <c r="MNB35" s="342"/>
      <c r="MNC35" s="342"/>
      <c r="MND35" s="342"/>
      <c r="MNE35" s="342"/>
      <c r="MNF35" s="342"/>
      <c r="MNG35" s="342"/>
      <c r="MNH35" s="342"/>
      <c r="MNI35" s="342"/>
      <c r="MNJ35" s="342"/>
      <c r="MNK35" s="342"/>
      <c r="MNL35" s="342"/>
      <c r="MNM35" s="342"/>
      <c r="MNN35" s="342"/>
      <c r="MNO35" s="342"/>
      <c r="MNP35" s="342"/>
      <c r="MNQ35" s="342"/>
      <c r="MNR35" s="342"/>
      <c r="MNS35" s="342"/>
      <c r="MNT35" s="342"/>
      <c r="MNU35" s="342"/>
      <c r="MNV35" s="342"/>
      <c r="MNW35" s="342"/>
      <c r="MNX35" s="342"/>
      <c r="MNY35" s="342"/>
      <c r="MNZ35" s="342"/>
      <c r="MOA35" s="342"/>
      <c r="MOB35" s="342"/>
      <c r="MOC35" s="342"/>
      <c r="MOD35" s="342"/>
      <c r="MOE35" s="342"/>
      <c r="MOF35" s="342"/>
      <c r="MOG35" s="342"/>
      <c r="MOH35" s="342"/>
      <c r="MOI35" s="342"/>
      <c r="MOJ35" s="342"/>
      <c r="MOK35" s="342"/>
      <c r="MOL35" s="342"/>
      <c r="MOM35" s="342"/>
      <c r="MON35" s="342"/>
      <c r="MOO35" s="342"/>
      <c r="MOP35" s="342"/>
      <c r="MOQ35" s="342"/>
      <c r="MOR35" s="342"/>
      <c r="MOS35" s="342"/>
      <c r="MOT35" s="342"/>
      <c r="MOU35" s="342"/>
      <c r="MOV35" s="342"/>
      <c r="MOW35" s="342"/>
      <c r="MOX35" s="342"/>
      <c r="MOY35" s="342"/>
      <c r="MOZ35" s="342"/>
      <c r="MPA35" s="342"/>
      <c r="MPB35" s="342"/>
      <c r="MPC35" s="342"/>
      <c r="MPD35" s="342"/>
      <c r="MPE35" s="342"/>
      <c r="MPF35" s="342"/>
      <c r="MPG35" s="342"/>
      <c r="MPH35" s="342"/>
      <c r="MPI35" s="342"/>
      <c r="MPJ35" s="342"/>
      <c r="MPK35" s="342"/>
      <c r="MPL35" s="342"/>
      <c r="MPM35" s="342"/>
      <c r="MPN35" s="342"/>
      <c r="MPO35" s="342"/>
      <c r="MPP35" s="342"/>
      <c r="MPQ35" s="342"/>
      <c r="MPR35" s="342"/>
      <c r="MPS35" s="342"/>
      <c r="MPT35" s="342"/>
      <c r="MPU35" s="342"/>
      <c r="MPV35" s="342"/>
      <c r="MPW35" s="342"/>
      <c r="MPX35" s="342"/>
      <c r="MPY35" s="342"/>
      <c r="MPZ35" s="342"/>
      <c r="MQA35" s="342"/>
      <c r="MQB35" s="342"/>
      <c r="MQC35" s="342"/>
      <c r="MQD35" s="342"/>
      <c r="MQE35" s="342"/>
      <c r="MQF35" s="342"/>
      <c r="MQG35" s="342"/>
      <c r="MQH35" s="342"/>
      <c r="MQI35" s="342"/>
      <c r="MQJ35" s="342"/>
      <c r="MQK35" s="342"/>
      <c r="MQL35" s="342"/>
      <c r="MQM35" s="342"/>
      <c r="MQN35" s="342"/>
      <c r="MQO35" s="342"/>
      <c r="MQP35" s="342"/>
      <c r="MQQ35" s="342"/>
      <c r="MQR35" s="342"/>
      <c r="MQS35" s="342"/>
      <c r="MQT35" s="342"/>
      <c r="MQU35" s="342"/>
      <c r="MQV35" s="342"/>
      <c r="MQW35" s="342"/>
      <c r="MQX35" s="342"/>
      <c r="MQY35" s="342"/>
      <c r="MQZ35" s="342"/>
      <c r="MRA35" s="342"/>
      <c r="MRB35" s="342"/>
      <c r="MRC35" s="342"/>
      <c r="MRD35" s="342"/>
      <c r="MRE35" s="342"/>
      <c r="MRF35" s="342"/>
      <c r="MRG35" s="342"/>
      <c r="MRH35" s="342"/>
      <c r="MRI35" s="342"/>
      <c r="MRJ35" s="342"/>
      <c r="MRK35" s="342"/>
      <c r="MRL35" s="342"/>
      <c r="MRM35" s="342"/>
      <c r="MRN35" s="342"/>
      <c r="MRO35" s="342"/>
      <c r="MRP35" s="342"/>
      <c r="MRQ35" s="342"/>
      <c r="MRR35" s="342"/>
      <c r="MRS35" s="342"/>
      <c r="MRT35" s="342"/>
      <c r="MRU35" s="342"/>
      <c r="MRV35" s="342"/>
      <c r="MRW35" s="342"/>
      <c r="MRX35" s="342"/>
      <c r="MRY35" s="342"/>
      <c r="MRZ35" s="342"/>
      <c r="MSA35" s="342"/>
      <c r="MSB35" s="342"/>
      <c r="MSC35" s="342"/>
      <c r="MSD35" s="342"/>
      <c r="MSE35" s="342"/>
      <c r="MSF35" s="342"/>
      <c r="MSG35" s="342"/>
      <c r="MSH35" s="342"/>
      <c r="MSI35" s="342"/>
      <c r="MSJ35" s="342"/>
      <c r="MSK35" s="342"/>
      <c r="MSL35" s="342"/>
      <c r="MSM35" s="342"/>
      <c r="MSN35" s="342"/>
      <c r="MSO35" s="342"/>
      <c r="MSP35" s="342"/>
      <c r="MSQ35" s="342"/>
      <c r="MSR35" s="342"/>
      <c r="MSS35" s="342"/>
      <c r="MST35" s="342"/>
      <c r="MSU35" s="342"/>
      <c r="MSV35" s="342"/>
      <c r="MSW35" s="342"/>
      <c r="MSX35" s="342"/>
      <c r="MSY35" s="342"/>
      <c r="MSZ35" s="342"/>
      <c r="MTA35" s="342"/>
      <c r="MTB35" s="342"/>
      <c r="MTC35" s="342"/>
      <c r="MTD35" s="342"/>
      <c r="MTE35" s="342"/>
      <c r="MTF35" s="342"/>
      <c r="MTG35" s="342"/>
      <c r="MTH35" s="342"/>
      <c r="MTI35" s="342"/>
      <c r="MTJ35" s="342"/>
      <c r="MTK35" s="342"/>
      <c r="MTL35" s="342"/>
      <c r="MTM35" s="342"/>
      <c r="MTN35" s="342"/>
      <c r="MTO35" s="342"/>
      <c r="MTP35" s="342"/>
      <c r="MTQ35" s="342"/>
      <c r="MTR35" s="342"/>
      <c r="MTS35" s="342"/>
      <c r="MTT35" s="342"/>
      <c r="MTU35" s="342"/>
      <c r="MTV35" s="342"/>
      <c r="MTW35" s="342"/>
      <c r="MTX35" s="342"/>
      <c r="MTY35" s="342"/>
      <c r="MTZ35" s="342"/>
      <c r="MUA35" s="342"/>
      <c r="MUB35" s="342"/>
      <c r="MUC35" s="342"/>
      <c r="MUD35" s="342"/>
      <c r="MUE35" s="342"/>
      <c r="MUF35" s="342"/>
      <c r="MUG35" s="342"/>
      <c r="MUH35" s="342"/>
      <c r="MUI35" s="342"/>
      <c r="MUJ35" s="342"/>
      <c r="MUK35" s="342"/>
      <c r="MUL35" s="342"/>
      <c r="MUM35" s="342"/>
      <c r="MUN35" s="342"/>
      <c r="MUO35" s="342"/>
      <c r="MUP35" s="342"/>
      <c r="MUQ35" s="342"/>
      <c r="MUR35" s="342"/>
      <c r="MUS35" s="342"/>
      <c r="MUT35" s="342"/>
      <c r="MUU35" s="342"/>
      <c r="MUV35" s="342"/>
      <c r="MUW35" s="342"/>
      <c r="MUX35" s="342"/>
      <c r="MUY35" s="342"/>
      <c r="MUZ35" s="342"/>
      <c r="MVA35" s="342"/>
      <c r="MVB35" s="342"/>
      <c r="MVC35" s="342"/>
      <c r="MVD35" s="342"/>
      <c r="MVE35" s="342"/>
      <c r="MVF35" s="342"/>
      <c r="MVG35" s="342"/>
      <c r="MVH35" s="342"/>
      <c r="MVI35" s="342"/>
      <c r="MVJ35" s="342"/>
      <c r="MVK35" s="342"/>
      <c r="MVL35" s="342"/>
      <c r="MVM35" s="342"/>
      <c r="MVN35" s="342"/>
      <c r="MVO35" s="342"/>
      <c r="MVP35" s="342"/>
      <c r="MVQ35" s="342"/>
      <c r="MVR35" s="342"/>
      <c r="MVS35" s="342"/>
      <c r="MVT35" s="342"/>
      <c r="MVU35" s="342"/>
      <c r="MVV35" s="342"/>
      <c r="MVW35" s="342"/>
      <c r="MVX35" s="342"/>
      <c r="MVY35" s="342"/>
      <c r="MVZ35" s="342"/>
      <c r="MWA35" s="342"/>
      <c r="MWB35" s="342"/>
      <c r="MWC35" s="342"/>
      <c r="MWD35" s="342"/>
      <c r="MWE35" s="342"/>
      <c r="MWF35" s="342"/>
      <c r="MWG35" s="342"/>
      <c r="MWH35" s="342"/>
      <c r="MWI35" s="342"/>
      <c r="MWJ35" s="342"/>
      <c r="MWK35" s="342"/>
      <c r="MWL35" s="342"/>
      <c r="MWM35" s="342"/>
      <c r="MWN35" s="342"/>
      <c r="MWO35" s="342"/>
      <c r="MWP35" s="342"/>
      <c r="MWQ35" s="342"/>
      <c r="MWR35" s="342"/>
      <c r="MWS35" s="342"/>
      <c r="MWT35" s="342"/>
      <c r="MWU35" s="342"/>
      <c r="MWV35" s="342"/>
      <c r="MWW35" s="342"/>
      <c r="MWX35" s="342"/>
      <c r="MWY35" s="342"/>
      <c r="MWZ35" s="342"/>
      <c r="MXA35" s="342"/>
      <c r="MXB35" s="342"/>
      <c r="MXC35" s="342"/>
      <c r="MXD35" s="342"/>
      <c r="MXE35" s="342"/>
      <c r="MXF35" s="342"/>
      <c r="MXG35" s="342"/>
      <c r="MXH35" s="342"/>
      <c r="MXI35" s="342"/>
      <c r="MXJ35" s="342"/>
      <c r="MXK35" s="342"/>
      <c r="MXL35" s="342"/>
      <c r="MXM35" s="342"/>
      <c r="MXN35" s="342"/>
      <c r="MXO35" s="342"/>
      <c r="MXP35" s="342"/>
      <c r="MXQ35" s="342"/>
      <c r="MXR35" s="342"/>
      <c r="MXS35" s="342"/>
      <c r="MXT35" s="342"/>
      <c r="MXU35" s="342"/>
      <c r="MXV35" s="342"/>
      <c r="MXW35" s="342"/>
      <c r="MXX35" s="342"/>
      <c r="MXY35" s="342"/>
      <c r="MXZ35" s="342"/>
      <c r="MYA35" s="342"/>
      <c r="MYB35" s="342"/>
      <c r="MYC35" s="342"/>
      <c r="MYD35" s="342"/>
      <c r="MYE35" s="342"/>
      <c r="MYF35" s="342"/>
      <c r="MYG35" s="342"/>
      <c r="MYH35" s="342"/>
      <c r="MYI35" s="342"/>
      <c r="MYJ35" s="342"/>
      <c r="MYK35" s="342"/>
      <c r="MYL35" s="342"/>
      <c r="MYM35" s="342"/>
      <c r="MYN35" s="342"/>
      <c r="MYO35" s="342"/>
      <c r="MYP35" s="342"/>
      <c r="MYQ35" s="342"/>
      <c r="MYR35" s="342"/>
      <c r="MYS35" s="342"/>
      <c r="MYT35" s="342"/>
      <c r="MYU35" s="342"/>
      <c r="MYV35" s="342"/>
      <c r="MYW35" s="342"/>
      <c r="MYX35" s="342"/>
      <c r="MYY35" s="342"/>
      <c r="MYZ35" s="342"/>
      <c r="MZA35" s="342"/>
      <c r="MZB35" s="342"/>
      <c r="MZC35" s="342"/>
      <c r="MZD35" s="342"/>
      <c r="MZE35" s="342"/>
      <c r="MZF35" s="342"/>
      <c r="MZG35" s="342"/>
      <c r="MZH35" s="342"/>
      <c r="MZI35" s="342"/>
      <c r="MZJ35" s="342"/>
      <c r="MZK35" s="342"/>
      <c r="MZL35" s="342"/>
      <c r="MZM35" s="342"/>
      <c r="MZN35" s="342"/>
      <c r="MZO35" s="342"/>
      <c r="MZP35" s="342"/>
      <c r="MZQ35" s="342"/>
      <c r="MZR35" s="342"/>
      <c r="MZS35" s="342"/>
      <c r="MZT35" s="342"/>
      <c r="MZU35" s="342"/>
      <c r="MZV35" s="342"/>
      <c r="MZW35" s="342"/>
      <c r="MZX35" s="342"/>
      <c r="MZY35" s="342"/>
      <c r="MZZ35" s="342"/>
      <c r="NAA35" s="342"/>
      <c r="NAB35" s="342"/>
      <c r="NAC35" s="342"/>
      <c r="NAD35" s="342"/>
      <c r="NAE35" s="342"/>
      <c r="NAF35" s="342"/>
      <c r="NAG35" s="342"/>
      <c r="NAH35" s="342"/>
      <c r="NAI35" s="342"/>
      <c r="NAJ35" s="342"/>
      <c r="NAK35" s="342"/>
      <c r="NAL35" s="342"/>
      <c r="NAM35" s="342"/>
      <c r="NAN35" s="342"/>
      <c r="NAO35" s="342"/>
      <c r="NAP35" s="342"/>
      <c r="NAQ35" s="342"/>
      <c r="NAR35" s="342"/>
      <c r="NAS35" s="342"/>
      <c r="NAT35" s="342"/>
      <c r="NAU35" s="342"/>
      <c r="NAV35" s="342"/>
      <c r="NAW35" s="342"/>
      <c r="NAX35" s="342"/>
      <c r="NAY35" s="342"/>
      <c r="NAZ35" s="342"/>
      <c r="NBA35" s="342"/>
      <c r="NBB35" s="342"/>
      <c r="NBC35" s="342"/>
      <c r="NBD35" s="342"/>
      <c r="NBE35" s="342"/>
      <c r="NBF35" s="342"/>
      <c r="NBG35" s="342"/>
      <c r="NBH35" s="342"/>
      <c r="NBI35" s="342"/>
      <c r="NBJ35" s="342"/>
      <c r="NBK35" s="342"/>
      <c r="NBL35" s="342"/>
      <c r="NBM35" s="342"/>
      <c r="NBN35" s="342"/>
      <c r="NBO35" s="342"/>
      <c r="NBP35" s="342"/>
      <c r="NBQ35" s="342"/>
      <c r="NBR35" s="342"/>
      <c r="NBS35" s="342"/>
      <c r="NBT35" s="342"/>
      <c r="NBU35" s="342"/>
      <c r="NBV35" s="342"/>
      <c r="NBW35" s="342"/>
      <c r="NBX35" s="342"/>
      <c r="NBY35" s="342"/>
      <c r="NBZ35" s="342"/>
      <c r="NCA35" s="342"/>
      <c r="NCB35" s="342"/>
      <c r="NCC35" s="342"/>
      <c r="NCD35" s="342"/>
      <c r="NCE35" s="342"/>
      <c r="NCF35" s="342"/>
      <c r="NCG35" s="342"/>
      <c r="NCH35" s="342"/>
      <c r="NCI35" s="342"/>
      <c r="NCJ35" s="342"/>
      <c r="NCK35" s="342"/>
      <c r="NCL35" s="342"/>
      <c r="NCM35" s="342"/>
      <c r="NCN35" s="342"/>
      <c r="NCO35" s="342"/>
      <c r="NCP35" s="342"/>
      <c r="NCQ35" s="342"/>
      <c r="NCR35" s="342"/>
      <c r="NCS35" s="342"/>
      <c r="NCT35" s="342"/>
      <c r="NCU35" s="342"/>
      <c r="NCV35" s="342"/>
      <c r="NCW35" s="342"/>
      <c r="NCX35" s="342"/>
      <c r="NCY35" s="342"/>
      <c r="NCZ35" s="342"/>
      <c r="NDA35" s="342"/>
      <c r="NDB35" s="342"/>
      <c r="NDC35" s="342"/>
      <c r="NDD35" s="342"/>
      <c r="NDE35" s="342"/>
      <c r="NDF35" s="342"/>
      <c r="NDG35" s="342"/>
      <c r="NDH35" s="342"/>
      <c r="NDI35" s="342"/>
      <c r="NDJ35" s="342"/>
      <c r="NDK35" s="342"/>
      <c r="NDL35" s="342"/>
      <c r="NDM35" s="342"/>
      <c r="NDN35" s="342"/>
      <c r="NDO35" s="342"/>
      <c r="NDP35" s="342"/>
      <c r="NDQ35" s="342"/>
      <c r="NDR35" s="342"/>
      <c r="NDS35" s="342"/>
      <c r="NDT35" s="342"/>
      <c r="NDU35" s="342"/>
      <c r="NDV35" s="342"/>
      <c r="NDW35" s="342"/>
      <c r="NDX35" s="342"/>
      <c r="NDY35" s="342"/>
      <c r="NDZ35" s="342"/>
      <c r="NEA35" s="342"/>
      <c r="NEB35" s="342"/>
      <c r="NEC35" s="342"/>
      <c r="NED35" s="342"/>
      <c r="NEE35" s="342"/>
      <c r="NEF35" s="342"/>
      <c r="NEG35" s="342"/>
      <c r="NEH35" s="342"/>
      <c r="NEI35" s="342"/>
      <c r="NEJ35" s="342"/>
      <c r="NEK35" s="342"/>
      <c r="NEL35" s="342"/>
      <c r="NEM35" s="342"/>
      <c r="NEN35" s="342"/>
      <c r="NEO35" s="342"/>
      <c r="NEP35" s="342"/>
      <c r="NEQ35" s="342"/>
      <c r="NER35" s="342"/>
      <c r="NES35" s="342"/>
      <c r="NET35" s="342"/>
      <c r="NEU35" s="342"/>
      <c r="NEV35" s="342"/>
      <c r="NEW35" s="342"/>
      <c r="NEX35" s="342"/>
      <c r="NEY35" s="342"/>
      <c r="NEZ35" s="342"/>
      <c r="NFA35" s="342"/>
      <c r="NFB35" s="342"/>
      <c r="NFC35" s="342"/>
      <c r="NFD35" s="342"/>
      <c r="NFE35" s="342"/>
      <c r="NFF35" s="342"/>
      <c r="NFG35" s="342"/>
      <c r="NFH35" s="342"/>
      <c r="NFI35" s="342"/>
      <c r="NFJ35" s="342"/>
      <c r="NFK35" s="342"/>
      <c r="NFL35" s="342"/>
      <c r="NFM35" s="342"/>
      <c r="NFN35" s="342"/>
      <c r="NFO35" s="342"/>
      <c r="NFP35" s="342"/>
      <c r="NFQ35" s="342"/>
      <c r="NFR35" s="342"/>
      <c r="NFS35" s="342"/>
      <c r="NFT35" s="342"/>
      <c r="NFU35" s="342"/>
      <c r="NFV35" s="342"/>
      <c r="NFW35" s="342"/>
      <c r="NFX35" s="342"/>
      <c r="NFY35" s="342"/>
      <c r="NFZ35" s="342"/>
      <c r="NGA35" s="342"/>
      <c r="NGB35" s="342"/>
      <c r="NGC35" s="342"/>
      <c r="NGD35" s="342"/>
      <c r="NGE35" s="342"/>
      <c r="NGF35" s="342"/>
      <c r="NGG35" s="342"/>
      <c r="NGH35" s="342"/>
      <c r="NGI35" s="342"/>
      <c r="NGJ35" s="342"/>
      <c r="NGK35" s="342"/>
      <c r="NGL35" s="342"/>
      <c r="NGM35" s="342"/>
      <c r="NGN35" s="342"/>
      <c r="NGO35" s="342"/>
      <c r="NGP35" s="342"/>
      <c r="NGQ35" s="342"/>
      <c r="NGR35" s="342"/>
      <c r="NGS35" s="342"/>
      <c r="NGT35" s="342"/>
      <c r="NGU35" s="342"/>
      <c r="NGV35" s="342"/>
      <c r="NGW35" s="342"/>
      <c r="NGX35" s="342"/>
      <c r="NGY35" s="342"/>
      <c r="NGZ35" s="342"/>
      <c r="NHA35" s="342"/>
      <c r="NHB35" s="342"/>
      <c r="NHC35" s="342"/>
      <c r="NHD35" s="342"/>
      <c r="NHE35" s="342"/>
      <c r="NHF35" s="342"/>
      <c r="NHG35" s="342"/>
      <c r="NHH35" s="342"/>
      <c r="NHI35" s="342"/>
      <c r="NHJ35" s="342"/>
      <c r="NHK35" s="342"/>
      <c r="NHL35" s="342"/>
      <c r="NHM35" s="342"/>
      <c r="NHN35" s="342"/>
      <c r="NHO35" s="342"/>
      <c r="NHP35" s="342"/>
      <c r="NHQ35" s="342"/>
      <c r="NHR35" s="342"/>
      <c r="NHS35" s="342"/>
      <c r="NHT35" s="342"/>
      <c r="NHU35" s="342"/>
      <c r="NHV35" s="342"/>
      <c r="NHW35" s="342"/>
      <c r="NHX35" s="342"/>
      <c r="NHY35" s="342"/>
      <c r="NHZ35" s="342"/>
      <c r="NIA35" s="342"/>
      <c r="NIB35" s="342"/>
      <c r="NIC35" s="342"/>
      <c r="NID35" s="342"/>
      <c r="NIE35" s="342"/>
      <c r="NIF35" s="342"/>
      <c r="NIG35" s="342"/>
      <c r="NIH35" s="342"/>
      <c r="NII35" s="342"/>
      <c r="NIJ35" s="342"/>
      <c r="NIK35" s="342"/>
      <c r="NIL35" s="342"/>
      <c r="NIM35" s="342"/>
      <c r="NIN35" s="342"/>
      <c r="NIO35" s="342"/>
      <c r="NIP35" s="342"/>
      <c r="NIQ35" s="342"/>
      <c r="NIR35" s="342"/>
      <c r="NIS35" s="342"/>
      <c r="NIT35" s="342"/>
      <c r="NIU35" s="342"/>
      <c r="NIV35" s="342"/>
      <c r="NIW35" s="342"/>
      <c r="NIX35" s="342"/>
      <c r="NIY35" s="342"/>
      <c r="NIZ35" s="342"/>
      <c r="NJA35" s="342"/>
      <c r="NJB35" s="342"/>
      <c r="NJC35" s="342"/>
      <c r="NJD35" s="342"/>
      <c r="NJE35" s="342"/>
      <c r="NJF35" s="342"/>
      <c r="NJG35" s="342"/>
      <c r="NJH35" s="342"/>
      <c r="NJI35" s="342"/>
      <c r="NJJ35" s="342"/>
      <c r="NJK35" s="342"/>
      <c r="NJL35" s="342"/>
      <c r="NJM35" s="342"/>
      <c r="NJN35" s="342"/>
      <c r="NJO35" s="342"/>
      <c r="NJP35" s="342"/>
      <c r="NJQ35" s="342"/>
      <c r="NJR35" s="342"/>
      <c r="NJS35" s="342"/>
      <c r="NJT35" s="342"/>
      <c r="NJU35" s="342"/>
      <c r="NJV35" s="342"/>
      <c r="NJW35" s="342"/>
      <c r="NJX35" s="342"/>
      <c r="NJY35" s="342"/>
      <c r="NJZ35" s="342"/>
      <c r="NKA35" s="342"/>
      <c r="NKB35" s="342"/>
      <c r="NKC35" s="342"/>
      <c r="NKD35" s="342"/>
      <c r="NKE35" s="342"/>
      <c r="NKF35" s="342"/>
      <c r="NKG35" s="342"/>
      <c r="NKH35" s="342"/>
      <c r="NKI35" s="342"/>
      <c r="NKJ35" s="342"/>
      <c r="NKK35" s="342"/>
      <c r="NKL35" s="342"/>
      <c r="NKM35" s="342"/>
      <c r="NKN35" s="342"/>
      <c r="NKO35" s="342"/>
      <c r="NKP35" s="342"/>
      <c r="NKQ35" s="342"/>
      <c r="NKR35" s="342"/>
      <c r="NKS35" s="342"/>
      <c r="NKT35" s="342"/>
      <c r="NKU35" s="342"/>
      <c r="NKV35" s="342"/>
      <c r="NKW35" s="342"/>
      <c r="NKX35" s="342"/>
      <c r="NKY35" s="342"/>
      <c r="NKZ35" s="342"/>
      <c r="NLA35" s="342"/>
      <c r="NLB35" s="342"/>
      <c r="NLC35" s="342"/>
      <c r="NLD35" s="342"/>
      <c r="NLE35" s="342"/>
      <c r="NLF35" s="342"/>
      <c r="NLG35" s="342"/>
      <c r="NLH35" s="342"/>
      <c r="NLI35" s="342"/>
      <c r="NLJ35" s="342"/>
      <c r="NLK35" s="342"/>
      <c r="NLL35" s="342"/>
      <c r="NLM35" s="342"/>
      <c r="NLN35" s="342"/>
      <c r="NLO35" s="342"/>
      <c r="NLP35" s="342"/>
      <c r="NLQ35" s="342"/>
      <c r="NLR35" s="342"/>
      <c r="NLS35" s="342"/>
      <c r="NLT35" s="342"/>
      <c r="NLU35" s="342"/>
      <c r="NLV35" s="342"/>
      <c r="NLW35" s="342"/>
      <c r="NLX35" s="342"/>
      <c r="NLY35" s="342"/>
      <c r="NLZ35" s="342"/>
      <c r="NMA35" s="342"/>
      <c r="NMB35" s="342"/>
      <c r="NMC35" s="342"/>
      <c r="NMD35" s="342"/>
      <c r="NME35" s="342"/>
      <c r="NMF35" s="342"/>
      <c r="NMG35" s="342"/>
      <c r="NMH35" s="342"/>
      <c r="NMI35" s="342"/>
      <c r="NMJ35" s="342"/>
      <c r="NMK35" s="342"/>
      <c r="NML35" s="342"/>
      <c r="NMM35" s="342"/>
      <c r="NMN35" s="342"/>
      <c r="NMO35" s="342"/>
      <c r="NMP35" s="342"/>
      <c r="NMQ35" s="342"/>
      <c r="NMR35" s="342"/>
      <c r="NMS35" s="342"/>
      <c r="NMT35" s="342"/>
      <c r="NMU35" s="342"/>
      <c r="NMV35" s="342"/>
      <c r="NMW35" s="342"/>
      <c r="NMX35" s="342"/>
      <c r="NMY35" s="342"/>
      <c r="NMZ35" s="342"/>
      <c r="NNA35" s="342"/>
      <c r="NNB35" s="342"/>
      <c r="NNC35" s="342"/>
      <c r="NND35" s="342"/>
      <c r="NNE35" s="342"/>
      <c r="NNF35" s="342"/>
      <c r="NNG35" s="342"/>
      <c r="NNH35" s="342"/>
      <c r="NNI35" s="342"/>
      <c r="NNJ35" s="342"/>
      <c r="NNK35" s="342"/>
      <c r="NNL35" s="342"/>
      <c r="NNM35" s="342"/>
      <c r="NNN35" s="342"/>
      <c r="NNO35" s="342"/>
      <c r="NNP35" s="342"/>
      <c r="NNQ35" s="342"/>
      <c r="NNR35" s="342"/>
      <c r="NNS35" s="342"/>
      <c r="NNT35" s="342"/>
      <c r="NNU35" s="342"/>
      <c r="NNV35" s="342"/>
      <c r="NNW35" s="342"/>
      <c r="NNX35" s="342"/>
      <c r="NNY35" s="342"/>
      <c r="NNZ35" s="342"/>
      <c r="NOA35" s="342"/>
      <c r="NOB35" s="342"/>
      <c r="NOC35" s="342"/>
      <c r="NOD35" s="342"/>
      <c r="NOE35" s="342"/>
      <c r="NOF35" s="342"/>
      <c r="NOG35" s="342"/>
      <c r="NOH35" s="342"/>
      <c r="NOI35" s="342"/>
      <c r="NOJ35" s="342"/>
      <c r="NOK35" s="342"/>
      <c r="NOL35" s="342"/>
      <c r="NOM35" s="342"/>
      <c r="NON35" s="342"/>
      <c r="NOO35" s="342"/>
      <c r="NOP35" s="342"/>
      <c r="NOQ35" s="342"/>
      <c r="NOR35" s="342"/>
      <c r="NOS35" s="342"/>
      <c r="NOT35" s="342"/>
      <c r="NOU35" s="342"/>
      <c r="NOV35" s="342"/>
      <c r="NOW35" s="342"/>
      <c r="NOX35" s="342"/>
      <c r="NOY35" s="342"/>
      <c r="NOZ35" s="342"/>
      <c r="NPA35" s="342"/>
      <c r="NPB35" s="342"/>
      <c r="NPC35" s="342"/>
      <c r="NPD35" s="342"/>
      <c r="NPE35" s="342"/>
      <c r="NPF35" s="342"/>
      <c r="NPG35" s="342"/>
      <c r="NPH35" s="342"/>
      <c r="NPI35" s="342"/>
      <c r="NPJ35" s="342"/>
      <c r="NPK35" s="342"/>
      <c r="NPL35" s="342"/>
      <c r="NPM35" s="342"/>
      <c r="NPN35" s="342"/>
      <c r="NPO35" s="342"/>
      <c r="NPP35" s="342"/>
      <c r="NPQ35" s="342"/>
      <c r="NPR35" s="342"/>
      <c r="NPS35" s="342"/>
      <c r="NPT35" s="342"/>
      <c r="NPU35" s="342"/>
      <c r="NPV35" s="342"/>
      <c r="NPW35" s="342"/>
      <c r="NPX35" s="342"/>
      <c r="NPY35" s="342"/>
      <c r="NPZ35" s="342"/>
      <c r="NQA35" s="342"/>
      <c r="NQB35" s="342"/>
      <c r="NQC35" s="342"/>
      <c r="NQD35" s="342"/>
      <c r="NQE35" s="342"/>
      <c r="NQF35" s="342"/>
      <c r="NQG35" s="342"/>
      <c r="NQH35" s="342"/>
      <c r="NQI35" s="342"/>
      <c r="NQJ35" s="342"/>
      <c r="NQK35" s="342"/>
      <c r="NQL35" s="342"/>
      <c r="NQM35" s="342"/>
      <c r="NQN35" s="342"/>
      <c r="NQO35" s="342"/>
      <c r="NQP35" s="342"/>
      <c r="NQQ35" s="342"/>
      <c r="NQR35" s="342"/>
      <c r="NQS35" s="342"/>
      <c r="NQT35" s="342"/>
      <c r="NQU35" s="342"/>
      <c r="NQV35" s="342"/>
      <c r="NQW35" s="342"/>
      <c r="NQX35" s="342"/>
      <c r="NQY35" s="342"/>
      <c r="NQZ35" s="342"/>
      <c r="NRA35" s="342"/>
      <c r="NRB35" s="342"/>
      <c r="NRC35" s="342"/>
      <c r="NRD35" s="342"/>
      <c r="NRE35" s="342"/>
      <c r="NRF35" s="342"/>
      <c r="NRG35" s="342"/>
      <c r="NRH35" s="342"/>
      <c r="NRI35" s="342"/>
      <c r="NRJ35" s="342"/>
      <c r="NRK35" s="342"/>
      <c r="NRL35" s="342"/>
      <c r="NRM35" s="342"/>
      <c r="NRN35" s="342"/>
      <c r="NRO35" s="342"/>
      <c r="NRP35" s="342"/>
      <c r="NRQ35" s="342"/>
      <c r="NRR35" s="342"/>
      <c r="NRS35" s="342"/>
      <c r="NRT35" s="342"/>
      <c r="NRU35" s="342"/>
      <c r="NRV35" s="342"/>
      <c r="NRW35" s="342"/>
      <c r="NRX35" s="342"/>
      <c r="NRY35" s="342"/>
      <c r="NRZ35" s="342"/>
      <c r="NSA35" s="342"/>
      <c r="NSB35" s="342"/>
      <c r="NSC35" s="342"/>
      <c r="NSD35" s="342"/>
      <c r="NSE35" s="342"/>
      <c r="NSF35" s="342"/>
      <c r="NSG35" s="342"/>
      <c r="NSH35" s="342"/>
      <c r="NSI35" s="342"/>
      <c r="NSJ35" s="342"/>
      <c r="NSK35" s="342"/>
      <c r="NSL35" s="342"/>
      <c r="NSM35" s="342"/>
      <c r="NSN35" s="342"/>
      <c r="NSO35" s="342"/>
      <c r="NSP35" s="342"/>
      <c r="NSQ35" s="342"/>
      <c r="NSR35" s="342"/>
      <c r="NSS35" s="342"/>
      <c r="NST35" s="342"/>
      <c r="NSU35" s="342"/>
      <c r="NSV35" s="342"/>
      <c r="NSW35" s="342"/>
      <c r="NSX35" s="342"/>
      <c r="NSY35" s="342"/>
      <c r="NSZ35" s="342"/>
      <c r="NTA35" s="342"/>
      <c r="NTB35" s="342"/>
      <c r="NTC35" s="342"/>
      <c r="NTD35" s="342"/>
      <c r="NTE35" s="342"/>
      <c r="NTF35" s="342"/>
      <c r="NTG35" s="342"/>
      <c r="NTH35" s="342"/>
      <c r="NTI35" s="342"/>
      <c r="NTJ35" s="342"/>
      <c r="NTK35" s="342"/>
      <c r="NTL35" s="342"/>
      <c r="NTM35" s="342"/>
      <c r="NTN35" s="342"/>
      <c r="NTO35" s="342"/>
      <c r="NTP35" s="342"/>
      <c r="NTQ35" s="342"/>
      <c r="NTR35" s="342"/>
      <c r="NTS35" s="342"/>
      <c r="NTT35" s="342"/>
      <c r="NTU35" s="342"/>
      <c r="NTV35" s="342"/>
      <c r="NTW35" s="342"/>
      <c r="NTX35" s="342"/>
      <c r="NTY35" s="342"/>
      <c r="NTZ35" s="342"/>
      <c r="NUA35" s="342"/>
      <c r="NUB35" s="342"/>
      <c r="NUC35" s="342"/>
      <c r="NUD35" s="342"/>
      <c r="NUE35" s="342"/>
      <c r="NUF35" s="342"/>
      <c r="NUG35" s="342"/>
      <c r="NUH35" s="342"/>
      <c r="NUI35" s="342"/>
      <c r="NUJ35" s="342"/>
      <c r="NUK35" s="342"/>
      <c r="NUL35" s="342"/>
      <c r="NUM35" s="342"/>
      <c r="NUN35" s="342"/>
      <c r="NUO35" s="342"/>
      <c r="NUP35" s="342"/>
      <c r="NUQ35" s="342"/>
      <c r="NUR35" s="342"/>
      <c r="NUS35" s="342"/>
      <c r="NUT35" s="342"/>
      <c r="NUU35" s="342"/>
      <c r="NUV35" s="342"/>
      <c r="NUW35" s="342"/>
      <c r="NUX35" s="342"/>
      <c r="NUY35" s="342"/>
      <c r="NUZ35" s="342"/>
      <c r="NVA35" s="342"/>
      <c r="NVB35" s="342"/>
      <c r="NVC35" s="342"/>
      <c r="NVD35" s="342"/>
      <c r="NVE35" s="342"/>
      <c r="NVF35" s="342"/>
      <c r="NVG35" s="342"/>
      <c r="NVH35" s="342"/>
      <c r="NVI35" s="342"/>
      <c r="NVJ35" s="342"/>
      <c r="NVK35" s="342"/>
      <c r="NVL35" s="342"/>
      <c r="NVM35" s="342"/>
      <c r="NVN35" s="342"/>
      <c r="NVO35" s="342"/>
      <c r="NVP35" s="342"/>
      <c r="NVQ35" s="342"/>
      <c r="NVR35" s="342"/>
      <c r="NVS35" s="342"/>
      <c r="NVT35" s="342"/>
      <c r="NVU35" s="342"/>
      <c r="NVV35" s="342"/>
      <c r="NVW35" s="342"/>
      <c r="NVX35" s="342"/>
      <c r="NVY35" s="342"/>
      <c r="NVZ35" s="342"/>
      <c r="NWA35" s="342"/>
      <c r="NWB35" s="342"/>
      <c r="NWC35" s="342"/>
      <c r="NWD35" s="342"/>
      <c r="NWE35" s="342"/>
      <c r="NWF35" s="342"/>
      <c r="NWG35" s="342"/>
      <c r="NWH35" s="342"/>
      <c r="NWI35" s="342"/>
      <c r="NWJ35" s="342"/>
      <c r="NWK35" s="342"/>
      <c r="NWL35" s="342"/>
      <c r="NWM35" s="342"/>
      <c r="NWN35" s="342"/>
      <c r="NWO35" s="342"/>
      <c r="NWP35" s="342"/>
      <c r="NWQ35" s="342"/>
      <c r="NWR35" s="342"/>
      <c r="NWS35" s="342"/>
      <c r="NWT35" s="342"/>
      <c r="NWU35" s="342"/>
      <c r="NWV35" s="342"/>
      <c r="NWW35" s="342"/>
      <c r="NWX35" s="342"/>
      <c r="NWY35" s="342"/>
      <c r="NWZ35" s="342"/>
      <c r="NXA35" s="342"/>
      <c r="NXB35" s="342"/>
      <c r="NXC35" s="342"/>
      <c r="NXD35" s="342"/>
      <c r="NXE35" s="342"/>
      <c r="NXF35" s="342"/>
      <c r="NXG35" s="342"/>
      <c r="NXH35" s="342"/>
      <c r="NXI35" s="342"/>
      <c r="NXJ35" s="342"/>
      <c r="NXK35" s="342"/>
      <c r="NXL35" s="342"/>
      <c r="NXM35" s="342"/>
      <c r="NXN35" s="342"/>
      <c r="NXO35" s="342"/>
      <c r="NXP35" s="342"/>
      <c r="NXQ35" s="342"/>
      <c r="NXR35" s="342"/>
      <c r="NXS35" s="342"/>
      <c r="NXT35" s="342"/>
      <c r="NXU35" s="342"/>
      <c r="NXV35" s="342"/>
      <c r="NXW35" s="342"/>
      <c r="NXX35" s="342"/>
      <c r="NXY35" s="342"/>
      <c r="NXZ35" s="342"/>
      <c r="NYA35" s="342"/>
      <c r="NYB35" s="342"/>
      <c r="NYC35" s="342"/>
      <c r="NYD35" s="342"/>
      <c r="NYE35" s="342"/>
      <c r="NYF35" s="342"/>
      <c r="NYG35" s="342"/>
      <c r="NYH35" s="342"/>
      <c r="NYI35" s="342"/>
      <c r="NYJ35" s="342"/>
      <c r="NYK35" s="342"/>
      <c r="NYL35" s="342"/>
      <c r="NYM35" s="342"/>
      <c r="NYN35" s="342"/>
      <c r="NYO35" s="342"/>
      <c r="NYP35" s="342"/>
      <c r="NYQ35" s="342"/>
      <c r="NYR35" s="342"/>
      <c r="NYS35" s="342"/>
      <c r="NYT35" s="342"/>
      <c r="NYU35" s="342"/>
      <c r="NYV35" s="342"/>
      <c r="NYW35" s="342"/>
      <c r="NYX35" s="342"/>
      <c r="NYY35" s="342"/>
      <c r="NYZ35" s="342"/>
      <c r="NZA35" s="342"/>
      <c r="NZB35" s="342"/>
      <c r="NZC35" s="342"/>
      <c r="NZD35" s="342"/>
      <c r="NZE35" s="342"/>
      <c r="NZF35" s="342"/>
      <c r="NZG35" s="342"/>
      <c r="NZH35" s="342"/>
      <c r="NZI35" s="342"/>
      <c r="NZJ35" s="342"/>
      <c r="NZK35" s="342"/>
      <c r="NZL35" s="342"/>
      <c r="NZM35" s="342"/>
      <c r="NZN35" s="342"/>
      <c r="NZO35" s="342"/>
      <c r="NZP35" s="342"/>
      <c r="NZQ35" s="342"/>
      <c r="NZR35" s="342"/>
      <c r="NZS35" s="342"/>
      <c r="NZT35" s="342"/>
      <c r="NZU35" s="342"/>
      <c r="NZV35" s="342"/>
      <c r="NZW35" s="342"/>
      <c r="NZX35" s="342"/>
      <c r="NZY35" s="342"/>
      <c r="NZZ35" s="342"/>
      <c r="OAA35" s="342"/>
      <c r="OAB35" s="342"/>
      <c r="OAC35" s="342"/>
      <c r="OAD35" s="342"/>
      <c r="OAE35" s="342"/>
      <c r="OAF35" s="342"/>
      <c r="OAG35" s="342"/>
      <c r="OAH35" s="342"/>
      <c r="OAI35" s="342"/>
      <c r="OAJ35" s="342"/>
      <c r="OAK35" s="342"/>
      <c r="OAL35" s="342"/>
      <c r="OAM35" s="342"/>
      <c r="OAN35" s="342"/>
      <c r="OAO35" s="342"/>
      <c r="OAP35" s="342"/>
      <c r="OAQ35" s="342"/>
      <c r="OAR35" s="342"/>
      <c r="OAS35" s="342"/>
      <c r="OAT35" s="342"/>
      <c r="OAU35" s="342"/>
      <c r="OAV35" s="342"/>
      <c r="OAW35" s="342"/>
      <c r="OAX35" s="342"/>
      <c r="OAY35" s="342"/>
      <c r="OAZ35" s="342"/>
      <c r="OBA35" s="342"/>
      <c r="OBB35" s="342"/>
      <c r="OBC35" s="342"/>
      <c r="OBD35" s="342"/>
      <c r="OBE35" s="342"/>
      <c r="OBF35" s="342"/>
      <c r="OBG35" s="342"/>
      <c r="OBH35" s="342"/>
      <c r="OBI35" s="342"/>
      <c r="OBJ35" s="342"/>
      <c r="OBK35" s="342"/>
      <c r="OBL35" s="342"/>
      <c r="OBM35" s="342"/>
      <c r="OBN35" s="342"/>
      <c r="OBO35" s="342"/>
      <c r="OBP35" s="342"/>
      <c r="OBQ35" s="342"/>
      <c r="OBR35" s="342"/>
      <c r="OBS35" s="342"/>
      <c r="OBT35" s="342"/>
      <c r="OBU35" s="342"/>
      <c r="OBV35" s="342"/>
      <c r="OBW35" s="342"/>
      <c r="OBX35" s="342"/>
      <c r="OBY35" s="342"/>
      <c r="OBZ35" s="342"/>
      <c r="OCA35" s="342"/>
      <c r="OCB35" s="342"/>
      <c r="OCC35" s="342"/>
      <c r="OCD35" s="342"/>
      <c r="OCE35" s="342"/>
      <c r="OCF35" s="342"/>
      <c r="OCG35" s="342"/>
      <c r="OCH35" s="342"/>
      <c r="OCI35" s="342"/>
      <c r="OCJ35" s="342"/>
      <c r="OCK35" s="342"/>
      <c r="OCL35" s="342"/>
      <c r="OCM35" s="342"/>
      <c r="OCN35" s="342"/>
      <c r="OCO35" s="342"/>
      <c r="OCP35" s="342"/>
      <c r="OCQ35" s="342"/>
      <c r="OCR35" s="342"/>
      <c r="OCS35" s="342"/>
      <c r="OCT35" s="342"/>
      <c r="OCU35" s="342"/>
      <c r="OCV35" s="342"/>
      <c r="OCW35" s="342"/>
      <c r="OCX35" s="342"/>
      <c r="OCY35" s="342"/>
      <c r="OCZ35" s="342"/>
      <c r="ODA35" s="342"/>
      <c r="ODB35" s="342"/>
      <c r="ODC35" s="342"/>
      <c r="ODD35" s="342"/>
      <c r="ODE35" s="342"/>
      <c r="ODF35" s="342"/>
      <c r="ODG35" s="342"/>
      <c r="ODH35" s="342"/>
      <c r="ODI35" s="342"/>
      <c r="ODJ35" s="342"/>
      <c r="ODK35" s="342"/>
      <c r="ODL35" s="342"/>
      <c r="ODM35" s="342"/>
      <c r="ODN35" s="342"/>
      <c r="ODO35" s="342"/>
      <c r="ODP35" s="342"/>
      <c r="ODQ35" s="342"/>
      <c r="ODR35" s="342"/>
      <c r="ODS35" s="342"/>
      <c r="ODT35" s="342"/>
      <c r="ODU35" s="342"/>
      <c r="ODV35" s="342"/>
      <c r="ODW35" s="342"/>
      <c r="ODX35" s="342"/>
      <c r="ODY35" s="342"/>
      <c r="ODZ35" s="342"/>
      <c r="OEA35" s="342"/>
      <c r="OEB35" s="342"/>
      <c r="OEC35" s="342"/>
      <c r="OED35" s="342"/>
      <c r="OEE35" s="342"/>
      <c r="OEF35" s="342"/>
      <c r="OEG35" s="342"/>
      <c r="OEH35" s="342"/>
      <c r="OEI35" s="342"/>
      <c r="OEJ35" s="342"/>
      <c r="OEK35" s="342"/>
      <c r="OEL35" s="342"/>
      <c r="OEM35" s="342"/>
      <c r="OEN35" s="342"/>
      <c r="OEO35" s="342"/>
      <c r="OEP35" s="342"/>
      <c r="OEQ35" s="342"/>
      <c r="OER35" s="342"/>
      <c r="OES35" s="342"/>
      <c r="OET35" s="342"/>
      <c r="OEU35" s="342"/>
      <c r="OEV35" s="342"/>
      <c r="OEW35" s="342"/>
      <c r="OEX35" s="342"/>
      <c r="OEY35" s="342"/>
      <c r="OEZ35" s="342"/>
      <c r="OFA35" s="342"/>
      <c r="OFB35" s="342"/>
      <c r="OFC35" s="342"/>
      <c r="OFD35" s="342"/>
      <c r="OFE35" s="342"/>
      <c r="OFF35" s="342"/>
      <c r="OFG35" s="342"/>
      <c r="OFH35" s="342"/>
      <c r="OFI35" s="342"/>
      <c r="OFJ35" s="342"/>
      <c r="OFK35" s="342"/>
      <c r="OFL35" s="342"/>
      <c r="OFM35" s="342"/>
      <c r="OFN35" s="342"/>
      <c r="OFO35" s="342"/>
      <c r="OFP35" s="342"/>
      <c r="OFQ35" s="342"/>
      <c r="OFR35" s="342"/>
      <c r="OFS35" s="342"/>
      <c r="OFT35" s="342"/>
      <c r="OFU35" s="342"/>
      <c r="OFV35" s="342"/>
      <c r="OFW35" s="342"/>
      <c r="OFX35" s="342"/>
      <c r="OFY35" s="342"/>
      <c r="OFZ35" s="342"/>
      <c r="OGA35" s="342"/>
      <c r="OGB35" s="342"/>
      <c r="OGC35" s="342"/>
      <c r="OGD35" s="342"/>
      <c r="OGE35" s="342"/>
      <c r="OGF35" s="342"/>
      <c r="OGG35" s="342"/>
      <c r="OGH35" s="342"/>
      <c r="OGI35" s="342"/>
      <c r="OGJ35" s="342"/>
      <c r="OGK35" s="342"/>
      <c r="OGL35" s="342"/>
      <c r="OGM35" s="342"/>
      <c r="OGN35" s="342"/>
      <c r="OGO35" s="342"/>
      <c r="OGP35" s="342"/>
      <c r="OGQ35" s="342"/>
      <c r="OGR35" s="342"/>
      <c r="OGS35" s="342"/>
      <c r="OGT35" s="342"/>
      <c r="OGU35" s="342"/>
      <c r="OGV35" s="342"/>
      <c r="OGW35" s="342"/>
      <c r="OGX35" s="342"/>
      <c r="OGY35" s="342"/>
      <c r="OGZ35" s="342"/>
      <c r="OHA35" s="342"/>
      <c r="OHB35" s="342"/>
      <c r="OHC35" s="342"/>
      <c r="OHD35" s="342"/>
      <c r="OHE35" s="342"/>
      <c r="OHF35" s="342"/>
      <c r="OHG35" s="342"/>
      <c r="OHH35" s="342"/>
      <c r="OHI35" s="342"/>
      <c r="OHJ35" s="342"/>
      <c r="OHK35" s="342"/>
      <c r="OHL35" s="342"/>
      <c r="OHM35" s="342"/>
      <c r="OHN35" s="342"/>
      <c r="OHO35" s="342"/>
      <c r="OHP35" s="342"/>
      <c r="OHQ35" s="342"/>
      <c r="OHR35" s="342"/>
      <c r="OHS35" s="342"/>
      <c r="OHT35" s="342"/>
      <c r="OHU35" s="342"/>
      <c r="OHV35" s="342"/>
      <c r="OHW35" s="342"/>
      <c r="OHX35" s="342"/>
      <c r="OHY35" s="342"/>
      <c r="OHZ35" s="342"/>
      <c r="OIA35" s="342"/>
      <c r="OIB35" s="342"/>
      <c r="OIC35" s="342"/>
      <c r="OID35" s="342"/>
      <c r="OIE35" s="342"/>
      <c r="OIF35" s="342"/>
      <c r="OIG35" s="342"/>
      <c r="OIH35" s="342"/>
      <c r="OII35" s="342"/>
      <c r="OIJ35" s="342"/>
      <c r="OIK35" s="342"/>
      <c r="OIL35" s="342"/>
      <c r="OIM35" s="342"/>
      <c r="OIN35" s="342"/>
      <c r="OIO35" s="342"/>
      <c r="OIP35" s="342"/>
      <c r="OIQ35" s="342"/>
      <c r="OIR35" s="342"/>
      <c r="OIS35" s="342"/>
      <c r="OIT35" s="342"/>
      <c r="OIU35" s="342"/>
      <c r="OIV35" s="342"/>
      <c r="OIW35" s="342"/>
      <c r="OIX35" s="342"/>
      <c r="OIY35" s="342"/>
      <c r="OIZ35" s="342"/>
      <c r="OJA35" s="342"/>
      <c r="OJB35" s="342"/>
      <c r="OJC35" s="342"/>
      <c r="OJD35" s="342"/>
      <c r="OJE35" s="342"/>
      <c r="OJF35" s="342"/>
      <c r="OJG35" s="342"/>
      <c r="OJH35" s="342"/>
      <c r="OJI35" s="342"/>
      <c r="OJJ35" s="342"/>
      <c r="OJK35" s="342"/>
      <c r="OJL35" s="342"/>
      <c r="OJM35" s="342"/>
      <c r="OJN35" s="342"/>
      <c r="OJO35" s="342"/>
      <c r="OJP35" s="342"/>
      <c r="OJQ35" s="342"/>
      <c r="OJR35" s="342"/>
      <c r="OJS35" s="342"/>
      <c r="OJT35" s="342"/>
      <c r="OJU35" s="342"/>
      <c r="OJV35" s="342"/>
      <c r="OJW35" s="342"/>
      <c r="OJX35" s="342"/>
      <c r="OJY35" s="342"/>
      <c r="OJZ35" s="342"/>
      <c r="OKA35" s="342"/>
      <c r="OKB35" s="342"/>
      <c r="OKC35" s="342"/>
      <c r="OKD35" s="342"/>
      <c r="OKE35" s="342"/>
      <c r="OKF35" s="342"/>
      <c r="OKG35" s="342"/>
      <c r="OKH35" s="342"/>
      <c r="OKI35" s="342"/>
      <c r="OKJ35" s="342"/>
      <c r="OKK35" s="342"/>
      <c r="OKL35" s="342"/>
      <c r="OKM35" s="342"/>
      <c r="OKN35" s="342"/>
      <c r="OKO35" s="342"/>
      <c r="OKP35" s="342"/>
      <c r="OKQ35" s="342"/>
      <c r="OKR35" s="342"/>
      <c r="OKS35" s="342"/>
      <c r="OKT35" s="342"/>
      <c r="OKU35" s="342"/>
      <c r="OKV35" s="342"/>
      <c r="OKW35" s="342"/>
      <c r="OKX35" s="342"/>
      <c r="OKY35" s="342"/>
      <c r="OKZ35" s="342"/>
      <c r="OLA35" s="342"/>
      <c r="OLB35" s="342"/>
      <c r="OLC35" s="342"/>
      <c r="OLD35" s="342"/>
      <c r="OLE35" s="342"/>
      <c r="OLF35" s="342"/>
      <c r="OLG35" s="342"/>
      <c r="OLH35" s="342"/>
      <c r="OLI35" s="342"/>
      <c r="OLJ35" s="342"/>
      <c r="OLK35" s="342"/>
      <c r="OLL35" s="342"/>
      <c r="OLM35" s="342"/>
      <c r="OLN35" s="342"/>
      <c r="OLO35" s="342"/>
      <c r="OLP35" s="342"/>
      <c r="OLQ35" s="342"/>
      <c r="OLR35" s="342"/>
      <c r="OLS35" s="342"/>
      <c r="OLT35" s="342"/>
      <c r="OLU35" s="342"/>
      <c r="OLV35" s="342"/>
      <c r="OLW35" s="342"/>
      <c r="OLX35" s="342"/>
      <c r="OLY35" s="342"/>
      <c r="OLZ35" s="342"/>
      <c r="OMA35" s="342"/>
      <c r="OMB35" s="342"/>
      <c r="OMC35" s="342"/>
      <c r="OMD35" s="342"/>
      <c r="OME35" s="342"/>
      <c r="OMF35" s="342"/>
      <c r="OMG35" s="342"/>
      <c r="OMH35" s="342"/>
      <c r="OMI35" s="342"/>
      <c r="OMJ35" s="342"/>
      <c r="OMK35" s="342"/>
      <c r="OML35" s="342"/>
      <c r="OMM35" s="342"/>
      <c r="OMN35" s="342"/>
      <c r="OMO35" s="342"/>
      <c r="OMP35" s="342"/>
      <c r="OMQ35" s="342"/>
      <c r="OMR35" s="342"/>
      <c r="OMS35" s="342"/>
      <c r="OMT35" s="342"/>
      <c r="OMU35" s="342"/>
      <c r="OMV35" s="342"/>
      <c r="OMW35" s="342"/>
      <c r="OMX35" s="342"/>
      <c r="OMY35" s="342"/>
      <c r="OMZ35" s="342"/>
      <c r="ONA35" s="342"/>
      <c r="ONB35" s="342"/>
      <c r="ONC35" s="342"/>
      <c r="OND35" s="342"/>
      <c r="ONE35" s="342"/>
      <c r="ONF35" s="342"/>
      <c r="ONG35" s="342"/>
      <c r="ONH35" s="342"/>
      <c r="ONI35" s="342"/>
      <c r="ONJ35" s="342"/>
      <c r="ONK35" s="342"/>
      <c r="ONL35" s="342"/>
      <c r="ONM35" s="342"/>
      <c r="ONN35" s="342"/>
      <c r="ONO35" s="342"/>
      <c r="ONP35" s="342"/>
      <c r="ONQ35" s="342"/>
      <c r="ONR35" s="342"/>
      <c r="ONS35" s="342"/>
      <c r="ONT35" s="342"/>
      <c r="ONU35" s="342"/>
      <c r="ONV35" s="342"/>
      <c r="ONW35" s="342"/>
      <c r="ONX35" s="342"/>
      <c r="ONY35" s="342"/>
      <c r="ONZ35" s="342"/>
      <c r="OOA35" s="342"/>
      <c r="OOB35" s="342"/>
      <c r="OOC35" s="342"/>
      <c r="OOD35" s="342"/>
      <c r="OOE35" s="342"/>
      <c r="OOF35" s="342"/>
      <c r="OOG35" s="342"/>
      <c r="OOH35" s="342"/>
      <c r="OOI35" s="342"/>
      <c r="OOJ35" s="342"/>
      <c r="OOK35" s="342"/>
      <c r="OOL35" s="342"/>
      <c r="OOM35" s="342"/>
      <c r="OON35" s="342"/>
      <c r="OOO35" s="342"/>
      <c r="OOP35" s="342"/>
      <c r="OOQ35" s="342"/>
      <c r="OOR35" s="342"/>
      <c r="OOS35" s="342"/>
      <c r="OOT35" s="342"/>
      <c r="OOU35" s="342"/>
      <c r="OOV35" s="342"/>
      <c r="OOW35" s="342"/>
      <c r="OOX35" s="342"/>
      <c r="OOY35" s="342"/>
      <c r="OOZ35" s="342"/>
      <c r="OPA35" s="342"/>
      <c r="OPB35" s="342"/>
      <c r="OPC35" s="342"/>
      <c r="OPD35" s="342"/>
      <c r="OPE35" s="342"/>
      <c r="OPF35" s="342"/>
      <c r="OPG35" s="342"/>
      <c r="OPH35" s="342"/>
      <c r="OPI35" s="342"/>
      <c r="OPJ35" s="342"/>
      <c r="OPK35" s="342"/>
      <c r="OPL35" s="342"/>
      <c r="OPM35" s="342"/>
      <c r="OPN35" s="342"/>
      <c r="OPO35" s="342"/>
      <c r="OPP35" s="342"/>
      <c r="OPQ35" s="342"/>
      <c r="OPR35" s="342"/>
      <c r="OPS35" s="342"/>
      <c r="OPT35" s="342"/>
      <c r="OPU35" s="342"/>
      <c r="OPV35" s="342"/>
      <c r="OPW35" s="342"/>
      <c r="OPX35" s="342"/>
      <c r="OPY35" s="342"/>
      <c r="OPZ35" s="342"/>
      <c r="OQA35" s="342"/>
      <c r="OQB35" s="342"/>
      <c r="OQC35" s="342"/>
      <c r="OQD35" s="342"/>
      <c r="OQE35" s="342"/>
      <c r="OQF35" s="342"/>
      <c r="OQG35" s="342"/>
      <c r="OQH35" s="342"/>
      <c r="OQI35" s="342"/>
      <c r="OQJ35" s="342"/>
      <c r="OQK35" s="342"/>
      <c r="OQL35" s="342"/>
      <c r="OQM35" s="342"/>
      <c r="OQN35" s="342"/>
      <c r="OQO35" s="342"/>
      <c r="OQP35" s="342"/>
      <c r="OQQ35" s="342"/>
      <c r="OQR35" s="342"/>
      <c r="OQS35" s="342"/>
      <c r="OQT35" s="342"/>
      <c r="OQU35" s="342"/>
      <c r="OQV35" s="342"/>
      <c r="OQW35" s="342"/>
      <c r="OQX35" s="342"/>
      <c r="OQY35" s="342"/>
      <c r="OQZ35" s="342"/>
      <c r="ORA35" s="342"/>
      <c r="ORB35" s="342"/>
      <c r="ORC35" s="342"/>
      <c r="ORD35" s="342"/>
      <c r="ORE35" s="342"/>
      <c r="ORF35" s="342"/>
      <c r="ORG35" s="342"/>
      <c r="ORH35" s="342"/>
      <c r="ORI35" s="342"/>
      <c r="ORJ35" s="342"/>
      <c r="ORK35" s="342"/>
      <c r="ORL35" s="342"/>
      <c r="ORM35" s="342"/>
      <c r="ORN35" s="342"/>
      <c r="ORO35" s="342"/>
      <c r="ORP35" s="342"/>
      <c r="ORQ35" s="342"/>
      <c r="ORR35" s="342"/>
      <c r="ORS35" s="342"/>
      <c r="ORT35" s="342"/>
      <c r="ORU35" s="342"/>
      <c r="ORV35" s="342"/>
      <c r="ORW35" s="342"/>
      <c r="ORX35" s="342"/>
      <c r="ORY35" s="342"/>
      <c r="ORZ35" s="342"/>
      <c r="OSA35" s="342"/>
      <c r="OSB35" s="342"/>
      <c r="OSC35" s="342"/>
      <c r="OSD35" s="342"/>
      <c r="OSE35" s="342"/>
      <c r="OSF35" s="342"/>
      <c r="OSG35" s="342"/>
      <c r="OSH35" s="342"/>
      <c r="OSI35" s="342"/>
      <c r="OSJ35" s="342"/>
      <c r="OSK35" s="342"/>
      <c r="OSL35" s="342"/>
      <c r="OSM35" s="342"/>
      <c r="OSN35" s="342"/>
      <c r="OSO35" s="342"/>
      <c r="OSP35" s="342"/>
      <c r="OSQ35" s="342"/>
      <c r="OSR35" s="342"/>
      <c r="OSS35" s="342"/>
      <c r="OST35" s="342"/>
      <c r="OSU35" s="342"/>
      <c r="OSV35" s="342"/>
      <c r="OSW35" s="342"/>
      <c r="OSX35" s="342"/>
      <c r="OSY35" s="342"/>
      <c r="OSZ35" s="342"/>
      <c r="OTA35" s="342"/>
      <c r="OTB35" s="342"/>
      <c r="OTC35" s="342"/>
      <c r="OTD35" s="342"/>
      <c r="OTE35" s="342"/>
      <c r="OTF35" s="342"/>
      <c r="OTG35" s="342"/>
      <c r="OTH35" s="342"/>
      <c r="OTI35" s="342"/>
      <c r="OTJ35" s="342"/>
      <c r="OTK35" s="342"/>
      <c r="OTL35" s="342"/>
      <c r="OTM35" s="342"/>
      <c r="OTN35" s="342"/>
      <c r="OTO35" s="342"/>
      <c r="OTP35" s="342"/>
      <c r="OTQ35" s="342"/>
      <c r="OTR35" s="342"/>
      <c r="OTS35" s="342"/>
      <c r="OTT35" s="342"/>
      <c r="OTU35" s="342"/>
      <c r="OTV35" s="342"/>
      <c r="OTW35" s="342"/>
      <c r="OTX35" s="342"/>
      <c r="OTY35" s="342"/>
      <c r="OTZ35" s="342"/>
      <c r="OUA35" s="342"/>
      <c r="OUB35" s="342"/>
      <c r="OUC35" s="342"/>
      <c r="OUD35" s="342"/>
      <c r="OUE35" s="342"/>
      <c r="OUF35" s="342"/>
      <c r="OUG35" s="342"/>
      <c r="OUH35" s="342"/>
      <c r="OUI35" s="342"/>
      <c r="OUJ35" s="342"/>
      <c r="OUK35" s="342"/>
      <c r="OUL35" s="342"/>
      <c r="OUM35" s="342"/>
      <c r="OUN35" s="342"/>
      <c r="OUO35" s="342"/>
      <c r="OUP35" s="342"/>
      <c r="OUQ35" s="342"/>
      <c r="OUR35" s="342"/>
      <c r="OUS35" s="342"/>
      <c r="OUT35" s="342"/>
      <c r="OUU35" s="342"/>
      <c r="OUV35" s="342"/>
      <c r="OUW35" s="342"/>
      <c r="OUX35" s="342"/>
      <c r="OUY35" s="342"/>
      <c r="OUZ35" s="342"/>
      <c r="OVA35" s="342"/>
      <c r="OVB35" s="342"/>
      <c r="OVC35" s="342"/>
      <c r="OVD35" s="342"/>
      <c r="OVE35" s="342"/>
      <c r="OVF35" s="342"/>
      <c r="OVG35" s="342"/>
      <c r="OVH35" s="342"/>
      <c r="OVI35" s="342"/>
      <c r="OVJ35" s="342"/>
      <c r="OVK35" s="342"/>
      <c r="OVL35" s="342"/>
      <c r="OVM35" s="342"/>
      <c r="OVN35" s="342"/>
      <c r="OVO35" s="342"/>
      <c r="OVP35" s="342"/>
      <c r="OVQ35" s="342"/>
      <c r="OVR35" s="342"/>
      <c r="OVS35" s="342"/>
      <c r="OVT35" s="342"/>
      <c r="OVU35" s="342"/>
      <c r="OVV35" s="342"/>
      <c r="OVW35" s="342"/>
      <c r="OVX35" s="342"/>
      <c r="OVY35" s="342"/>
      <c r="OVZ35" s="342"/>
      <c r="OWA35" s="342"/>
      <c r="OWB35" s="342"/>
      <c r="OWC35" s="342"/>
      <c r="OWD35" s="342"/>
      <c r="OWE35" s="342"/>
      <c r="OWF35" s="342"/>
      <c r="OWG35" s="342"/>
      <c r="OWH35" s="342"/>
      <c r="OWI35" s="342"/>
      <c r="OWJ35" s="342"/>
      <c r="OWK35" s="342"/>
      <c r="OWL35" s="342"/>
      <c r="OWM35" s="342"/>
      <c r="OWN35" s="342"/>
      <c r="OWO35" s="342"/>
      <c r="OWP35" s="342"/>
      <c r="OWQ35" s="342"/>
      <c r="OWR35" s="342"/>
      <c r="OWS35" s="342"/>
      <c r="OWT35" s="342"/>
      <c r="OWU35" s="342"/>
      <c r="OWV35" s="342"/>
      <c r="OWW35" s="342"/>
      <c r="OWX35" s="342"/>
      <c r="OWY35" s="342"/>
      <c r="OWZ35" s="342"/>
      <c r="OXA35" s="342"/>
      <c r="OXB35" s="342"/>
      <c r="OXC35" s="342"/>
      <c r="OXD35" s="342"/>
      <c r="OXE35" s="342"/>
      <c r="OXF35" s="342"/>
      <c r="OXG35" s="342"/>
      <c r="OXH35" s="342"/>
      <c r="OXI35" s="342"/>
      <c r="OXJ35" s="342"/>
      <c r="OXK35" s="342"/>
      <c r="OXL35" s="342"/>
      <c r="OXM35" s="342"/>
      <c r="OXN35" s="342"/>
      <c r="OXO35" s="342"/>
      <c r="OXP35" s="342"/>
      <c r="OXQ35" s="342"/>
      <c r="OXR35" s="342"/>
      <c r="OXS35" s="342"/>
      <c r="OXT35" s="342"/>
      <c r="OXU35" s="342"/>
      <c r="OXV35" s="342"/>
      <c r="OXW35" s="342"/>
      <c r="OXX35" s="342"/>
      <c r="OXY35" s="342"/>
      <c r="OXZ35" s="342"/>
      <c r="OYA35" s="342"/>
      <c r="OYB35" s="342"/>
      <c r="OYC35" s="342"/>
      <c r="OYD35" s="342"/>
      <c r="OYE35" s="342"/>
      <c r="OYF35" s="342"/>
      <c r="OYG35" s="342"/>
      <c r="OYH35" s="342"/>
      <c r="OYI35" s="342"/>
      <c r="OYJ35" s="342"/>
      <c r="OYK35" s="342"/>
      <c r="OYL35" s="342"/>
      <c r="OYM35" s="342"/>
      <c r="OYN35" s="342"/>
      <c r="OYO35" s="342"/>
      <c r="OYP35" s="342"/>
      <c r="OYQ35" s="342"/>
      <c r="OYR35" s="342"/>
      <c r="OYS35" s="342"/>
      <c r="OYT35" s="342"/>
      <c r="OYU35" s="342"/>
      <c r="OYV35" s="342"/>
      <c r="OYW35" s="342"/>
      <c r="OYX35" s="342"/>
      <c r="OYY35" s="342"/>
      <c r="OYZ35" s="342"/>
      <c r="OZA35" s="342"/>
      <c r="OZB35" s="342"/>
      <c r="OZC35" s="342"/>
      <c r="OZD35" s="342"/>
      <c r="OZE35" s="342"/>
      <c r="OZF35" s="342"/>
      <c r="OZG35" s="342"/>
      <c r="OZH35" s="342"/>
      <c r="OZI35" s="342"/>
      <c r="OZJ35" s="342"/>
      <c r="OZK35" s="342"/>
      <c r="OZL35" s="342"/>
      <c r="OZM35" s="342"/>
      <c r="OZN35" s="342"/>
      <c r="OZO35" s="342"/>
      <c r="OZP35" s="342"/>
      <c r="OZQ35" s="342"/>
      <c r="OZR35" s="342"/>
      <c r="OZS35" s="342"/>
      <c r="OZT35" s="342"/>
      <c r="OZU35" s="342"/>
      <c r="OZV35" s="342"/>
      <c r="OZW35" s="342"/>
      <c r="OZX35" s="342"/>
      <c r="OZY35" s="342"/>
      <c r="OZZ35" s="342"/>
      <c r="PAA35" s="342"/>
      <c r="PAB35" s="342"/>
      <c r="PAC35" s="342"/>
      <c r="PAD35" s="342"/>
      <c r="PAE35" s="342"/>
      <c r="PAF35" s="342"/>
      <c r="PAG35" s="342"/>
      <c r="PAH35" s="342"/>
      <c r="PAI35" s="342"/>
      <c r="PAJ35" s="342"/>
      <c r="PAK35" s="342"/>
      <c r="PAL35" s="342"/>
      <c r="PAM35" s="342"/>
      <c r="PAN35" s="342"/>
      <c r="PAO35" s="342"/>
      <c r="PAP35" s="342"/>
      <c r="PAQ35" s="342"/>
      <c r="PAR35" s="342"/>
      <c r="PAS35" s="342"/>
      <c r="PAT35" s="342"/>
      <c r="PAU35" s="342"/>
      <c r="PAV35" s="342"/>
      <c r="PAW35" s="342"/>
      <c r="PAX35" s="342"/>
      <c r="PAY35" s="342"/>
      <c r="PAZ35" s="342"/>
      <c r="PBA35" s="342"/>
      <c r="PBB35" s="342"/>
      <c r="PBC35" s="342"/>
      <c r="PBD35" s="342"/>
      <c r="PBE35" s="342"/>
      <c r="PBF35" s="342"/>
      <c r="PBG35" s="342"/>
      <c r="PBH35" s="342"/>
      <c r="PBI35" s="342"/>
      <c r="PBJ35" s="342"/>
      <c r="PBK35" s="342"/>
      <c r="PBL35" s="342"/>
      <c r="PBM35" s="342"/>
      <c r="PBN35" s="342"/>
      <c r="PBO35" s="342"/>
      <c r="PBP35" s="342"/>
      <c r="PBQ35" s="342"/>
      <c r="PBR35" s="342"/>
      <c r="PBS35" s="342"/>
      <c r="PBT35" s="342"/>
      <c r="PBU35" s="342"/>
      <c r="PBV35" s="342"/>
      <c r="PBW35" s="342"/>
      <c r="PBX35" s="342"/>
      <c r="PBY35" s="342"/>
      <c r="PBZ35" s="342"/>
      <c r="PCA35" s="342"/>
      <c r="PCB35" s="342"/>
      <c r="PCC35" s="342"/>
      <c r="PCD35" s="342"/>
      <c r="PCE35" s="342"/>
      <c r="PCF35" s="342"/>
      <c r="PCG35" s="342"/>
      <c r="PCH35" s="342"/>
      <c r="PCI35" s="342"/>
      <c r="PCJ35" s="342"/>
      <c r="PCK35" s="342"/>
      <c r="PCL35" s="342"/>
      <c r="PCM35" s="342"/>
      <c r="PCN35" s="342"/>
      <c r="PCO35" s="342"/>
      <c r="PCP35" s="342"/>
      <c r="PCQ35" s="342"/>
      <c r="PCR35" s="342"/>
      <c r="PCS35" s="342"/>
      <c r="PCT35" s="342"/>
      <c r="PCU35" s="342"/>
      <c r="PCV35" s="342"/>
      <c r="PCW35" s="342"/>
      <c r="PCX35" s="342"/>
      <c r="PCY35" s="342"/>
      <c r="PCZ35" s="342"/>
      <c r="PDA35" s="342"/>
      <c r="PDB35" s="342"/>
      <c r="PDC35" s="342"/>
      <c r="PDD35" s="342"/>
      <c r="PDE35" s="342"/>
      <c r="PDF35" s="342"/>
      <c r="PDG35" s="342"/>
      <c r="PDH35" s="342"/>
      <c r="PDI35" s="342"/>
      <c r="PDJ35" s="342"/>
      <c r="PDK35" s="342"/>
      <c r="PDL35" s="342"/>
      <c r="PDM35" s="342"/>
      <c r="PDN35" s="342"/>
      <c r="PDO35" s="342"/>
      <c r="PDP35" s="342"/>
      <c r="PDQ35" s="342"/>
      <c r="PDR35" s="342"/>
      <c r="PDS35" s="342"/>
      <c r="PDT35" s="342"/>
      <c r="PDU35" s="342"/>
      <c r="PDV35" s="342"/>
      <c r="PDW35" s="342"/>
      <c r="PDX35" s="342"/>
      <c r="PDY35" s="342"/>
      <c r="PDZ35" s="342"/>
      <c r="PEA35" s="342"/>
      <c r="PEB35" s="342"/>
      <c r="PEC35" s="342"/>
      <c r="PED35" s="342"/>
      <c r="PEE35" s="342"/>
      <c r="PEF35" s="342"/>
      <c r="PEG35" s="342"/>
      <c r="PEH35" s="342"/>
      <c r="PEI35" s="342"/>
      <c r="PEJ35" s="342"/>
      <c r="PEK35" s="342"/>
      <c r="PEL35" s="342"/>
      <c r="PEM35" s="342"/>
      <c r="PEN35" s="342"/>
      <c r="PEO35" s="342"/>
      <c r="PEP35" s="342"/>
      <c r="PEQ35" s="342"/>
      <c r="PER35" s="342"/>
      <c r="PES35" s="342"/>
      <c r="PET35" s="342"/>
      <c r="PEU35" s="342"/>
      <c r="PEV35" s="342"/>
      <c r="PEW35" s="342"/>
      <c r="PEX35" s="342"/>
      <c r="PEY35" s="342"/>
      <c r="PEZ35" s="342"/>
      <c r="PFA35" s="342"/>
      <c r="PFB35" s="342"/>
      <c r="PFC35" s="342"/>
      <c r="PFD35" s="342"/>
      <c r="PFE35" s="342"/>
      <c r="PFF35" s="342"/>
      <c r="PFG35" s="342"/>
      <c r="PFH35" s="342"/>
      <c r="PFI35" s="342"/>
      <c r="PFJ35" s="342"/>
      <c r="PFK35" s="342"/>
      <c r="PFL35" s="342"/>
      <c r="PFM35" s="342"/>
      <c r="PFN35" s="342"/>
      <c r="PFO35" s="342"/>
      <c r="PFP35" s="342"/>
      <c r="PFQ35" s="342"/>
      <c r="PFR35" s="342"/>
      <c r="PFS35" s="342"/>
      <c r="PFT35" s="342"/>
      <c r="PFU35" s="342"/>
      <c r="PFV35" s="342"/>
      <c r="PFW35" s="342"/>
      <c r="PFX35" s="342"/>
      <c r="PFY35" s="342"/>
      <c r="PFZ35" s="342"/>
      <c r="PGA35" s="342"/>
      <c r="PGB35" s="342"/>
      <c r="PGC35" s="342"/>
      <c r="PGD35" s="342"/>
      <c r="PGE35" s="342"/>
      <c r="PGF35" s="342"/>
      <c r="PGG35" s="342"/>
      <c r="PGH35" s="342"/>
      <c r="PGI35" s="342"/>
      <c r="PGJ35" s="342"/>
      <c r="PGK35" s="342"/>
      <c r="PGL35" s="342"/>
      <c r="PGM35" s="342"/>
      <c r="PGN35" s="342"/>
      <c r="PGO35" s="342"/>
      <c r="PGP35" s="342"/>
      <c r="PGQ35" s="342"/>
      <c r="PGR35" s="342"/>
      <c r="PGS35" s="342"/>
      <c r="PGT35" s="342"/>
      <c r="PGU35" s="342"/>
      <c r="PGV35" s="342"/>
      <c r="PGW35" s="342"/>
      <c r="PGX35" s="342"/>
      <c r="PGY35" s="342"/>
      <c r="PGZ35" s="342"/>
      <c r="PHA35" s="342"/>
      <c r="PHB35" s="342"/>
      <c r="PHC35" s="342"/>
      <c r="PHD35" s="342"/>
      <c r="PHE35" s="342"/>
      <c r="PHF35" s="342"/>
      <c r="PHG35" s="342"/>
      <c r="PHH35" s="342"/>
      <c r="PHI35" s="342"/>
      <c r="PHJ35" s="342"/>
      <c r="PHK35" s="342"/>
      <c r="PHL35" s="342"/>
      <c r="PHM35" s="342"/>
      <c r="PHN35" s="342"/>
      <c r="PHO35" s="342"/>
      <c r="PHP35" s="342"/>
      <c r="PHQ35" s="342"/>
      <c r="PHR35" s="342"/>
      <c r="PHS35" s="342"/>
      <c r="PHT35" s="342"/>
      <c r="PHU35" s="342"/>
      <c r="PHV35" s="342"/>
      <c r="PHW35" s="342"/>
      <c r="PHX35" s="342"/>
      <c r="PHY35" s="342"/>
      <c r="PHZ35" s="342"/>
      <c r="PIA35" s="342"/>
      <c r="PIB35" s="342"/>
      <c r="PIC35" s="342"/>
      <c r="PID35" s="342"/>
      <c r="PIE35" s="342"/>
      <c r="PIF35" s="342"/>
      <c r="PIG35" s="342"/>
      <c r="PIH35" s="342"/>
      <c r="PII35" s="342"/>
      <c r="PIJ35" s="342"/>
      <c r="PIK35" s="342"/>
      <c r="PIL35" s="342"/>
      <c r="PIM35" s="342"/>
      <c r="PIN35" s="342"/>
      <c r="PIO35" s="342"/>
      <c r="PIP35" s="342"/>
      <c r="PIQ35" s="342"/>
      <c r="PIR35" s="342"/>
      <c r="PIS35" s="342"/>
      <c r="PIT35" s="342"/>
      <c r="PIU35" s="342"/>
      <c r="PIV35" s="342"/>
      <c r="PIW35" s="342"/>
      <c r="PIX35" s="342"/>
      <c r="PIY35" s="342"/>
      <c r="PIZ35" s="342"/>
      <c r="PJA35" s="342"/>
      <c r="PJB35" s="342"/>
      <c r="PJC35" s="342"/>
      <c r="PJD35" s="342"/>
      <c r="PJE35" s="342"/>
      <c r="PJF35" s="342"/>
      <c r="PJG35" s="342"/>
      <c r="PJH35" s="342"/>
      <c r="PJI35" s="342"/>
      <c r="PJJ35" s="342"/>
      <c r="PJK35" s="342"/>
      <c r="PJL35" s="342"/>
      <c r="PJM35" s="342"/>
      <c r="PJN35" s="342"/>
      <c r="PJO35" s="342"/>
      <c r="PJP35" s="342"/>
      <c r="PJQ35" s="342"/>
      <c r="PJR35" s="342"/>
      <c r="PJS35" s="342"/>
      <c r="PJT35" s="342"/>
      <c r="PJU35" s="342"/>
      <c r="PJV35" s="342"/>
      <c r="PJW35" s="342"/>
      <c r="PJX35" s="342"/>
      <c r="PJY35" s="342"/>
      <c r="PJZ35" s="342"/>
      <c r="PKA35" s="342"/>
      <c r="PKB35" s="342"/>
      <c r="PKC35" s="342"/>
      <c r="PKD35" s="342"/>
      <c r="PKE35" s="342"/>
      <c r="PKF35" s="342"/>
      <c r="PKG35" s="342"/>
      <c r="PKH35" s="342"/>
      <c r="PKI35" s="342"/>
      <c r="PKJ35" s="342"/>
      <c r="PKK35" s="342"/>
      <c r="PKL35" s="342"/>
      <c r="PKM35" s="342"/>
      <c r="PKN35" s="342"/>
      <c r="PKO35" s="342"/>
      <c r="PKP35" s="342"/>
      <c r="PKQ35" s="342"/>
      <c r="PKR35" s="342"/>
      <c r="PKS35" s="342"/>
      <c r="PKT35" s="342"/>
      <c r="PKU35" s="342"/>
      <c r="PKV35" s="342"/>
      <c r="PKW35" s="342"/>
      <c r="PKX35" s="342"/>
      <c r="PKY35" s="342"/>
      <c r="PKZ35" s="342"/>
      <c r="PLA35" s="342"/>
      <c r="PLB35" s="342"/>
      <c r="PLC35" s="342"/>
      <c r="PLD35" s="342"/>
      <c r="PLE35" s="342"/>
      <c r="PLF35" s="342"/>
      <c r="PLG35" s="342"/>
      <c r="PLH35" s="342"/>
      <c r="PLI35" s="342"/>
      <c r="PLJ35" s="342"/>
      <c r="PLK35" s="342"/>
      <c r="PLL35" s="342"/>
      <c r="PLM35" s="342"/>
      <c r="PLN35" s="342"/>
      <c r="PLO35" s="342"/>
      <c r="PLP35" s="342"/>
      <c r="PLQ35" s="342"/>
      <c r="PLR35" s="342"/>
      <c r="PLS35" s="342"/>
      <c r="PLT35" s="342"/>
      <c r="PLU35" s="342"/>
      <c r="PLV35" s="342"/>
      <c r="PLW35" s="342"/>
      <c r="PLX35" s="342"/>
      <c r="PLY35" s="342"/>
      <c r="PLZ35" s="342"/>
      <c r="PMA35" s="342"/>
      <c r="PMB35" s="342"/>
      <c r="PMC35" s="342"/>
      <c r="PMD35" s="342"/>
      <c r="PME35" s="342"/>
      <c r="PMF35" s="342"/>
      <c r="PMG35" s="342"/>
      <c r="PMH35" s="342"/>
      <c r="PMI35" s="342"/>
      <c r="PMJ35" s="342"/>
      <c r="PMK35" s="342"/>
      <c r="PML35" s="342"/>
      <c r="PMM35" s="342"/>
      <c r="PMN35" s="342"/>
      <c r="PMO35" s="342"/>
      <c r="PMP35" s="342"/>
      <c r="PMQ35" s="342"/>
      <c r="PMR35" s="342"/>
      <c r="PMS35" s="342"/>
      <c r="PMT35" s="342"/>
      <c r="PMU35" s="342"/>
      <c r="PMV35" s="342"/>
      <c r="PMW35" s="342"/>
      <c r="PMX35" s="342"/>
      <c r="PMY35" s="342"/>
      <c r="PMZ35" s="342"/>
      <c r="PNA35" s="342"/>
      <c r="PNB35" s="342"/>
      <c r="PNC35" s="342"/>
      <c r="PND35" s="342"/>
      <c r="PNE35" s="342"/>
      <c r="PNF35" s="342"/>
      <c r="PNG35" s="342"/>
      <c r="PNH35" s="342"/>
      <c r="PNI35" s="342"/>
      <c r="PNJ35" s="342"/>
      <c r="PNK35" s="342"/>
      <c r="PNL35" s="342"/>
      <c r="PNM35" s="342"/>
      <c r="PNN35" s="342"/>
      <c r="PNO35" s="342"/>
      <c r="PNP35" s="342"/>
      <c r="PNQ35" s="342"/>
      <c r="PNR35" s="342"/>
      <c r="PNS35" s="342"/>
      <c r="PNT35" s="342"/>
      <c r="PNU35" s="342"/>
      <c r="PNV35" s="342"/>
      <c r="PNW35" s="342"/>
      <c r="PNX35" s="342"/>
      <c r="PNY35" s="342"/>
      <c r="PNZ35" s="342"/>
      <c r="POA35" s="342"/>
      <c r="POB35" s="342"/>
      <c r="POC35" s="342"/>
      <c r="POD35" s="342"/>
      <c r="POE35" s="342"/>
      <c r="POF35" s="342"/>
      <c r="POG35" s="342"/>
      <c r="POH35" s="342"/>
      <c r="POI35" s="342"/>
      <c r="POJ35" s="342"/>
      <c r="POK35" s="342"/>
      <c r="POL35" s="342"/>
      <c r="POM35" s="342"/>
      <c r="PON35" s="342"/>
      <c r="POO35" s="342"/>
      <c r="POP35" s="342"/>
      <c r="POQ35" s="342"/>
      <c r="POR35" s="342"/>
      <c r="POS35" s="342"/>
      <c r="POT35" s="342"/>
      <c r="POU35" s="342"/>
      <c r="POV35" s="342"/>
      <c r="POW35" s="342"/>
      <c r="POX35" s="342"/>
      <c r="POY35" s="342"/>
      <c r="POZ35" s="342"/>
      <c r="PPA35" s="342"/>
      <c r="PPB35" s="342"/>
      <c r="PPC35" s="342"/>
      <c r="PPD35" s="342"/>
      <c r="PPE35" s="342"/>
      <c r="PPF35" s="342"/>
      <c r="PPG35" s="342"/>
      <c r="PPH35" s="342"/>
      <c r="PPI35" s="342"/>
      <c r="PPJ35" s="342"/>
      <c r="PPK35" s="342"/>
      <c r="PPL35" s="342"/>
      <c r="PPM35" s="342"/>
      <c r="PPN35" s="342"/>
      <c r="PPO35" s="342"/>
      <c r="PPP35" s="342"/>
      <c r="PPQ35" s="342"/>
      <c r="PPR35" s="342"/>
      <c r="PPS35" s="342"/>
      <c r="PPT35" s="342"/>
      <c r="PPU35" s="342"/>
      <c r="PPV35" s="342"/>
      <c r="PPW35" s="342"/>
      <c r="PPX35" s="342"/>
      <c r="PPY35" s="342"/>
      <c r="PPZ35" s="342"/>
      <c r="PQA35" s="342"/>
      <c r="PQB35" s="342"/>
      <c r="PQC35" s="342"/>
      <c r="PQD35" s="342"/>
      <c r="PQE35" s="342"/>
      <c r="PQF35" s="342"/>
      <c r="PQG35" s="342"/>
      <c r="PQH35" s="342"/>
      <c r="PQI35" s="342"/>
      <c r="PQJ35" s="342"/>
      <c r="PQK35" s="342"/>
      <c r="PQL35" s="342"/>
      <c r="PQM35" s="342"/>
      <c r="PQN35" s="342"/>
      <c r="PQO35" s="342"/>
      <c r="PQP35" s="342"/>
      <c r="PQQ35" s="342"/>
      <c r="PQR35" s="342"/>
      <c r="PQS35" s="342"/>
      <c r="PQT35" s="342"/>
      <c r="PQU35" s="342"/>
      <c r="PQV35" s="342"/>
      <c r="PQW35" s="342"/>
      <c r="PQX35" s="342"/>
      <c r="PQY35" s="342"/>
      <c r="PQZ35" s="342"/>
      <c r="PRA35" s="342"/>
      <c r="PRB35" s="342"/>
      <c r="PRC35" s="342"/>
      <c r="PRD35" s="342"/>
      <c r="PRE35" s="342"/>
      <c r="PRF35" s="342"/>
      <c r="PRG35" s="342"/>
      <c r="PRH35" s="342"/>
      <c r="PRI35" s="342"/>
      <c r="PRJ35" s="342"/>
      <c r="PRK35" s="342"/>
      <c r="PRL35" s="342"/>
      <c r="PRM35" s="342"/>
      <c r="PRN35" s="342"/>
      <c r="PRO35" s="342"/>
      <c r="PRP35" s="342"/>
      <c r="PRQ35" s="342"/>
      <c r="PRR35" s="342"/>
      <c r="PRS35" s="342"/>
      <c r="PRT35" s="342"/>
      <c r="PRU35" s="342"/>
      <c r="PRV35" s="342"/>
      <c r="PRW35" s="342"/>
      <c r="PRX35" s="342"/>
      <c r="PRY35" s="342"/>
      <c r="PRZ35" s="342"/>
      <c r="PSA35" s="342"/>
      <c r="PSB35" s="342"/>
      <c r="PSC35" s="342"/>
      <c r="PSD35" s="342"/>
      <c r="PSE35" s="342"/>
      <c r="PSF35" s="342"/>
      <c r="PSG35" s="342"/>
      <c r="PSH35" s="342"/>
      <c r="PSI35" s="342"/>
      <c r="PSJ35" s="342"/>
      <c r="PSK35" s="342"/>
      <c r="PSL35" s="342"/>
      <c r="PSM35" s="342"/>
      <c r="PSN35" s="342"/>
      <c r="PSO35" s="342"/>
      <c r="PSP35" s="342"/>
      <c r="PSQ35" s="342"/>
      <c r="PSR35" s="342"/>
      <c r="PSS35" s="342"/>
      <c r="PST35" s="342"/>
      <c r="PSU35" s="342"/>
      <c r="PSV35" s="342"/>
      <c r="PSW35" s="342"/>
      <c r="PSX35" s="342"/>
      <c r="PSY35" s="342"/>
      <c r="PSZ35" s="342"/>
      <c r="PTA35" s="342"/>
      <c r="PTB35" s="342"/>
      <c r="PTC35" s="342"/>
      <c r="PTD35" s="342"/>
      <c r="PTE35" s="342"/>
      <c r="PTF35" s="342"/>
      <c r="PTG35" s="342"/>
      <c r="PTH35" s="342"/>
      <c r="PTI35" s="342"/>
      <c r="PTJ35" s="342"/>
      <c r="PTK35" s="342"/>
      <c r="PTL35" s="342"/>
      <c r="PTM35" s="342"/>
      <c r="PTN35" s="342"/>
      <c r="PTO35" s="342"/>
      <c r="PTP35" s="342"/>
      <c r="PTQ35" s="342"/>
      <c r="PTR35" s="342"/>
      <c r="PTS35" s="342"/>
      <c r="PTT35" s="342"/>
      <c r="PTU35" s="342"/>
      <c r="PTV35" s="342"/>
      <c r="PTW35" s="342"/>
      <c r="PTX35" s="342"/>
      <c r="PTY35" s="342"/>
      <c r="PTZ35" s="342"/>
      <c r="PUA35" s="342"/>
      <c r="PUB35" s="342"/>
      <c r="PUC35" s="342"/>
      <c r="PUD35" s="342"/>
      <c r="PUE35" s="342"/>
      <c r="PUF35" s="342"/>
      <c r="PUG35" s="342"/>
      <c r="PUH35" s="342"/>
      <c r="PUI35" s="342"/>
      <c r="PUJ35" s="342"/>
      <c r="PUK35" s="342"/>
      <c r="PUL35" s="342"/>
      <c r="PUM35" s="342"/>
      <c r="PUN35" s="342"/>
      <c r="PUO35" s="342"/>
      <c r="PUP35" s="342"/>
      <c r="PUQ35" s="342"/>
      <c r="PUR35" s="342"/>
      <c r="PUS35" s="342"/>
      <c r="PUT35" s="342"/>
      <c r="PUU35" s="342"/>
      <c r="PUV35" s="342"/>
      <c r="PUW35" s="342"/>
      <c r="PUX35" s="342"/>
      <c r="PUY35" s="342"/>
      <c r="PUZ35" s="342"/>
      <c r="PVA35" s="342"/>
      <c r="PVB35" s="342"/>
      <c r="PVC35" s="342"/>
      <c r="PVD35" s="342"/>
      <c r="PVE35" s="342"/>
      <c r="PVF35" s="342"/>
      <c r="PVG35" s="342"/>
      <c r="PVH35" s="342"/>
      <c r="PVI35" s="342"/>
      <c r="PVJ35" s="342"/>
      <c r="PVK35" s="342"/>
      <c r="PVL35" s="342"/>
      <c r="PVM35" s="342"/>
      <c r="PVN35" s="342"/>
      <c r="PVO35" s="342"/>
      <c r="PVP35" s="342"/>
      <c r="PVQ35" s="342"/>
      <c r="PVR35" s="342"/>
      <c r="PVS35" s="342"/>
      <c r="PVT35" s="342"/>
      <c r="PVU35" s="342"/>
      <c r="PVV35" s="342"/>
      <c r="PVW35" s="342"/>
      <c r="PVX35" s="342"/>
      <c r="PVY35" s="342"/>
      <c r="PVZ35" s="342"/>
      <c r="PWA35" s="342"/>
      <c r="PWB35" s="342"/>
      <c r="PWC35" s="342"/>
      <c r="PWD35" s="342"/>
      <c r="PWE35" s="342"/>
      <c r="PWF35" s="342"/>
      <c r="PWG35" s="342"/>
      <c r="PWH35" s="342"/>
      <c r="PWI35" s="342"/>
      <c r="PWJ35" s="342"/>
      <c r="PWK35" s="342"/>
      <c r="PWL35" s="342"/>
      <c r="PWM35" s="342"/>
      <c r="PWN35" s="342"/>
      <c r="PWO35" s="342"/>
      <c r="PWP35" s="342"/>
      <c r="PWQ35" s="342"/>
      <c r="PWR35" s="342"/>
      <c r="PWS35" s="342"/>
      <c r="PWT35" s="342"/>
      <c r="PWU35" s="342"/>
      <c r="PWV35" s="342"/>
      <c r="PWW35" s="342"/>
      <c r="PWX35" s="342"/>
      <c r="PWY35" s="342"/>
      <c r="PWZ35" s="342"/>
      <c r="PXA35" s="342"/>
      <c r="PXB35" s="342"/>
      <c r="PXC35" s="342"/>
      <c r="PXD35" s="342"/>
      <c r="PXE35" s="342"/>
      <c r="PXF35" s="342"/>
      <c r="PXG35" s="342"/>
      <c r="PXH35" s="342"/>
      <c r="PXI35" s="342"/>
      <c r="PXJ35" s="342"/>
      <c r="PXK35" s="342"/>
      <c r="PXL35" s="342"/>
      <c r="PXM35" s="342"/>
      <c r="PXN35" s="342"/>
      <c r="PXO35" s="342"/>
      <c r="PXP35" s="342"/>
      <c r="PXQ35" s="342"/>
      <c r="PXR35" s="342"/>
      <c r="PXS35" s="342"/>
      <c r="PXT35" s="342"/>
      <c r="PXU35" s="342"/>
      <c r="PXV35" s="342"/>
      <c r="PXW35" s="342"/>
      <c r="PXX35" s="342"/>
      <c r="PXY35" s="342"/>
      <c r="PXZ35" s="342"/>
      <c r="PYA35" s="342"/>
      <c r="PYB35" s="342"/>
      <c r="PYC35" s="342"/>
      <c r="PYD35" s="342"/>
      <c r="PYE35" s="342"/>
      <c r="PYF35" s="342"/>
      <c r="PYG35" s="342"/>
      <c r="PYH35" s="342"/>
      <c r="PYI35" s="342"/>
      <c r="PYJ35" s="342"/>
      <c r="PYK35" s="342"/>
      <c r="PYL35" s="342"/>
      <c r="PYM35" s="342"/>
      <c r="PYN35" s="342"/>
      <c r="PYO35" s="342"/>
      <c r="PYP35" s="342"/>
      <c r="PYQ35" s="342"/>
      <c r="PYR35" s="342"/>
      <c r="PYS35" s="342"/>
      <c r="PYT35" s="342"/>
      <c r="PYU35" s="342"/>
      <c r="PYV35" s="342"/>
      <c r="PYW35" s="342"/>
      <c r="PYX35" s="342"/>
      <c r="PYY35" s="342"/>
      <c r="PYZ35" s="342"/>
      <c r="PZA35" s="342"/>
      <c r="PZB35" s="342"/>
      <c r="PZC35" s="342"/>
      <c r="PZD35" s="342"/>
      <c r="PZE35" s="342"/>
      <c r="PZF35" s="342"/>
      <c r="PZG35" s="342"/>
      <c r="PZH35" s="342"/>
      <c r="PZI35" s="342"/>
      <c r="PZJ35" s="342"/>
      <c r="PZK35" s="342"/>
      <c r="PZL35" s="342"/>
      <c r="PZM35" s="342"/>
      <c r="PZN35" s="342"/>
      <c r="PZO35" s="342"/>
      <c r="PZP35" s="342"/>
      <c r="PZQ35" s="342"/>
      <c r="PZR35" s="342"/>
      <c r="PZS35" s="342"/>
      <c r="PZT35" s="342"/>
      <c r="PZU35" s="342"/>
      <c r="PZV35" s="342"/>
      <c r="PZW35" s="342"/>
      <c r="PZX35" s="342"/>
      <c r="PZY35" s="342"/>
      <c r="PZZ35" s="342"/>
      <c r="QAA35" s="342"/>
      <c r="QAB35" s="342"/>
      <c r="QAC35" s="342"/>
      <c r="QAD35" s="342"/>
      <c r="QAE35" s="342"/>
      <c r="QAF35" s="342"/>
      <c r="QAG35" s="342"/>
      <c r="QAH35" s="342"/>
      <c r="QAI35" s="342"/>
      <c r="QAJ35" s="342"/>
      <c r="QAK35" s="342"/>
      <c r="QAL35" s="342"/>
      <c r="QAM35" s="342"/>
      <c r="QAN35" s="342"/>
      <c r="QAO35" s="342"/>
      <c r="QAP35" s="342"/>
      <c r="QAQ35" s="342"/>
      <c r="QAR35" s="342"/>
      <c r="QAS35" s="342"/>
      <c r="QAT35" s="342"/>
      <c r="QAU35" s="342"/>
      <c r="QAV35" s="342"/>
      <c r="QAW35" s="342"/>
      <c r="QAX35" s="342"/>
      <c r="QAY35" s="342"/>
      <c r="QAZ35" s="342"/>
      <c r="QBA35" s="342"/>
      <c r="QBB35" s="342"/>
      <c r="QBC35" s="342"/>
      <c r="QBD35" s="342"/>
      <c r="QBE35" s="342"/>
      <c r="QBF35" s="342"/>
      <c r="QBG35" s="342"/>
      <c r="QBH35" s="342"/>
      <c r="QBI35" s="342"/>
      <c r="QBJ35" s="342"/>
      <c r="QBK35" s="342"/>
      <c r="QBL35" s="342"/>
      <c r="QBM35" s="342"/>
      <c r="QBN35" s="342"/>
      <c r="QBO35" s="342"/>
      <c r="QBP35" s="342"/>
      <c r="QBQ35" s="342"/>
      <c r="QBR35" s="342"/>
      <c r="QBS35" s="342"/>
      <c r="QBT35" s="342"/>
      <c r="QBU35" s="342"/>
      <c r="QBV35" s="342"/>
      <c r="QBW35" s="342"/>
      <c r="QBX35" s="342"/>
      <c r="QBY35" s="342"/>
      <c r="QBZ35" s="342"/>
      <c r="QCA35" s="342"/>
      <c r="QCB35" s="342"/>
      <c r="QCC35" s="342"/>
      <c r="QCD35" s="342"/>
      <c r="QCE35" s="342"/>
      <c r="QCF35" s="342"/>
      <c r="QCG35" s="342"/>
      <c r="QCH35" s="342"/>
      <c r="QCI35" s="342"/>
      <c r="QCJ35" s="342"/>
      <c r="QCK35" s="342"/>
      <c r="QCL35" s="342"/>
      <c r="QCM35" s="342"/>
      <c r="QCN35" s="342"/>
      <c r="QCO35" s="342"/>
      <c r="QCP35" s="342"/>
      <c r="QCQ35" s="342"/>
      <c r="QCR35" s="342"/>
      <c r="QCS35" s="342"/>
      <c r="QCT35" s="342"/>
      <c r="QCU35" s="342"/>
      <c r="QCV35" s="342"/>
      <c r="QCW35" s="342"/>
      <c r="QCX35" s="342"/>
      <c r="QCY35" s="342"/>
      <c r="QCZ35" s="342"/>
      <c r="QDA35" s="342"/>
      <c r="QDB35" s="342"/>
      <c r="QDC35" s="342"/>
      <c r="QDD35" s="342"/>
      <c r="QDE35" s="342"/>
      <c r="QDF35" s="342"/>
      <c r="QDG35" s="342"/>
      <c r="QDH35" s="342"/>
      <c r="QDI35" s="342"/>
      <c r="QDJ35" s="342"/>
      <c r="QDK35" s="342"/>
      <c r="QDL35" s="342"/>
      <c r="QDM35" s="342"/>
      <c r="QDN35" s="342"/>
      <c r="QDO35" s="342"/>
      <c r="QDP35" s="342"/>
      <c r="QDQ35" s="342"/>
      <c r="QDR35" s="342"/>
      <c r="QDS35" s="342"/>
      <c r="QDT35" s="342"/>
      <c r="QDU35" s="342"/>
      <c r="QDV35" s="342"/>
      <c r="QDW35" s="342"/>
      <c r="QDX35" s="342"/>
      <c r="QDY35" s="342"/>
      <c r="QDZ35" s="342"/>
      <c r="QEA35" s="342"/>
      <c r="QEB35" s="342"/>
      <c r="QEC35" s="342"/>
      <c r="QED35" s="342"/>
      <c r="QEE35" s="342"/>
      <c r="QEF35" s="342"/>
      <c r="QEG35" s="342"/>
      <c r="QEH35" s="342"/>
      <c r="QEI35" s="342"/>
      <c r="QEJ35" s="342"/>
      <c r="QEK35" s="342"/>
      <c r="QEL35" s="342"/>
      <c r="QEM35" s="342"/>
      <c r="QEN35" s="342"/>
      <c r="QEO35" s="342"/>
      <c r="QEP35" s="342"/>
      <c r="QEQ35" s="342"/>
      <c r="QER35" s="342"/>
      <c r="QES35" s="342"/>
      <c r="QET35" s="342"/>
      <c r="QEU35" s="342"/>
      <c r="QEV35" s="342"/>
      <c r="QEW35" s="342"/>
      <c r="QEX35" s="342"/>
      <c r="QEY35" s="342"/>
      <c r="QEZ35" s="342"/>
      <c r="QFA35" s="342"/>
      <c r="QFB35" s="342"/>
      <c r="QFC35" s="342"/>
      <c r="QFD35" s="342"/>
      <c r="QFE35" s="342"/>
      <c r="QFF35" s="342"/>
      <c r="QFG35" s="342"/>
      <c r="QFH35" s="342"/>
      <c r="QFI35" s="342"/>
      <c r="QFJ35" s="342"/>
      <c r="QFK35" s="342"/>
      <c r="QFL35" s="342"/>
      <c r="QFM35" s="342"/>
      <c r="QFN35" s="342"/>
      <c r="QFO35" s="342"/>
      <c r="QFP35" s="342"/>
      <c r="QFQ35" s="342"/>
      <c r="QFR35" s="342"/>
      <c r="QFS35" s="342"/>
      <c r="QFT35" s="342"/>
      <c r="QFU35" s="342"/>
      <c r="QFV35" s="342"/>
      <c r="QFW35" s="342"/>
      <c r="QFX35" s="342"/>
      <c r="QFY35" s="342"/>
      <c r="QFZ35" s="342"/>
      <c r="QGA35" s="342"/>
      <c r="QGB35" s="342"/>
      <c r="QGC35" s="342"/>
      <c r="QGD35" s="342"/>
      <c r="QGE35" s="342"/>
      <c r="QGF35" s="342"/>
      <c r="QGG35" s="342"/>
      <c r="QGH35" s="342"/>
      <c r="QGI35" s="342"/>
      <c r="QGJ35" s="342"/>
      <c r="QGK35" s="342"/>
      <c r="QGL35" s="342"/>
      <c r="QGM35" s="342"/>
      <c r="QGN35" s="342"/>
      <c r="QGO35" s="342"/>
      <c r="QGP35" s="342"/>
      <c r="QGQ35" s="342"/>
      <c r="QGR35" s="342"/>
      <c r="QGS35" s="342"/>
      <c r="QGT35" s="342"/>
      <c r="QGU35" s="342"/>
      <c r="QGV35" s="342"/>
      <c r="QGW35" s="342"/>
      <c r="QGX35" s="342"/>
      <c r="QGY35" s="342"/>
      <c r="QGZ35" s="342"/>
      <c r="QHA35" s="342"/>
      <c r="QHB35" s="342"/>
      <c r="QHC35" s="342"/>
      <c r="QHD35" s="342"/>
      <c r="QHE35" s="342"/>
      <c r="QHF35" s="342"/>
      <c r="QHG35" s="342"/>
      <c r="QHH35" s="342"/>
      <c r="QHI35" s="342"/>
      <c r="QHJ35" s="342"/>
      <c r="QHK35" s="342"/>
      <c r="QHL35" s="342"/>
      <c r="QHM35" s="342"/>
      <c r="QHN35" s="342"/>
      <c r="QHO35" s="342"/>
      <c r="QHP35" s="342"/>
      <c r="QHQ35" s="342"/>
      <c r="QHR35" s="342"/>
      <c r="QHS35" s="342"/>
      <c r="QHT35" s="342"/>
      <c r="QHU35" s="342"/>
      <c r="QHV35" s="342"/>
      <c r="QHW35" s="342"/>
      <c r="QHX35" s="342"/>
      <c r="QHY35" s="342"/>
      <c r="QHZ35" s="342"/>
      <c r="QIA35" s="342"/>
      <c r="QIB35" s="342"/>
      <c r="QIC35" s="342"/>
      <c r="QID35" s="342"/>
      <c r="QIE35" s="342"/>
      <c r="QIF35" s="342"/>
      <c r="QIG35" s="342"/>
      <c r="QIH35" s="342"/>
      <c r="QII35" s="342"/>
      <c r="QIJ35" s="342"/>
      <c r="QIK35" s="342"/>
      <c r="QIL35" s="342"/>
      <c r="QIM35" s="342"/>
      <c r="QIN35" s="342"/>
      <c r="QIO35" s="342"/>
      <c r="QIP35" s="342"/>
      <c r="QIQ35" s="342"/>
      <c r="QIR35" s="342"/>
      <c r="QIS35" s="342"/>
      <c r="QIT35" s="342"/>
      <c r="QIU35" s="342"/>
      <c r="QIV35" s="342"/>
      <c r="QIW35" s="342"/>
      <c r="QIX35" s="342"/>
      <c r="QIY35" s="342"/>
      <c r="QIZ35" s="342"/>
      <c r="QJA35" s="342"/>
      <c r="QJB35" s="342"/>
      <c r="QJC35" s="342"/>
      <c r="QJD35" s="342"/>
      <c r="QJE35" s="342"/>
      <c r="QJF35" s="342"/>
      <c r="QJG35" s="342"/>
      <c r="QJH35" s="342"/>
      <c r="QJI35" s="342"/>
      <c r="QJJ35" s="342"/>
      <c r="QJK35" s="342"/>
      <c r="QJL35" s="342"/>
      <c r="QJM35" s="342"/>
      <c r="QJN35" s="342"/>
      <c r="QJO35" s="342"/>
      <c r="QJP35" s="342"/>
      <c r="QJQ35" s="342"/>
      <c r="QJR35" s="342"/>
      <c r="QJS35" s="342"/>
      <c r="QJT35" s="342"/>
      <c r="QJU35" s="342"/>
      <c r="QJV35" s="342"/>
      <c r="QJW35" s="342"/>
      <c r="QJX35" s="342"/>
      <c r="QJY35" s="342"/>
      <c r="QJZ35" s="342"/>
      <c r="QKA35" s="342"/>
      <c r="QKB35" s="342"/>
      <c r="QKC35" s="342"/>
      <c r="QKD35" s="342"/>
      <c r="QKE35" s="342"/>
      <c r="QKF35" s="342"/>
      <c r="QKG35" s="342"/>
      <c r="QKH35" s="342"/>
      <c r="QKI35" s="342"/>
      <c r="QKJ35" s="342"/>
      <c r="QKK35" s="342"/>
      <c r="QKL35" s="342"/>
      <c r="QKM35" s="342"/>
      <c r="QKN35" s="342"/>
      <c r="QKO35" s="342"/>
      <c r="QKP35" s="342"/>
      <c r="QKQ35" s="342"/>
      <c r="QKR35" s="342"/>
      <c r="QKS35" s="342"/>
      <c r="QKT35" s="342"/>
      <c r="QKU35" s="342"/>
      <c r="QKV35" s="342"/>
      <c r="QKW35" s="342"/>
      <c r="QKX35" s="342"/>
      <c r="QKY35" s="342"/>
      <c r="QKZ35" s="342"/>
      <c r="QLA35" s="342"/>
      <c r="QLB35" s="342"/>
      <c r="QLC35" s="342"/>
      <c r="QLD35" s="342"/>
      <c r="QLE35" s="342"/>
      <c r="QLF35" s="342"/>
      <c r="QLG35" s="342"/>
      <c r="QLH35" s="342"/>
      <c r="QLI35" s="342"/>
      <c r="QLJ35" s="342"/>
      <c r="QLK35" s="342"/>
      <c r="QLL35" s="342"/>
      <c r="QLM35" s="342"/>
      <c r="QLN35" s="342"/>
      <c r="QLO35" s="342"/>
      <c r="QLP35" s="342"/>
      <c r="QLQ35" s="342"/>
      <c r="QLR35" s="342"/>
      <c r="QLS35" s="342"/>
      <c r="QLT35" s="342"/>
      <c r="QLU35" s="342"/>
      <c r="QLV35" s="342"/>
      <c r="QLW35" s="342"/>
      <c r="QLX35" s="342"/>
      <c r="QLY35" s="342"/>
      <c r="QLZ35" s="342"/>
      <c r="QMA35" s="342"/>
      <c r="QMB35" s="342"/>
      <c r="QMC35" s="342"/>
      <c r="QMD35" s="342"/>
      <c r="QME35" s="342"/>
      <c r="QMF35" s="342"/>
      <c r="QMG35" s="342"/>
      <c r="QMH35" s="342"/>
      <c r="QMI35" s="342"/>
      <c r="QMJ35" s="342"/>
      <c r="QMK35" s="342"/>
      <c r="QML35" s="342"/>
      <c r="QMM35" s="342"/>
      <c r="QMN35" s="342"/>
      <c r="QMO35" s="342"/>
      <c r="QMP35" s="342"/>
      <c r="QMQ35" s="342"/>
      <c r="QMR35" s="342"/>
      <c r="QMS35" s="342"/>
      <c r="QMT35" s="342"/>
      <c r="QMU35" s="342"/>
      <c r="QMV35" s="342"/>
      <c r="QMW35" s="342"/>
      <c r="QMX35" s="342"/>
      <c r="QMY35" s="342"/>
      <c r="QMZ35" s="342"/>
      <c r="QNA35" s="342"/>
      <c r="QNB35" s="342"/>
      <c r="QNC35" s="342"/>
      <c r="QND35" s="342"/>
      <c r="QNE35" s="342"/>
      <c r="QNF35" s="342"/>
      <c r="QNG35" s="342"/>
      <c r="QNH35" s="342"/>
      <c r="QNI35" s="342"/>
      <c r="QNJ35" s="342"/>
      <c r="QNK35" s="342"/>
      <c r="QNL35" s="342"/>
      <c r="QNM35" s="342"/>
      <c r="QNN35" s="342"/>
      <c r="QNO35" s="342"/>
      <c r="QNP35" s="342"/>
      <c r="QNQ35" s="342"/>
      <c r="QNR35" s="342"/>
      <c r="QNS35" s="342"/>
      <c r="QNT35" s="342"/>
      <c r="QNU35" s="342"/>
      <c r="QNV35" s="342"/>
      <c r="QNW35" s="342"/>
      <c r="QNX35" s="342"/>
      <c r="QNY35" s="342"/>
      <c r="QNZ35" s="342"/>
      <c r="QOA35" s="342"/>
      <c r="QOB35" s="342"/>
      <c r="QOC35" s="342"/>
      <c r="QOD35" s="342"/>
      <c r="QOE35" s="342"/>
      <c r="QOF35" s="342"/>
      <c r="QOG35" s="342"/>
      <c r="QOH35" s="342"/>
      <c r="QOI35" s="342"/>
      <c r="QOJ35" s="342"/>
      <c r="QOK35" s="342"/>
      <c r="QOL35" s="342"/>
      <c r="QOM35" s="342"/>
      <c r="QON35" s="342"/>
      <c r="QOO35" s="342"/>
      <c r="QOP35" s="342"/>
      <c r="QOQ35" s="342"/>
      <c r="QOR35" s="342"/>
      <c r="QOS35" s="342"/>
      <c r="QOT35" s="342"/>
      <c r="QOU35" s="342"/>
      <c r="QOV35" s="342"/>
      <c r="QOW35" s="342"/>
      <c r="QOX35" s="342"/>
      <c r="QOY35" s="342"/>
      <c r="QOZ35" s="342"/>
      <c r="QPA35" s="342"/>
      <c r="QPB35" s="342"/>
      <c r="QPC35" s="342"/>
      <c r="QPD35" s="342"/>
      <c r="QPE35" s="342"/>
      <c r="QPF35" s="342"/>
      <c r="QPG35" s="342"/>
      <c r="QPH35" s="342"/>
      <c r="QPI35" s="342"/>
      <c r="QPJ35" s="342"/>
      <c r="QPK35" s="342"/>
      <c r="QPL35" s="342"/>
      <c r="QPM35" s="342"/>
      <c r="QPN35" s="342"/>
      <c r="QPO35" s="342"/>
      <c r="QPP35" s="342"/>
      <c r="QPQ35" s="342"/>
      <c r="QPR35" s="342"/>
      <c r="QPS35" s="342"/>
      <c r="QPT35" s="342"/>
      <c r="QPU35" s="342"/>
      <c r="QPV35" s="342"/>
      <c r="QPW35" s="342"/>
      <c r="QPX35" s="342"/>
      <c r="QPY35" s="342"/>
      <c r="QPZ35" s="342"/>
      <c r="QQA35" s="342"/>
      <c r="QQB35" s="342"/>
      <c r="QQC35" s="342"/>
      <c r="QQD35" s="342"/>
      <c r="QQE35" s="342"/>
      <c r="QQF35" s="342"/>
      <c r="QQG35" s="342"/>
      <c r="QQH35" s="342"/>
      <c r="QQI35" s="342"/>
      <c r="QQJ35" s="342"/>
      <c r="QQK35" s="342"/>
      <c r="QQL35" s="342"/>
      <c r="QQM35" s="342"/>
      <c r="QQN35" s="342"/>
      <c r="QQO35" s="342"/>
      <c r="QQP35" s="342"/>
      <c r="QQQ35" s="342"/>
      <c r="QQR35" s="342"/>
      <c r="QQS35" s="342"/>
      <c r="QQT35" s="342"/>
      <c r="QQU35" s="342"/>
      <c r="QQV35" s="342"/>
      <c r="QQW35" s="342"/>
      <c r="QQX35" s="342"/>
      <c r="QQY35" s="342"/>
      <c r="QQZ35" s="342"/>
      <c r="QRA35" s="342"/>
      <c r="QRB35" s="342"/>
      <c r="QRC35" s="342"/>
      <c r="QRD35" s="342"/>
      <c r="QRE35" s="342"/>
      <c r="QRF35" s="342"/>
      <c r="QRG35" s="342"/>
      <c r="QRH35" s="342"/>
      <c r="QRI35" s="342"/>
      <c r="QRJ35" s="342"/>
      <c r="QRK35" s="342"/>
      <c r="QRL35" s="342"/>
      <c r="QRM35" s="342"/>
      <c r="QRN35" s="342"/>
      <c r="QRO35" s="342"/>
      <c r="QRP35" s="342"/>
      <c r="QRQ35" s="342"/>
      <c r="QRR35" s="342"/>
      <c r="QRS35" s="342"/>
      <c r="QRT35" s="342"/>
      <c r="QRU35" s="342"/>
      <c r="QRV35" s="342"/>
      <c r="QRW35" s="342"/>
      <c r="QRX35" s="342"/>
      <c r="QRY35" s="342"/>
      <c r="QRZ35" s="342"/>
      <c r="QSA35" s="342"/>
      <c r="QSB35" s="342"/>
      <c r="QSC35" s="342"/>
      <c r="QSD35" s="342"/>
      <c r="QSE35" s="342"/>
      <c r="QSF35" s="342"/>
      <c r="QSG35" s="342"/>
      <c r="QSH35" s="342"/>
      <c r="QSI35" s="342"/>
      <c r="QSJ35" s="342"/>
      <c r="QSK35" s="342"/>
      <c r="QSL35" s="342"/>
      <c r="QSM35" s="342"/>
      <c r="QSN35" s="342"/>
      <c r="QSO35" s="342"/>
      <c r="QSP35" s="342"/>
      <c r="QSQ35" s="342"/>
      <c r="QSR35" s="342"/>
      <c r="QSS35" s="342"/>
      <c r="QST35" s="342"/>
      <c r="QSU35" s="342"/>
      <c r="QSV35" s="342"/>
      <c r="QSW35" s="342"/>
      <c r="QSX35" s="342"/>
      <c r="QSY35" s="342"/>
      <c r="QSZ35" s="342"/>
      <c r="QTA35" s="342"/>
      <c r="QTB35" s="342"/>
      <c r="QTC35" s="342"/>
      <c r="QTD35" s="342"/>
      <c r="QTE35" s="342"/>
      <c r="QTF35" s="342"/>
      <c r="QTG35" s="342"/>
      <c r="QTH35" s="342"/>
      <c r="QTI35" s="342"/>
      <c r="QTJ35" s="342"/>
      <c r="QTK35" s="342"/>
      <c r="QTL35" s="342"/>
      <c r="QTM35" s="342"/>
      <c r="QTN35" s="342"/>
      <c r="QTO35" s="342"/>
      <c r="QTP35" s="342"/>
      <c r="QTQ35" s="342"/>
      <c r="QTR35" s="342"/>
      <c r="QTS35" s="342"/>
      <c r="QTT35" s="342"/>
      <c r="QTU35" s="342"/>
      <c r="QTV35" s="342"/>
      <c r="QTW35" s="342"/>
      <c r="QTX35" s="342"/>
      <c r="QTY35" s="342"/>
      <c r="QTZ35" s="342"/>
      <c r="QUA35" s="342"/>
      <c r="QUB35" s="342"/>
      <c r="QUC35" s="342"/>
      <c r="QUD35" s="342"/>
      <c r="QUE35" s="342"/>
      <c r="QUF35" s="342"/>
      <c r="QUG35" s="342"/>
      <c r="QUH35" s="342"/>
      <c r="QUI35" s="342"/>
      <c r="QUJ35" s="342"/>
      <c r="QUK35" s="342"/>
      <c r="QUL35" s="342"/>
      <c r="QUM35" s="342"/>
      <c r="QUN35" s="342"/>
      <c r="QUO35" s="342"/>
      <c r="QUP35" s="342"/>
      <c r="QUQ35" s="342"/>
      <c r="QUR35" s="342"/>
      <c r="QUS35" s="342"/>
      <c r="QUT35" s="342"/>
      <c r="QUU35" s="342"/>
      <c r="QUV35" s="342"/>
      <c r="QUW35" s="342"/>
      <c r="QUX35" s="342"/>
      <c r="QUY35" s="342"/>
      <c r="QUZ35" s="342"/>
      <c r="QVA35" s="342"/>
      <c r="QVB35" s="342"/>
      <c r="QVC35" s="342"/>
      <c r="QVD35" s="342"/>
      <c r="QVE35" s="342"/>
      <c r="QVF35" s="342"/>
      <c r="QVG35" s="342"/>
      <c r="QVH35" s="342"/>
      <c r="QVI35" s="342"/>
      <c r="QVJ35" s="342"/>
      <c r="QVK35" s="342"/>
      <c r="QVL35" s="342"/>
      <c r="QVM35" s="342"/>
      <c r="QVN35" s="342"/>
      <c r="QVO35" s="342"/>
      <c r="QVP35" s="342"/>
      <c r="QVQ35" s="342"/>
      <c r="QVR35" s="342"/>
      <c r="QVS35" s="342"/>
      <c r="QVT35" s="342"/>
      <c r="QVU35" s="342"/>
      <c r="QVV35" s="342"/>
      <c r="QVW35" s="342"/>
      <c r="QVX35" s="342"/>
      <c r="QVY35" s="342"/>
      <c r="QVZ35" s="342"/>
      <c r="QWA35" s="342"/>
      <c r="QWB35" s="342"/>
      <c r="QWC35" s="342"/>
      <c r="QWD35" s="342"/>
      <c r="QWE35" s="342"/>
      <c r="QWF35" s="342"/>
      <c r="QWG35" s="342"/>
      <c r="QWH35" s="342"/>
      <c r="QWI35" s="342"/>
      <c r="QWJ35" s="342"/>
      <c r="QWK35" s="342"/>
      <c r="QWL35" s="342"/>
      <c r="QWM35" s="342"/>
      <c r="QWN35" s="342"/>
      <c r="QWO35" s="342"/>
      <c r="QWP35" s="342"/>
      <c r="QWQ35" s="342"/>
      <c r="QWR35" s="342"/>
      <c r="QWS35" s="342"/>
      <c r="QWT35" s="342"/>
      <c r="QWU35" s="342"/>
      <c r="QWV35" s="342"/>
      <c r="QWW35" s="342"/>
      <c r="QWX35" s="342"/>
      <c r="QWY35" s="342"/>
      <c r="QWZ35" s="342"/>
      <c r="QXA35" s="342"/>
      <c r="QXB35" s="342"/>
      <c r="QXC35" s="342"/>
      <c r="QXD35" s="342"/>
      <c r="QXE35" s="342"/>
      <c r="QXF35" s="342"/>
      <c r="QXG35" s="342"/>
      <c r="QXH35" s="342"/>
      <c r="QXI35" s="342"/>
      <c r="QXJ35" s="342"/>
      <c r="QXK35" s="342"/>
      <c r="QXL35" s="342"/>
      <c r="QXM35" s="342"/>
      <c r="QXN35" s="342"/>
      <c r="QXO35" s="342"/>
      <c r="QXP35" s="342"/>
      <c r="QXQ35" s="342"/>
      <c r="QXR35" s="342"/>
      <c r="QXS35" s="342"/>
      <c r="QXT35" s="342"/>
      <c r="QXU35" s="342"/>
      <c r="QXV35" s="342"/>
      <c r="QXW35" s="342"/>
      <c r="QXX35" s="342"/>
      <c r="QXY35" s="342"/>
      <c r="QXZ35" s="342"/>
      <c r="QYA35" s="342"/>
      <c r="QYB35" s="342"/>
      <c r="QYC35" s="342"/>
      <c r="QYD35" s="342"/>
      <c r="QYE35" s="342"/>
      <c r="QYF35" s="342"/>
      <c r="QYG35" s="342"/>
      <c r="QYH35" s="342"/>
      <c r="QYI35" s="342"/>
      <c r="QYJ35" s="342"/>
      <c r="QYK35" s="342"/>
      <c r="QYL35" s="342"/>
      <c r="QYM35" s="342"/>
      <c r="QYN35" s="342"/>
      <c r="QYO35" s="342"/>
      <c r="QYP35" s="342"/>
      <c r="QYQ35" s="342"/>
      <c r="QYR35" s="342"/>
      <c r="QYS35" s="342"/>
      <c r="QYT35" s="342"/>
      <c r="QYU35" s="342"/>
      <c r="QYV35" s="342"/>
      <c r="QYW35" s="342"/>
      <c r="QYX35" s="342"/>
      <c r="QYY35" s="342"/>
      <c r="QYZ35" s="342"/>
      <c r="QZA35" s="342"/>
      <c r="QZB35" s="342"/>
      <c r="QZC35" s="342"/>
      <c r="QZD35" s="342"/>
      <c r="QZE35" s="342"/>
      <c r="QZF35" s="342"/>
      <c r="QZG35" s="342"/>
      <c r="QZH35" s="342"/>
      <c r="QZI35" s="342"/>
      <c r="QZJ35" s="342"/>
      <c r="QZK35" s="342"/>
      <c r="QZL35" s="342"/>
      <c r="QZM35" s="342"/>
      <c r="QZN35" s="342"/>
      <c r="QZO35" s="342"/>
      <c r="QZP35" s="342"/>
      <c r="QZQ35" s="342"/>
      <c r="QZR35" s="342"/>
      <c r="QZS35" s="342"/>
      <c r="QZT35" s="342"/>
      <c r="QZU35" s="342"/>
      <c r="QZV35" s="342"/>
      <c r="QZW35" s="342"/>
      <c r="QZX35" s="342"/>
      <c r="QZY35" s="342"/>
      <c r="QZZ35" s="342"/>
      <c r="RAA35" s="342"/>
      <c r="RAB35" s="342"/>
      <c r="RAC35" s="342"/>
      <c r="RAD35" s="342"/>
      <c r="RAE35" s="342"/>
      <c r="RAF35" s="342"/>
      <c r="RAG35" s="342"/>
      <c r="RAH35" s="342"/>
      <c r="RAI35" s="342"/>
      <c r="RAJ35" s="342"/>
      <c r="RAK35" s="342"/>
      <c r="RAL35" s="342"/>
      <c r="RAM35" s="342"/>
      <c r="RAN35" s="342"/>
      <c r="RAO35" s="342"/>
      <c r="RAP35" s="342"/>
      <c r="RAQ35" s="342"/>
      <c r="RAR35" s="342"/>
      <c r="RAS35" s="342"/>
      <c r="RAT35" s="342"/>
      <c r="RAU35" s="342"/>
      <c r="RAV35" s="342"/>
      <c r="RAW35" s="342"/>
      <c r="RAX35" s="342"/>
      <c r="RAY35" s="342"/>
      <c r="RAZ35" s="342"/>
      <c r="RBA35" s="342"/>
      <c r="RBB35" s="342"/>
      <c r="RBC35" s="342"/>
      <c r="RBD35" s="342"/>
      <c r="RBE35" s="342"/>
      <c r="RBF35" s="342"/>
      <c r="RBG35" s="342"/>
      <c r="RBH35" s="342"/>
      <c r="RBI35" s="342"/>
      <c r="RBJ35" s="342"/>
      <c r="RBK35" s="342"/>
      <c r="RBL35" s="342"/>
      <c r="RBM35" s="342"/>
      <c r="RBN35" s="342"/>
      <c r="RBO35" s="342"/>
      <c r="RBP35" s="342"/>
      <c r="RBQ35" s="342"/>
      <c r="RBR35" s="342"/>
      <c r="RBS35" s="342"/>
      <c r="RBT35" s="342"/>
      <c r="RBU35" s="342"/>
      <c r="RBV35" s="342"/>
      <c r="RBW35" s="342"/>
      <c r="RBX35" s="342"/>
      <c r="RBY35" s="342"/>
      <c r="RBZ35" s="342"/>
      <c r="RCA35" s="342"/>
      <c r="RCB35" s="342"/>
      <c r="RCC35" s="342"/>
      <c r="RCD35" s="342"/>
      <c r="RCE35" s="342"/>
      <c r="RCF35" s="342"/>
      <c r="RCG35" s="342"/>
      <c r="RCH35" s="342"/>
      <c r="RCI35" s="342"/>
      <c r="RCJ35" s="342"/>
      <c r="RCK35" s="342"/>
      <c r="RCL35" s="342"/>
      <c r="RCM35" s="342"/>
      <c r="RCN35" s="342"/>
      <c r="RCO35" s="342"/>
      <c r="RCP35" s="342"/>
      <c r="RCQ35" s="342"/>
      <c r="RCR35" s="342"/>
      <c r="RCS35" s="342"/>
      <c r="RCT35" s="342"/>
      <c r="RCU35" s="342"/>
      <c r="RCV35" s="342"/>
      <c r="RCW35" s="342"/>
      <c r="RCX35" s="342"/>
      <c r="RCY35" s="342"/>
      <c r="RCZ35" s="342"/>
      <c r="RDA35" s="342"/>
      <c r="RDB35" s="342"/>
      <c r="RDC35" s="342"/>
      <c r="RDD35" s="342"/>
      <c r="RDE35" s="342"/>
      <c r="RDF35" s="342"/>
      <c r="RDG35" s="342"/>
      <c r="RDH35" s="342"/>
      <c r="RDI35" s="342"/>
      <c r="RDJ35" s="342"/>
      <c r="RDK35" s="342"/>
      <c r="RDL35" s="342"/>
      <c r="RDM35" s="342"/>
      <c r="RDN35" s="342"/>
      <c r="RDO35" s="342"/>
      <c r="RDP35" s="342"/>
      <c r="RDQ35" s="342"/>
      <c r="RDR35" s="342"/>
      <c r="RDS35" s="342"/>
      <c r="RDT35" s="342"/>
      <c r="RDU35" s="342"/>
      <c r="RDV35" s="342"/>
      <c r="RDW35" s="342"/>
      <c r="RDX35" s="342"/>
      <c r="RDY35" s="342"/>
      <c r="RDZ35" s="342"/>
      <c r="REA35" s="342"/>
      <c r="REB35" s="342"/>
      <c r="REC35" s="342"/>
      <c r="RED35" s="342"/>
      <c r="REE35" s="342"/>
      <c r="REF35" s="342"/>
      <c r="REG35" s="342"/>
      <c r="REH35" s="342"/>
      <c r="REI35" s="342"/>
      <c r="REJ35" s="342"/>
      <c r="REK35" s="342"/>
      <c r="REL35" s="342"/>
      <c r="REM35" s="342"/>
      <c r="REN35" s="342"/>
      <c r="REO35" s="342"/>
      <c r="REP35" s="342"/>
      <c r="REQ35" s="342"/>
      <c r="RER35" s="342"/>
      <c r="RES35" s="342"/>
      <c r="RET35" s="342"/>
      <c r="REU35" s="342"/>
      <c r="REV35" s="342"/>
      <c r="REW35" s="342"/>
      <c r="REX35" s="342"/>
      <c r="REY35" s="342"/>
      <c r="REZ35" s="342"/>
      <c r="RFA35" s="342"/>
      <c r="RFB35" s="342"/>
      <c r="RFC35" s="342"/>
      <c r="RFD35" s="342"/>
      <c r="RFE35" s="342"/>
      <c r="RFF35" s="342"/>
      <c r="RFG35" s="342"/>
      <c r="RFH35" s="342"/>
      <c r="RFI35" s="342"/>
      <c r="RFJ35" s="342"/>
      <c r="RFK35" s="342"/>
      <c r="RFL35" s="342"/>
      <c r="RFM35" s="342"/>
      <c r="RFN35" s="342"/>
      <c r="RFO35" s="342"/>
      <c r="RFP35" s="342"/>
      <c r="RFQ35" s="342"/>
      <c r="RFR35" s="342"/>
      <c r="RFS35" s="342"/>
      <c r="RFT35" s="342"/>
      <c r="RFU35" s="342"/>
      <c r="RFV35" s="342"/>
      <c r="RFW35" s="342"/>
      <c r="RFX35" s="342"/>
      <c r="RFY35" s="342"/>
      <c r="RFZ35" s="342"/>
      <c r="RGA35" s="342"/>
      <c r="RGB35" s="342"/>
      <c r="RGC35" s="342"/>
      <c r="RGD35" s="342"/>
      <c r="RGE35" s="342"/>
      <c r="RGF35" s="342"/>
      <c r="RGG35" s="342"/>
      <c r="RGH35" s="342"/>
      <c r="RGI35" s="342"/>
      <c r="RGJ35" s="342"/>
      <c r="RGK35" s="342"/>
      <c r="RGL35" s="342"/>
      <c r="RGM35" s="342"/>
      <c r="RGN35" s="342"/>
      <c r="RGO35" s="342"/>
      <c r="RGP35" s="342"/>
      <c r="RGQ35" s="342"/>
      <c r="RGR35" s="342"/>
      <c r="RGS35" s="342"/>
      <c r="RGT35" s="342"/>
      <c r="RGU35" s="342"/>
      <c r="RGV35" s="342"/>
      <c r="RGW35" s="342"/>
      <c r="RGX35" s="342"/>
      <c r="RGY35" s="342"/>
      <c r="RGZ35" s="342"/>
      <c r="RHA35" s="342"/>
      <c r="RHB35" s="342"/>
      <c r="RHC35" s="342"/>
      <c r="RHD35" s="342"/>
      <c r="RHE35" s="342"/>
      <c r="RHF35" s="342"/>
      <c r="RHG35" s="342"/>
      <c r="RHH35" s="342"/>
      <c r="RHI35" s="342"/>
      <c r="RHJ35" s="342"/>
      <c r="RHK35" s="342"/>
      <c r="RHL35" s="342"/>
      <c r="RHM35" s="342"/>
      <c r="RHN35" s="342"/>
      <c r="RHO35" s="342"/>
      <c r="RHP35" s="342"/>
      <c r="RHQ35" s="342"/>
      <c r="RHR35" s="342"/>
      <c r="RHS35" s="342"/>
      <c r="RHT35" s="342"/>
      <c r="RHU35" s="342"/>
      <c r="RHV35" s="342"/>
      <c r="RHW35" s="342"/>
      <c r="RHX35" s="342"/>
      <c r="RHY35" s="342"/>
      <c r="RHZ35" s="342"/>
      <c r="RIA35" s="342"/>
      <c r="RIB35" s="342"/>
      <c r="RIC35" s="342"/>
      <c r="RID35" s="342"/>
      <c r="RIE35" s="342"/>
      <c r="RIF35" s="342"/>
      <c r="RIG35" s="342"/>
      <c r="RIH35" s="342"/>
      <c r="RII35" s="342"/>
      <c r="RIJ35" s="342"/>
      <c r="RIK35" s="342"/>
      <c r="RIL35" s="342"/>
      <c r="RIM35" s="342"/>
      <c r="RIN35" s="342"/>
      <c r="RIO35" s="342"/>
      <c r="RIP35" s="342"/>
      <c r="RIQ35" s="342"/>
      <c r="RIR35" s="342"/>
      <c r="RIS35" s="342"/>
      <c r="RIT35" s="342"/>
      <c r="RIU35" s="342"/>
      <c r="RIV35" s="342"/>
      <c r="RIW35" s="342"/>
      <c r="RIX35" s="342"/>
      <c r="RIY35" s="342"/>
      <c r="RIZ35" s="342"/>
      <c r="RJA35" s="342"/>
      <c r="RJB35" s="342"/>
      <c r="RJC35" s="342"/>
      <c r="RJD35" s="342"/>
      <c r="RJE35" s="342"/>
      <c r="RJF35" s="342"/>
      <c r="RJG35" s="342"/>
      <c r="RJH35" s="342"/>
      <c r="RJI35" s="342"/>
      <c r="RJJ35" s="342"/>
      <c r="RJK35" s="342"/>
      <c r="RJL35" s="342"/>
      <c r="RJM35" s="342"/>
      <c r="RJN35" s="342"/>
      <c r="RJO35" s="342"/>
      <c r="RJP35" s="342"/>
      <c r="RJQ35" s="342"/>
      <c r="RJR35" s="342"/>
      <c r="RJS35" s="342"/>
      <c r="RJT35" s="342"/>
      <c r="RJU35" s="342"/>
      <c r="RJV35" s="342"/>
      <c r="RJW35" s="342"/>
      <c r="RJX35" s="342"/>
      <c r="RJY35" s="342"/>
      <c r="RJZ35" s="342"/>
      <c r="RKA35" s="342"/>
      <c r="RKB35" s="342"/>
      <c r="RKC35" s="342"/>
      <c r="RKD35" s="342"/>
      <c r="RKE35" s="342"/>
      <c r="RKF35" s="342"/>
      <c r="RKG35" s="342"/>
      <c r="RKH35" s="342"/>
      <c r="RKI35" s="342"/>
      <c r="RKJ35" s="342"/>
      <c r="RKK35" s="342"/>
      <c r="RKL35" s="342"/>
      <c r="RKM35" s="342"/>
      <c r="RKN35" s="342"/>
      <c r="RKO35" s="342"/>
      <c r="RKP35" s="342"/>
      <c r="RKQ35" s="342"/>
      <c r="RKR35" s="342"/>
      <c r="RKS35" s="342"/>
      <c r="RKT35" s="342"/>
      <c r="RKU35" s="342"/>
      <c r="RKV35" s="342"/>
      <c r="RKW35" s="342"/>
      <c r="RKX35" s="342"/>
      <c r="RKY35" s="342"/>
      <c r="RKZ35" s="342"/>
      <c r="RLA35" s="342"/>
      <c r="RLB35" s="342"/>
      <c r="RLC35" s="342"/>
      <c r="RLD35" s="342"/>
      <c r="RLE35" s="342"/>
      <c r="RLF35" s="342"/>
      <c r="RLG35" s="342"/>
      <c r="RLH35" s="342"/>
      <c r="RLI35" s="342"/>
      <c r="RLJ35" s="342"/>
      <c r="RLK35" s="342"/>
      <c r="RLL35" s="342"/>
      <c r="RLM35" s="342"/>
      <c r="RLN35" s="342"/>
      <c r="RLO35" s="342"/>
      <c r="RLP35" s="342"/>
      <c r="RLQ35" s="342"/>
      <c r="RLR35" s="342"/>
      <c r="RLS35" s="342"/>
      <c r="RLT35" s="342"/>
      <c r="RLU35" s="342"/>
      <c r="RLV35" s="342"/>
      <c r="RLW35" s="342"/>
      <c r="RLX35" s="342"/>
      <c r="RLY35" s="342"/>
      <c r="RLZ35" s="342"/>
      <c r="RMA35" s="342"/>
      <c r="RMB35" s="342"/>
      <c r="RMC35" s="342"/>
      <c r="RMD35" s="342"/>
      <c r="RME35" s="342"/>
      <c r="RMF35" s="342"/>
      <c r="RMG35" s="342"/>
      <c r="RMH35" s="342"/>
      <c r="RMI35" s="342"/>
      <c r="RMJ35" s="342"/>
      <c r="RMK35" s="342"/>
      <c r="RML35" s="342"/>
      <c r="RMM35" s="342"/>
      <c r="RMN35" s="342"/>
      <c r="RMO35" s="342"/>
      <c r="RMP35" s="342"/>
      <c r="RMQ35" s="342"/>
      <c r="RMR35" s="342"/>
      <c r="RMS35" s="342"/>
      <c r="RMT35" s="342"/>
      <c r="RMU35" s="342"/>
      <c r="RMV35" s="342"/>
      <c r="RMW35" s="342"/>
      <c r="RMX35" s="342"/>
      <c r="RMY35" s="342"/>
      <c r="RMZ35" s="342"/>
      <c r="RNA35" s="342"/>
      <c r="RNB35" s="342"/>
      <c r="RNC35" s="342"/>
      <c r="RND35" s="342"/>
      <c r="RNE35" s="342"/>
      <c r="RNF35" s="342"/>
      <c r="RNG35" s="342"/>
      <c r="RNH35" s="342"/>
      <c r="RNI35" s="342"/>
      <c r="RNJ35" s="342"/>
      <c r="RNK35" s="342"/>
      <c r="RNL35" s="342"/>
      <c r="RNM35" s="342"/>
      <c r="RNN35" s="342"/>
      <c r="RNO35" s="342"/>
      <c r="RNP35" s="342"/>
      <c r="RNQ35" s="342"/>
      <c r="RNR35" s="342"/>
      <c r="RNS35" s="342"/>
      <c r="RNT35" s="342"/>
      <c r="RNU35" s="342"/>
      <c r="RNV35" s="342"/>
      <c r="RNW35" s="342"/>
      <c r="RNX35" s="342"/>
      <c r="RNY35" s="342"/>
      <c r="RNZ35" s="342"/>
      <c r="ROA35" s="342"/>
      <c r="ROB35" s="342"/>
      <c r="ROC35" s="342"/>
      <c r="ROD35" s="342"/>
      <c r="ROE35" s="342"/>
      <c r="ROF35" s="342"/>
      <c r="ROG35" s="342"/>
      <c r="ROH35" s="342"/>
      <c r="ROI35" s="342"/>
      <c r="ROJ35" s="342"/>
      <c r="ROK35" s="342"/>
      <c r="ROL35" s="342"/>
      <c r="ROM35" s="342"/>
      <c r="RON35" s="342"/>
      <c r="ROO35" s="342"/>
      <c r="ROP35" s="342"/>
      <c r="ROQ35" s="342"/>
      <c r="ROR35" s="342"/>
      <c r="ROS35" s="342"/>
      <c r="ROT35" s="342"/>
      <c r="ROU35" s="342"/>
      <c r="ROV35" s="342"/>
      <c r="ROW35" s="342"/>
      <c r="ROX35" s="342"/>
      <c r="ROY35" s="342"/>
      <c r="ROZ35" s="342"/>
      <c r="RPA35" s="342"/>
      <c r="RPB35" s="342"/>
      <c r="RPC35" s="342"/>
      <c r="RPD35" s="342"/>
      <c r="RPE35" s="342"/>
      <c r="RPF35" s="342"/>
      <c r="RPG35" s="342"/>
      <c r="RPH35" s="342"/>
      <c r="RPI35" s="342"/>
      <c r="RPJ35" s="342"/>
      <c r="RPK35" s="342"/>
      <c r="RPL35" s="342"/>
      <c r="RPM35" s="342"/>
      <c r="RPN35" s="342"/>
      <c r="RPO35" s="342"/>
      <c r="RPP35" s="342"/>
      <c r="RPQ35" s="342"/>
      <c r="RPR35" s="342"/>
      <c r="RPS35" s="342"/>
      <c r="RPT35" s="342"/>
      <c r="RPU35" s="342"/>
      <c r="RPV35" s="342"/>
      <c r="RPW35" s="342"/>
      <c r="RPX35" s="342"/>
      <c r="RPY35" s="342"/>
      <c r="RPZ35" s="342"/>
      <c r="RQA35" s="342"/>
      <c r="RQB35" s="342"/>
      <c r="RQC35" s="342"/>
      <c r="RQD35" s="342"/>
      <c r="RQE35" s="342"/>
      <c r="RQF35" s="342"/>
      <c r="RQG35" s="342"/>
      <c r="RQH35" s="342"/>
      <c r="RQI35" s="342"/>
      <c r="RQJ35" s="342"/>
      <c r="RQK35" s="342"/>
      <c r="RQL35" s="342"/>
      <c r="RQM35" s="342"/>
      <c r="RQN35" s="342"/>
      <c r="RQO35" s="342"/>
      <c r="RQP35" s="342"/>
      <c r="RQQ35" s="342"/>
      <c r="RQR35" s="342"/>
      <c r="RQS35" s="342"/>
      <c r="RQT35" s="342"/>
      <c r="RQU35" s="342"/>
      <c r="RQV35" s="342"/>
      <c r="RQW35" s="342"/>
      <c r="RQX35" s="342"/>
      <c r="RQY35" s="342"/>
      <c r="RQZ35" s="342"/>
      <c r="RRA35" s="342"/>
      <c r="RRB35" s="342"/>
      <c r="RRC35" s="342"/>
      <c r="RRD35" s="342"/>
      <c r="RRE35" s="342"/>
      <c r="RRF35" s="342"/>
      <c r="RRG35" s="342"/>
      <c r="RRH35" s="342"/>
      <c r="RRI35" s="342"/>
      <c r="RRJ35" s="342"/>
      <c r="RRK35" s="342"/>
      <c r="RRL35" s="342"/>
      <c r="RRM35" s="342"/>
      <c r="RRN35" s="342"/>
      <c r="RRO35" s="342"/>
      <c r="RRP35" s="342"/>
      <c r="RRQ35" s="342"/>
      <c r="RRR35" s="342"/>
      <c r="RRS35" s="342"/>
      <c r="RRT35" s="342"/>
      <c r="RRU35" s="342"/>
      <c r="RRV35" s="342"/>
      <c r="RRW35" s="342"/>
      <c r="RRX35" s="342"/>
      <c r="RRY35" s="342"/>
      <c r="RRZ35" s="342"/>
      <c r="RSA35" s="342"/>
      <c r="RSB35" s="342"/>
      <c r="RSC35" s="342"/>
      <c r="RSD35" s="342"/>
      <c r="RSE35" s="342"/>
      <c r="RSF35" s="342"/>
      <c r="RSG35" s="342"/>
      <c r="RSH35" s="342"/>
      <c r="RSI35" s="342"/>
      <c r="RSJ35" s="342"/>
      <c r="RSK35" s="342"/>
      <c r="RSL35" s="342"/>
      <c r="RSM35" s="342"/>
      <c r="RSN35" s="342"/>
      <c r="RSO35" s="342"/>
      <c r="RSP35" s="342"/>
      <c r="RSQ35" s="342"/>
      <c r="RSR35" s="342"/>
      <c r="RSS35" s="342"/>
      <c r="RST35" s="342"/>
      <c r="RSU35" s="342"/>
      <c r="RSV35" s="342"/>
      <c r="RSW35" s="342"/>
      <c r="RSX35" s="342"/>
      <c r="RSY35" s="342"/>
      <c r="RSZ35" s="342"/>
      <c r="RTA35" s="342"/>
      <c r="RTB35" s="342"/>
      <c r="RTC35" s="342"/>
      <c r="RTD35" s="342"/>
      <c r="RTE35" s="342"/>
      <c r="RTF35" s="342"/>
      <c r="RTG35" s="342"/>
      <c r="RTH35" s="342"/>
      <c r="RTI35" s="342"/>
      <c r="RTJ35" s="342"/>
      <c r="RTK35" s="342"/>
      <c r="RTL35" s="342"/>
      <c r="RTM35" s="342"/>
      <c r="RTN35" s="342"/>
      <c r="RTO35" s="342"/>
      <c r="RTP35" s="342"/>
      <c r="RTQ35" s="342"/>
      <c r="RTR35" s="342"/>
      <c r="RTS35" s="342"/>
      <c r="RTT35" s="342"/>
      <c r="RTU35" s="342"/>
      <c r="RTV35" s="342"/>
      <c r="RTW35" s="342"/>
      <c r="RTX35" s="342"/>
      <c r="RTY35" s="342"/>
      <c r="RTZ35" s="342"/>
      <c r="RUA35" s="342"/>
      <c r="RUB35" s="342"/>
      <c r="RUC35" s="342"/>
      <c r="RUD35" s="342"/>
      <c r="RUE35" s="342"/>
      <c r="RUF35" s="342"/>
      <c r="RUG35" s="342"/>
      <c r="RUH35" s="342"/>
      <c r="RUI35" s="342"/>
      <c r="RUJ35" s="342"/>
      <c r="RUK35" s="342"/>
      <c r="RUL35" s="342"/>
      <c r="RUM35" s="342"/>
      <c r="RUN35" s="342"/>
      <c r="RUO35" s="342"/>
      <c r="RUP35" s="342"/>
      <c r="RUQ35" s="342"/>
      <c r="RUR35" s="342"/>
      <c r="RUS35" s="342"/>
      <c r="RUT35" s="342"/>
      <c r="RUU35" s="342"/>
      <c r="RUV35" s="342"/>
      <c r="RUW35" s="342"/>
      <c r="RUX35" s="342"/>
      <c r="RUY35" s="342"/>
      <c r="RUZ35" s="342"/>
      <c r="RVA35" s="342"/>
      <c r="RVB35" s="342"/>
      <c r="RVC35" s="342"/>
      <c r="RVD35" s="342"/>
      <c r="RVE35" s="342"/>
      <c r="RVF35" s="342"/>
      <c r="RVG35" s="342"/>
      <c r="RVH35" s="342"/>
      <c r="RVI35" s="342"/>
      <c r="RVJ35" s="342"/>
      <c r="RVK35" s="342"/>
      <c r="RVL35" s="342"/>
      <c r="RVM35" s="342"/>
      <c r="RVN35" s="342"/>
      <c r="RVO35" s="342"/>
      <c r="RVP35" s="342"/>
      <c r="RVQ35" s="342"/>
      <c r="RVR35" s="342"/>
      <c r="RVS35" s="342"/>
      <c r="RVT35" s="342"/>
      <c r="RVU35" s="342"/>
      <c r="RVV35" s="342"/>
      <c r="RVW35" s="342"/>
      <c r="RVX35" s="342"/>
      <c r="RVY35" s="342"/>
      <c r="RVZ35" s="342"/>
      <c r="RWA35" s="342"/>
      <c r="RWB35" s="342"/>
      <c r="RWC35" s="342"/>
      <c r="RWD35" s="342"/>
      <c r="RWE35" s="342"/>
      <c r="RWF35" s="342"/>
      <c r="RWG35" s="342"/>
      <c r="RWH35" s="342"/>
      <c r="RWI35" s="342"/>
      <c r="RWJ35" s="342"/>
      <c r="RWK35" s="342"/>
      <c r="RWL35" s="342"/>
      <c r="RWM35" s="342"/>
      <c r="RWN35" s="342"/>
      <c r="RWO35" s="342"/>
      <c r="RWP35" s="342"/>
      <c r="RWQ35" s="342"/>
      <c r="RWR35" s="342"/>
      <c r="RWS35" s="342"/>
      <c r="RWT35" s="342"/>
      <c r="RWU35" s="342"/>
      <c r="RWV35" s="342"/>
      <c r="RWW35" s="342"/>
      <c r="RWX35" s="342"/>
      <c r="RWY35" s="342"/>
      <c r="RWZ35" s="342"/>
      <c r="RXA35" s="342"/>
      <c r="RXB35" s="342"/>
      <c r="RXC35" s="342"/>
      <c r="RXD35" s="342"/>
      <c r="RXE35" s="342"/>
      <c r="RXF35" s="342"/>
      <c r="RXG35" s="342"/>
      <c r="RXH35" s="342"/>
      <c r="RXI35" s="342"/>
      <c r="RXJ35" s="342"/>
      <c r="RXK35" s="342"/>
      <c r="RXL35" s="342"/>
      <c r="RXM35" s="342"/>
      <c r="RXN35" s="342"/>
      <c r="RXO35" s="342"/>
      <c r="RXP35" s="342"/>
      <c r="RXQ35" s="342"/>
      <c r="RXR35" s="342"/>
      <c r="RXS35" s="342"/>
      <c r="RXT35" s="342"/>
      <c r="RXU35" s="342"/>
      <c r="RXV35" s="342"/>
      <c r="RXW35" s="342"/>
      <c r="RXX35" s="342"/>
      <c r="RXY35" s="342"/>
      <c r="RXZ35" s="342"/>
      <c r="RYA35" s="342"/>
      <c r="RYB35" s="342"/>
      <c r="RYC35" s="342"/>
      <c r="RYD35" s="342"/>
      <c r="RYE35" s="342"/>
      <c r="RYF35" s="342"/>
      <c r="RYG35" s="342"/>
      <c r="RYH35" s="342"/>
      <c r="RYI35" s="342"/>
      <c r="RYJ35" s="342"/>
      <c r="RYK35" s="342"/>
      <c r="RYL35" s="342"/>
      <c r="RYM35" s="342"/>
      <c r="RYN35" s="342"/>
      <c r="RYO35" s="342"/>
      <c r="RYP35" s="342"/>
      <c r="RYQ35" s="342"/>
      <c r="RYR35" s="342"/>
      <c r="RYS35" s="342"/>
      <c r="RYT35" s="342"/>
      <c r="RYU35" s="342"/>
      <c r="RYV35" s="342"/>
      <c r="RYW35" s="342"/>
      <c r="RYX35" s="342"/>
      <c r="RYY35" s="342"/>
      <c r="RYZ35" s="342"/>
      <c r="RZA35" s="342"/>
      <c r="RZB35" s="342"/>
      <c r="RZC35" s="342"/>
      <c r="RZD35" s="342"/>
      <c r="RZE35" s="342"/>
      <c r="RZF35" s="342"/>
      <c r="RZG35" s="342"/>
      <c r="RZH35" s="342"/>
      <c r="RZI35" s="342"/>
      <c r="RZJ35" s="342"/>
      <c r="RZK35" s="342"/>
      <c r="RZL35" s="342"/>
      <c r="RZM35" s="342"/>
      <c r="RZN35" s="342"/>
      <c r="RZO35" s="342"/>
      <c r="RZP35" s="342"/>
      <c r="RZQ35" s="342"/>
      <c r="RZR35" s="342"/>
      <c r="RZS35" s="342"/>
      <c r="RZT35" s="342"/>
      <c r="RZU35" s="342"/>
      <c r="RZV35" s="342"/>
      <c r="RZW35" s="342"/>
      <c r="RZX35" s="342"/>
      <c r="RZY35" s="342"/>
      <c r="RZZ35" s="342"/>
      <c r="SAA35" s="342"/>
      <c r="SAB35" s="342"/>
      <c r="SAC35" s="342"/>
      <c r="SAD35" s="342"/>
      <c r="SAE35" s="342"/>
      <c r="SAF35" s="342"/>
      <c r="SAG35" s="342"/>
      <c r="SAH35" s="342"/>
      <c r="SAI35" s="342"/>
      <c r="SAJ35" s="342"/>
      <c r="SAK35" s="342"/>
      <c r="SAL35" s="342"/>
      <c r="SAM35" s="342"/>
      <c r="SAN35" s="342"/>
      <c r="SAO35" s="342"/>
      <c r="SAP35" s="342"/>
      <c r="SAQ35" s="342"/>
      <c r="SAR35" s="342"/>
      <c r="SAS35" s="342"/>
      <c r="SAT35" s="342"/>
      <c r="SAU35" s="342"/>
      <c r="SAV35" s="342"/>
      <c r="SAW35" s="342"/>
      <c r="SAX35" s="342"/>
      <c r="SAY35" s="342"/>
      <c r="SAZ35" s="342"/>
      <c r="SBA35" s="342"/>
      <c r="SBB35" s="342"/>
      <c r="SBC35" s="342"/>
      <c r="SBD35" s="342"/>
      <c r="SBE35" s="342"/>
      <c r="SBF35" s="342"/>
      <c r="SBG35" s="342"/>
      <c r="SBH35" s="342"/>
      <c r="SBI35" s="342"/>
      <c r="SBJ35" s="342"/>
      <c r="SBK35" s="342"/>
      <c r="SBL35" s="342"/>
      <c r="SBM35" s="342"/>
      <c r="SBN35" s="342"/>
      <c r="SBO35" s="342"/>
      <c r="SBP35" s="342"/>
      <c r="SBQ35" s="342"/>
      <c r="SBR35" s="342"/>
      <c r="SBS35" s="342"/>
      <c r="SBT35" s="342"/>
      <c r="SBU35" s="342"/>
      <c r="SBV35" s="342"/>
      <c r="SBW35" s="342"/>
      <c r="SBX35" s="342"/>
      <c r="SBY35" s="342"/>
      <c r="SBZ35" s="342"/>
      <c r="SCA35" s="342"/>
      <c r="SCB35" s="342"/>
      <c r="SCC35" s="342"/>
      <c r="SCD35" s="342"/>
      <c r="SCE35" s="342"/>
      <c r="SCF35" s="342"/>
      <c r="SCG35" s="342"/>
      <c r="SCH35" s="342"/>
      <c r="SCI35" s="342"/>
      <c r="SCJ35" s="342"/>
      <c r="SCK35" s="342"/>
      <c r="SCL35" s="342"/>
      <c r="SCM35" s="342"/>
      <c r="SCN35" s="342"/>
      <c r="SCO35" s="342"/>
      <c r="SCP35" s="342"/>
      <c r="SCQ35" s="342"/>
      <c r="SCR35" s="342"/>
      <c r="SCS35" s="342"/>
      <c r="SCT35" s="342"/>
      <c r="SCU35" s="342"/>
      <c r="SCV35" s="342"/>
      <c r="SCW35" s="342"/>
      <c r="SCX35" s="342"/>
      <c r="SCY35" s="342"/>
      <c r="SCZ35" s="342"/>
      <c r="SDA35" s="342"/>
      <c r="SDB35" s="342"/>
      <c r="SDC35" s="342"/>
      <c r="SDD35" s="342"/>
      <c r="SDE35" s="342"/>
      <c r="SDF35" s="342"/>
      <c r="SDG35" s="342"/>
      <c r="SDH35" s="342"/>
      <c r="SDI35" s="342"/>
      <c r="SDJ35" s="342"/>
      <c r="SDK35" s="342"/>
      <c r="SDL35" s="342"/>
      <c r="SDM35" s="342"/>
      <c r="SDN35" s="342"/>
      <c r="SDO35" s="342"/>
      <c r="SDP35" s="342"/>
      <c r="SDQ35" s="342"/>
      <c r="SDR35" s="342"/>
      <c r="SDS35" s="342"/>
      <c r="SDT35" s="342"/>
      <c r="SDU35" s="342"/>
      <c r="SDV35" s="342"/>
      <c r="SDW35" s="342"/>
      <c r="SDX35" s="342"/>
      <c r="SDY35" s="342"/>
      <c r="SDZ35" s="342"/>
      <c r="SEA35" s="342"/>
      <c r="SEB35" s="342"/>
      <c r="SEC35" s="342"/>
      <c r="SED35" s="342"/>
      <c r="SEE35" s="342"/>
      <c r="SEF35" s="342"/>
      <c r="SEG35" s="342"/>
      <c r="SEH35" s="342"/>
      <c r="SEI35" s="342"/>
      <c r="SEJ35" s="342"/>
      <c r="SEK35" s="342"/>
      <c r="SEL35" s="342"/>
      <c r="SEM35" s="342"/>
      <c r="SEN35" s="342"/>
      <c r="SEO35" s="342"/>
      <c r="SEP35" s="342"/>
      <c r="SEQ35" s="342"/>
      <c r="SER35" s="342"/>
      <c r="SES35" s="342"/>
      <c r="SET35" s="342"/>
      <c r="SEU35" s="342"/>
      <c r="SEV35" s="342"/>
      <c r="SEW35" s="342"/>
      <c r="SEX35" s="342"/>
      <c r="SEY35" s="342"/>
      <c r="SEZ35" s="342"/>
      <c r="SFA35" s="342"/>
      <c r="SFB35" s="342"/>
      <c r="SFC35" s="342"/>
      <c r="SFD35" s="342"/>
      <c r="SFE35" s="342"/>
      <c r="SFF35" s="342"/>
      <c r="SFG35" s="342"/>
      <c r="SFH35" s="342"/>
      <c r="SFI35" s="342"/>
      <c r="SFJ35" s="342"/>
      <c r="SFK35" s="342"/>
      <c r="SFL35" s="342"/>
      <c r="SFM35" s="342"/>
      <c r="SFN35" s="342"/>
      <c r="SFO35" s="342"/>
      <c r="SFP35" s="342"/>
      <c r="SFQ35" s="342"/>
      <c r="SFR35" s="342"/>
      <c r="SFS35" s="342"/>
      <c r="SFT35" s="342"/>
      <c r="SFU35" s="342"/>
      <c r="SFV35" s="342"/>
      <c r="SFW35" s="342"/>
      <c r="SFX35" s="342"/>
      <c r="SFY35" s="342"/>
      <c r="SFZ35" s="342"/>
      <c r="SGA35" s="342"/>
      <c r="SGB35" s="342"/>
      <c r="SGC35" s="342"/>
      <c r="SGD35" s="342"/>
      <c r="SGE35" s="342"/>
      <c r="SGF35" s="342"/>
      <c r="SGG35" s="342"/>
      <c r="SGH35" s="342"/>
      <c r="SGI35" s="342"/>
      <c r="SGJ35" s="342"/>
      <c r="SGK35" s="342"/>
      <c r="SGL35" s="342"/>
      <c r="SGM35" s="342"/>
      <c r="SGN35" s="342"/>
      <c r="SGO35" s="342"/>
      <c r="SGP35" s="342"/>
      <c r="SGQ35" s="342"/>
      <c r="SGR35" s="342"/>
      <c r="SGS35" s="342"/>
      <c r="SGT35" s="342"/>
      <c r="SGU35" s="342"/>
      <c r="SGV35" s="342"/>
      <c r="SGW35" s="342"/>
      <c r="SGX35" s="342"/>
      <c r="SGY35" s="342"/>
      <c r="SGZ35" s="342"/>
      <c r="SHA35" s="342"/>
      <c r="SHB35" s="342"/>
      <c r="SHC35" s="342"/>
      <c r="SHD35" s="342"/>
      <c r="SHE35" s="342"/>
      <c r="SHF35" s="342"/>
      <c r="SHG35" s="342"/>
      <c r="SHH35" s="342"/>
      <c r="SHI35" s="342"/>
      <c r="SHJ35" s="342"/>
      <c r="SHK35" s="342"/>
      <c r="SHL35" s="342"/>
      <c r="SHM35" s="342"/>
      <c r="SHN35" s="342"/>
      <c r="SHO35" s="342"/>
      <c r="SHP35" s="342"/>
      <c r="SHQ35" s="342"/>
      <c r="SHR35" s="342"/>
      <c r="SHS35" s="342"/>
      <c r="SHT35" s="342"/>
      <c r="SHU35" s="342"/>
      <c r="SHV35" s="342"/>
      <c r="SHW35" s="342"/>
      <c r="SHX35" s="342"/>
      <c r="SHY35" s="342"/>
      <c r="SHZ35" s="342"/>
      <c r="SIA35" s="342"/>
      <c r="SIB35" s="342"/>
      <c r="SIC35" s="342"/>
      <c r="SID35" s="342"/>
      <c r="SIE35" s="342"/>
      <c r="SIF35" s="342"/>
      <c r="SIG35" s="342"/>
      <c r="SIH35" s="342"/>
      <c r="SII35" s="342"/>
      <c r="SIJ35" s="342"/>
      <c r="SIK35" s="342"/>
      <c r="SIL35" s="342"/>
      <c r="SIM35" s="342"/>
      <c r="SIN35" s="342"/>
      <c r="SIO35" s="342"/>
      <c r="SIP35" s="342"/>
      <c r="SIQ35" s="342"/>
      <c r="SIR35" s="342"/>
      <c r="SIS35" s="342"/>
      <c r="SIT35" s="342"/>
      <c r="SIU35" s="342"/>
      <c r="SIV35" s="342"/>
      <c r="SIW35" s="342"/>
      <c r="SIX35" s="342"/>
      <c r="SIY35" s="342"/>
      <c r="SIZ35" s="342"/>
      <c r="SJA35" s="342"/>
      <c r="SJB35" s="342"/>
      <c r="SJC35" s="342"/>
      <c r="SJD35" s="342"/>
      <c r="SJE35" s="342"/>
      <c r="SJF35" s="342"/>
      <c r="SJG35" s="342"/>
      <c r="SJH35" s="342"/>
      <c r="SJI35" s="342"/>
      <c r="SJJ35" s="342"/>
      <c r="SJK35" s="342"/>
      <c r="SJL35" s="342"/>
      <c r="SJM35" s="342"/>
      <c r="SJN35" s="342"/>
      <c r="SJO35" s="342"/>
      <c r="SJP35" s="342"/>
      <c r="SJQ35" s="342"/>
      <c r="SJR35" s="342"/>
      <c r="SJS35" s="342"/>
      <c r="SJT35" s="342"/>
      <c r="SJU35" s="342"/>
      <c r="SJV35" s="342"/>
      <c r="SJW35" s="342"/>
      <c r="SJX35" s="342"/>
      <c r="SJY35" s="342"/>
      <c r="SJZ35" s="342"/>
      <c r="SKA35" s="342"/>
      <c r="SKB35" s="342"/>
      <c r="SKC35" s="342"/>
      <c r="SKD35" s="342"/>
      <c r="SKE35" s="342"/>
      <c r="SKF35" s="342"/>
      <c r="SKG35" s="342"/>
      <c r="SKH35" s="342"/>
      <c r="SKI35" s="342"/>
      <c r="SKJ35" s="342"/>
      <c r="SKK35" s="342"/>
      <c r="SKL35" s="342"/>
      <c r="SKM35" s="342"/>
      <c r="SKN35" s="342"/>
      <c r="SKO35" s="342"/>
      <c r="SKP35" s="342"/>
      <c r="SKQ35" s="342"/>
      <c r="SKR35" s="342"/>
      <c r="SKS35" s="342"/>
      <c r="SKT35" s="342"/>
      <c r="SKU35" s="342"/>
      <c r="SKV35" s="342"/>
      <c r="SKW35" s="342"/>
      <c r="SKX35" s="342"/>
      <c r="SKY35" s="342"/>
      <c r="SKZ35" s="342"/>
      <c r="SLA35" s="342"/>
      <c r="SLB35" s="342"/>
      <c r="SLC35" s="342"/>
      <c r="SLD35" s="342"/>
      <c r="SLE35" s="342"/>
      <c r="SLF35" s="342"/>
      <c r="SLG35" s="342"/>
      <c r="SLH35" s="342"/>
      <c r="SLI35" s="342"/>
      <c r="SLJ35" s="342"/>
      <c r="SLK35" s="342"/>
      <c r="SLL35" s="342"/>
      <c r="SLM35" s="342"/>
      <c r="SLN35" s="342"/>
      <c r="SLO35" s="342"/>
      <c r="SLP35" s="342"/>
      <c r="SLQ35" s="342"/>
      <c r="SLR35" s="342"/>
      <c r="SLS35" s="342"/>
      <c r="SLT35" s="342"/>
      <c r="SLU35" s="342"/>
      <c r="SLV35" s="342"/>
      <c r="SLW35" s="342"/>
      <c r="SLX35" s="342"/>
      <c r="SLY35" s="342"/>
      <c r="SLZ35" s="342"/>
      <c r="SMA35" s="342"/>
      <c r="SMB35" s="342"/>
      <c r="SMC35" s="342"/>
      <c r="SMD35" s="342"/>
      <c r="SME35" s="342"/>
      <c r="SMF35" s="342"/>
      <c r="SMG35" s="342"/>
      <c r="SMH35" s="342"/>
      <c r="SMI35" s="342"/>
      <c r="SMJ35" s="342"/>
      <c r="SMK35" s="342"/>
      <c r="SML35" s="342"/>
      <c r="SMM35" s="342"/>
      <c r="SMN35" s="342"/>
      <c r="SMO35" s="342"/>
      <c r="SMP35" s="342"/>
      <c r="SMQ35" s="342"/>
      <c r="SMR35" s="342"/>
      <c r="SMS35" s="342"/>
      <c r="SMT35" s="342"/>
      <c r="SMU35" s="342"/>
      <c r="SMV35" s="342"/>
      <c r="SMW35" s="342"/>
      <c r="SMX35" s="342"/>
      <c r="SMY35" s="342"/>
      <c r="SMZ35" s="342"/>
      <c r="SNA35" s="342"/>
      <c r="SNB35" s="342"/>
      <c r="SNC35" s="342"/>
      <c r="SND35" s="342"/>
      <c r="SNE35" s="342"/>
      <c r="SNF35" s="342"/>
      <c r="SNG35" s="342"/>
      <c r="SNH35" s="342"/>
      <c r="SNI35" s="342"/>
      <c r="SNJ35" s="342"/>
      <c r="SNK35" s="342"/>
      <c r="SNL35" s="342"/>
      <c r="SNM35" s="342"/>
      <c r="SNN35" s="342"/>
      <c r="SNO35" s="342"/>
      <c r="SNP35" s="342"/>
      <c r="SNQ35" s="342"/>
      <c r="SNR35" s="342"/>
      <c r="SNS35" s="342"/>
      <c r="SNT35" s="342"/>
      <c r="SNU35" s="342"/>
      <c r="SNV35" s="342"/>
      <c r="SNW35" s="342"/>
      <c r="SNX35" s="342"/>
      <c r="SNY35" s="342"/>
      <c r="SNZ35" s="342"/>
      <c r="SOA35" s="342"/>
      <c r="SOB35" s="342"/>
      <c r="SOC35" s="342"/>
      <c r="SOD35" s="342"/>
      <c r="SOE35" s="342"/>
      <c r="SOF35" s="342"/>
      <c r="SOG35" s="342"/>
      <c r="SOH35" s="342"/>
      <c r="SOI35" s="342"/>
      <c r="SOJ35" s="342"/>
      <c r="SOK35" s="342"/>
      <c r="SOL35" s="342"/>
      <c r="SOM35" s="342"/>
      <c r="SON35" s="342"/>
      <c r="SOO35" s="342"/>
      <c r="SOP35" s="342"/>
      <c r="SOQ35" s="342"/>
      <c r="SOR35" s="342"/>
      <c r="SOS35" s="342"/>
      <c r="SOT35" s="342"/>
      <c r="SOU35" s="342"/>
      <c r="SOV35" s="342"/>
      <c r="SOW35" s="342"/>
      <c r="SOX35" s="342"/>
      <c r="SOY35" s="342"/>
      <c r="SOZ35" s="342"/>
      <c r="SPA35" s="342"/>
      <c r="SPB35" s="342"/>
      <c r="SPC35" s="342"/>
      <c r="SPD35" s="342"/>
      <c r="SPE35" s="342"/>
      <c r="SPF35" s="342"/>
      <c r="SPG35" s="342"/>
      <c r="SPH35" s="342"/>
      <c r="SPI35" s="342"/>
      <c r="SPJ35" s="342"/>
      <c r="SPK35" s="342"/>
      <c r="SPL35" s="342"/>
      <c r="SPM35" s="342"/>
      <c r="SPN35" s="342"/>
      <c r="SPO35" s="342"/>
      <c r="SPP35" s="342"/>
      <c r="SPQ35" s="342"/>
      <c r="SPR35" s="342"/>
      <c r="SPS35" s="342"/>
      <c r="SPT35" s="342"/>
      <c r="SPU35" s="342"/>
      <c r="SPV35" s="342"/>
      <c r="SPW35" s="342"/>
      <c r="SPX35" s="342"/>
      <c r="SPY35" s="342"/>
      <c r="SPZ35" s="342"/>
      <c r="SQA35" s="342"/>
      <c r="SQB35" s="342"/>
      <c r="SQC35" s="342"/>
      <c r="SQD35" s="342"/>
      <c r="SQE35" s="342"/>
      <c r="SQF35" s="342"/>
      <c r="SQG35" s="342"/>
      <c r="SQH35" s="342"/>
      <c r="SQI35" s="342"/>
      <c r="SQJ35" s="342"/>
      <c r="SQK35" s="342"/>
      <c r="SQL35" s="342"/>
      <c r="SQM35" s="342"/>
      <c r="SQN35" s="342"/>
      <c r="SQO35" s="342"/>
      <c r="SQP35" s="342"/>
      <c r="SQQ35" s="342"/>
      <c r="SQR35" s="342"/>
      <c r="SQS35" s="342"/>
      <c r="SQT35" s="342"/>
      <c r="SQU35" s="342"/>
      <c r="SQV35" s="342"/>
      <c r="SQW35" s="342"/>
      <c r="SQX35" s="342"/>
      <c r="SQY35" s="342"/>
      <c r="SQZ35" s="342"/>
      <c r="SRA35" s="342"/>
      <c r="SRB35" s="342"/>
      <c r="SRC35" s="342"/>
      <c r="SRD35" s="342"/>
      <c r="SRE35" s="342"/>
      <c r="SRF35" s="342"/>
      <c r="SRG35" s="342"/>
      <c r="SRH35" s="342"/>
      <c r="SRI35" s="342"/>
      <c r="SRJ35" s="342"/>
      <c r="SRK35" s="342"/>
      <c r="SRL35" s="342"/>
      <c r="SRM35" s="342"/>
      <c r="SRN35" s="342"/>
      <c r="SRO35" s="342"/>
      <c r="SRP35" s="342"/>
      <c r="SRQ35" s="342"/>
      <c r="SRR35" s="342"/>
      <c r="SRS35" s="342"/>
      <c r="SRT35" s="342"/>
      <c r="SRU35" s="342"/>
      <c r="SRV35" s="342"/>
      <c r="SRW35" s="342"/>
      <c r="SRX35" s="342"/>
      <c r="SRY35" s="342"/>
      <c r="SRZ35" s="342"/>
      <c r="SSA35" s="342"/>
      <c r="SSB35" s="342"/>
      <c r="SSC35" s="342"/>
      <c r="SSD35" s="342"/>
      <c r="SSE35" s="342"/>
      <c r="SSF35" s="342"/>
      <c r="SSG35" s="342"/>
      <c r="SSH35" s="342"/>
      <c r="SSI35" s="342"/>
      <c r="SSJ35" s="342"/>
      <c r="SSK35" s="342"/>
      <c r="SSL35" s="342"/>
      <c r="SSM35" s="342"/>
      <c r="SSN35" s="342"/>
      <c r="SSO35" s="342"/>
      <c r="SSP35" s="342"/>
      <c r="SSQ35" s="342"/>
      <c r="SSR35" s="342"/>
      <c r="SSS35" s="342"/>
      <c r="SST35" s="342"/>
      <c r="SSU35" s="342"/>
      <c r="SSV35" s="342"/>
      <c r="SSW35" s="342"/>
      <c r="SSX35" s="342"/>
      <c r="SSY35" s="342"/>
      <c r="SSZ35" s="342"/>
      <c r="STA35" s="342"/>
      <c r="STB35" s="342"/>
      <c r="STC35" s="342"/>
      <c r="STD35" s="342"/>
      <c r="STE35" s="342"/>
      <c r="STF35" s="342"/>
      <c r="STG35" s="342"/>
      <c r="STH35" s="342"/>
      <c r="STI35" s="342"/>
      <c r="STJ35" s="342"/>
      <c r="STK35" s="342"/>
      <c r="STL35" s="342"/>
      <c r="STM35" s="342"/>
      <c r="STN35" s="342"/>
      <c r="STO35" s="342"/>
      <c r="STP35" s="342"/>
      <c r="STQ35" s="342"/>
      <c r="STR35" s="342"/>
      <c r="STS35" s="342"/>
      <c r="STT35" s="342"/>
      <c r="STU35" s="342"/>
      <c r="STV35" s="342"/>
      <c r="STW35" s="342"/>
      <c r="STX35" s="342"/>
      <c r="STY35" s="342"/>
      <c r="STZ35" s="342"/>
      <c r="SUA35" s="342"/>
      <c r="SUB35" s="342"/>
      <c r="SUC35" s="342"/>
      <c r="SUD35" s="342"/>
      <c r="SUE35" s="342"/>
      <c r="SUF35" s="342"/>
      <c r="SUG35" s="342"/>
      <c r="SUH35" s="342"/>
      <c r="SUI35" s="342"/>
      <c r="SUJ35" s="342"/>
      <c r="SUK35" s="342"/>
      <c r="SUL35" s="342"/>
      <c r="SUM35" s="342"/>
      <c r="SUN35" s="342"/>
      <c r="SUO35" s="342"/>
      <c r="SUP35" s="342"/>
      <c r="SUQ35" s="342"/>
      <c r="SUR35" s="342"/>
      <c r="SUS35" s="342"/>
      <c r="SUT35" s="342"/>
      <c r="SUU35" s="342"/>
      <c r="SUV35" s="342"/>
      <c r="SUW35" s="342"/>
      <c r="SUX35" s="342"/>
      <c r="SUY35" s="342"/>
      <c r="SUZ35" s="342"/>
      <c r="SVA35" s="342"/>
      <c r="SVB35" s="342"/>
      <c r="SVC35" s="342"/>
      <c r="SVD35" s="342"/>
      <c r="SVE35" s="342"/>
      <c r="SVF35" s="342"/>
      <c r="SVG35" s="342"/>
      <c r="SVH35" s="342"/>
      <c r="SVI35" s="342"/>
      <c r="SVJ35" s="342"/>
      <c r="SVK35" s="342"/>
      <c r="SVL35" s="342"/>
      <c r="SVM35" s="342"/>
      <c r="SVN35" s="342"/>
      <c r="SVO35" s="342"/>
      <c r="SVP35" s="342"/>
      <c r="SVQ35" s="342"/>
      <c r="SVR35" s="342"/>
      <c r="SVS35" s="342"/>
      <c r="SVT35" s="342"/>
      <c r="SVU35" s="342"/>
      <c r="SVV35" s="342"/>
      <c r="SVW35" s="342"/>
      <c r="SVX35" s="342"/>
      <c r="SVY35" s="342"/>
      <c r="SVZ35" s="342"/>
      <c r="SWA35" s="342"/>
      <c r="SWB35" s="342"/>
      <c r="SWC35" s="342"/>
      <c r="SWD35" s="342"/>
      <c r="SWE35" s="342"/>
      <c r="SWF35" s="342"/>
      <c r="SWG35" s="342"/>
      <c r="SWH35" s="342"/>
      <c r="SWI35" s="342"/>
      <c r="SWJ35" s="342"/>
      <c r="SWK35" s="342"/>
      <c r="SWL35" s="342"/>
      <c r="SWM35" s="342"/>
      <c r="SWN35" s="342"/>
      <c r="SWO35" s="342"/>
      <c r="SWP35" s="342"/>
      <c r="SWQ35" s="342"/>
      <c r="SWR35" s="342"/>
      <c r="SWS35" s="342"/>
      <c r="SWT35" s="342"/>
      <c r="SWU35" s="342"/>
      <c r="SWV35" s="342"/>
      <c r="SWW35" s="342"/>
      <c r="SWX35" s="342"/>
      <c r="SWY35" s="342"/>
      <c r="SWZ35" s="342"/>
      <c r="SXA35" s="342"/>
      <c r="SXB35" s="342"/>
      <c r="SXC35" s="342"/>
      <c r="SXD35" s="342"/>
      <c r="SXE35" s="342"/>
      <c r="SXF35" s="342"/>
      <c r="SXG35" s="342"/>
      <c r="SXH35" s="342"/>
      <c r="SXI35" s="342"/>
      <c r="SXJ35" s="342"/>
      <c r="SXK35" s="342"/>
      <c r="SXL35" s="342"/>
      <c r="SXM35" s="342"/>
      <c r="SXN35" s="342"/>
      <c r="SXO35" s="342"/>
      <c r="SXP35" s="342"/>
      <c r="SXQ35" s="342"/>
      <c r="SXR35" s="342"/>
      <c r="SXS35" s="342"/>
      <c r="SXT35" s="342"/>
      <c r="SXU35" s="342"/>
      <c r="SXV35" s="342"/>
      <c r="SXW35" s="342"/>
      <c r="SXX35" s="342"/>
      <c r="SXY35" s="342"/>
      <c r="SXZ35" s="342"/>
      <c r="SYA35" s="342"/>
      <c r="SYB35" s="342"/>
      <c r="SYC35" s="342"/>
      <c r="SYD35" s="342"/>
      <c r="SYE35" s="342"/>
      <c r="SYF35" s="342"/>
      <c r="SYG35" s="342"/>
      <c r="SYH35" s="342"/>
      <c r="SYI35" s="342"/>
      <c r="SYJ35" s="342"/>
      <c r="SYK35" s="342"/>
      <c r="SYL35" s="342"/>
      <c r="SYM35" s="342"/>
      <c r="SYN35" s="342"/>
      <c r="SYO35" s="342"/>
      <c r="SYP35" s="342"/>
      <c r="SYQ35" s="342"/>
      <c r="SYR35" s="342"/>
      <c r="SYS35" s="342"/>
      <c r="SYT35" s="342"/>
      <c r="SYU35" s="342"/>
      <c r="SYV35" s="342"/>
      <c r="SYW35" s="342"/>
      <c r="SYX35" s="342"/>
      <c r="SYY35" s="342"/>
      <c r="SYZ35" s="342"/>
      <c r="SZA35" s="342"/>
      <c r="SZB35" s="342"/>
      <c r="SZC35" s="342"/>
      <c r="SZD35" s="342"/>
      <c r="SZE35" s="342"/>
      <c r="SZF35" s="342"/>
      <c r="SZG35" s="342"/>
      <c r="SZH35" s="342"/>
      <c r="SZI35" s="342"/>
      <c r="SZJ35" s="342"/>
      <c r="SZK35" s="342"/>
      <c r="SZL35" s="342"/>
      <c r="SZM35" s="342"/>
      <c r="SZN35" s="342"/>
      <c r="SZO35" s="342"/>
      <c r="SZP35" s="342"/>
      <c r="SZQ35" s="342"/>
      <c r="SZR35" s="342"/>
      <c r="SZS35" s="342"/>
      <c r="SZT35" s="342"/>
      <c r="SZU35" s="342"/>
      <c r="SZV35" s="342"/>
      <c r="SZW35" s="342"/>
      <c r="SZX35" s="342"/>
      <c r="SZY35" s="342"/>
      <c r="SZZ35" s="342"/>
      <c r="TAA35" s="342"/>
      <c r="TAB35" s="342"/>
      <c r="TAC35" s="342"/>
      <c r="TAD35" s="342"/>
      <c r="TAE35" s="342"/>
      <c r="TAF35" s="342"/>
      <c r="TAG35" s="342"/>
      <c r="TAH35" s="342"/>
      <c r="TAI35" s="342"/>
      <c r="TAJ35" s="342"/>
      <c r="TAK35" s="342"/>
      <c r="TAL35" s="342"/>
      <c r="TAM35" s="342"/>
      <c r="TAN35" s="342"/>
      <c r="TAO35" s="342"/>
      <c r="TAP35" s="342"/>
      <c r="TAQ35" s="342"/>
      <c r="TAR35" s="342"/>
      <c r="TAS35" s="342"/>
      <c r="TAT35" s="342"/>
      <c r="TAU35" s="342"/>
      <c r="TAV35" s="342"/>
      <c r="TAW35" s="342"/>
      <c r="TAX35" s="342"/>
      <c r="TAY35" s="342"/>
      <c r="TAZ35" s="342"/>
      <c r="TBA35" s="342"/>
      <c r="TBB35" s="342"/>
      <c r="TBC35" s="342"/>
      <c r="TBD35" s="342"/>
      <c r="TBE35" s="342"/>
      <c r="TBF35" s="342"/>
      <c r="TBG35" s="342"/>
      <c r="TBH35" s="342"/>
      <c r="TBI35" s="342"/>
      <c r="TBJ35" s="342"/>
      <c r="TBK35" s="342"/>
      <c r="TBL35" s="342"/>
      <c r="TBM35" s="342"/>
      <c r="TBN35" s="342"/>
      <c r="TBO35" s="342"/>
      <c r="TBP35" s="342"/>
      <c r="TBQ35" s="342"/>
      <c r="TBR35" s="342"/>
      <c r="TBS35" s="342"/>
      <c r="TBT35" s="342"/>
      <c r="TBU35" s="342"/>
      <c r="TBV35" s="342"/>
      <c r="TBW35" s="342"/>
      <c r="TBX35" s="342"/>
      <c r="TBY35" s="342"/>
      <c r="TBZ35" s="342"/>
      <c r="TCA35" s="342"/>
      <c r="TCB35" s="342"/>
      <c r="TCC35" s="342"/>
      <c r="TCD35" s="342"/>
      <c r="TCE35" s="342"/>
      <c r="TCF35" s="342"/>
      <c r="TCG35" s="342"/>
      <c r="TCH35" s="342"/>
      <c r="TCI35" s="342"/>
      <c r="TCJ35" s="342"/>
      <c r="TCK35" s="342"/>
      <c r="TCL35" s="342"/>
      <c r="TCM35" s="342"/>
      <c r="TCN35" s="342"/>
      <c r="TCO35" s="342"/>
      <c r="TCP35" s="342"/>
      <c r="TCQ35" s="342"/>
      <c r="TCR35" s="342"/>
      <c r="TCS35" s="342"/>
      <c r="TCT35" s="342"/>
      <c r="TCU35" s="342"/>
      <c r="TCV35" s="342"/>
      <c r="TCW35" s="342"/>
      <c r="TCX35" s="342"/>
      <c r="TCY35" s="342"/>
      <c r="TCZ35" s="342"/>
      <c r="TDA35" s="342"/>
      <c r="TDB35" s="342"/>
      <c r="TDC35" s="342"/>
      <c r="TDD35" s="342"/>
      <c r="TDE35" s="342"/>
      <c r="TDF35" s="342"/>
      <c r="TDG35" s="342"/>
      <c r="TDH35" s="342"/>
      <c r="TDI35" s="342"/>
      <c r="TDJ35" s="342"/>
      <c r="TDK35" s="342"/>
      <c r="TDL35" s="342"/>
      <c r="TDM35" s="342"/>
      <c r="TDN35" s="342"/>
      <c r="TDO35" s="342"/>
      <c r="TDP35" s="342"/>
      <c r="TDQ35" s="342"/>
      <c r="TDR35" s="342"/>
      <c r="TDS35" s="342"/>
      <c r="TDT35" s="342"/>
      <c r="TDU35" s="342"/>
      <c r="TDV35" s="342"/>
      <c r="TDW35" s="342"/>
      <c r="TDX35" s="342"/>
      <c r="TDY35" s="342"/>
      <c r="TDZ35" s="342"/>
      <c r="TEA35" s="342"/>
      <c r="TEB35" s="342"/>
      <c r="TEC35" s="342"/>
      <c r="TED35" s="342"/>
      <c r="TEE35" s="342"/>
      <c r="TEF35" s="342"/>
      <c r="TEG35" s="342"/>
      <c r="TEH35" s="342"/>
      <c r="TEI35" s="342"/>
      <c r="TEJ35" s="342"/>
      <c r="TEK35" s="342"/>
      <c r="TEL35" s="342"/>
      <c r="TEM35" s="342"/>
      <c r="TEN35" s="342"/>
      <c r="TEO35" s="342"/>
      <c r="TEP35" s="342"/>
      <c r="TEQ35" s="342"/>
      <c r="TER35" s="342"/>
      <c r="TES35" s="342"/>
      <c r="TET35" s="342"/>
      <c r="TEU35" s="342"/>
      <c r="TEV35" s="342"/>
      <c r="TEW35" s="342"/>
      <c r="TEX35" s="342"/>
      <c r="TEY35" s="342"/>
      <c r="TEZ35" s="342"/>
      <c r="TFA35" s="342"/>
      <c r="TFB35" s="342"/>
      <c r="TFC35" s="342"/>
      <c r="TFD35" s="342"/>
      <c r="TFE35" s="342"/>
      <c r="TFF35" s="342"/>
      <c r="TFG35" s="342"/>
      <c r="TFH35" s="342"/>
      <c r="TFI35" s="342"/>
      <c r="TFJ35" s="342"/>
      <c r="TFK35" s="342"/>
      <c r="TFL35" s="342"/>
      <c r="TFM35" s="342"/>
      <c r="TFN35" s="342"/>
      <c r="TFO35" s="342"/>
      <c r="TFP35" s="342"/>
      <c r="TFQ35" s="342"/>
      <c r="TFR35" s="342"/>
      <c r="TFS35" s="342"/>
      <c r="TFT35" s="342"/>
      <c r="TFU35" s="342"/>
      <c r="TFV35" s="342"/>
      <c r="TFW35" s="342"/>
      <c r="TFX35" s="342"/>
      <c r="TFY35" s="342"/>
      <c r="TFZ35" s="342"/>
      <c r="TGA35" s="342"/>
      <c r="TGB35" s="342"/>
      <c r="TGC35" s="342"/>
      <c r="TGD35" s="342"/>
      <c r="TGE35" s="342"/>
      <c r="TGF35" s="342"/>
      <c r="TGG35" s="342"/>
      <c r="TGH35" s="342"/>
      <c r="TGI35" s="342"/>
      <c r="TGJ35" s="342"/>
      <c r="TGK35" s="342"/>
      <c r="TGL35" s="342"/>
      <c r="TGM35" s="342"/>
      <c r="TGN35" s="342"/>
      <c r="TGO35" s="342"/>
      <c r="TGP35" s="342"/>
      <c r="TGQ35" s="342"/>
      <c r="TGR35" s="342"/>
      <c r="TGS35" s="342"/>
      <c r="TGT35" s="342"/>
      <c r="TGU35" s="342"/>
      <c r="TGV35" s="342"/>
      <c r="TGW35" s="342"/>
      <c r="TGX35" s="342"/>
      <c r="TGY35" s="342"/>
      <c r="TGZ35" s="342"/>
      <c r="THA35" s="342"/>
      <c r="THB35" s="342"/>
      <c r="THC35" s="342"/>
      <c r="THD35" s="342"/>
      <c r="THE35" s="342"/>
      <c r="THF35" s="342"/>
      <c r="THG35" s="342"/>
      <c r="THH35" s="342"/>
      <c r="THI35" s="342"/>
      <c r="THJ35" s="342"/>
      <c r="THK35" s="342"/>
      <c r="THL35" s="342"/>
      <c r="THM35" s="342"/>
      <c r="THN35" s="342"/>
      <c r="THO35" s="342"/>
      <c r="THP35" s="342"/>
      <c r="THQ35" s="342"/>
      <c r="THR35" s="342"/>
      <c r="THS35" s="342"/>
      <c r="THT35" s="342"/>
      <c r="THU35" s="342"/>
      <c r="THV35" s="342"/>
      <c r="THW35" s="342"/>
      <c r="THX35" s="342"/>
      <c r="THY35" s="342"/>
      <c r="THZ35" s="342"/>
      <c r="TIA35" s="342"/>
      <c r="TIB35" s="342"/>
      <c r="TIC35" s="342"/>
      <c r="TID35" s="342"/>
      <c r="TIE35" s="342"/>
      <c r="TIF35" s="342"/>
      <c r="TIG35" s="342"/>
      <c r="TIH35" s="342"/>
      <c r="TII35" s="342"/>
      <c r="TIJ35" s="342"/>
      <c r="TIK35" s="342"/>
      <c r="TIL35" s="342"/>
      <c r="TIM35" s="342"/>
      <c r="TIN35" s="342"/>
      <c r="TIO35" s="342"/>
      <c r="TIP35" s="342"/>
      <c r="TIQ35" s="342"/>
      <c r="TIR35" s="342"/>
      <c r="TIS35" s="342"/>
      <c r="TIT35" s="342"/>
      <c r="TIU35" s="342"/>
      <c r="TIV35" s="342"/>
      <c r="TIW35" s="342"/>
      <c r="TIX35" s="342"/>
      <c r="TIY35" s="342"/>
      <c r="TIZ35" s="342"/>
      <c r="TJA35" s="342"/>
      <c r="TJB35" s="342"/>
      <c r="TJC35" s="342"/>
      <c r="TJD35" s="342"/>
      <c r="TJE35" s="342"/>
      <c r="TJF35" s="342"/>
      <c r="TJG35" s="342"/>
      <c r="TJH35" s="342"/>
      <c r="TJI35" s="342"/>
      <c r="TJJ35" s="342"/>
      <c r="TJK35" s="342"/>
      <c r="TJL35" s="342"/>
      <c r="TJM35" s="342"/>
      <c r="TJN35" s="342"/>
      <c r="TJO35" s="342"/>
      <c r="TJP35" s="342"/>
      <c r="TJQ35" s="342"/>
      <c r="TJR35" s="342"/>
      <c r="TJS35" s="342"/>
      <c r="TJT35" s="342"/>
      <c r="TJU35" s="342"/>
      <c r="TJV35" s="342"/>
      <c r="TJW35" s="342"/>
      <c r="TJX35" s="342"/>
      <c r="TJY35" s="342"/>
      <c r="TJZ35" s="342"/>
      <c r="TKA35" s="342"/>
      <c r="TKB35" s="342"/>
      <c r="TKC35" s="342"/>
      <c r="TKD35" s="342"/>
      <c r="TKE35" s="342"/>
      <c r="TKF35" s="342"/>
      <c r="TKG35" s="342"/>
      <c r="TKH35" s="342"/>
      <c r="TKI35" s="342"/>
      <c r="TKJ35" s="342"/>
      <c r="TKK35" s="342"/>
      <c r="TKL35" s="342"/>
      <c r="TKM35" s="342"/>
      <c r="TKN35" s="342"/>
      <c r="TKO35" s="342"/>
      <c r="TKP35" s="342"/>
      <c r="TKQ35" s="342"/>
      <c r="TKR35" s="342"/>
      <c r="TKS35" s="342"/>
      <c r="TKT35" s="342"/>
      <c r="TKU35" s="342"/>
      <c r="TKV35" s="342"/>
      <c r="TKW35" s="342"/>
      <c r="TKX35" s="342"/>
      <c r="TKY35" s="342"/>
      <c r="TKZ35" s="342"/>
      <c r="TLA35" s="342"/>
      <c r="TLB35" s="342"/>
      <c r="TLC35" s="342"/>
      <c r="TLD35" s="342"/>
      <c r="TLE35" s="342"/>
      <c r="TLF35" s="342"/>
      <c r="TLG35" s="342"/>
      <c r="TLH35" s="342"/>
      <c r="TLI35" s="342"/>
      <c r="TLJ35" s="342"/>
      <c r="TLK35" s="342"/>
      <c r="TLL35" s="342"/>
      <c r="TLM35" s="342"/>
      <c r="TLN35" s="342"/>
      <c r="TLO35" s="342"/>
      <c r="TLP35" s="342"/>
      <c r="TLQ35" s="342"/>
      <c r="TLR35" s="342"/>
      <c r="TLS35" s="342"/>
      <c r="TLT35" s="342"/>
      <c r="TLU35" s="342"/>
      <c r="TLV35" s="342"/>
      <c r="TLW35" s="342"/>
      <c r="TLX35" s="342"/>
      <c r="TLY35" s="342"/>
      <c r="TLZ35" s="342"/>
      <c r="TMA35" s="342"/>
      <c r="TMB35" s="342"/>
      <c r="TMC35" s="342"/>
      <c r="TMD35" s="342"/>
      <c r="TME35" s="342"/>
      <c r="TMF35" s="342"/>
      <c r="TMG35" s="342"/>
      <c r="TMH35" s="342"/>
      <c r="TMI35" s="342"/>
      <c r="TMJ35" s="342"/>
      <c r="TMK35" s="342"/>
      <c r="TML35" s="342"/>
      <c r="TMM35" s="342"/>
      <c r="TMN35" s="342"/>
      <c r="TMO35" s="342"/>
      <c r="TMP35" s="342"/>
      <c r="TMQ35" s="342"/>
      <c r="TMR35" s="342"/>
      <c r="TMS35" s="342"/>
      <c r="TMT35" s="342"/>
      <c r="TMU35" s="342"/>
      <c r="TMV35" s="342"/>
      <c r="TMW35" s="342"/>
      <c r="TMX35" s="342"/>
      <c r="TMY35" s="342"/>
      <c r="TMZ35" s="342"/>
      <c r="TNA35" s="342"/>
      <c r="TNB35" s="342"/>
      <c r="TNC35" s="342"/>
      <c r="TND35" s="342"/>
      <c r="TNE35" s="342"/>
      <c r="TNF35" s="342"/>
      <c r="TNG35" s="342"/>
      <c r="TNH35" s="342"/>
      <c r="TNI35" s="342"/>
      <c r="TNJ35" s="342"/>
      <c r="TNK35" s="342"/>
      <c r="TNL35" s="342"/>
      <c r="TNM35" s="342"/>
      <c r="TNN35" s="342"/>
      <c r="TNO35" s="342"/>
      <c r="TNP35" s="342"/>
      <c r="TNQ35" s="342"/>
      <c r="TNR35" s="342"/>
      <c r="TNS35" s="342"/>
      <c r="TNT35" s="342"/>
      <c r="TNU35" s="342"/>
      <c r="TNV35" s="342"/>
      <c r="TNW35" s="342"/>
      <c r="TNX35" s="342"/>
      <c r="TNY35" s="342"/>
      <c r="TNZ35" s="342"/>
      <c r="TOA35" s="342"/>
      <c r="TOB35" s="342"/>
      <c r="TOC35" s="342"/>
      <c r="TOD35" s="342"/>
      <c r="TOE35" s="342"/>
      <c r="TOF35" s="342"/>
      <c r="TOG35" s="342"/>
      <c r="TOH35" s="342"/>
      <c r="TOI35" s="342"/>
      <c r="TOJ35" s="342"/>
      <c r="TOK35" s="342"/>
      <c r="TOL35" s="342"/>
      <c r="TOM35" s="342"/>
      <c r="TON35" s="342"/>
      <c r="TOO35" s="342"/>
      <c r="TOP35" s="342"/>
      <c r="TOQ35" s="342"/>
      <c r="TOR35" s="342"/>
      <c r="TOS35" s="342"/>
      <c r="TOT35" s="342"/>
      <c r="TOU35" s="342"/>
      <c r="TOV35" s="342"/>
      <c r="TOW35" s="342"/>
      <c r="TOX35" s="342"/>
      <c r="TOY35" s="342"/>
      <c r="TOZ35" s="342"/>
      <c r="TPA35" s="342"/>
      <c r="TPB35" s="342"/>
      <c r="TPC35" s="342"/>
      <c r="TPD35" s="342"/>
      <c r="TPE35" s="342"/>
      <c r="TPF35" s="342"/>
      <c r="TPG35" s="342"/>
      <c r="TPH35" s="342"/>
      <c r="TPI35" s="342"/>
      <c r="TPJ35" s="342"/>
      <c r="TPK35" s="342"/>
      <c r="TPL35" s="342"/>
      <c r="TPM35" s="342"/>
      <c r="TPN35" s="342"/>
      <c r="TPO35" s="342"/>
      <c r="TPP35" s="342"/>
      <c r="TPQ35" s="342"/>
      <c r="TPR35" s="342"/>
      <c r="TPS35" s="342"/>
      <c r="TPT35" s="342"/>
      <c r="TPU35" s="342"/>
      <c r="TPV35" s="342"/>
      <c r="TPW35" s="342"/>
      <c r="TPX35" s="342"/>
      <c r="TPY35" s="342"/>
      <c r="TPZ35" s="342"/>
      <c r="TQA35" s="342"/>
      <c r="TQB35" s="342"/>
      <c r="TQC35" s="342"/>
      <c r="TQD35" s="342"/>
      <c r="TQE35" s="342"/>
      <c r="TQF35" s="342"/>
      <c r="TQG35" s="342"/>
      <c r="TQH35" s="342"/>
      <c r="TQI35" s="342"/>
      <c r="TQJ35" s="342"/>
      <c r="TQK35" s="342"/>
      <c r="TQL35" s="342"/>
      <c r="TQM35" s="342"/>
      <c r="TQN35" s="342"/>
      <c r="TQO35" s="342"/>
      <c r="TQP35" s="342"/>
      <c r="TQQ35" s="342"/>
      <c r="TQR35" s="342"/>
      <c r="TQS35" s="342"/>
      <c r="TQT35" s="342"/>
      <c r="TQU35" s="342"/>
      <c r="TQV35" s="342"/>
      <c r="TQW35" s="342"/>
      <c r="TQX35" s="342"/>
      <c r="TQY35" s="342"/>
      <c r="TQZ35" s="342"/>
      <c r="TRA35" s="342"/>
      <c r="TRB35" s="342"/>
      <c r="TRC35" s="342"/>
      <c r="TRD35" s="342"/>
      <c r="TRE35" s="342"/>
      <c r="TRF35" s="342"/>
      <c r="TRG35" s="342"/>
      <c r="TRH35" s="342"/>
      <c r="TRI35" s="342"/>
      <c r="TRJ35" s="342"/>
      <c r="TRK35" s="342"/>
      <c r="TRL35" s="342"/>
      <c r="TRM35" s="342"/>
      <c r="TRN35" s="342"/>
      <c r="TRO35" s="342"/>
      <c r="TRP35" s="342"/>
      <c r="TRQ35" s="342"/>
      <c r="TRR35" s="342"/>
      <c r="TRS35" s="342"/>
      <c r="TRT35" s="342"/>
      <c r="TRU35" s="342"/>
      <c r="TRV35" s="342"/>
      <c r="TRW35" s="342"/>
      <c r="TRX35" s="342"/>
      <c r="TRY35" s="342"/>
      <c r="TRZ35" s="342"/>
      <c r="TSA35" s="342"/>
      <c r="TSB35" s="342"/>
      <c r="TSC35" s="342"/>
      <c r="TSD35" s="342"/>
      <c r="TSE35" s="342"/>
      <c r="TSF35" s="342"/>
      <c r="TSG35" s="342"/>
      <c r="TSH35" s="342"/>
      <c r="TSI35" s="342"/>
      <c r="TSJ35" s="342"/>
      <c r="TSK35" s="342"/>
      <c r="TSL35" s="342"/>
      <c r="TSM35" s="342"/>
      <c r="TSN35" s="342"/>
      <c r="TSO35" s="342"/>
      <c r="TSP35" s="342"/>
      <c r="TSQ35" s="342"/>
      <c r="TSR35" s="342"/>
      <c r="TSS35" s="342"/>
      <c r="TST35" s="342"/>
      <c r="TSU35" s="342"/>
      <c r="TSV35" s="342"/>
      <c r="TSW35" s="342"/>
      <c r="TSX35" s="342"/>
      <c r="TSY35" s="342"/>
      <c r="TSZ35" s="342"/>
      <c r="TTA35" s="342"/>
      <c r="TTB35" s="342"/>
      <c r="TTC35" s="342"/>
      <c r="TTD35" s="342"/>
      <c r="TTE35" s="342"/>
      <c r="TTF35" s="342"/>
      <c r="TTG35" s="342"/>
      <c r="TTH35" s="342"/>
      <c r="TTI35" s="342"/>
      <c r="TTJ35" s="342"/>
      <c r="TTK35" s="342"/>
      <c r="TTL35" s="342"/>
      <c r="TTM35" s="342"/>
      <c r="TTN35" s="342"/>
      <c r="TTO35" s="342"/>
      <c r="TTP35" s="342"/>
      <c r="TTQ35" s="342"/>
      <c r="TTR35" s="342"/>
      <c r="TTS35" s="342"/>
      <c r="TTT35" s="342"/>
      <c r="TTU35" s="342"/>
      <c r="TTV35" s="342"/>
      <c r="TTW35" s="342"/>
      <c r="TTX35" s="342"/>
      <c r="TTY35" s="342"/>
      <c r="TTZ35" s="342"/>
      <c r="TUA35" s="342"/>
      <c r="TUB35" s="342"/>
      <c r="TUC35" s="342"/>
      <c r="TUD35" s="342"/>
      <c r="TUE35" s="342"/>
      <c r="TUF35" s="342"/>
      <c r="TUG35" s="342"/>
      <c r="TUH35" s="342"/>
      <c r="TUI35" s="342"/>
      <c r="TUJ35" s="342"/>
      <c r="TUK35" s="342"/>
      <c r="TUL35" s="342"/>
      <c r="TUM35" s="342"/>
      <c r="TUN35" s="342"/>
      <c r="TUO35" s="342"/>
      <c r="TUP35" s="342"/>
      <c r="TUQ35" s="342"/>
      <c r="TUR35" s="342"/>
      <c r="TUS35" s="342"/>
      <c r="TUT35" s="342"/>
      <c r="TUU35" s="342"/>
      <c r="TUV35" s="342"/>
      <c r="TUW35" s="342"/>
      <c r="TUX35" s="342"/>
      <c r="TUY35" s="342"/>
      <c r="TUZ35" s="342"/>
      <c r="TVA35" s="342"/>
      <c r="TVB35" s="342"/>
      <c r="TVC35" s="342"/>
      <c r="TVD35" s="342"/>
      <c r="TVE35" s="342"/>
      <c r="TVF35" s="342"/>
      <c r="TVG35" s="342"/>
      <c r="TVH35" s="342"/>
      <c r="TVI35" s="342"/>
      <c r="TVJ35" s="342"/>
      <c r="TVK35" s="342"/>
      <c r="TVL35" s="342"/>
      <c r="TVM35" s="342"/>
      <c r="TVN35" s="342"/>
      <c r="TVO35" s="342"/>
      <c r="TVP35" s="342"/>
      <c r="TVQ35" s="342"/>
      <c r="TVR35" s="342"/>
      <c r="TVS35" s="342"/>
      <c r="TVT35" s="342"/>
      <c r="TVU35" s="342"/>
      <c r="TVV35" s="342"/>
      <c r="TVW35" s="342"/>
      <c r="TVX35" s="342"/>
      <c r="TVY35" s="342"/>
      <c r="TVZ35" s="342"/>
      <c r="TWA35" s="342"/>
      <c r="TWB35" s="342"/>
      <c r="TWC35" s="342"/>
      <c r="TWD35" s="342"/>
      <c r="TWE35" s="342"/>
      <c r="TWF35" s="342"/>
      <c r="TWG35" s="342"/>
      <c r="TWH35" s="342"/>
      <c r="TWI35" s="342"/>
      <c r="TWJ35" s="342"/>
      <c r="TWK35" s="342"/>
      <c r="TWL35" s="342"/>
      <c r="TWM35" s="342"/>
      <c r="TWN35" s="342"/>
      <c r="TWO35" s="342"/>
      <c r="TWP35" s="342"/>
      <c r="TWQ35" s="342"/>
      <c r="TWR35" s="342"/>
      <c r="TWS35" s="342"/>
      <c r="TWT35" s="342"/>
      <c r="TWU35" s="342"/>
      <c r="TWV35" s="342"/>
      <c r="TWW35" s="342"/>
      <c r="TWX35" s="342"/>
      <c r="TWY35" s="342"/>
      <c r="TWZ35" s="342"/>
      <c r="TXA35" s="342"/>
      <c r="TXB35" s="342"/>
      <c r="TXC35" s="342"/>
      <c r="TXD35" s="342"/>
      <c r="TXE35" s="342"/>
      <c r="TXF35" s="342"/>
      <c r="TXG35" s="342"/>
      <c r="TXH35" s="342"/>
      <c r="TXI35" s="342"/>
      <c r="TXJ35" s="342"/>
      <c r="TXK35" s="342"/>
      <c r="TXL35" s="342"/>
      <c r="TXM35" s="342"/>
      <c r="TXN35" s="342"/>
      <c r="TXO35" s="342"/>
      <c r="TXP35" s="342"/>
      <c r="TXQ35" s="342"/>
      <c r="TXR35" s="342"/>
      <c r="TXS35" s="342"/>
      <c r="TXT35" s="342"/>
      <c r="TXU35" s="342"/>
      <c r="TXV35" s="342"/>
      <c r="TXW35" s="342"/>
      <c r="TXX35" s="342"/>
      <c r="TXY35" s="342"/>
      <c r="TXZ35" s="342"/>
      <c r="TYA35" s="342"/>
      <c r="TYB35" s="342"/>
      <c r="TYC35" s="342"/>
      <c r="TYD35" s="342"/>
      <c r="TYE35" s="342"/>
      <c r="TYF35" s="342"/>
      <c r="TYG35" s="342"/>
      <c r="TYH35" s="342"/>
      <c r="TYI35" s="342"/>
      <c r="TYJ35" s="342"/>
      <c r="TYK35" s="342"/>
      <c r="TYL35" s="342"/>
      <c r="TYM35" s="342"/>
      <c r="TYN35" s="342"/>
      <c r="TYO35" s="342"/>
      <c r="TYP35" s="342"/>
      <c r="TYQ35" s="342"/>
      <c r="TYR35" s="342"/>
      <c r="TYS35" s="342"/>
      <c r="TYT35" s="342"/>
      <c r="TYU35" s="342"/>
      <c r="TYV35" s="342"/>
      <c r="TYW35" s="342"/>
      <c r="TYX35" s="342"/>
      <c r="TYY35" s="342"/>
      <c r="TYZ35" s="342"/>
      <c r="TZA35" s="342"/>
      <c r="TZB35" s="342"/>
      <c r="TZC35" s="342"/>
      <c r="TZD35" s="342"/>
      <c r="TZE35" s="342"/>
      <c r="TZF35" s="342"/>
      <c r="TZG35" s="342"/>
      <c r="TZH35" s="342"/>
      <c r="TZI35" s="342"/>
      <c r="TZJ35" s="342"/>
      <c r="TZK35" s="342"/>
      <c r="TZL35" s="342"/>
      <c r="TZM35" s="342"/>
      <c r="TZN35" s="342"/>
      <c r="TZO35" s="342"/>
      <c r="TZP35" s="342"/>
      <c r="TZQ35" s="342"/>
      <c r="TZR35" s="342"/>
      <c r="TZS35" s="342"/>
      <c r="TZT35" s="342"/>
      <c r="TZU35" s="342"/>
      <c r="TZV35" s="342"/>
      <c r="TZW35" s="342"/>
      <c r="TZX35" s="342"/>
      <c r="TZY35" s="342"/>
      <c r="TZZ35" s="342"/>
      <c r="UAA35" s="342"/>
      <c r="UAB35" s="342"/>
      <c r="UAC35" s="342"/>
      <c r="UAD35" s="342"/>
      <c r="UAE35" s="342"/>
      <c r="UAF35" s="342"/>
      <c r="UAG35" s="342"/>
      <c r="UAH35" s="342"/>
      <c r="UAI35" s="342"/>
      <c r="UAJ35" s="342"/>
      <c r="UAK35" s="342"/>
      <c r="UAL35" s="342"/>
      <c r="UAM35" s="342"/>
      <c r="UAN35" s="342"/>
      <c r="UAO35" s="342"/>
      <c r="UAP35" s="342"/>
      <c r="UAQ35" s="342"/>
      <c r="UAR35" s="342"/>
      <c r="UAS35" s="342"/>
      <c r="UAT35" s="342"/>
      <c r="UAU35" s="342"/>
      <c r="UAV35" s="342"/>
      <c r="UAW35" s="342"/>
      <c r="UAX35" s="342"/>
      <c r="UAY35" s="342"/>
      <c r="UAZ35" s="342"/>
      <c r="UBA35" s="342"/>
      <c r="UBB35" s="342"/>
      <c r="UBC35" s="342"/>
      <c r="UBD35" s="342"/>
      <c r="UBE35" s="342"/>
      <c r="UBF35" s="342"/>
      <c r="UBG35" s="342"/>
      <c r="UBH35" s="342"/>
      <c r="UBI35" s="342"/>
      <c r="UBJ35" s="342"/>
      <c r="UBK35" s="342"/>
      <c r="UBL35" s="342"/>
      <c r="UBM35" s="342"/>
      <c r="UBN35" s="342"/>
      <c r="UBO35" s="342"/>
      <c r="UBP35" s="342"/>
      <c r="UBQ35" s="342"/>
      <c r="UBR35" s="342"/>
      <c r="UBS35" s="342"/>
      <c r="UBT35" s="342"/>
      <c r="UBU35" s="342"/>
      <c r="UBV35" s="342"/>
      <c r="UBW35" s="342"/>
      <c r="UBX35" s="342"/>
      <c r="UBY35" s="342"/>
      <c r="UBZ35" s="342"/>
      <c r="UCA35" s="342"/>
      <c r="UCB35" s="342"/>
      <c r="UCC35" s="342"/>
      <c r="UCD35" s="342"/>
      <c r="UCE35" s="342"/>
      <c r="UCF35" s="342"/>
      <c r="UCG35" s="342"/>
      <c r="UCH35" s="342"/>
      <c r="UCI35" s="342"/>
      <c r="UCJ35" s="342"/>
      <c r="UCK35" s="342"/>
      <c r="UCL35" s="342"/>
      <c r="UCM35" s="342"/>
      <c r="UCN35" s="342"/>
      <c r="UCO35" s="342"/>
      <c r="UCP35" s="342"/>
      <c r="UCQ35" s="342"/>
      <c r="UCR35" s="342"/>
      <c r="UCS35" s="342"/>
      <c r="UCT35" s="342"/>
      <c r="UCU35" s="342"/>
      <c r="UCV35" s="342"/>
      <c r="UCW35" s="342"/>
      <c r="UCX35" s="342"/>
      <c r="UCY35" s="342"/>
      <c r="UCZ35" s="342"/>
      <c r="UDA35" s="342"/>
      <c r="UDB35" s="342"/>
      <c r="UDC35" s="342"/>
      <c r="UDD35" s="342"/>
      <c r="UDE35" s="342"/>
      <c r="UDF35" s="342"/>
      <c r="UDG35" s="342"/>
      <c r="UDH35" s="342"/>
      <c r="UDI35" s="342"/>
      <c r="UDJ35" s="342"/>
      <c r="UDK35" s="342"/>
      <c r="UDL35" s="342"/>
      <c r="UDM35" s="342"/>
      <c r="UDN35" s="342"/>
      <c r="UDO35" s="342"/>
      <c r="UDP35" s="342"/>
      <c r="UDQ35" s="342"/>
      <c r="UDR35" s="342"/>
      <c r="UDS35" s="342"/>
      <c r="UDT35" s="342"/>
      <c r="UDU35" s="342"/>
      <c r="UDV35" s="342"/>
      <c r="UDW35" s="342"/>
      <c r="UDX35" s="342"/>
      <c r="UDY35" s="342"/>
      <c r="UDZ35" s="342"/>
      <c r="UEA35" s="342"/>
      <c r="UEB35" s="342"/>
      <c r="UEC35" s="342"/>
      <c r="UED35" s="342"/>
      <c r="UEE35" s="342"/>
      <c r="UEF35" s="342"/>
      <c r="UEG35" s="342"/>
      <c r="UEH35" s="342"/>
      <c r="UEI35" s="342"/>
      <c r="UEJ35" s="342"/>
      <c r="UEK35" s="342"/>
      <c r="UEL35" s="342"/>
      <c r="UEM35" s="342"/>
      <c r="UEN35" s="342"/>
      <c r="UEO35" s="342"/>
      <c r="UEP35" s="342"/>
      <c r="UEQ35" s="342"/>
      <c r="UER35" s="342"/>
      <c r="UES35" s="342"/>
      <c r="UET35" s="342"/>
      <c r="UEU35" s="342"/>
      <c r="UEV35" s="342"/>
      <c r="UEW35" s="342"/>
      <c r="UEX35" s="342"/>
      <c r="UEY35" s="342"/>
      <c r="UEZ35" s="342"/>
      <c r="UFA35" s="342"/>
      <c r="UFB35" s="342"/>
      <c r="UFC35" s="342"/>
      <c r="UFD35" s="342"/>
      <c r="UFE35" s="342"/>
      <c r="UFF35" s="342"/>
      <c r="UFG35" s="342"/>
      <c r="UFH35" s="342"/>
      <c r="UFI35" s="342"/>
      <c r="UFJ35" s="342"/>
      <c r="UFK35" s="342"/>
      <c r="UFL35" s="342"/>
      <c r="UFM35" s="342"/>
      <c r="UFN35" s="342"/>
      <c r="UFO35" s="342"/>
      <c r="UFP35" s="342"/>
      <c r="UFQ35" s="342"/>
      <c r="UFR35" s="342"/>
      <c r="UFS35" s="342"/>
      <c r="UFT35" s="342"/>
      <c r="UFU35" s="342"/>
      <c r="UFV35" s="342"/>
      <c r="UFW35" s="342"/>
      <c r="UFX35" s="342"/>
      <c r="UFY35" s="342"/>
      <c r="UFZ35" s="342"/>
      <c r="UGA35" s="342"/>
      <c r="UGB35" s="342"/>
      <c r="UGC35" s="342"/>
      <c r="UGD35" s="342"/>
      <c r="UGE35" s="342"/>
      <c r="UGF35" s="342"/>
      <c r="UGG35" s="342"/>
      <c r="UGH35" s="342"/>
      <c r="UGI35" s="342"/>
      <c r="UGJ35" s="342"/>
      <c r="UGK35" s="342"/>
      <c r="UGL35" s="342"/>
      <c r="UGM35" s="342"/>
      <c r="UGN35" s="342"/>
      <c r="UGO35" s="342"/>
      <c r="UGP35" s="342"/>
      <c r="UGQ35" s="342"/>
      <c r="UGR35" s="342"/>
      <c r="UGS35" s="342"/>
      <c r="UGT35" s="342"/>
      <c r="UGU35" s="342"/>
      <c r="UGV35" s="342"/>
      <c r="UGW35" s="342"/>
      <c r="UGX35" s="342"/>
      <c r="UGY35" s="342"/>
      <c r="UGZ35" s="342"/>
      <c r="UHA35" s="342"/>
      <c r="UHB35" s="342"/>
      <c r="UHC35" s="342"/>
      <c r="UHD35" s="342"/>
      <c r="UHE35" s="342"/>
      <c r="UHF35" s="342"/>
      <c r="UHG35" s="342"/>
      <c r="UHH35" s="342"/>
      <c r="UHI35" s="342"/>
      <c r="UHJ35" s="342"/>
      <c r="UHK35" s="342"/>
      <c r="UHL35" s="342"/>
      <c r="UHM35" s="342"/>
      <c r="UHN35" s="342"/>
      <c r="UHO35" s="342"/>
      <c r="UHP35" s="342"/>
      <c r="UHQ35" s="342"/>
      <c r="UHR35" s="342"/>
      <c r="UHS35" s="342"/>
      <c r="UHT35" s="342"/>
      <c r="UHU35" s="342"/>
      <c r="UHV35" s="342"/>
      <c r="UHW35" s="342"/>
      <c r="UHX35" s="342"/>
      <c r="UHY35" s="342"/>
      <c r="UHZ35" s="342"/>
      <c r="UIA35" s="342"/>
      <c r="UIB35" s="342"/>
      <c r="UIC35" s="342"/>
      <c r="UID35" s="342"/>
      <c r="UIE35" s="342"/>
      <c r="UIF35" s="342"/>
      <c r="UIG35" s="342"/>
      <c r="UIH35" s="342"/>
      <c r="UII35" s="342"/>
      <c r="UIJ35" s="342"/>
      <c r="UIK35" s="342"/>
      <c r="UIL35" s="342"/>
      <c r="UIM35" s="342"/>
      <c r="UIN35" s="342"/>
      <c r="UIO35" s="342"/>
      <c r="UIP35" s="342"/>
      <c r="UIQ35" s="342"/>
      <c r="UIR35" s="342"/>
      <c r="UIS35" s="342"/>
      <c r="UIT35" s="342"/>
      <c r="UIU35" s="342"/>
      <c r="UIV35" s="342"/>
      <c r="UIW35" s="342"/>
      <c r="UIX35" s="342"/>
      <c r="UIY35" s="342"/>
      <c r="UIZ35" s="342"/>
      <c r="UJA35" s="342"/>
      <c r="UJB35" s="342"/>
      <c r="UJC35" s="342"/>
      <c r="UJD35" s="342"/>
      <c r="UJE35" s="342"/>
      <c r="UJF35" s="342"/>
      <c r="UJG35" s="342"/>
      <c r="UJH35" s="342"/>
      <c r="UJI35" s="342"/>
      <c r="UJJ35" s="342"/>
      <c r="UJK35" s="342"/>
      <c r="UJL35" s="342"/>
      <c r="UJM35" s="342"/>
      <c r="UJN35" s="342"/>
      <c r="UJO35" s="342"/>
      <c r="UJP35" s="342"/>
      <c r="UJQ35" s="342"/>
      <c r="UJR35" s="342"/>
      <c r="UJS35" s="342"/>
      <c r="UJT35" s="342"/>
      <c r="UJU35" s="342"/>
      <c r="UJV35" s="342"/>
      <c r="UJW35" s="342"/>
      <c r="UJX35" s="342"/>
      <c r="UJY35" s="342"/>
      <c r="UJZ35" s="342"/>
      <c r="UKA35" s="342"/>
      <c r="UKB35" s="342"/>
      <c r="UKC35" s="342"/>
      <c r="UKD35" s="342"/>
      <c r="UKE35" s="342"/>
      <c r="UKF35" s="342"/>
      <c r="UKG35" s="342"/>
      <c r="UKH35" s="342"/>
      <c r="UKI35" s="342"/>
      <c r="UKJ35" s="342"/>
      <c r="UKK35" s="342"/>
      <c r="UKL35" s="342"/>
      <c r="UKM35" s="342"/>
      <c r="UKN35" s="342"/>
      <c r="UKO35" s="342"/>
      <c r="UKP35" s="342"/>
      <c r="UKQ35" s="342"/>
      <c r="UKR35" s="342"/>
      <c r="UKS35" s="342"/>
      <c r="UKT35" s="342"/>
      <c r="UKU35" s="342"/>
      <c r="UKV35" s="342"/>
      <c r="UKW35" s="342"/>
      <c r="UKX35" s="342"/>
      <c r="UKY35" s="342"/>
      <c r="UKZ35" s="342"/>
      <c r="ULA35" s="342"/>
      <c r="ULB35" s="342"/>
      <c r="ULC35" s="342"/>
      <c r="ULD35" s="342"/>
      <c r="ULE35" s="342"/>
      <c r="ULF35" s="342"/>
      <c r="ULG35" s="342"/>
      <c r="ULH35" s="342"/>
      <c r="ULI35" s="342"/>
      <c r="ULJ35" s="342"/>
      <c r="ULK35" s="342"/>
      <c r="ULL35" s="342"/>
      <c r="ULM35" s="342"/>
      <c r="ULN35" s="342"/>
      <c r="ULO35" s="342"/>
      <c r="ULP35" s="342"/>
      <c r="ULQ35" s="342"/>
      <c r="ULR35" s="342"/>
      <c r="ULS35" s="342"/>
      <c r="ULT35" s="342"/>
      <c r="ULU35" s="342"/>
      <c r="ULV35" s="342"/>
      <c r="ULW35" s="342"/>
      <c r="ULX35" s="342"/>
      <c r="ULY35" s="342"/>
      <c r="ULZ35" s="342"/>
      <c r="UMA35" s="342"/>
      <c r="UMB35" s="342"/>
      <c r="UMC35" s="342"/>
      <c r="UMD35" s="342"/>
      <c r="UME35" s="342"/>
      <c r="UMF35" s="342"/>
      <c r="UMG35" s="342"/>
      <c r="UMH35" s="342"/>
      <c r="UMI35" s="342"/>
      <c r="UMJ35" s="342"/>
      <c r="UMK35" s="342"/>
      <c r="UML35" s="342"/>
      <c r="UMM35" s="342"/>
      <c r="UMN35" s="342"/>
      <c r="UMO35" s="342"/>
      <c r="UMP35" s="342"/>
      <c r="UMQ35" s="342"/>
      <c r="UMR35" s="342"/>
      <c r="UMS35" s="342"/>
      <c r="UMT35" s="342"/>
      <c r="UMU35" s="342"/>
      <c r="UMV35" s="342"/>
      <c r="UMW35" s="342"/>
      <c r="UMX35" s="342"/>
      <c r="UMY35" s="342"/>
      <c r="UMZ35" s="342"/>
      <c r="UNA35" s="342"/>
      <c r="UNB35" s="342"/>
      <c r="UNC35" s="342"/>
      <c r="UND35" s="342"/>
      <c r="UNE35" s="342"/>
      <c r="UNF35" s="342"/>
      <c r="UNG35" s="342"/>
      <c r="UNH35" s="342"/>
      <c r="UNI35" s="342"/>
      <c r="UNJ35" s="342"/>
      <c r="UNK35" s="342"/>
      <c r="UNL35" s="342"/>
      <c r="UNM35" s="342"/>
      <c r="UNN35" s="342"/>
      <c r="UNO35" s="342"/>
      <c r="UNP35" s="342"/>
      <c r="UNQ35" s="342"/>
      <c r="UNR35" s="342"/>
      <c r="UNS35" s="342"/>
      <c r="UNT35" s="342"/>
      <c r="UNU35" s="342"/>
      <c r="UNV35" s="342"/>
      <c r="UNW35" s="342"/>
      <c r="UNX35" s="342"/>
      <c r="UNY35" s="342"/>
      <c r="UNZ35" s="342"/>
      <c r="UOA35" s="342"/>
      <c r="UOB35" s="342"/>
      <c r="UOC35" s="342"/>
      <c r="UOD35" s="342"/>
      <c r="UOE35" s="342"/>
      <c r="UOF35" s="342"/>
      <c r="UOG35" s="342"/>
      <c r="UOH35" s="342"/>
      <c r="UOI35" s="342"/>
      <c r="UOJ35" s="342"/>
      <c r="UOK35" s="342"/>
      <c r="UOL35" s="342"/>
      <c r="UOM35" s="342"/>
      <c r="UON35" s="342"/>
      <c r="UOO35" s="342"/>
      <c r="UOP35" s="342"/>
      <c r="UOQ35" s="342"/>
      <c r="UOR35" s="342"/>
      <c r="UOS35" s="342"/>
      <c r="UOT35" s="342"/>
      <c r="UOU35" s="342"/>
      <c r="UOV35" s="342"/>
      <c r="UOW35" s="342"/>
      <c r="UOX35" s="342"/>
      <c r="UOY35" s="342"/>
      <c r="UOZ35" s="342"/>
      <c r="UPA35" s="342"/>
      <c r="UPB35" s="342"/>
      <c r="UPC35" s="342"/>
      <c r="UPD35" s="342"/>
      <c r="UPE35" s="342"/>
      <c r="UPF35" s="342"/>
      <c r="UPG35" s="342"/>
      <c r="UPH35" s="342"/>
      <c r="UPI35" s="342"/>
      <c r="UPJ35" s="342"/>
      <c r="UPK35" s="342"/>
      <c r="UPL35" s="342"/>
      <c r="UPM35" s="342"/>
      <c r="UPN35" s="342"/>
      <c r="UPO35" s="342"/>
      <c r="UPP35" s="342"/>
      <c r="UPQ35" s="342"/>
      <c r="UPR35" s="342"/>
      <c r="UPS35" s="342"/>
      <c r="UPT35" s="342"/>
      <c r="UPU35" s="342"/>
      <c r="UPV35" s="342"/>
      <c r="UPW35" s="342"/>
      <c r="UPX35" s="342"/>
      <c r="UPY35" s="342"/>
      <c r="UPZ35" s="342"/>
      <c r="UQA35" s="342"/>
      <c r="UQB35" s="342"/>
      <c r="UQC35" s="342"/>
      <c r="UQD35" s="342"/>
      <c r="UQE35" s="342"/>
      <c r="UQF35" s="342"/>
      <c r="UQG35" s="342"/>
      <c r="UQH35" s="342"/>
      <c r="UQI35" s="342"/>
      <c r="UQJ35" s="342"/>
      <c r="UQK35" s="342"/>
      <c r="UQL35" s="342"/>
      <c r="UQM35" s="342"/>
      <c r="UQN35" s="342"/>
      <c r="UQO35" s="342"/>
      <c r="UQP35" s="342"/>
      <c r="UQQ35" s="342"/>
      <c r="UQR35" s="342"/>
      <c r="UQS35" s="342"/>
      <c r="UQT35" s="342"/>
      <c r="UQU35" s="342"/>
      <c r="UQV35" s="342"/>
      <c r="UQW35" s="342"/>
      <c r="UQX35" s="342"/>
      <c r="UQY35" s="342"/>
      <c r="UQZ35" s="342"/>
      <c r="URA35" s="342"/>
      <c r="URB35" s="342"/>
      <c r="URC35" s="342"/>
      <c r="URD35" s="342"/>
      <c r="URE35" s="342"/>
      <c r="URF35" s="342"/>
      <c r="URG35" s="342"/>
      <c r="URH35" s="342"/>
      <c r="URI35" s="342"/>
      <c r="URJ35" s="342"/>
      <c r="URK35" s="342"/>
      <c r="URL35" s="342"/>
      <c r="URM35" s="342"/>
      <c r="URN35" s="342"/>
      <c r="URO35" s="342"/>
      <c r="URP35" s="342"/>
      <c r="URQ35" s="342"/>
      <c r="URR35" s="342"/>
      <c r="URS35" s="342"/>
      <c r="URT35" s="342"/>
      <c r="URU35" s="342"/>
      <c r="URV35" s="342"/>
      <c r="URW35" s="342"/>
      <c r="URX35" s="342"/>
      <c r="URY35" s="342"/>
      <c r="URZ35" s="342"/>
      <c r="USA35" s="342"/>
      <c r="USB35" s="342"/>
      <c r="USC35" s="342"/>
      <c r="USD35" s="342"/>
      <c r="USE35" s="342"/>
      <c r="USF35" s="342"/>
      <c r="USG35" s="342"/>
      <c r="USH35" s="342"/>
      <c r="USI35" s="342"/>
      <c r="USJ35" s="342"/>
      <c r="USK35" s="342"/>
      <c r="USL35" s="342"/>
      <c r="USM35" s="342"/>
      <c r="USN35" s="342"/>
      <c r="USO35" s="342"/>
      <c r="USP35" s="342"/>
      <c r="USQ35" s="342"/>
      <c r="USR35" s="342"/>
      <c r="USS35" s="342"/>
      <c r="UST35" s="342"/>
      <c r="USU35" s="342"/>
      <c r="USV35" s="342"/>
      <c r="USW35" s="342"/>
      <c r="USX35" s="342"/>
      <c r="USY35" s="342"/>
      <c r="USZ35" s="342"/>
      <c r="UTA35" s="342"/>
      <c r="UTB35" s="342"/>
      <c r="UTC35" s="342"/>
      <c r="UTD35" s="342"/>
      <c r="UTE35" s="342"/>
      <c r="UTF35" s="342"/>
      <c r="UTG35" s="342"/>
      <c r="UTH35" s="342"/>
      <c r="UTI35" s="342"/>
      <c r="UTJ35" s="342"/>
      <c r="UTK35" s="342"/>
      <c r="UTL35" s="342"/>
      <c r="UTM35" s="342"/>
      <c r="UTN35" s="342"/>
      <c r="UTO35" s="342"/>
      <c r="UTP35" s="342"/>
      <c r="UTQ35" s="342"/>
      <c r="UTR35" s="342"/>
      <c r="UTS35" s="342"/>
      <c r="UTT35" s="342"/>
      <c r="UTU35" s="342"/>
      <c r="UTV35" s="342"/>
      <c r="UTW35" s="342"/>
      <c r="UTX35" s="342"/>
      <c r="UTY35" s="342"/>
      <c r="UTZ35" s="342"/>
      <c r="UUA35" s="342"/>
      <c r="UUB35" s="342"/>
      <c r="UUC35" s="342"/>
      <c r="UUD35" s="342"/>
      <c r="UUE35" s="342"/>
      <c r="UUF35" s="342"/>
      <c r="UUG35" s="342"/>
      <c r="UUH35" s="342"/>
      <c r="UUI35" s="342"/>
      <c r="UUJ35" s="342"/>
      <c r="UUK35" s="342"/>
      <c r="UUL35" s="342"/>
      <c r="UUM35" s="342"/>
      <c r="UUN35" s="342"/>
      <c r="UUO35" s="342"/>
      <c r="UUP35" s="342"/>
      <c r="UUQ35" s="342"/>
      <c r="UUR35" s="342"/>
      <c r="UUS35" s="342"/>
      <c r="UUT35" s="342"/>
      <c r="UUU35" s="342"/>
      <c r="UUV35" s="342"/>
      <c r="UUW35" s="342"/>
      <c r="UUX35" s="342"/>
      <c r="UUY35" s="342"/>
      <c r="UUZ35" s="342"/>
      <c r="UVA35" s="342"/>
      <c r="UVB35" s="342"/>
      <c r="UVC35" s="342"/>
      <c r="UVD35" s="342"/>
      <c r="UVE35" s="342"/>
      <c r="UVF35" s="342"/>
      <c r="UVG35" s="342"/>
      <c r="UVH35" s="342"/>
      <c r="UVI35" s="342"/>
      <c r="UVJ35" s="342"/>
      <c r="UVK35" s="342"/>
      <c r="UVL35" s="342"/>
      <c r="UVM35" s="342"/>
      <c r="UVN35" s="342"/>
      <c r="UVO35" s="342"/>
      <c r="UVP35" s="342"/>
      <c r="UVQ35" s="342"/>
      <c r="UVR35" s="342"/>
      <c r="UVS35" s="342"/>
      <c r="UVT35" s="342"/>
      <c r="UVU35" s="342"/>
      <c r="UVV35" s="342"/>
      <c r="UVW35" s="342"/>
      <c r="UVX35" s="342"/>
      <c r="UVY35" s="342"/>
      <c r="UVZ35" s="342"/>
      <c r="UWA35" s="342"/>
      <c r="UWB35" s="342"/>
      <c r="UWC35" s="342"/>
      <c r="UWD35" s="342"/>
      <c r="UWE35" s="342"/>
      <c r="UWF35" s="342"/>
      <c r="UWG35" s="342"/>
      <c r="UWH35" s="342"/>
      <c r="UWI35" s="342"/>
      <c r="UWJ35" s="342"/>
      <c r="UWK35" s="342"/>
      <c r="UWL35" s="342"/>
      <c r="UWM35" s="342"/>
      <c r="UWN35" s="342"/>
      <c r="UWO35" s="342"/>
      <c r="UWP35" s="342"/>
      <c r="UWQ35" s="342"/>
      <c r="UWR35" s="342"/>
      <c r="UWS35" s="342"/>
      <c r="UWT35" s="342"/>
      <c r="UWU35" s="342"/>
      <c r="UWV35" s="342"/>
      <c r="UWW35" s="342"/>
      <c r="UWX35" s="342"/>
      <c r="UWY35" s="342"/>
      <c r="UWZ35" s="342"/>
      <c r="UXA35" s="342"/>
      <c r="UXB35" s="342"/>
      <c r="UXC35" s="342"/>
      <c r="UXD35" s="342"/>
      <c r="UXE35" s="342"/>
      <c r="UXF35" s="342"/>
      <c r="UXG35" s="342"/>
      <c r="UXH35" s="342"/>
      <c r="UXI35" s="342"/>
      <c r="UXJ35" s="342"/>
      <c r="UXK35" s="342"/>
      <c r="UXL35" s="342"/>
      <c r="UXM35" s="342"/>
      <c r="UXN35" s="342"/>
      <c r="UXO35" s="342"/>
      <c r="UXP35" s="342"/>
      <c r="UXQ35" s="342"/>
      <c r="UXR35" s="342"/>
      <c r="UXS35" s="342"/>
      <c r="UXT35" s="342"/>
      <c r="UXU35" s="342"/>
      <c r="UXV35" s="342"/>
      <c r="UXW35" s="342"/>
      <c r="UXX35" s="342"/>
      <c r="UXY35" s="342"/>
      <c r="UXZ35" s="342"/>
      <c r="UYA35" s="342"/>
      <c r="UYB35" s="342"/>
      <c r="UYC35" s="342"/>
      <c r="UYD35" s="342"/>
      <c r="UYE35" s="342"/>
      <c r="UYF35" s="342"/>
      <c r="UYG35" s="342"/>
      <c r="UYH35" s="342"/>
      <c r="UYI35" s="342"/>
      <c r="UYJ35" s="342"/>
      <c r="UYK35" s="342"/>
      <c r="UYL35" s="342"/>
      <c r="UYM35" s="342"/>
      <c r="UYN35" s="342"/>
      <c r="UYO35" s="342"/>
      <c r="UYP35" s="342"/>
      <c r="UYQ35" s="342"/>
      <c r="UYR35" s="342"/>
      <c r="UYS35" s="342"/>
      <c r="UYT35" s="342"/>
      <c r="UYU35" s="342"/>
      <c r="UYV35" s="342"/>
      <c r="UYW35" s="342"/>
      <c r="UYX35" s="342"/>
      <c r="UYY35" s="342"/>
      <c r="UYZ35" s="342"/>
      <c r="UZA35" s="342"/>
      <c r="UZB35" s="342"/>
      <c r="UZC35" s="342"/>
      <c r="UZD35" s="342"/>
      <c r="UZE35" s="342"/>
      <c r="UZF35" s="342"/>
      <c r="UZG35" s="342"/>
      <c r="UZH35" s="342"/>
      <c r="UZI35" s="342"/>
      <c r="UZJ35" s="342"/>
      <c r="UZK35" s="342"/>
      <c r="UZL35" s="342"/>
      <c r="UZM35" s="342"/>
      <c r="UZN35" s="342"/>
      <c r="UZO35" s="342"/>
      <c r="UZP35" s="342"/>
      <c r="UZQ35" s="342"/>
      <c r="UZR35" s="342"/>
      <c r="UZS35" s="342"/>
      <c r="UZT35" s="342"/>
      <c r="UZU35" s="342"/>
      <c r="UZV35" s="342"/>
      <c r="UZW35" s="342"/>
      <c r="UZX35" s="342"/>
      <c r="UZY35" s="342"/>
      <c r="UZZ35" s="342"/>
      <c r="VAA35" s="342"/>
      <c r="VAB35" s="342"/>
      <c r="VAC35" s="342"/>
      <c r="VAD35" s="342"/>
      <c r="VAE35" s="342"/>
      <c r="VAF35" s="342"/>
      <c r="VAG35" s="342"/>
      <c r="VAH35" s="342"/>
      <c r="VAI35" s="342"/>
      <c r="VAJ35" s="342"/>
      <c r="VAK35" s="342"/>
      <c r="VAL35" s="342"/>
      <c r="VAM35" s="342"/>
      <c r="VAN35" s="342"/>
      <c r="VAO35" s="342"/>
      <c r="VAP35" s="342"/>
      <c r="VAQ35" s="342"/>
      <c r="VAR35" s="342"/>
      <c r="VAS35" s="342"/>
      <c r="VAT35" s="342"/>
      <c r="VAU35" s="342"/>
      <c r="VAV35" s="342"/>
      <c r="VAW35" s="342"/>
      <c r="VAX35" s="342"/>
      <c r="VAY35" s="342"/>
      <c r="VAZ35" s="342"/>
      <c r="VBA35" s="342"/>
      <c r="VBB35" s="342"/>
      <c r="VBC35" s="342"/>
      <c r="VBD35" s="342"/>
      <c r="VBE35" s="342"/>
      <c r="VBF35" s="342"/>
      <c r="VBG35" s="342"/>
      <c r="VBH35" s="342"/>
      <c r="VBI35" s="342"/>
      <c r="VBJ35" s="342"/>
      <c r="VBK35" s="342"/>
      <c r="VBL35" s="342"/>
      <c r="VBM35" s="342"/>
      <c r="VBN35" s="342"/>
      <c r="VBO35" s="342"/>
      <c r="VBP35" s="342"/>
      <c r="VBQ35" s="342"/>
      <c r="VBR35" s="342"/>
      <c r="VBS35" s="342"/>
      <c r="VBT35" s="342"/>
      <c r="VBU35" s="342"/>
      <c r="VBV35" s="342"/>
      <c r="VBW35" s="342"/>
      <c r="VBX35" s="342"/>
      <c r="VBY35" s="342"/>
      <c r="VBZ35" s="342"/>
      <c r="VCA35" s="342"/>
      <c r="VCB35" s="342"/>
      <c r="VCC35" s="342"/>
      <c r="VCD35" s="342"/>
      <c r="VCE35" s="342"/>
      <c r="VCF35" s="342"/>
      <c r="VCG35" s="342"/>
      <c r="VCH35" s="342"/>
      <c r="VCI35" s="342"/>
      <c r="VCJ35" s="342"/>
      <c r="VCK35" s="342"/>
      <c r="VCL35" s="342"/>
      <c r="VCM35" s="342"/>
      <c r="VCN35" s="342"/>
      <c r="VCO35" s="342"/>
      <c r="VCP35" s="342"/>
      <c r="VCQ35" s="342"/>
      <c r="VCR35" s="342"/>
      <c r="VCS35" s="342"/>
      <c r="VCT35" s="342"/>
      <c r="VCU35" s="342"/>
      <c r="VCV35" s="342"/>
      <c r="VCW35" s="342"/>
      <c r="VCX35" s="342"/>
      <c r="VCY35" s="342"/>
      <c r="VCZ35" s="342"/>
      <c r="VDA35" s="342"/>
      <c r="VDB35" s="342"/>
      <c r="VDC35" s="342"/>
      <c r="VDD35" s="342"/>
      <c r="VDE35" s="342"/>
      <c r="VDF35" s="342"/>
      <c r="VDG35" s="342"/>
      <c r="VDH35" s="342"/>
      <c r="VDI35" s="342"/>
      <c r="VDJ35" s="342"/>
      <c r="VDK35" s="342"/>
      <c r="VDL35" s="342"/>
      <c r="VDM35" s="342"/>
      <c r="VDN35" s="342"/>
      <c r="VDO35" s="342"/>
      <c r="VDP35" s="342"/>
      <c r="VDQ35" s="342"/>
      <c r="VDR35" s="342"/>
      <c r="VDS35" s="342"/>
      <c r="VDT35" s="342"/>
      <c r="VDU35" s="342"/>
      <c r="VDV35" s="342"/>
      <c r="VDW35" s="342"/>
      <c r="VDX35" s="342"/>
      <c r="VDY35" s="342"/>
      <c r="VDZ35" s="342"/>
      <c r="VEA35" s="342"/>
      <c r="VEB35" s="342"/>
      <c r="VEC35" s="342"/>
      <c r="VED35" s="342"/>
      <c r="VEE35" s="342"/>
      <c r="VEF35" s="342"/>
      <c r="VEG35" s="342"/>
      <c r="VEH35" s="342"/>
      <c r="VEI35" s="342"/>
      <c r="VEJ35" s="342"/>
      <c r="VEK35" s="342"/>
      <c r="VEL35" s="342"/>
      <c r="VEM35" s="342"/>
      <c r="VEN35" s="342"/>
      <c r="VEO35" s="342"/>
      <c r="VEP35" s="342"/>
      <c r="VEQ35" s="342"/>
      <c r="VER35" s="342"/>
      <c r="VES35" s="342"/>
      <c r="VET35" s="342"/>
      <c r="VEU35" s="342"/>
      <c r="VEV35" s="342"/>
      <c r="VEW35" s="342"/>
      <c r="VEX35" s="342"/>
      <c r="VEY35" s="342"/>
      <c r="VEZ35" s="342"/>
      <c r="VFA35" s="342"/>
      <c r="VFB35" s="342"/>
      <c r="VFC35" s="342"/>
      <c r="VFD35" s="342"/>
      <c r="VFE35" s="342"/>
      <c r="VFF35" s="342"/>
      <c r="VFG35" s="342"/>
      <c r="VFH35" s="342"/>
      <c r="VFI35" s="342"/>
      <c r="VFJ35" s="342"/>
      <c r="VFK35" s="342"/>
      <c r="VFL35" s="342"/>
      <c r="VFM35" s="342"/>
      <c r="VFN35" s="342"/>
      <c r="VFO35" s="342"/>
      <c r="VFP35" s="342"/>
      <c r="VFQ35" s="342"/>
      <c r="VFR35" s="342"/>
      <c r="VFS35" s="342"/>
      <c r="VFT35" s="342"/>
      <c r="VFU35" s="342"/>
      <c r="VFV35" s="342"/>
      <c r="VFW35" s="342"/>
      <c r="VFX35" s="342"/>
      <c r="VFY35" s="342"/>
      <c r="VFZ35" s="342"/>
      <c r="VGA35" s="342"/>
      <c r="VGB35" s="342"/>
      <c r="VGC35" s="342"/>
      <c r="VGD35" s="342"/>
      <c r="VGE35" s="342"/>
      <c r="VGF35" s="342"/>
      <c r="VGG35" s="342"/>
      <c r="VGH35" s="342"/>
      <c r="VGI35" s="342"/>
      <c r="VGJ35" s="342"/>
      <c r="VGK35" s="342"/>
      <c r="VGL35" s="342"/>
      <c r="VGM35" s="342"/>
      <c r="VGN35" s="342"/>
      <c r="VGO35" s="342"/>
      <c r="VGP35" s="342"/>
      <c r="VGQ35" s="342"/>
      <c r="VGR35" s="342"/>
      <c r="VGS35" s="342"/>
      <c r="VGT35" s="342"/>
      <c r="VGU35" s="342"/>
      <c r="VGV35" s="342"/>
      <c r="VGW35" s="342"/>
      <c r="VGX35" s="342"/>
      <c r="VGY35" s="342"/>
      <c r="VGZ35" s="342"/>
      <c r="VHA35" s="342"/>
      <c r="VHB35" s="342"/>
      <c r="VHC35" s="342"/>
      <c r="VHD35" s="342"/>
      <c r="VHE35" s="342"/>
      <c r="VHF35" s="342"/>
      <c r="VHG35" s="342"/>
      <c r="VHH35" s="342"/>
      <c r="VHI35" s="342"/>
      <c r="VHJ35" s="342"/>
      <c r="VHK35" s="342"/>
      <c r="VHL35" s="342"/>
      <c r="VHM35" s="342"/>
      <c r="VHN35" s="342"/>
      <c r="VHO35" s="342"/>
      <c r="VHP35" s="342"/>
      <c r="VHQ35" s="342"/>
      <c r="VHR35" s="342"/>
      <c r="VHS35" s="342"/>
      <c r="VHT35" s="342"/>
      <c r="VHU35" s="342"/>
      <c r="VHV35" s="342"/>
      <c r="VHW35" s="342"/>
      <c r="VHX35" s="342"/>
      <c r="VHY35" s="342"/>
      <c r="VHZ35" s="342"/>
      <c r="VIA35" s="342"/>
      <c r="VIB35" s="342"/>
      <c r="VIC35" s="342"/>
      <c r="VID35" s="342"/>
      <c r="VIE35" s="342"/>
      <c r="VIF35" s="342"/>
      <c r="VIG35" s="342"/>
      <c r="VIH35" s="342"/>
      <c r="VII35" s="342"/>
      <c r="VIJ35" s="342"/>
      <c r="VIK35" s="342"/>
      <c r="VIL35" s="342"/>
      <c r="VIM35" s="342"/>
      <c r="VIN35" s="342"/>
      <c r="VIO35" s="342"/>
      <c r="VIP35" s="342"/>
      <c r="VIQ35" s="342"/>
      <c r="VIR35" s="342"/>
      <c r="VIS35" s="342"/>
      <c r="VIT35" s="342"/>
      <c r="VIU35" s="342"/>
      <c r="VIV35" s="342"/>
      <c r="VIW35" s="342"/>
      <c r="VIX35" s="342"/>
      <c r="VIY35" s="342"/>
      <c r="VIZ35" s="342"/>
      <c r="VJA35" s="342"/>
      <c r="VJB35" s="342"/>
      <c r="VJC35" s="342"/>
      <c r="VJD35" s="342"/>
      <c r="VJE35" s="342"/>
      <c r="VJF35" s="342"/>
      <c r="VJG35" s="342"/>
      <c r="VJH35" s="342"/>
      <c r="VJI35" s="342"/>
      <c r="VJJ35" s="342"/>
      <c r="VJK35" s="342"/>
      <c r="VJL35" s="342"/>
      <c r="VJM35" s="342"/>
      <c r="VJN35" s="342"/>
      <c r="VJO35" s="342"/>
      <c r="VJP35" s="342"/>
      <c r="VJQ35" s="342"/>
      <c r="VJR35" s="342"/>
      <c r="VJS35" s="342"/>
      <c r="VJT35" s="342"/>
      <c r="VJU35" s="342"/>
      <c r="VJV35" s="342"/>
      <c r="VJW35" s="342"/>
      <c r="VJX35" s="342"/>
      <c r="VJY35" s="342"/>
      <c r="VJZ35" s="342"/>
      <c r="VKA35" s="342"/>
      <c r="VKB35" s="342"/>
      <c r="VKC35" s="342"/>
      <c r="VKD35" s="342"/>
      <c r="VKE35" s="342"/>
      <c r="VKF35" s="342"/>
      <c r="VKG35" s="342"/>
      <c r="VKH35" s="342"/>
      <c r="VKI35" s="342"/>
      <c r="VKJ35" s="342"/>
      <c r="VKK35" s="342"/>
      <c r="VKL35" s="342"/>
      <c r="VKM35" s="342"/>
      <c r="VKN35" s="342"/>
      <c r="VKO35" s="342"/>
      <c r="VKP35" s="342"/>
      <c r="VKQ35" s="342"/>
      <c r="VKR35" s="342"/>
      <c r="VKS35" s="342"/>
      <c r="VKT35" s="342"/>
      <c r="VKU35" s="342"/>
      <c r="VKV35" s="342"/>
      <c r="VKW35" s="342"/>
      <c r="VKX35" s="342"/>
      <c r="VKY35" s="342"/>
      <c r="VKZ35" s="342"/>
      <c r="VLA35" s="342"/>
      <c r="VLB35" s="342"/>
      <c r="VLC35" s="342"/>
      <c r="VLD35" s="342"/>
      <c r="VLE35" s="342"/>
      <c r="VLF35" s="342"/>
      <c r="VLG35" s="342"/>
      <c r="VLH35" s="342"/>
      <c r="VLI35" s="342"/>
      <c r="VLJ35" s="342"/>
      <c r="VLK35" s="342"/>
      <c r="VLL35" s="342"/>
      <c r="VLM35" s="342"/>
      <c r="VLN35" s="342"/>
      <c r="VLO35" s="342"/>
      <c r="VLP35" s="342"/>
      <c r="VLQ35" s="342"/>
      <c r="VLR35" s="342"/>
      <c r="VLS35" s="342"/>
      <c r="VLT35" s="342"/>
      <c r="VLU35" s="342"/>
      <c r="VLV35" s="342"/>
      <c r="VLW35" s="342"/>
      <c r="VLX35" s="342"/>
      <c r="VLY35" s="342"/>
      <c r="VLZ35" s="342"/>
      <c r="VMA35" s="342"/>
      <c r="VMB35" s="342"/>
      <c r="VMC35" s="342"/>
      <c r="VMD35" s="342"/>
      <c r="VME35" s="342"/>
      <c r="VMF35" s="342"/>
      <c r="VMG35" s="342"/>
      <c r="VMH35" s="342"/>
      <c r="VMI35" s="342"/>
      <c r="VMJ35" s="342"/>
      <c r="VMK35" s="342"/>
      <c r="VML35" s="342"/>
      <c r="VMM35" s="342"/>
      <c r="VMN35" s="342"/>
      <c r="VMO35" s="342"/>
      <c r="VMP35" s="342"/>
      <c r="VMQ35" s="342"/>
      <c r="VMR35" s="342"/>
      <c r="VMS35" s="342"/>
      <c r="VMT35" s="342"/>
      <c r="VMU35" s="342"/>
      <c r="VMV35" s="342"/>
      <c r="VMW35" s="342"/>
      <c r="VMX35" s="342"/>
      <c r="VMY35" s="342"/>
      <c r="VMZ35" s="342"/>
      <c r="VNA35" s="342"/>
      <c r="VNB35" s="342"/>
      <c r="VNC35" s="342"/>
      <c r="VND35" s="342"/>
      <c r="VNE35" s="342"/>
      <c r="VNF35" s="342"/>
      <c r="VNG35" s="342"/>
      <c r="VNH35" s="342"/>
      <c r="VNI35" s="342"/>
      <c r="VNJ35" s="342"/>
      <c r="VNK35" s="342"/>
      <c r="VNL35" s="342"/>
      <c r="VNM35" s="342"/>
      <c r="VNN35" s="342"/>
      <c r="VNO35" s="342"/>
      <c r="VNP35" s="342"/>
      <c r="VNQ35" s="342"/>
      <c r="VNR35" s="342"/>
      <c r="VNS35" s="342"/>
      <c r="VNT35" s="342"/>
      <c r="VNU35" s="342"/>
      <c r="VNV35" s="342"/>
      <c r="VNW35" s="342"/>
      <c r="VNX35" s="342"/>
      <c r="VNY35" s="342"/>
      <c r="VNZ35" s="342"/>
      <c r="VOA35" s="342"/>
      <c r="VOB35" s="342"/>
      <c r="VOC35" s="342"/>
      <c r="VOD35" s="342"/>
      <c r="VOE35" s="342"/>
      <c r="VOF35" s="342"/>
      <c r="VOG35" s="342"/>
      <c r="VOH35" s="342"/>
      <c r="VOI35" s="342"/>
      <c r="VOJ35" s="342"/>
      <c r="VOK35" s="342"/>
      <c r="VOL35" s="342"/>
      <c r="VOM35" s="342"/>
      <c r="VON35" s="342"/>
      <c r="VOO35" s="342"/>
      <c r="VOP35" s="342"/>
      <c r="VOQ35" s="342"/>
      <c r="VOR35" s="342"/>
      <c r="VOS35" s="342"/>
      <c r="VOT35" s="342"/>
      <c r="VOU35" s="342"/>
      <c r="VOV35" s="342"/>
      <c r="VOW35" s="342"/>
      <c r="VOX35" s="342"/>
      <c r="VOY35" s="342"/>
      <c r="VOZ35" s="342"/>
      <c r="VPA35" s="342"/>
      <c r="VPB35" s="342"/>
      <c r="VPC35" s="342"/>
      <c r="VPD35" s="342"/>
      <c r="VPE35" s="342"/>
      <c r="VPF35" s="342"/>
      <c r="VPG35" s="342"/>
      <c r="VPH35" s="342"/>
      <c r="VPI35" s="342"/>
      <c r="VPJ35" s="342"/>
      <c r="VPK35" s="342"/>
      <c r="VPL35" s="342"/>
      <c r="VPM35" s="342"/>
      <c r="VPN35" s="342"/>
      <c r="VPO35" s="342"/>
      <c r="VPP35" s="342"/>
      <c r="VPQ35" s="342"/>
      <c r="VPR35" s="342"/>
      <c r="VPS35" s="342"/>
      <c r="VPT35" s="342"/>
      <c r="VPU35" s="342"/>
      <c r="VPV35" s="342"/>
      <c r="VPW35" s="342"/>
      <c r="VPX35" s="342"/>
      <c r="VPY35" s="342"/>
      <c r="VPZ35" s="342"/>
      <c r="VQA35" s="342"/>
      <c r="VQB35" s="342"/>
      <c r="VQC35" s="342"/>
      <c r="VQD35" s="342"/>
      <c r="VQE35" s="342"/>
      <c r="VQF35" s="342"/>
      <c r="VQG35" s="342"/>
      <c r="VQH35" s="342"/>
      <c r="VQI35" s="342"/>
      <c r="VQJ35" s="342"/>
      <c r="VQK35" s="342"/>
      <c r="VQL35" s="342"/>
      <c r="VQM35" s="342"/>
      <c r="VQN35" s="342"/>
      <c r="VQO35" s="342"/>
      <c r="VQP35" s="342"/>
      <c r="VQQ35" s="342"/>
      <c r="VQR35" s="342"/>
      <c r="VQS35" s="342"/>
      <c r="VQT35" s="342"/>
      <c r="VQU35" s="342"/>
      <c r="VQV35" s="342"/>
      <c r="VQW35" s="342"/>
      <c r="VQX35" s="342"/>
      <c r="VQY35" s="342"/>
      <c r="VQZ35" s="342"/>
      <c r="VRA35" s="342"/>
      <c r="VRB35" s="342"/>
      <c r="VRC35" s="342"/>
      <c r="VRD35" s="342"/>
      <c r="VRE35" s="342"/>
      <c r="VRF35" s="342"/>
      <c r="VRG35" s="342"/>
      <c r="VRH35" s="342"/>
      <c r="VRI35" s="342"/>
      <c r="VRJ35" s="342"/>
      <c r="VRK35" s="342"/>
      <c r="VRL35" s="342"/>
      <c r="VRM35" s="342"/>
      <c r="VRN35" s="342"/>
      <c r="VRO35" s="342"/>
      <c r="VRP35" s="342"/>
      <c r="VRQ35" s="342"/>
      <c r="VRR35" s="342"/>
      <c r="VRS35" s="342"/>
      <c r="VRT35" s="342"/>
      <c r="VRU35" s="342"/>
      <c r="VRV35" s="342"/>
      <c r="VRW35" s="342"/>
      <c r="VRX35" s="342"/>
      <c r="VRY35" s="342"/>
      <c r="VRZ35" s="342"/>
      <c r="VSA35" s="342"/>
      <c r="VSB35" s="342"/>
      <c r="VSC35" s="342"/>
      <c r="VSD35" s="342"/>
      <c r="VSE35" s="342"/>
      <c r="VSF35" s="342"/>
      <c r="VSG35" s="342"/>
      <c r="VSH35" s="342"/>
      <c r="VSI35" s="342"/>
      <c r="VSJ35" s="342"/>
      <c r="VSK35" s="342"/>
      <c r="VSL35" s="342"/>
      <c r="VSM35" s="342"/>
      <c r="VSN35" s="342"/>
      <c r="VSO35" s="342"/>
      <c r="VSP35" s="342"/>
      <c r="VSQ35" s="342"/>
      <c r="VSR35" s="342"/>
      <c r="VSS35" s="342"/>
      <c r="VST35" s="342"/>
      <c r="VSU35" s="342"/>
      <c r="VSV35" s="342"/>
      <c r="VSW35" s="342"/>
      <c r="VSX35" s="342"/>
      <c r="VSY35" s="342"/>
      <c r="VSZ35" s="342"/>
      <c r="VTA35" s="342"/>
      <c r="VTB35" s="342"/>
      <c r="VTC35" s="342"/>
      <c r="VTD35" s="342"/>
      <c r="VTE35" s="342"/>
      <c r="VTF35" s="342"/>
      <c r="VTG35" s="342"/>
      <c r="VTH35" s="342"/>
      <c r="VTI35" s="342"/>
      <c r="VTJ35" s="342"/>
      <c r="VTK35" s="342"/>
      <c r="VTL35" s="342"/>
      <c r="VTM35" s="342"/>
      <c r="VTN35" s="342"/>
      <c r="VTO35" s="342"/>
      <c r="VTP35" s="342"/>
      <c r="VTQ35" s="342"/>
      <c r="VTR35" s="342"/>
      <c r="VTS35" s="342"/>
      <c r="VTT35" s="342"/>
      <c r="VTU35" s="342"/>
      <c r="VTV35" s="342"/>
      <c r="VTW35" s="342"/>
      <c r="VTX35" s="342"/>
      <c r="VTY35" s="342"/>
      <c r="VTZ35" s="342"/>
      <c r="VUA35" s="342"/>
      <c r="VUB35" s="342"/>
      <c r="VUC35" s="342"/>
      <c r="VUD35" s="342"/>
      <c r="VUE35" s="342"/>
      <c r="VUF35" s="342"/>
      <c r="VUG35" s="342"/>
      <c r="VUH35" s="342"/>
      <c r="VUI35" s="342"/>
      <c r="VUJ35" s="342"/>
      <c r="VUK35" s="342"/>
      <c r="VUL35" s="342"/>
      <c r="VUM35" s="342"/>
      <c r="VUN35" s="342"/>
      <c r="VUO35" s="342"/>
      <c r="VUP35" s="342"/>
      <c r="VUQ35" s="342"/>
      <c r="VUR35" s="342"/>
      <c r="VUS35" s="342"/>
      <c r="VUT35" s="342"/>
      <c r="VUU35" s="342"/>
      <c r="VUV35" s="342"/>
      <c r="VUW35" s="342"/>
      <c r="VUX35" s="342"/>
      <c r="VUY35" s="342"/>
      <c r="VUZ35" s="342"/>
      <c r="VVA35" s="342"/>
      <c r="VVB35" s="342"/>
      <c r="VVC35" s="342"/>
      <c r="VVD35" s="342"/>
      <c r="VVE35" s="342"/>
      <c r="VVF35" s="342"/>
      <c r="VVG35" s="342"/>
      <c r="VVH35" s="342"/>
      <c r="VVI35" s="342"/>
      <c r="VVJ35" s="342"/>
      <c r="VVK35" s="342"/>
      <c r="VVL35" s="342"/>
      <c r="VVM35" s="342"/>
      <c r="VVN35" s="342"/>
      <c r="VVO35" s="342"/>
      <c r="VVP35" s="342"/>
      <c r="VVQ35" s="342"/>
      <c r="VVR35" s="342"/>
      <c r="VVS35" s="342"/>
      <c r="VVT35" s="342"/>
      <c r="VVU35" s="342"/>
      <c r="VVV35" s="342"/>
      <c r="VVW35" s="342"/>
      <c r="VVX35" s="342"/>
      <c r="VVY35" s="342"/>
      <c r="VVZ35" s="342"/>
      <c r="VWA35" s="342"/>
      <c r="VWB35" s="342"/>
      <c r="VWC35" s="342"/>
      <c r="VWD35" s="342"/>
      <c r="VWE35" s="342"/>
      <c r="VWF35" s="342"/>
      <c r="VWG35" s="342"/>
      <c r="VWH35" s="342"/>
      <c r="VWI35" s="342"/>
      <c r="VWJ35" s="342"/>
      <c r="VWK35" s="342"/>
      <c r="VWL35" s="342"/>
      <c r="VWM35" s="342"/>
      <c r="VWN35" s="342"/>
      <c r="VWO35" s="342"/>
      <c r="VWP35" s="342"/>
      <c r="VWQ35" s="342"/>
      <c r="VWR35" s="342"/>
      <c r="VWS35" s="342"/>
      <c r="VWT35" s="342"/>
      <c r="VWU35" s="342"/>
      <c r="VWV35" s="342"/>
      <c r="VWW35" s="342"/>
      <c r="VWX35" s="342"/>
      <c r="VWY35" s="342"/>
      <c r="VWZ35" s="342"/>
      <c r="VXA35" s="342"/>
      <c r="VXB35" s="342"/>
      <c r="VXC35" s="342"/>
      <c r="VXD35" s="342"/>
      <c r="VXE35" s="342"/>
      <c r="VXF35" s="342"/>
      <c r="VXG35" s="342"/>
      <c r="VXH35" s="342"/>
      <c r="VXI35" s="342"/>
      <c r="VXJ35" s="342"/>
      <c r="VXK35" s="342"/>
      <c r="VXL35" s="342"/>
      <c r="VXM35" s="342"/>
      <c r="VXN35" s="342"/>
      <c r="VXO35" s="342"/>
      <c r="VXP35" s="342"/>
      <c r="VXQ35" s="342"/>
      <c r="VXR35" s="342"/>
      <c r="VXS35" s="342"/>
      <c r="VXT35" s="342"/>
      <c r="VXU35" s="342"/>
      <c r="VXV35" s="342"/>
      <c r="VXW35" s="342"/>
      <c r="VXX35" s="342"/>
      <c r="VXY35" s="342"/>
      <c r="VXZ35" s="342"/>
      <c r="VYA35" s="342"/>
      <c r="VYB35" s="342"/>
      <c r="VYC35" s="342"/>
      <c r="VYD35" s="342"/>
      <c r="VYE35" s="342"/>
      <c r="VYF35" s="342"/>
      <c r="VYG35" s="342"/>
      <c r="VYH35" s="342"/>
      <c r="VYI35" s="342"/>
      <c r="VYJ35" s="342"/>
      <c r="VYK35" s="342"/>
      <c r="VYL35" s="342"/>
      <c r="VYM35" s="342"/>
      <c r="VYN35" s="342"/>
      <c r="VYO35" s="342"/>
      <c r="VYP35" s="342"/>
      <c r="VYQ35" s="342"/>
      <c r="VYR35" s="342"/>
      <c r="VYS35" s="342"/>
      <c r="VYT35" s="342"/>
      <c r="VYU35" s="342"/>
      <c r="VYV35" s="342"/>
      <c r="VYW35" s="342"/>
      <c r="VYX35" s="342"/>
      <c r="VYY35" s="342"/>
      <c r="VYZ35" s="342"/>
      <c r="VZA35" s="342"/>
      <c r="VZB35" s="342"/>
      <c r="VZC35" s="342"/>
      <c r="VZD35" s="342"/>
      <c r="VZE35" s="342"/>
      <c r="VZF35" s="342"/>
      <c r="VZG35" s="342"/>
      <c r="VZH35" s="342"/>
      <c r="VZI35" s="342"/>
      <c r="VZJ35" s="342"/>
      <c r="VZK35" s="342"/>
      <c r="VZL35" s="342"/>
      <c r="VZM35" s="342"/>
      <c r="VZN35" s="342"/>
      <c r="VZO35" s="342"/>
      <c r="VZP35" s="342"/>
      <c r="VZQ35" s="342"/>
      <c r="VZR35" s="342"/>
      <c r="VZS35" s="342"/>
      <c r="VZT35" s="342"/>
      <c r="VZU35" s="342"/>
      <c r="VZV35" s="342"/>
      <c r="VZW35" s="342"/>
      <c r="VZX35" s="342"/>
      <c r="VZY35" s="342"/>
      <c r="VZZ35" s="342"/>
      <c r="WAA35" s="342"/>
      <c r="WAB35" s="342"/>
      <c r="WAC35" s="342"/>
      <c r="WAD35" s="342"/>
      <c r="WAE35" s="342"/>
      <c r="WAF35" s="342"/>
      <c r="WAG35" s="342"/>
      <c r="WAH35" s="342"/>
      <c r="WAI35" s="342"/>
      <c r="WAJ35" s="342"/>
      <c r="WAK35" s="342"/>
      <c r="WAL35" s="342"/>
      <c r="WAM35" s="342"/>
      <c r="WAN35" s="342"/>
      <c r="WAO35" s="342"/>
      <c r="WAP35" s="342"/>
      <c r="WAQ35" s="342"/>
      <c r="WAR35" s="342"/>
      <c r="WAS35" s="342"/>
      <c r="WAT35" s="342"/>
      <c r="WAU35" s="342"/>
      <c r="WAV35" s="342"/>
      <c r="WAW35" s="342"/>
      <c r="WAX35" s="342"/>
      <c r="WAY35" s="342"/>
      <c r="WAZ35" s="342"/>
      <c r="WBA35" s="342"/>
      <c r="WBB35" s="342"/>
      <c r="WBC35" s="342"/>
      <c r="WBD35" s="342"/>
      <c r="WBE35" s="342"/>
      <c r="WBF35" s="342"/>
      <c r="WBG35" s="342"/>
      <c r="WBH35" s="342"/>
      <c r="WBI35" s="342"/>
      <c r="WBJ35" s="342"/>
      <c r="WBK35" s="342"/>
      <c r="WBL35" s="342"/>
      <c r="WBM35" s="342"/>
      <c r="WBN35" s="342"/>
      <c r="WBO35" s="342"/>
      <c r="WBP35" s="342"/>
      <c r="WBQ35" s="342"/>
      <c r="WBR35" s="342"/>
      <c r="WBS35" s="342"/>
      <c r="WBT35" s="342"/>
      <c r="WBU35" s="342"/>
      <c r="WBV35" s="342"/>
      <c r="WBW35" s="342"/>
      <c r="WBX35" s="342"/>
      <c r="WBY35" s="342"/>
      <c r="WBZ35" s="342"/>
      <c r="WCA35" s="342"/>
      <c r="WCB35" s="342"/>
      <c r="WCC35" s="342"/>
      <c r="WCD35" s="342"/>
      <c r="WCE35" s="342"/>
      <c r="WCF35" s="342"/>
      <c r="WCG35" s="342"/>
      <c r="WCH35" s="342"/>
      <c r="WCI35" s="342"/>
      <c r="WCJ35" s="342"/>
      <c r="WCK35" s="342"/>
      <c r="WCL35" s="342"/>
      <c r="WCM35" s="342"/>
      <c r="WCN35" s="342"/>
      <c r="WCO35" s="342"/>
      <c r="WCP35" s="342"/>
      <c r="WCQ35" s="342"/>
      <c r="WCR35" s="342"/>
      <c r="WCS35" s="342"/>
      <c r="WCT35" s="342"/>
      <c r="WCU35" s="342"/>
      <c r="WCV35" s="342"/>
      <c r="WCW35" s="342"/>
      <c r="WCX35" s="342"/>
      <c r="WCY35" s="342"/>
      <c r="WCZ35" s="342"/>
      <c r="WDA35" s="342"/>
      <c r="WDB35" s="342"/>
      <c r="WDC35" s="342"/>
      <c r="WDD35" s="342"/>
      <c r="WDE35" s="342"/>
      <c r="WDF35" s="342"/>
      <c r="WDG35" s="342"/>
      <c r="WDH35" s="342"/>
      <c r="WDI35" s="342"/>
      <c r="WDJ35" s="342"/>
      <c r="WDK35" s="342"/>
      <c r="WDL35" s="342"/>
      <c r="WDM35" s="342"/>
      <c r="WDN35" s="342"/>
      <c r="WDO35" s="342"/>
      <c r="WDP35" s="342"/>
      <c r="WDQ35" s="342"/>
      <c r="WDR35" s="342"/>
      <c r="WDS35" s="342"/>
      <c r="WDT35" s="342"/>
      <c r="WDU35" s="342"/>
      <c r="WDV35" s="342"/>
      <c r="WDW35" s="342"/>
      <c r="WDX35" s="342"/>
      <c r="WDY35" s="342"/>
      <c r="WDZ35" s="342"/>
      <c r="WEA35" s="342"/>
      <c r="WEB35" s="342"/>
      <c r="WEC35" s="342"/>
      <c r="WED35" s="342"/>
      <c r="WEE35" s="342"/>
      <c r="WEF35" s="342"/>
      <c r="WEG35" s="342"/>
      <c r="WEH35" s="342"/>
      <c r="WEI35" s="342"/>
      <c r="WEJ35" s="342"/>
      <c r="WEK35" s="342"/>
      <c r="WEL35" s="342"/>
      <c r="WEM35" s="342"/>
      <c r="WEN35" s="342"/>
      <c r="WEO35" s="342"/>
      <c r="WEP35" s="342"/>
      <c r="WEQ35" s="342"/>
      <c r="WER35" s="342"/>
      <c r="WES35" s="342"/>
      <c r="WET35" s="342"/>
      <c r="WEU35" s="342"/>
      <c r="WEV35" s="342"/>
      <c r="WEW35" s="342"/>
      <c r="WEX35" s="342"/>
      <c r="WEY35" s="342"/>
      <c r="WEZ35" s="342"/>
      <c r="WFA35" s="342"/>
      <c r="WFB35" s="342"/>
      <c r="WFC35" s="342"/>
      <c r="WFD35" s="342"/>
      <c r="WFE35" s="342"/>
      <c r="WFF35" s="342"/>
      <c r="WFG35" s="342"/>
      <c r="WFH35" s="342"/>
      <c r="WFI35" s="342"/>
      <c r="WFJ35" s="342"/>
      <c r="WFK35" s="342"/>
      <c r="WFL35" s="342"/>
      <c r="WFM35" s="342"/>
      <c r="WFN35" s="342"/>
      <c r="WFO35" s="342"/>
      <c r="WFP35" s="342"/>
      <c r="WFQ35" s="342"/>
      <c r="WFR35" s="342"/>
      <c r="WFS35" s="342"/>
      <c r="WFT35" s="342"/>
      <c r="WFU35" s="342"/>
      <c r="WFV35" s="342"/>
      <c r="WFW35" s="342"/>
      <c r="WFX35" s="342"/>
      <c r="WFY35" s="342"/>
      <c r="WFZ35" s="342"/>
      <c r="WGA35" s="342"/>
      <c r="WGB35" s="342"/>
      <c r="WGC35" s="342"/>
      <c r="WGD35" s="342"/>
      <c r="WGE35" s="342"/>
      <c r="WGF35" s="342"/>
      <c r="WGG35" s="342"/>
      <c r="WGH35" s="342"/>
      <c r="WGI35" s="342"/>
      <c r="WGJ35" s="342"/>
      <c r="WGK35" s="342"/>
      <c r="WGL35" s="342"/>
      <c r="WGM35" s="342"/>
      <c r="WGN35" s="342"/>
      <c r="WGO35" s="342"/>
      <c r="WGP35" s="342"/>
      <c r="WGQ35" s="342"/>
      <c r="WGR35" s="342"/>
      <c r="WGS35" s="342"/>
      <c r="WGT35" s="342"/>
      <c r="WGU35" s="342"/>
      <c r="WGV35" s="342"/>
      <c r="WGW35" s="342"/>
      <c r="WGX35" s="342"/>
      <c r="WGY35" s="342"/>
      <c r="WGZ35" s="342"/>
      <c r="WHA35" s="342"/>
      <c r="WHB35" s="342"/>
      <c r="WHC35" s="342"/>
      <c r="WHD35" s="342"/>
      <c r="WHE35" s="342"/>
      <c r="WHF35" s="342"/>
      <c r="WHG35" s="342"/>
      <c r="WHH35" s="342"/>
      <c r="WHI35" s="342"/>
      <c r="WHJ35" s="342"/>
      <c r="WHK35" s="342"/>
      <c r="WHL35" s="342"/>
      <c r="WHM35" s="342"/>
      <c r="WHN35" s="342"/>
      <c r="WHO35" s="342"/>
      <c r="WHP35" s="342"/>
      <c r="WHQ35" s="342"/>
      <c r="WHR35" s="342"/>
      <c r="WHS35" s="342"/>
      <c r="WHT35" s="342"/>
      <c r="WHU35" s="342"/>
      <c r="WHV35" s="342"/>
      <c r="WHW35" s="342"/>
      <c r="WHX35" s="342"/>
      <c r="WHY35" s="342"/>
      <c r="WHZ35" s="342"/>
      <c r="WIA35" s="342"/>
      <c r="WIB35" s="342"/>
      <c r="WIC35" s="342"/>
      <c r="WID35" s="342"/>
      <c r="WIE35" s="342"/>
      <c r="WIF35" s="342"/>
      <c r="WIG35" s="342"/>
      <c r="WIH35" s="342"/>
      <c r="WII35" s="342"/>
      <c r="WIJ35" s="342"/>
      <c r="WIK35" s="342"/>
      <c r="WIL35" s="342"/>
      <c r="WIM35" s="342"/>
      <c r="WIN35" s="342"/>
      <c r="WIO35" s="342"/>
      <c r="WIP35" s="342"/>
      <c r="WIQ35" s="342"/>
      <c r="WIR35" s="342"/>
      <c r="WIS35" s="342"/>
      <c r="WIT35" s="342"/>
      <c r="WIU35" s="342"/>
      <c r="WIV35" s="342"/>
      <c r="WIW35" s="342"/>
      <c r="WIX35" s="342"/>
      <c r="WIY35" s="342"/>
      <c r="WIZ35" s="342"/>
      <c r="WJA35" s="342"/>
      <c r="WJB35" s="342"/>
      <c r="WJC35" s="342"/>
      <c r="WJD35" s="342"/>
      <c r="WJE35" s="342"/>
      <c r="WJF35" s="342"/>
      <c r="WJG35" s="342"/>
      <c r="WJH35" s="342"/>
      <c r="WJI35" s="342"/>
      <c r="WJJ35" s="342"/>
      <c r="WJK35" s="342"/>
      <c r="WJL35" s="342"/>
      <c r="WJM35" s="342"/>
      <c r="WJN35" s="342"/>
      <c r="WJO35" s="342"/>
      <c r="WJP35" s="342"/>
      <c r="WJQ35" s="342"/>
      <c r="WJR35" s="342"/>
      <c r="WJS35" s="342"/>
      <c r="WJT35" s="342"/>
      <c r="WJU35" s="342"/>
      <c r="WJV35" s="342"/>
      <c r="WJW35" s="342"/>
      <c r="WJX35" s="342"/>
      <c r="WJY35" s="342"/>
      <c r="WJZ35" s="342"/>
      <c r="WKA35" s="342"/>
      <c r="WKB35" s="342"/>
      <c r="WKC35" s="342"/>
      <c r="WKD35" s="342"/>
      <c r="WKE35" s="342"/>
      <c r="WKF35" s="342"/>
      <c r="WKG35" s="342"/>
      <c r="WKH35" s="342"/>
      <c r="WKI35" s="342"/>
      <c r="WKJ35" s="342"/>
      <c r="WKK35" s="342"/>
      <c r="WKL35" s="342"/>
      <c r="WKM35" s="342"/>
      <c r="WKN35" s="342"/>
      <c r="WKO35" s="342"/>
      <c r="WKP35" s="342"/>
      <c r="WKQ35" s="342"/>
      <c r="WKR35" s="342"/>
      <c r="WKS35" s="342"/>
      <c r="WKT35" s="342"/>
      <c r="WKU35" s="342"/>
      <c r="WKV35" s="342"/>
      <c r="WKW35" s="342"/>
      <c r="WKX35" s="342"/>
      <c r="WKY35" s="342"/>
      <c r="WKZ35" s="342"/>
      <c r="WLA35" s="342"/>
      <c r="WLB35" s="342"/>
      <c r="WLC35" s="342"/>
      <c r="WLD35" s="342"/>
      <c r="WLE35" s="342"/>
      <c r="WLF35" s="342"/>
      <c r="WLG35" s="342"/>
      <c r="WLH35" s="342"/>
      <c r="WLI35" s="342"/>
      <c r="WLJ35" s="342"/>
      <c r="WLK35" s="342"/>
      <c r="WLL35" s="342"/>
      <c r="WLM35" s="342"/>
      <c r="WLN35" s="342"/>
      <c r="WLO35" s="342"/>
      <c r="WLP35" s="342"/>
      <c r="WLQ35" s="342"/>
      <c r="WLR35" s="342"/>
      <c r="WLS35" s="342"/>
      <c r="WLT35" s="342"/>
      <c r="WLU35" s="342"/>
      <c r="WLV35" s="342"/>
      <c r="WLW35" s="342"/>
      <c r="WLX35" s="342"/>
      <c r="WLY35" s="342"/>
      <c r="WLZ35" s="342"/>
      <c r="WMA35" s="342"/>
      <c r="WMB35" s="342"/>
      <c r="WMC35" s="342"/>
      <c r="WMD35" s="342"/>
      <c r="WME35" s="342"/>
      <c r="WMF35" s="342"/>
      <c r="WMG35" s="342"/>
      <c r="WMH35" s="342"/>
      <c r="WMI35" s="342"/>
      <c r="WMJ35" s="342"/>
      <c r="WMK35" s="342"/>
      <c r="WML35" s="342"/>
      <c r="WMM35" s="342"/>
      <c r="WMN35" s="342"/>
      <c r="WMO35" s="342"/>
      <c r="WMP35" s="342"/>
      <c r="WMQ35" s="342"/>
      <c r="WMR35" s="342"/>
      <c r="WMS35" s="342"/>
      <c r="WMT35" s="342"/>
      <c r="WMU35" s="342"/>
      <c r="WMV35" s="342"/>
      <c r="WMW35" s="342"/>
      <c r="WMX35" s="342"/>
      <c r="WMY35" s="342"/>
      <c r="WMZ35" s="342"/>
      <c r="WNA35" s="342"/>
      <c r="WNB35" s="342"/>
      <c r="WNC35" s="342"/>
      <c r="WND35" s="342"/>
      <c r="WNE35" s="342"/>
      <c r="WNF35" s="342"/>
      <c r="WNG35" s="342"/>
      <c r="WNH35" s="342"/>
      <c r="WNI35" s="342"/>
      <c r="WNJ35" s="342"/>
      <c r="WNK35" s="342"/>
      <c r="WNL35" s="342"/>
      <c r="WNM35" s="342"/>
      <c r="WNN35" s="342"/>
      <c r="WNO35" s="342"/>
      <c r="WNP35" s="342"/>
      <c r="WNQ35" s="342"/>
      <c r="WNR35" s="342"/>
      <c r="WNS35" s="342"/>
      <c r="WNT35" s="342"/>
      <c r="WNU35" s="342"/>
      <c r="WNV35" s="342"/>
      <c r="WNW35" s="342"/>
      <c r="WNX35" s="342"/>
      <c r="WNY35" s="342"/>
      <c r="WNZ35" s="342"/>
      <c r="WOA35" s="342"/>
      <c r="WOB35" s="342"/>
      <c r="WOC35" s="342"/>
      <c r="WOD35" s="342"/>
      <c r="WOE35" s="342"/>
      <c r="WOF35" s="342"/>
      <c r="WOG35" s="342"/>
      <c r="WOH35" s="342"/>
      <c r="WOI35" s="342"/>
      <c r="WOJ35" s="342"/>
      <c r="WOK35" s="342"/>
      <c r="WOL35" s="342"/>
      <c r="WOM35" s="342"/>
      <c r="WON35" s="342"/>
      <c r="WOO35" s="342"/>
      <c r="WOP35" s="342"/>
      <c r="WOQ35" s="342"/>
      <c r="WOR35" s="342"/>
      <c r="WOS35" s="342"/>
      <c r="WOT35" s="342"/>
      <c r="WOU35" s="342"/>
      <c r="WOV35" s="342"/>
      <c r="WOW35" s="342"/>
      <c r="WOX35" s="342"/>
      <c r="WOY35" s="342"/>
      <c r="WOZ35" s="342"/>
      <c r="WPA35" s="342"/>
      <c r="WPB35" s="342"/>
      <c r="WPC35" s="342"/>
      <c r="WPD35" s="342"/>
      <c r="WPE35" s="342"/>
      <c r="WPF35" s="342"/>
      <c r="WPG35" s="342"/>
      <c r="WPH35" s="342"/>
      <c r="WPI35" s="342"/>
      <c r="WPJ35" s="342"/>
      <c r="WPK35" s="342"/>
      <c r="WPL35" s="342"/>
      <c r="WPM35" s="342"/>
      <c r="WPN35" s="342"/>
      <c r="WPO35" s="342"/>
      <c r="WPP35" s="342"/>
      <c r="WPQ35" s="342"/>
      <c r="WPR35" s="342"/>
      <c r="WPS35" s="342"/>
      <c r="WPT35" s="342"/>
      <c r="WPU35" s="342"/>
      <c r="WPV35" s="342"/>
      <c r="WPW35" s="342"/>
      <c r="WPX35" s="342"/>
      <c r="WPY35" s="342"/>
      <c r="WPZ35" s="342"/>
      <c r="WQA35" s="342"/>
      <c r="WQB35" s="342"/>
      <c r="WQC35" s="342"/>
      <c r="WQD35" s="342"/>
      <c r="WQE35" s="342"/>
      <c r="WQF35" s="342"/>
      <c r="WQG35" s="342"/>
      <c r="WQH35" s="342"/>
      <c r="WQI35" s="342"/>
      <c r="WQJ35" s="342"/>
      <c r="WQK35" s="342"/>
      <c r="WQL35" s="342"/>
      <c r="WQM35" s="342"/>
      <c r="WQN35" s="342"/>
      <c r="WQO35" s="342"/>
      <c r="WQP35" s="342"/>
      <c r="WQQ35" s="342"/>
      <c r="WQR35" s="342"/>
      <c r="WQS35" s="342"/>
      <c r="WQT35" s="342"/>
      <c r="WQU35" s="342"/>
      <c r="WQV35" s="342"/>
      <c r="WQW35" s="342"/>
      <c r="WQX35" s="342"/>
      <c r="WQY35" s="342"/>
      <c r="WQZ35" s="342"/>
      <c r="WRA35" s="342"/>
      <c r="WRB35" s="342"/>
      <c r="WRC35" s="342"/>
      <c r="WRD35" s="342"/>
      <c r="WRE35" s="342"/>
      <c r="WRF35" s="342"/>
      <c r="WRG35" s="342"/>
      <c r="WRH35" s="342"/>
      <c r="WRI35" s="342"/>
      <c r="WRJ35" s="342"/>
      <c r="WRK35" s="342"/>
      <c r="WRL35" s="342"/>
      <c r="WRM35" s="342"/>
      <c r="WRN35" s="342"/>
      <c r="WRO35" s="342"/>
      <c r="WRP35" s="342"/>
      <c r="WRQ35" s="342"/>
      <c r="WRR35" s="342"/>
      <c r="WRS35" s="342"/>
      <c r="WRT35" s="342"/>
      <c r="WRU35" s="342"/>
      <c r="WRV35" s="342"/>
      <c r="WRW35" s="342"/>
      <c r="WRX35" s="342"/>
      <c r="WRY35" s="342"/>
      <c r="WRZ35" s="342"/>
      <c r="WSA35" s="342"/>
      <c r="WSB35" s="342"/>
      <c r="WSC35" s="342"/>
      <c r="WSD35" s="342"/>
      <c r="WSE35" s="342"/>
      <c r="WSF35" s="342"/>
      <c r="WSG35" s="342"/>
      <c r="WSH35" s="342"/>
      <c r="WSI35" s="342"/>
      <c r="WSJ35" s="342"/>
      <c r="WSK35" s="342"/>
      <c r="WSL35" s="342"/>
      <c r="WSM35" s="342"/>
      <c r="WSN35" s="342"/>
      <c r="WSO35" s="342"/>
      <c r="WSP35" s="342"/>
      <c r="WSQ35" s="342"/>
      <c r="WSR35" s="342"/>
      <c r="WSS35" s="342"/>
      <c r="WST35" s="342"/>
      <c r="WSU35" s="342"/>
      <c r="WSV35" s="342"/>
      <c r="WSW35" s="342"/>
      <c r="WSX35" s="342"/>
      <c r="WSY35" s="342"/>
      <c r="WSZ35" s="342"/>
      <c r="WTA35" s="342"/>
      <c r="WTB35" s="342"/>
      <c r="WTC35" s="342"/>
      <c r="WTD35" s="342"/>
      <c r="WTE35" s="342"/>
      <c r="WTF35" s="342"/>
      <c r="WTG35" s="342"/>
      <c r="WTH35" s="342"/>
      <c r="WTI35" s="342"/>
      <c r="WTJ35" s="342"/>
      <c r="WTK35" s="342"/>
      <c r="WTL35" s="342"/>
      <c r="WTM35" s="342"/>
      <c r="WTN35" s="342"/>
      <c r="WTO35" s="342"/>
      <c r="WTP35" s="342"/>
      <c r="WTQ35" s="342"/>
      <c r="WTR35" s="342"/>
      <c r="WTS35" s="342"/>
      <c r="WTT35" s="342"/>
      <c r="WTU35" s="342"/>
      <c r="WTV35" s="342"/>
      <c r="WTW35" s="342"/>
      <c r="WTX35" s="342"/>
      <c r="WTY35" s="342"/>
      <c r="WTZ35" s="342"/>
      <c r="WUA35" s="342"/>
      <c r="WUB35" s="342"/>
      <c r="WUC35" s="342"/>
      <c r="WUD35" s="342"/>
      <c r="WUE35" s="342"/>
      <c r="WUF35" s="342"/>
      <c r="WUG35" s="342"/>
      <c r="WUH35" s="342"/>
      <c r="WUI35" s="342"/>
      <c r="WUJ35" s="342"/>
      <c r="WUK35" s="342"/>
      <c r="WUL35" s="342"/>
      <c r="WUM35" s="342"/>
      <c r="WUN35" s="342"/>
      <c r="WUO35" s="342"/>
      <c r="WUP35" s="342"/>
      <c r="WUQ35" s="342"/>
      <c r="WUR35" s="342"/>
      <c r="WUS35" s="342"/>
      <c r="WUT35" s="342"/>
      <c r="WUU35" s="342"/>
      <c r="WUV35" s="342"/>
      <c r="WUW35" s="342"/>
      <c r="WUX35" s="342"/>
      <c r="WUY35" s="342"/>
      <c r="WUZ35" s="342"/>
      <c r="WVA35" s="342"/>
      <c r="WVB35" s="342"/>
      <c r="WVC35" s="342"/>
      <c r="WVD35" s="342"/>
      <c r="WVE35" s="342"/>
      <c r="WVF35" s="342"/>
      <c r="WVG35" s="342"/>
      <c r="WVH35" s="342"/>
      <c r="WVI35" s="342"/>
      <c r="WVJ35" s="342"/>
      <c r="WVK35" s="342"/>
      <c r="WVL35" s="342"/>
      <c r="WVM35" s="342"/>
      <c r="WVN35" s="342"/>
      <c r="WVO35" s="342"/>
    </row>
    <row r="36" spans="1:16135" x14ac:dyDescent="0.25">
      <c r="A36" s="579" t="s">
        <v>195</v>
      </c>
      <c r="B36" s="579"/>
      <c r="C36" s="579"/>
      <c r="D36" s="579"/>
      <c r="E36" s="579"/>
      <c r="F36" s="94"/>
      <c r="G36" s="6"/>
      <c r="H36" s="6"/>
      <c r="I36" s="6"/>
      <c r="J36" s="382"/>
      <c r="K36" s="382"/>
      <c r="L36" s="382"/>
      <c r="M36" s="382"/>
      <c r="N36" s="382"/>
      <c r="O36" s="382"/>
      <c r="P36" s="382"/>
      <c r="Q36" s="382"/>
      <c r="R36" s="382"/>
    </row>
    <row r="37" spans="1:16135" ht="139.5" customHeight="1" x14ac:dyDescent="0.25">
      <c r="A37" s="580" t="s">
        <v>197</v>
      </c>
      <c r="B37" s="563"/>
      <c r="C37" s="563"/>
      <c r="D37" s="563"/>
      <c r="E37" s="563"/>
      <c r="F37" s="94"/>
      <c r="G37" s="6"/>
      <c r="H37" s="6"/>
      <c r="I37" s="6"/>
      <c r="J37" s="382"/>
      <c r="K37" s="382"/>
      <c r="L37" s="382"/>
      <c r="M37" s="382"/>
      <c r="N37" s="382"/>
      <c r="O37" s="382"/>
      <c r="P37" s="382"/>
      <c r="Q37" s="382"/>
      <c r="R37" s="382"/>
    </row>
    <row r="38" spans="1:16135" ht="103.5" customHeight="1" x14ac:dyDescent="0.25">
      <c r="A38" s="551" t="s">
        <v>196</v>
      </c>
      <c r="B38" s="575"/>
      <c r="C38" s="575"/>
      <c r="D38" s="575"/>
      <c r="E38" s="575"/>
      <c r="F38" s="94"/>
      <c r="G38" s="6"/>
      <c r="H38" s="6"/>
      <c r="I38" s="6"/>
      <c r="J38" s="382"/>
      <c r="K38" s="382"/>
      <c r="L38" s="382"/>
      <c r="M38" s="382"/>
      <c r="N38" s="382"/>
      <c r="O38" s="382"/>
      <c r="P38" s="382"/>
      <c r="Q38" s="382"/>
      <c r="R38" s="382"/>
    </row>
    <row r="39" spans="1:16135" x14ac:dyDescent="0.25">
      <c r="A39" s="84"/>
      <c r="B39" s="84"/>
      <c r="C39" s="84"/>
      <c r="D39" s="84"/>
      <c r="E39" s="84"/>
      <c r="F39" s="94"/>
      <c r="G39" s="6"/>
      <c r="H39" s="6"/>
      <c r="I39" s="6"/>
      <c r="J39" s="382"/>
      <c r="K39" s="382"/>
      <c r="L39" s="382"/>
      <c r="M39" s="382"/>
      <c r="N39" s="382"/>
      <c r="O39" s="382"/>
      <c r="P39" s="382"/>
      <c r="Q39" s="382"/>
      <c r="R39" s="382"/>
    </row>
    <row r="40" spans="1:16135" x14ac:dyDescent="0.25">
      <c r="A40" s="84"/>
      <c r="B40" s="84"/>
      <c r="C40" s="84"/>
      <c r="D40" s="84"/>
      <c r="E40" s="84"/>
      <c r="F40" s="94"/>
      <c r="G40" s="6"/>
      <c r="H40" s="6"/>
      <c r="I40" s="6"/>
      <c r="J40" s="382"/>
      <c r="K40" s="382"/>
      <c r="L40" s="382"/>
      <c r="M40" s="382"/>
      <c r="N40" s="382"/>
      <c r="O40" s="382"/>
      <c r="P40" s="382"/>
      <c r="Q40" s="382"/>
      <c r="R40" s="382"/>
    </row>
    <row r="41" spans="1:16135" x14ac:dyDescent="0.25">
      <c r="A41" s="84"/>
      <c r="B41" s="84"/>
      <c r="C41" s="84"/>
      <c r="D41" s="84"/>
      <c r="E41" s="84"/>
      <c r="F41" s="94"/>
      <c r="G41" s="166"/>
      <c r="H41" s="166"/>
      <c r="I41" s="166"/>
      <c r="J41" s="382"/>
      <c r="K41" s="382"/>
      <c r="L41" s="382"/>
      <c r="M41" s="382"/>
      <c r="N41" s="382"/>
      <c r="O41" s="382"/>
      <c r="P41" s="382"/>
      <c r="Q41" s="382"/>
      <c r="R41" s="382"/>
    </row>
    <row r="42" spans="1:16135" x14ac:dyDescent="0.25">
      <c r="A42" s="84"/>
      <c r="B42" s="84"/>
      <c r="C42" s="84"/>
      <c r="D42" s="84"/>
      <c r="E42" s="84"/>
      <c r="F42" s="94"/>
      <c r="G42" s="166"/>
      <c r="H42" s="166"/>
      <c r="I42" s="166"/>
      <c r="J42" s="382"/>
      <c r="K42" s="382"/>
      <c r="L42" s="382"/>
      <c r="M42" s="382"/>
      <c r="N42" s="382"/>
      <c r="O42" s="382"/>
      <c r="P42" s="382"/>
      <c r="Q42" s="382"/>
      <c r="R42" s="382"/>
    </row>
    <row r="43" spans="1:16135" x14ac:dyDescent="0.25">
      <c r="A43" s="382"/>
      <c r="B43" s="382"/>
      <c r="C43" s="382"/>
      <c r="D43" s="382"/>
      <c r="E43" s="382"/>
      <c r="F43" s="382"/>
      <c r="G43" s="382"/>
      <c r="H43" s="382"/>
      <c r="I43" s="382"/>
      <c r="J43" s="382"/>
      <c r="K43" s="382"/>
      <c r="L43" s="382"/>
      <c r="M43" s="382"/>
      <c r="N43" s="382"/>
      <c r="O43" s="382"/>
      <c r="P43" s="382"/>
      <c r="Q43" s="382"/>
      <c r="R43" s="382"/>
    </row>
    <row r="44" spans="1:16135" x14ac:dyDescent="0.25">
      <c r="A44" s="382"/>
      <c r="B44" s="382"/>
      <c r="C44" s="382"/>
      <c r="D44" s="382"/>
      <c r="E44" s="382"/>
      <c r="F44" s="382"/>
      <c r="G44" s="382"/>
      <c r="H44" s="382"/>
      <c r="I44" s="382"/>
      <c r="J44" s="382"/>
      <c r="K44" s="382"/>
      <c r="L44" s="382"/>
      <c r="M44" s="382"/>
      <c r="N44" s="382"/>
      <c r="O44" s="382"/>
      <c r="P44" s="382"/>
      <c r="Q44" s="382"/>
      <c r="R44" s="382"/>
    </row>
    <row r="45" spans="1:16135" x14ac:dyDescent="0.25">
      <c r="A45" s="382"/>
      <c r="B45" s="382"/>
      <c r="C45" s="382"/>
      <c r="D45" s="382"/>
      <c r="E45" s="382"/>
      <c r="F45" s="382"/>
      <c r="G45" s="382"/>
      <c r="H45" s="382"/>
      <c r="I45" s="382"/>
      <c r="J45" s="382"/>
      <c r="K45" s="382"/>
      <c r="L45" s="382"/>
      <c r="M45" s="382"/>
      <c r="N45" s="382"/>
      <c r="O45" s="382"/>
      <c r="P45" s="382"/>
      <c r="Q45" s="382"/>
      <c r="R45" s="382"/>
    </row>
    <row r="46" spans="1:16135" x14ac:dyDescent="0.25">
      <c r="A46" s="382"/>
      <c r="B46" s="382"/>
      <c r="C46" s="382"/>
      <c r="D46" s="382"/>
      <c r="E46" s="382"/>
      <c r="F46" s="382"/>
      <c r="G46" s="382"/>
      <c r="H46" s="382"/>
      <c r="I46" s="382"/>
      <c r="J46" s="382"/>
      <c r="K46" s="382"/>
      <c r="L46" s="382"/>
      <c r="M46" s="382"/>
      <c r="N46" s="382"/>
      <c r="O46" s="382"/>
      <c r="P46" s="382"/>
      <c r="Q46" s="382"/>
      <c r="R46" s="382"/>
    </row>
    <row r="47" spans="1:16135" x14ac:dyDescent="0.25">
      <c r="A47" s="382"/>
      <c r="B47" s="382"/>
      <c r="C47" s="382"/>
      <c r="D47" s="382"/>
      <c r="E47" s="382"/>
      <c r="F47" s="382"/>
      <c r="G47" s="382"/>
      <c r="H47" s="382"/>
      <c r="I47" s="382"/>
      <c r="J47" s="382"/>
      <c r="K47" s="382"/>
      <c r="L47" s="382"/>
      <c r="M47" s="382"/>
      <c r="N47" s="382"/>
      <c r="O47" s="382"/>
      <c r="P47" s="382"/>
      <c r="Q47" s="382"/>
      <c r="R47" s="382"/>
    </row>
    <row r="48" spans="1:16135" x14ac:dyDescent="0.25">
      <c r="A48" s="382"/>
      <c r="B48" s="382"/>
      <c r="C48" s="382"/>
      <c r="D48" s="382"/>
      <c r="E48" s="382"/>
      <c r="F48" s="382"/>
      <c r="G48" s="382"/>
      <c r="H48" s="382"/>
      <c r="I48" s="382"/>
      <c r="J48" s="382"/>
      <c r="K48" s="382"/>
      <c r="L48" s="382"/>
      <c r="M48" s="382"/>
      <c r="N48" s="382"/>
      <c r="O48" s="382"/>
      <c r="P48" s="382"/>
      <c r="Q48" s="382"/>
      <c r="R48" s="382"/>
    </row>
    <row r="49" spans="1:18" x14ac:dyDescent="0.25">
      <c r="A49" s="382"/>
      <c r="B49" s="382"/>
      <c r="C49" s="382"/>
      <c r="D49" s="382"/>
      <c r="E49" s="382"/>
      <c r="F49" s="382"/>
      <c r="G49" s="382"/>
      <c r="H49" s="382"/>
      <c r="I49" s="382"/>
      <c r="J49" s="382"/>
      <c r="K49" s="382"/>
      <c r="L49" s="382"/>
      <c r="M49" s="382"/>
      <c r="N49" s="382"/>
      <c r="O49" s="382"/>
      <c r="P49" s="382"/>
      <c r="Q49" s="382"/>
      <c r="R49" s="382"/>
    </row>
    <row r="50" spans="1:18" x14ac:dyDescent="0.25">
      <c r="A50" s="382"/>
      <c r="B50" s="382"/>
      <c r="C50" s="382"/>
      <c r="D50" s="382"/>
      <c r="E50" s="382"/>
      <c r="F50" s="382"/>
      <c r="G50" s="382"/>
      <c r="H50" s="382"/>
      <c r="I50" s="382"/>
      <c r="J50" s="382"/>
      <c r="K50" s="382"/>
      <c r="L50" s="382"/>
      <c r="M50" s="382"/>
      <c r="N50" s="382"/>
      <c r="O50" s="382"/>
      <c r="P50" s="382"/>
      <c r="Q50" s="382"/>
      <c r="R50" s="382"/>
    </row>
    <row r="51" spans="1:18" x14ac:dyDescent="0.25">
      <c r="A51" s="382"/>
      <c r="B51" s="382"/>
      <c r="C51" s="382"/>
      <c r="D51" s="382"/>
      <c r="E51" s="382"/>
      <c r="F51" s="382"/>
      <c r="G51" s="382"/>
      <c r="H51" s="382"/>
      <c r="I51" s="382"/>
      <c r="J51" s="382"/>
      <c r="K51" s="382"/>
      <c r="L51" s="382"/>
      <c r="M51" s="382"/>
      <c r="N51" s="382"/>
      <c r="O51" s="382"/>
      <c r="P51" s="382"/>
      <c r="Q51" s="382"/>
      <c r="R51" s="382"/>
    </row>
    <row r="52" spans="1:18" x14ac:dyDescent="0.25">
      <c r="J52" s="382"/>
      <c r="K52" s="382"/>
      <c r="L52" s="382"/>
      <c r="M52" s="382"/>
      <c r="N52" s="382"/>
      <c r="O52" s="382"/>
      <c r="P52" s="382"/>
      <c r="Q52" s="382"/>
      <c r="R52" s="382"/>
    </row>
  </sheetData>
  <sheetProtection algorithmName="SHA-512" hashValue="sJ2J/1dWFwnXxygTDat0KNADq5u6ToGybw/mmZCAH+dvb1QA8IgOgarICzmw9CL5lIajd4q/VJGEzDM9J88tjg==" saltValue="7/jG6FhPhnTNWxpJnVIFCg==" spinCount="100000" sheet="1" objects="1" scenarios="1" formatCells="0" formatColumns="0" formatRows="0" insertColumns="0" insertRows="0" insertHyperlinks="0" deleteColumns="0" deleteRows="0" sort="0" autoFilter="0" pivotTables="0"/>
  <mergeCells count="6">
    <mergeCell ref="A38:E38"/>
    <mergeCell ref="A2:E2"/>
    <mergeCell ref="B1:D1"/>
    <mergeCell ref="A34:E34"/>
    <mergeCell ref="A36:E36"/>
    <mergeCell ref="A37:E37"/>
  </mergeCells>
  <hyperlinks>
    <hyperlink ref="A38" r:id="rId1" display="mailto:aaupfcs@aaup.org"/>
  </hyperlinks>
  <printOptions horizontalCentered="1" verticalCentered="1"/>
  <pageMargins left="0.5" right="0.5" top="0.5" bottom="0.5" header="0.5" footer="0.5"/>
  <pageSetup scale="99" fitToHeight="2" orientation="landscape" r:id="rId2"/>
  <headerFooter alignWithMargins="0"/>
  <rowBreaks count="1" manualBreakCount="1">
    <brk id="32" max="4" man="1"/>
  </rowBreaks>
  <ignoredErrors>
    <ignoredError sqref="C32"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WVL48"/>
  <sheetViews>
    <sheetView zoomScaleNormal="100" workbookViewId="0">
      <selection activeCell="B13" sqref="B13"/>
    </sheetView>
  </sheetViews>
  <sheetFormatPr defaultColWidth="8.85546875" defaultRowHeight="15" x14ac:dyDescent="0.25"/>
  <cols>
    <col min="1" max="1" width="39.7109375" style="309" customWidth="1"/>
    <col min="2" max="3" width="16.7109375" style="309" customWidth="1"/>
    <col min="4" max="9" width="8.85546875" style="309"/>
    <col min="10" max="18" width="8.85546875" style="11"/>
    <col min="19" max="256" width="8.85546875" style="309"/>
    <col min="257" max="257" width="27.42578125" style="309" customWidth="1"/>
    <col min="258" max="259" width="12.7109375" style="309" customWidth="1"/>
    <col min="260" max="512" width="8.85546875" style="309"/>
    <col min="513" max="513" width="27.42578125" style="309" customWidth="1"/>
    <col min="514" max="515" width="12.7109375" style="309" customWidth="1"/>
    <col min="516" max="768" width="8.85546875" style="309"/>
    <col min="769" max="769" width="27.42578125" style="309" customWidth="1"/>
    <col min="770" max="771" width="12.7109375" style="309" customWidth="1"/>
    <col min="772" max="1024" width="8.85546875" style="309"/>
    <col min="1025" max="1025" width="27.42578125" style="309" customWidth="1"/>
    <col min="1026" max="1027" width="12.7109375" style="309" customWidth="1"/>
    <col min="1028" max="1280" width="8.85546875" style="309"/>
    <col min="1281" max="1281" width="27.42578125" style="309" customWidth="1"/>
    <col min="1282" max="1283" width="12.7109375" style="309" customWidth="1"/>
    <col min="1284" max="1536" width="8.85546875" style="309"/>
    <col min="1537" max="1537" width="27.42578125" style="309" customWidth="1"/>
    <col min="1538" max="1539" width="12.7109375" style="309" customWidth="1"/>
    <col min="1540" max="1792" width="8.85546875" style="309"/>
    <col min="1793" max="1793" width="27.42578125" style="309" customWidth="1"/>
    <col min="1794" max="1795" width="12.7109375" style="309" customWidth="1"/>
    <col min="1796" max="2048" width="8.85546875" style="309"/>
    <col min="2049" max="2049" width="27.42578125" style="309" customWidth="1"/>
    <col min="2050" max="2051" width="12.7109375" style="309" customWidth="1"/>
    <col min="2052" max="2304" width="8.85546875" style="309"/>
    <col min="2305" max="2305" width="27.42578125" style="309" customWidth="1"/>
    <col min="2306" max="2307" width="12.7109375" style="309" customWidth="1"/>
    <col min="2308" max="2560" width="8.85546875" style="309"/>
    <col min="2561" max="2561" width="27.42578125" style="309" customWidth="1"/>
    <col min="2562" max="2563" width="12.7109375" style="309" customWidth="1"/>
    <col min="2564" max="2816" width="8.85546875" style="309"/>
    <col min="2817" max="2817" width="27.42578125" style="309" customWidth="1"/>
    <col min="2818" max="2819" width="12.7109375" style="309" customWidth="1"/>
    <col min="2820" max="3072" width="8.85546875" style="309"/>
    <col min="3073" max="3073" width="27.42578125" style="309" customWidth="1"/>
    <col min="3074" max="3075" width="12.7109375" style="309" customWidth="1"/>
    <col min="3076" max="3328" width="8.85546875" style="309"/>
    <col min="3329" max="3329" width="27.42578125" style="309" customWidth="1"/>
    <col min="3330" max="3331" width="12.7109375" style="309" customWidth="1"/>
    <col min="3332" max="3584" width="8.85546875" style="309"/>
    <col min="3585" max="3585" width="27.42578125" style="309" customWidth="1"/>
    <col min="3586" max="3587" width="12.7109375" style="309" customWidth="1"/>
    <col min="3588" max="3840" width="8.85546875" style="309"/>
    <col min="3841" max="3841" width="27.42578125" style="309" customWidth="1"/>
    <col min="3842" max="3843" width="12.7109375" style="309" customWidth="1"/>
    <col min="3844" max="4096" width="8.85546875" style="309"/>
    <col min="4097" max="4097" width="27.42578125" style="309" customWidth="1"/>
    <col min="4098" max="4099" width="12.7109375" style="309" customWidth="1"/>
    <col min="4100" max="4352" width="8.85546875" style="309"/>
    <col min="4353" max="4353" width="27.42578125" style="309" customWidth="1"/>
    <col min="4354" max="4355" width="12.7109375" style="309" customWidth="1"/>
    <col min="4356" max="4608" width="8.85546875" style="309"/>
    <col min="4609" max="4609" width="27.42578125" style="309" customWidth="1"/>
    <col min="4610" max="4611" width="12.7109375" style="309" customWidth="1"/>
    <col min="4612" max="4864" width="8.85546875" style="309"/>
    <col min="4865" max="4865" width="27.42578125" style="309" customWidth="1"/>
    <col min="4866" max="4867" width="12.7109375" style="309" customWidth="1"/>
    <col min="4868" max="5120" width="8.85546875" style="309"/>
    <col min="5121" max="5121" width="27.42578125" style="309" customWidth="1"/>
    <col min="5122" max="5123" width="12.7109375" style="309" customWidth="1"/>
    <col min="5124" max="5376" width="8.85546875" style="309"/>
    <col min="5377" max="5377" width="27.42578125" style="309" customWidth="1"/>
    <col min="5378" max="5379" width="12.7109375" style="309" customWidth="1"/>
    <col min="5380" max="5632" width="8.85546875" style="309"/>
    <col min="5633" max="5633" width="27.42578125" style="309" customWidth="1"/>
    <col min="5634" max="5635" width="12.7109375" style="309" customWidth="1"/>
    <col min="5636" max="5888" width="8.85546875" style="309"/>
    <col min="5889" max="5889" width="27.42578125" style="309" customWidth="1"/>
    <col min="5890" max="5891" width="12.7109375" style="309" customWidth="1"/>
    <col min="5892" max="6144" width="8.85546875" style="309"/>
    <col min="6145" max="6145" width="27.42578125" style="309" customWidth="1"/>
    <col min="6146" max="6147" width="12.7109375" style="309" customWidth="1"/>
    <col min="6148" max="6400" width="8.85546875" style="309"/>
    <col min="6401" max="6401" width="27.42578125" style="309" customWidth="1"/>
    <col min="6402" max="6403" width="12.7109375" style="309" customWidth="1"/>
    <col min="6404" max="6656" width="8.85546875" style="309"/>
    <col min="6657" max="6657" width="27.42578125" style="309" customWidth="1"/>
    <col min="6658" max="6659" width="12.7109375" style="309" customWidth="1"/>
    <col min="6660" max="6912" width="8.85546875" style="309"/>
    <col min="6913" max="6913" width="27.42578125" style="309" customWidth="1"/>
    <col min="6914" max="6915" width="12.7109375" style="309" customWidth="1"/>
    <col min="6916" max="7168" width="8.85546875" style="309"/>
    <col min="7169" max="7169" width="27.42578125" style="309" customWidth="1"/>
    <col min="7170" max="7171" width="12.7109375" style="309" customWidth="1"/>
    <col min="7172" max="7424" width="8.85546875" style="309"/>
    <col min="7425" max="7425" width="27.42578125" style="309" customWidth="1"/>
    <col min="7426" max="7427" width="12.7109375" style="309" customWidth="1"/>
    <col min="7428" max="7680" width="8.85546875" style="309"/>
    <col min="7681" max="7681" width="27.42578125" style="309" customWidth="1"/>
    <col min="7682" max="7683" width="12.7109375" style="309" customWidth="1"/>
    <col min="7684" max="7936" width="8.85546875" style="309"/>
    <col min="7937" max="7937" width="27.42578125" style="309" customWidth="1"/>
    <col min="7938" max="7939" width="12.7109375" style="309" customWidth="1"/>
    <col min="7940" max="8192" width="8.85546875" style="309"/>
    <col min="8193" max="8193" width="27.42578125" style="309" customWidth="1"/>
    <col min="8194" max="8195" width="12.7109375" style="309" customWidth="1"/>
    <col min="8196" max="8448" width="8.85546875" style="309"/>
    <col min="8449" max="8449" width="27.42578125" style="309" customWidth="1"/>
    <col min="8450" max="8451" width="12.7109375" style="309" customWidth="1"/>
    <col min="8452" max="8704" width="8.85546875" style="309"/>
    <col min="8705" max="8705" width="27.42578125" style="309" customWidth="1"/>
    <col min="8706" max="8707" width="12.7109375" style="309" customWidth="1"/>
    <col min="8708" max="8960" width="8.85546875" style="309"/>
    <col min="8961" max="8961" width="27.42578125" style="309" customWidth="1"/>
    <col min="8962" max="8963" width="12.7109375" style="309" customWidth="1"/>
    <col min="8964" max="9216" width="8.85546875" style="309"/>
    <col min="9217" max="9217" width="27.42578125" style="309" customWidth="1"/>
    <col min="9218" max="9219" width="12.7109375" style="309" customWidth="1"/>
    <col min="9220" max="9472" width="8.85546875" style="309"/>
    <col min="9473" max="9473" width="27.42578125" style="309" customWidth="1"/>
    <col min="9474" max="9475" width="12.7109375" style="309" customWidth="1"/>
    <col min="9476" max="9728" width="8.85546875" style="309"/>
    <col min="9729" max="9729" width="27.42578125" style="309" customWidth="1"/>
    <col min="9730" max="9731" width="12.7109375" style="309" customWidth="1"/>
    <col min="9732" max="9984" width="8.85546875" style="309"/>
    <col min="9985" max="9985" width="27.42578125" style="309" customWidth="1"/>
    <col min="9986" max="9987" width="12.7109375" style="309" customWidth="1"/>
    <col min="9988" max="10240" width="8.85546875" style="309"/>
    <col min="10241" max="10241" width="27.42578125" style="309" customWidth="1"/>
    <col min="10242" max="10243" width="12.7109375" style="309" customWidth="1"/>
    <col min="10244" max="10496" width="8.85546875" style="309"/>
    <col min="10497" max="10497" width="27.42578125" style="309" customWidth="1"/>
    <col min="10498" max="10499" width="12.7109375" style="309" customWidth="1"/>
    <col min="10500" max="10752" width="8.85546875" style="309"/>
    <col min="10753" max="10753" width="27.42578125" style="309" customWidth="1"/>
    <col min="10754" max="10755" width="12.7109375" style="309" customWidth="1"/>
    <col min="10756" max="11008" width="8.85546875" style="309"/>
    <col min="11009" max="11009" width="27.42578125" style="309" customWidth="1"/>
    <col min="11010" max="11011" width="12.7109375" style="309" customWidth="1"/>
    <col min="11012" max="11264" width="8.85546875" style="309"/>
    <col min="11265" max="11265" width="27.42578125" style="309" customWidth="1"/>
    <col min="11266" max="11267" width="12.7109375" style="309" customWidth="1"/>
    <col min="11268" max="11520" width="8.85546875" style="309"/>
    <col min="11521" max="11521" width="27.42578125" style="309" customWidth="1"/>
    <col min="11522" max="11523" width="12.7109375" style="309" customWidth="1"/>
    <col min="11524" max="11776" width="8.85546875" style="309"/>
    <col min="11777" max="11777" width="27.42578125" style="309" customWidth="1"/>
    <col min="11778" max="11779" width="12.7109375" style="309" customWidth="1"/>
    <col min="11780" max="12032" width="8.85546875" style="309"/>
    <col min="12033" max="12033" width="27.42578125" style="309" customWidth="1"/>
    <col min="12034" max="12035" width="12.7109375" style="309" customWidth="1"/>
    <col min="12036" max="12288" width="8.85546875" style="309"/>
    <col min="12289" max="12289" width="27.42578125" style="309" customWidth="1"/>
    <col min="12290" max="12291" width="12.7109375" style="309" customWidth="1"/>
    <col min="12292" max="12544" width="8.85546875" style="309"/>
    <col min="12545" max="12545" width="27.42578125" style="309" customWidth="1"/>
    <col min="12546" max="12547" width="12.7109375" style="309" customWidth="1"/>
    <col min="12548" max="12800" width="8.85546875" style="309"/>
    <col min="12801" max="12801" width="27.42578125" style="309" customWidth="1"/>
    <col min="12802" max="12803" width="12.7109375" style="309" customWidth="1"/>
    <col min="12804" max="13056" width="8.85546875" style="309"/>
    <col min="13057" max="13057" width="27.42578125" style="309" customWidth="1"/>
    <col min="13058" max="13059" width="12.7109375" style="309" customWidth="1"/>
    <col min="13060" max="13312" width="8.85546875" style="309"/>
    <col min="13313" max="13313" width="27.42578125" style="309" customWidth="1"/>
    <col min="13314" max="13315" width="12.7109375" style="309" customWidth="1"/>
    <col min="13316" max="13568" width="8.85546875" style="309"/>
    <col min="13569" max="13569" width="27.42578125" style="309" customWidth="1"/>
    <col min="13570" max="13571" width="12.7109375" style="309" customWidth="1"/>
    <col min="13572" max="13824" width="8.85546875" style="309"/>
    <col min="13825" max="13825" width="27.42578125" style="309" customWidth="1"/>
    <col min="13826" max="13827" width="12.7109375" style="309" customWidth="1"/>
    <col min="13828" max="14080" width="8.85546875" style="309"/>
    <col min="14081" max="14081" width="27.42578125" style="309" customWidth="1"/>
    <col min="14082" max="14083" width="12.7109375" style="309" customWidth="1"/>
    <col min="14084" max="14336" width="8.85546875" style="309"/>
    <col min="14337" max="14337" width="27.42578125" style="309" customWidth="1"/>
    <col min="14338" max="14339" width="12.7109375" style="309" customWidth="1"/>
    <col min="14340" max="14592" width="8.85546875" style="309"/>
    <col min="14593" max="14593" width="27.42578125" style="309" customWidth="1"/>
    <col min="14594" max="14595" width="12.7109375" style="309" customWidth="1"/>
    <col min="14596" max="14848" width="8.85546875" style="309"/>
    <col min="14849" max="14849" width="27.42578125" style="309" customWidth="1"/>
    <col min="14850" max="14851" width="12.7109375" style="309" customWidth="1"/>
    <col min="14852" max="15104" width="8.85546875" style="309"/>
    <col min="15105" max="15105" width="27.42578125" style="309" customWidth="1"/>
    <col min="15106" max="15107" width="12.7109375" style="309" customWidth="1"/>
    <col min="15108" max="15360" width="8.85546875" style="309"/>
    <col min="15361" max="15361" width="27.42578125" style="309" customWidth="1"/>
    <col min="15362" max="15363" width="12.7109375" style="309" customWidth="1"/>
    <col min="15364" max="15616" width="8.85546875" style="309"/>
    <col min="15617" max="15617" width="27.42578125" style="309" customWidth="1"/>
    <col min="15618" max="15619" width="12.7109375" style="309" customWidth="1"/>
    <col min="15620" max="15872" width="8.85546875" style="309"/>
    <col min="15873" max="15873" width="27.42578125" style="309" customWidth="1"/>
    <col min="15874" max="15875" width="12.7109375" style="309" customWidth="1"/>
    <col min="15876" max="16128" width="8.85546875" style="309"/>
    <col min="16129" max="16129" width="27.42578125" style="309" customWidth="1"/>
    <col min="16130" max="16131" width="12.7109375" style="309" customWidth="1"/>
    <col min="16132" max="16132" width="8.85546875" style="309"/>
  </cols>
  <sheetData>
    <row r="1" spans="1:18" ht="48.75" customHeight="1" x14ac:dyDescent="0.25">
      <c r="A1" s="524" t="s">
        <v>311</v>
      </c>
      <c r="B1" s="142"/>
      <c r="C1" s="142"/>
      <c r="D1" s="142"/>
      <c r="E1" s="142"/>
      <c r="F1" s="142"/>
      <c r="G1" s="142"/>
      <c r="H1" s="142"/>
      <c r="I1" s="398"/>
      <c r="J1" s="382" t="s">
        <v>1</v>
      </c>
      <c r="K1" s="382" t="s">
        <v>1</v>
      </c>
      <c r="L1" s="382" t="s">
        <v>1</v>
      </c>
      <c r="M1" s="382" t="s">
        <v>1</v>
      </c>
      <c r="N1" s="382" t="s">
        <v>1</v>
      </c>
      <c r="O1" s="382" t="s">
        <v>1</v>
      </c>
      <c r="P1" s="382" t="s">
        <v>1</v>
      </c>
      <c r="Q1" s="382" t="s">
        <v>1</v>
      </c>
      <c r="R1" s="382" t="s">
        <v>1</v>
      </c>
    </row>
    <row r="2" spans="1:18" ht="18" customHeight="1" x14ac:dyDescent="0.25">
      <c r="A2" s="243" t="s">
        <v>12</v>
      </c>
      <c r="B2" s="242"/>
      <c r="C2" s="141"/>
      <c r="D2" s="141"/>
      <c r="E2" s="141"/>
      <c r="F2" s="141"/>
      <c r="G2" s="141"/>
      <c r="H2" s="141"/>
      <c r="I2" s="399"/>
      <c r="J2" s="382"/>
      <c r="K2" s="382"/>
      <c r="L2" s="382"/>
      <c r="M2" s="382"/>
      <c r="N2" s="382"/>
      <c r="O2" s="382"/>
      <c r="P2" s="382"/>
      <c r="Q2" s="382"/>
      <c r="R2" s="382"/>
    </row>
    <row r="3" spans="1:18" ht="18" customHeight="1" x14ac:dyDescent="0.25">
      <c r="A3" s="347" t="s">
        <v>75</v>
      </c>
      <c r="B3" s="242"/>
      <c r="C3" s="141"/>
      <c r="D3" s="141"/>
      <c r="E3" s="141"/>
      <c r="F3" s="141"/>
      <c r="G3" s="141"/>
      <c r="H3" s="141"/>
      <c r="I3" s="399"/>
      <c r="J3" s="382"/>
      <c r="K3" s="382"/>
      <c r="L3" s="382"/>
      <c r="M3" s="382"/>
      <c r="N3" s="382"/>
      <c r="O3" s="382"/>
      <c r="P3" s="382"/>
      <c r="Q3" s="382"/>
      <c r="R3" s="382"/>
    </row>
    <row r="4" spans="1:18" ht="25.5" customHeight="1" x14ac:dyDescent="0.25">
      <c r="A4" s="581" t="s">
        <v>76</v>
      </c>
      <c r="B4" s="581"/>
      <c r="C4" s="581"/>
      <c r="D4" s="581"/>
      <c r="E4" s="581"/>
      <c r="F4" s="581"/>
      <c r="G4" s="141"/>
      <c r="H4" s="141"/>
      <c r="I4" s="399"/>
      <c r="J4" s="382"/>
      <c r="K4" s="382"/>
      <c r="L4" s="382"/>
      <c r="M4" s="382"/>
      <c r="N4" s="382"/>
      <c r="O4" s="382"/>
      <c r="P4" s="382"/>
      <c r="Q4" s="382"/>
      <c r="R4" s="382"/>
    </row>
    <row r="5" spans="1:18" ht="18" customHeight="1" x14ac:dyDescent="0.25">
      <c r="A5" s="84"/>
      <c r="B5" s="84"/>
      <c r="C5" s="84"/>
      <c r="D5" s="84"/>
      <c r="E5" s="84"/>
      <c r="F5" s="84"/>
      <c r="G5" s="84"/>
      <c r="H5" s="84"/>
      <c r="I5" s="382"/>
      <c r="J5" s="382"/>
      <c r="K5" s="382"/>
      <c r="L5" s="382"/>
      <c r="M5" s="382"/>
      <c r="N5" s="382"/>
      <c r="O5" s="382"/>
      <c r="P5" s="382"/>
      <c r="Q5" s="382"/>
      <c r="R5" s="382"/>
    </row>
    <row r="6" spans="1:18" ht="18" customHeight="1" thickBot="1" x14ac:dyDescent="0.3">
      <c r="A6" s="137"/>
      <c r="B6" s="138" t="s">
        <v>77</v>
      </c>
      <c r="C6" s="138" t="s">
        <v>78</v>
      </c>
      <c r="D6" s="84"/>
      <c r="E6" s="84"/>
      <c r="F6" s="84"/>
      <c r="G6" s="84"/>
      <c r="H6" s="84"/>
      <c r="I6" s="382"/>
      <c r="J6" s="382"/>
      <c r="K6" s="382"/>
      <c r="L6" s="382"/>
      <c r="M6" s="382"/>
      <c r="N6" s="382"/>
      <c r="O6" s="382"/>
      <c r="P6" s="382"/>
      <c r="Q6" s="382"/>
      <c r="R6" s="382"/>
    </row>
    <row r="7" spans="1:18" ht="18" customHeight="1" x14ac:dyDescent="0.25">
      <c r="A7" s="346" t="s">
        <v>79</v>
      </c>
      <c r="B7" s="310">
        <v>284700</v>
      </c>
      <c r="C7" s="311"/>
      <c r="D7" s="84"/>
      <c r="E7" s="84"/>
      <c r="F7" s="84"/>
      <c r="G7" s="84"/>
      <c r="H7" s="84"/>
      <c r="I7" s="382"/>
      <c r="J7" s="382"/>
      <c r="K7" s="382"/>
      <c r="L7" s="382"/>
      <c r="M7" s="382"/>
      <c r="N7" s="382"/>
      <c r="O7" s="382"/>
      <c r="P7" s="382"/>
      <c r="Q7" s="382"/>
      <c r="R7" s="382"/>
    </row>
    <row r="8" spans="1:18" ht="18" customHeight="1" x14ac:dyDescent="0.25">
      <c r="A8" s="346" t="s">
        <v>80</v>
      </c>
      <c r="B8" s="312"/>
      <c r="C8" s="313"/>
      <c r="D8" s="84"/>
      <c r="E8" s="84"/>
      <c r="F8" s="84"/>
      <c r="G8" s="84"/>
      <c r="H8" s="84"/>
      <c r="I8" s="382"/>
      <c r="J8" s="382"/>
      <c r="K8" s="382"/>
      <c r="L8" s="382"/>
      <c r="M8" s="382"/>
      <c r="N8" s="382"/>
      <c r="O8" s="382"/>
      <c r="P8" s="382"/>
      <c r="Q8" s="382"/>
      <c r="R8" s="382"/>
    </row>
    <row r="9" spans="1:18" ht="18" customHeight="1" x14ac:dyDescent="0.25">
      <c r="A9" s="346" t="s">
        <v>81</v>
      </c>
      <c r="B9" s="312">
        <v>228200</v>
      </c>
      <c r="C9" s="313"/>
      <c r="D9" s="84"/>
      <c r="E9" s="84"/>
      <c r="F9" s="84"/>
      <c r="G9" s="84"/>
      <c r="H9" s="84"/>
      <c r="I9" s="382"/>
      <c r="J9" s="382"/>
      <c r="K9" s="382"/>
      <c r="L9" s="382"/>
      <c r="M9" s="382"/>
      <c r="N9" s="382"/>
      <c r="O9" s="382"/>
      <c r="P9" s="382"/>
      <c r="Q9" s="382"/>
      <c r="R9" s="382"/>
    </row>
    <row r="10" spans="1:18" ht="18" customHeight="1" x14ac:dyDescent="0.25">
      <c r="A10" s="346" t="s">
        <v>82</v>
      </c>
      <c r="B10" s="312">
        <v>161600</v>
      </c>
      <c r="C10" s="313"/>
      <c r="D10" s="84"/>
      <c r="E10" s="84"/>
      <c r="F10" s="84"/>
      <c r="G10" s="84"/>
      <c r="H10" s="84"/>
      <c r="I10" s="382"/>
      <c r="J10" s="382"/>
      <c r="K10" s="382"/>
      <c r="L10" s="382"/>
      <c r="M10" s="382"/>
      <c r="N10" s="382"/>
      <c r="O10" s="382"/>
      <c r="P10" s="382"/>
      <c r="Q10" s="382"/>
      <c r="R10" s="382"/>
    </row>
    <row r="11" spans="1:18" ht="18" customHeight="1" x14ac:dyDescent="0.25">
      <c r="A11" s="346" t="s">
        <v>83</v>
      </c>
      <c r="B11" s="312"/>
      <c r="C11" s="313"/>
      <c r="D11" s="84"/>
      <c r="E11" s="84"/>
      <c r="F11" s="84"/>
      <c r="G11" s="84"/>
      <c r="H11" s="84"/>
      <c r="I11" s="382"/>
      <c r="J11" s="382"/>
      <c r="K11" s="382"/>
      <c r="L11" s="382"/>
      <c r="M11" s="382"/>
      <c r="N11" s="382"/>
      <c r="O11" s="382"/>
      <c r="P11" s="382"/>
      <c r="Q11" s="382"/>
      <c r="R11" s="382"/>
    </row>
    <row r="12" spans="1:18" ht="18" customHeight="1" x14ac:dyDescent="0.25">
      <c r="A12" s="346" t="s">
        <v>84</v>
      </c>
      <c r="B12" s="312"/>
      <c r="C12" s="313"/>
      <c r="D12" s="84"/>
      <c r="E12" s="84"/>
      <c r="F12" s="84"/>
      <c r="G12" s="84"/>
      <c r="H12" s="84"/>
      <c r="I12" s="382"/>
      <c r="J12" s="382"/>
      <c r="K12" s="382"/>
      <c r="L12" s="382"/>
      <c r="M12" s="382"/>
      <c r="N12" s="382"/>
      <c r="O12" s="382"/>
      <c r="P12" s="382"/>
      <c r="Q12" s="382"/>
      <c r="R12" s="382"/>
    </row>
    <row r="13" spans="1:18" ht="18" customHeight="1" x14ac:dyDescent="0.25">
      <c r="A13" s="346" t="s">
        <v>85</v>
      </c>
      <c r="B13" s="312">
        <v>170316</v>
      </c>
      <c r="C13" s="313"/>
      <c r="D13" s="84"/>
      <c r="E13" s="84"/>
      <c r="F13" s="84"/>
      <c r="G13" s="84"/>
      <c r="H13" s="84"/>
      <c r="I13" s="382"/>
      <c r="J13" s="382"/>
      <c r="K13" s="382"/>
      <c r="L13" s="382"/>
      <c r="M13" s="382"/>
      <c r="N13" s="382"/>
      <c r="O13" s="382"/>
      <c r="P13" s="382"/>
      <c r="Q13" s="382"/>
      <c r="R13" s="382"/>
    </row>
    <row r="14" spans="1:18" ht="18" customHeight="1" thickBot="1" x14ac:dyDescent="0.3">
      <c r="A14" s="346" t="s">
        <v>86</v>
      </c>
      <c r="B14" s="409"/>
      <c r="C14" s="410"/>
      <c r="D14" s="84"/>
      <c r="E14" s="84"/>
      <c r="F14" s="84"/>
      <c r="G14" s="84"/>
      <c r="H14" s="84"/>
      <c r="I14" s="382"/>
      <c r="J14" s="383"/>
      <c r="K14" s="383"/>
      <c r="L14" s="383"/>
      <c r="M14" s="383"/>
      <c r="N14" s="383"/>
      <c r="O14" s="383"/>
      <c r="P14" s="383"/>
      <c r="Q14" s="383"/>
      <c r="R14" s="383"/>
    </row>
    <row r="15" spans="1:18" ht="31.5" customHeight="1" x14ac:dyDescent="0.25">
      <c r="A15" s="84"/>
      <c r="B15" s="84"/>
      <c r="C15" s="84"/>
      <c r="D15" s="139"/>
      <c r="E15" s="139"/>
      <c r="F15" s="139"/>
      <c r="G15" s="254"/>
      <c r="H15" s="254"/>
      <c r="I15" s="400"/>
      <c r="J15" s="384"/>
      <c r="K15" s="384"/>
      <c r="L15" s="384"/>
      <c r="M15" s="384"/>
      <c r="N15" s="384"/>
      <c r="O15" s="384"/>
      <c r="P15" s="384"/>
      <c r="Q15" s="384"/>
      <c r="R15" s="384"/>
    </row>
    <row r="16" spans="1:18" ht="9.75" customHeight="1" x14ac:dyDescent="0.25">
      <c r="A16" s="84"/>
      <c r="B16" s="84"/>
      <c r="C16" s="84"/>
      <c r="D16" s="84"/>
      <c r="E16" s="84"/>
      <c r="F16" s="84"/>
      <c r="G16" s="84"/>
      <c r="H16" s="84"/>
      <c r="I16" s="382"/>
      <c r="J16" s="382"/>
      <c r="K16" s="382"/>
      <c r="L16" s="382"/>
      <c r="M16" s="382"/>
      <c r="N16" s="382"/>
      <c r="O16" s="382"/>
      <c r="P16" s="382"/>
      <c r="Q16" s="382"/>
      <c r="R16" s="382"/>
    </row>
    <row r="17" spans="1:16132" ht="18" x14ac:dyDescent="0.25">
      <c r="A17" s="574" t="s">
        <v>198</v>
      </c>
      <c r="B17" s="574"/>
      <c r="C17" s="574"/>
      <c r="D17" s="574"/>
      <c r="E17" s="574"/>
      <c r="F17" s="574"/>
      <c r="G17" s="574"/>
      <c r="H17" s="574"/>
      <c r="I17" s="382"/>
      <c r="J17" s="382"/>
      <c r="K17" s="382"/>
      <c r="L17" s="382"/>
      <c r="M17" s="382"/>
      <c r="N17" s="382"/>
      <c r="O17" s="382"/>
      <c r="P17" s="382"/>
      <c r="Q17" s="382"/>
      <c r="R17" s="382"/>
    </row>
    <row r="18" spans="1:16132" s="256" customFormat="1" ht="10.5" customHeight="1" x14ac:dyDescent="0.25">
      <c r="A18" s="391"/>
      <c r="B18" s="391"/>
      <c r="C18" s="391"/>
      <c r="D18" s="391"/>
      <c r="E18" s="391"/>
      <c r="F18" s="391"/>
      <c r="G18" s="391"/>
      <c r="H18" s="391"/>
      <c r="I18" s="382"/>
      <c r="J18" s="382"/>
      <c r="K18" s="382"/>
      <c r="L18" s="382"/>
      <c r="M18" s="382"/>
      <c r="N18" s="382"/>
      <c r="O18" s="382"/>
      <c r="P18" s="382"/>
      <c r="Q18" s="382"/>
      <c r="R18" s="382"/>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09"/>
      <c r="CT18" s="309"/>
      <c r="CU18" s="309"/>
      <c r="CV18" s="309"/>
      <c r="CW18" s="309"/>
      <c r="CX18" s="309"/>
      <c r="CY18" s="309"/>
      <c r="CZ18" s="309"/>
      <c r="DA18" s="309"/>
      <c r="DB18" s="309"/>
      <c r="DC18" s="309"/>
      <c r="DD18" s="309"/>
      <c r="DE18" s="309"/>
      <c r="DF18" s="309"/>
      <c r="DG18" s="309"/>
      <c r="DH18" s="309"/>
      <c r="DI18" s="309"/>
      <c r="DJ18" s="309"/>
      <c r="DK18" s="309"/>
      <c r="DL18" s="309"/>
      <c r="DM18" s="309"/>
      <c r="DN18" s="309"/>
      <c r="DO18" s="309"/>
      <c r="DP18" s="309"/>
      <c r="DQ18" s="309"/>
      <c r="DR18" s="309"/>
      <c r="DS18" s="309"/>
      <c r="DT18" s="309"/>
      <c r="DU18" s="309"/>
      <c r="DV18" s="309"/>
      <c r="DW18" s="309"/>
      <c r="DX18" s="309"/>
      <c r="DY18" s="309"/>
      <c r="DZ18" s="309"/>
      <c r="EA18" s="309"/>
      <c r="EB18" s="309"/>
      <c r="EC18" s="309"/>
      <c r="ED18" s="309"/>
      <c r="EE18" s="309"/>
      <c r="EF18" s="309"/>
      <c r="EG18" s="309"/>
      <c r="EH18" s="309"/>
      <c r="EI18" s="309"/>
      <c r="EJ18" s="309"/>
      <c r="EK18" s="309"/>
      <c r="EL18" s="309"/>
      <c r="EM18" s="309"/>
      <c r="EN18" s="309"/>
      <c r="EO18" s="309"/>
      <c r="EP18" s="309"/>
      <c r="EQ18" s="309"/>
      <c r="ER18" s="309"/>
      <c r="ES18" s="309"/>
      <c r="ET18" s="309"/>
      <c r="EU18" s="309"/>
      <c r="EV18" s="309"/>
      <c r="EW18" s="309"/>
      <c r="EX18" s="309"/>
      <c r="EY18" s="309"/>
      <c r="EZ18" s="309"/>
      <c r="FA18" s="309"/>
      <c r="FB18" s="309"/>
      <c r="FC18" s="309"/>
      <c r="FD18" s="309"/>
      <c r="FE18" s="309"/>
      <c r="FF18" s="309"/>
      <c r="FG18" s="309"/>
      <c r="FH18" s="309"/>
      <c r="FI18" s="309"/>
      <c r="FJ18" s="309"/>
      <c r="FK18" s="309"/>
      <c r="FL18" s="309"/>
      <c r="FM18" s="309"/>
      <c r="FN18" s="309"/>
      <c r="FO18" s="309"/>
      <c r="FP18" s="309"/>
      <c r="FQ18" s="309"/>
      <c r="FR18" s="309"/>
      <c r="FS18" s="309"/>
      <c r="FT18" s="309"/>
      <c r="FU18" s="309"/>
      <c r="FV18" s="309"/>
      <c r="FW18" s="309"/>
      <c r="FX18" s="309"/>
      <c r="FY18" s="309"/>
      <c r="FZ18" s="309"/>
      <c r="GA18" s="309"/>
      <c r="GB18" s="309"/>
      <c r="GC18" s="309"/>
      <c r="GD18" s="309"/>
      <c r="GE18" s="309"/>
      <c r="GF18" s="309"/>
      <c r="GG18" s="309"/>
      <c r="GH18" s="309"/>
      <c r="GI18" s="309"/>
      <c r="GJ18" s="309"/>
      <c r="GK18" s="309"/>
      <c r="GL18" s="309"/>
      <c r="GM18" s="309"/>
      <c r="GN18" s="309"/>
      <c r="GO18" s="309"/>
      <c r="GP18" s="309"/>
      <c r="GQ18" s="309"/>
      <c r="GR18" s="309"/>
      <c r="GS18" s="309"/>
      <c r="GT18" s="309"/>
      <c r="GU18" s="309"/>
      <c r="GV18" s="309"/>
      <c r="GW18" s="309"/>
      <c r="GX18" s="309"/>
      <c r="GY18" s="309"/>
      <c r="GZ18" s="309"/>
      <c r="HA18" s="309"/>
      <c r="HB18" s="309"/>
      <c r="HC18" s="309"/>
      <c r="HD18" s="309"/>
      <c r="HE18" s="309"/>
      <c r="HF18" s="309"/>
      <c r="HG18" s="309"/>
      <c r="HH18" s="309"/>
      <c r="HI18" s="309"/>
      <c r="HJ18" s="309"/>
      <c r="HK18" s="309"/>
      <c r="HL18" s="309"/>
      <c r="HM18" s="309"/>
      <c r="HN18" s="309"/>
      <c r="HO18" s="309"/>
      <c r="HP18" s="309"/>
      <c r="HQ18" s="309"/>
      <c r="HR18" s="309"/>
      <c r="HS18" s="309"/>
      <c r="HT18" s="309"/>
      <c r="HU18" s="309"/>
      <c r="HV18" s="309"/>
      <c r="HW18" s="309"/>
      <c r="HX18" s="309"/>
      <c r="HY18" s="309"/>
      <c r="HZ18" s="309"/>
      <c r="IA18" s="309"/>
      <c r="IB18" s="309"/>
      <c r="IC18" s="309"/>
      <c r="ID18" s="309"/>
      <c r="IE18" s="309"/>
      <c r="IF18" s="309"/>
      <c r="IG18" s="309"/>
      <c r="IH18" s="309"/>
      <c r="II18" s="309"/>
      <c r="IJ18" s="309"/>
      <c r="IK18" s="309"/>
      <c r="IL18" s="309"/>
      <c r="IM18" s="309"/>
      <c r="IN18" s="309"/>
      <c r="IO18" s="309"/>
      <c r="IP18" s="309"/>
      <c r="IQ18" s="309"/>
      <c r="IR18" s="309"/>
      <c r="IS18" s="309"/>
      <c r="IT18" s="309"/>
      <c r="IU18" s="309"/>
      <c r="IV18" s="309"/>
      <c r="IW18" s="309"/>
      <c r="IX18" s="309"/>
      <c r="IY18" s="309"/>
      <c r="IZ18" s="309"/>
      <c r="JA18" s="309"/>
      <c r="JB18" s="309"/>
      <c r="JC18" s="309"/>
      <c r="JD18" s="309"/>
      <c r="JE18" s="309"/>
      <c r="JF18" s="309"/>
      <c r="JG18" s="309"/>
      <c r="JH18" s="309"/>
      <c r="JI18" s="309"/>
      <c r="JJ18" s="309"/>
      <c r="JK18" s="309"/>
      <c r="JL18" s="309"/>
      <c r="JM18" s="309"/>
      <c r="JN18" s="309"/>
      <c r="JO18" s="309"/>
      <c r="JP18" s="309"/>
      <c r="JQ18" s="309"/>
      <c r="JR18" s="309"/>
      <c r="JS18" s="309"/>
      <c r="JT18" s="309"/>
      <c r="JU18" s="309"/>
      <c r="JV18" s="309"/>
      <c r="JW18" s="309"/>
      <c r="JX18" s="309"/>
      <c r="JY18" s="309"/>
      <c r="JZ18" s="309"/>
      <c r="KA18" s="309"/>
      <c r="KB18" s="309"/>
      <c r="KC18" s="309"/>
      <c r="KD18" s="309"/>
      <c r="KE18" s="309"/>
      <c r="KF18" s="309"/>
      <c r="KG18" s="309"/>
      <c r="KH18" s="309"/>
      <c r="KI18" s="309"/>
      <c r="KJ18" s="309"/>
      <c r="KK18" s="309"/>
      <c r="KL18" s="309"/>
      <c r="KM18" s="309"/>
      <c r="KN18" s="309"/>
      <c r="KO18" s="309"/>
      <c r="KP18" s="309"/>
      <c r="KQ18" s="309"/>
      <c r="KR18" s="309"/>
      <c r="KS18" s="309"/>
      <c r="KT18" s="309"/>
      <c r="KU18" s="309"/>
      <c r="KV18" s="309"/>
      <c r="KW18" s="309"/>
      <c r="KX18" s="309"/>
      <c r="KY18" s="309"/>
      <c r="KZ18" s="309"/>
      <c r="LA18" s="309"/>
      <c r="LB18" s="309"/>
      <c r="LC18" s="309"/>
      <c r="LD18" s="309"/>
      <c r="LE18" s="309"/>
      <c r="LF18" s="309"/>
      <c r="LG18" s="309"/>
      <c r="LH18" s="309"/>
      <c r="LI18" s="309"/>
      <c r="LJ18" s="309"/>
      <c r="LK18" s="309"/>
      <c r="LL18" s="309"/>
      <c r="LM18" s="309"/>
      <c r="LN18" s="309"/>
      <c r="LO18" s="309"/>
      <c r="LP18" s="309"/>
      <c r="LQ18" s="309"/>
      <c r="LR18" s="309"/>
      <c r="LS18" s="309"/>
      <c r="LT18" s="309"/>
      <c r="LU18" s="309"/>
      <c r="LV18" s="309"/>
      <c r="LW18" s="309"/>
      <c r="LX18" s="309"/>
      <c r="LY18" s="309"/>
      <c r="LZ18" s="309"/>
      <c r="MA18" s="309"/>
      <c r="MB18" s="309"/>
      <c r="MC18" s="309"/>
      <c r="MD18" s="309"/>
      <c r="ME18" s="309"/>
      <c r="MF18" s="309"/>
      <c r="MG18" s="309"/>
      <c r="MH18" s="309"/>
      <c r="MI18" s="309"/>
      <c r="MJ18" s="309"/>
      <c r="MK18" s="309"/>
      <c r="ML18" s="309"/>
      <c r="MM18" s="309"/>
      <c r="MN18" s="309"/>
      <c r="MO18" s="309"/>
      <c r="MP18" s="309"/>
      <c r="MQ18" s="309"/>
      <c r="MR18" s="309"/>
      <c r="MS18" s="309"/>
      <c r="MT18" s="309"/>
      <c r="MU18" s="309"/>
      <c r="MV18" s="309"/>
      <c r="MW18" s="309"/>
      <c r="MX18" s="309"/>
      <c r="MY18" s="309"/>
      <c r="MZ18" s="309"/>
      <c r="NA18" s="309"/>
      <c r="NB18" s="309"/>
      <c r="NC18" s="309"/>
      <c r="ND18" s="309"/>
      <c r="NE18" s="309"/>
      <c r="NF18" s="309"/>
      <c r="NG18" s="309"/>
      <c r="NH18" s="309"/>
      <c r="NI18" s="309"/>
      <c r="NJ18" s="309"/>
      <c r="NK18" s="309"/>
      <c r="NL18" s="309"/>
      <c r="NM18" s="309"/>
      <c r="NN18" s="309"/>
      <c r="NO18" s="309"/>
      <c r="NP18" s="309"/>
      <c r="NQ18" s="309"/>
      <c r="NR18" s="309"/>
      <c r="NS18" s="309"/>
      <c r="NT18" s="309"/>
      <c r="NU18" s="309"/>
      <c r="NV18" s="309"/>
      <c r="NW18" s="309"/>
      <c r="NX18" s="309"/>
      <c r="NY18" s="309"/>
      <c r="NZ18" s="309"/>
      <c r="OA18" s="309"/>
      <c r="OB18" s="309"/>
      <c r="OC18" s="309"/>
      <c r="OD18" s="309"/>
      <c r="OE18" s="309"/>
      <c r="OF18" s="309"/>
      <c r="OG18" s="309"/>
      <c r="OH18" s="309"/>
      <c r="OI18" s="309"/>
      <c r="OJ18" s="309"/>
      <c r="OK18" s="309"/>
      <c r="OL18" s="309"/>
      <c r="OM18" s="309"/>
      <c r="ON18" s="309"/>
      <c r="OO18" s="309"/>
      <c r="OP18" s="309"/>
      <c r="OQ18" s="309"/>
      <c r="OR18" s="309"/>
      <c r="OS18" s="309"/>
      <c r="OT18" s="309"/>
      <c r="OU18" s="309"/>
      <c r="OV18" s="309"/>
      <c r="OW18" s="309"/>
      <c r="OX18" s="309"/>
      <c r="OY18" s="309"/>
      <c r="OZ18" s="309"/>
      <c r="PA18" s="309"/>
      <c r="PB18" s="309"/>
      <c r="PC18" s="309"/>
      <c r="PD18" s="309"/>
      <c r="PE18" s="309"/>
      <c r="PF18" s="309"/>
      <c r="PG18" s="309"/>
      <c r="PH18" s="309"/>
      <c r="PI18" s="309"/>
      <c r="PJ18" s="309"/>
      <c r="PK18" s="309"/>
      <c r="PL18" s="309"/>
      <c r="PM18" s="309"/>
      <c r="PN18" s="309"/>
      <c r="PO18" s="309"/>
      <c r="PP18" s="309"/>
      <c r="PQ18" s="309"/>
      <c r="PR18" s="309"/>
      <c r="PS18" s="309"/>
      <c r="PT18" s="309"/>
      <c r="PU18" s="309"/>
      <c r="PV18" s="309"/>
      <c r="PW18" s="309"/>
      <c r="PX18" s="309"/>
      <c r="PY18" s="309"/>
      <c r="PZ18" s="309"/>
      <c r="QA18" s="309"/>
      <c r="QB18" s="309"/>
      <c r="QC18" s="309"/>
      <c r="QD18" s="309"/>
      <c r="QE18" s="309"/>
      <c r="QF18" s="309"/>
      <c r="QG18" s="309"/>
      <c r="QH18" s="309"/>
      <c r="QI18" s="309"/>
      <c r="QJ18" s="309"/>
      <c r="QK18" s="309"/>
      <c r="QL18" s="309"/>
      <c r="QM18" s="309"/>
      <c r="QN18" s="309"/>
      <c r="QO18" s="309"/>
      <c r="QP18" s="309"/>
      <c r="QQ18" s="309"/>
      <c r="QR18" s="309"/>
      <c r="QS18" s="309"/>
      <c r="QT18" s="309"/>
      <c r="QU18" s="309"/>
      <c r="QV18" s="309"/>
      <c r="QW18" s="309"/>
      <c r="QX18" s="309"/>
      <c r="QY18" s="309"/>
      <c r="QZ18" s="309"/>
      <c r="RA18" s="309"/>
      <c r="RB18" s="309"/>
      <c r="RC18" s="309"/>
      <c r="RD18" s="309"/>
      <c r="RE18" s="309"/>
      <c r="RF18" s="309"/>
      <c r="RG18" s="309"/>
      <c r="RH18" s="309"/>
      <c r="RI18" s="309"/>
      <c r="RJ18" s="309"/>
      <c r="RK18" s="309"/>
      <c r="RL18" s="309"/>
      <c r="RM18" s="309"/>
      <c r="RN18" s="309"/>
      <c r="RO18" s="309"/>
      <c r="RP18" s="309"/>
      <c r="RQ18" s="309"/>
      <c r="RR18" s="309"/>
      <c r="RS18" s="309"/>
      <c r="RT18" s="309"/>
      <c r="RU18" s="309"/>
      <c r="RV18" s="309"/>
      <c r="RW18" s="309"/>
      <c r="RX18" s="309"/>
      <c r="RY18" s="309"/>
      <c r="RZ18" s="309"/>
      <c r="SA18" s="309"/>
      <c r="SB18" s="309"/>
      <c r="SC18" s="309"/>
      <c r="SD18" s="309"/>
      <c r="SE18" s="309"/>
      <c r="SF18" s="309"/>
      <c r="SG18" s="309"/>
      <c r="SH18" s="309"/>
      <c r="SI18" s="309"/>
      <c r="SJ18" s="309"/>
      <c r="SK18" s="309"/>
      <c r="SL18" s="309"/>
      <c r="SM18" s="309"/>
      <c r="SN18" s="309"/>
      <c r="SO18" s="309"/>
      <c r="SP18" s="309"/>
      <c r="SQ18" s="309"/>
      <c r="SR18" s="309"/>
      <c r="SS18" s="309"/>
      <c r="ST18" s="309"/>
      <c r="SU18" s="309"/>
      <c r="SV18" s="309"/>
      <c r="SW18" s="309"/>
      <c r="SX18" s="309"/>
      <c r="SY18" s="309"/>
      <c r="SZ18" s="309"/>
      <c r="TA18" s="309"/>
      <c r="TB18" s="309"/>
      <c r="TC18" s="309"/>
      <c r="TD18" s="309"/>
      <c r="TE18" s="309"/>
      <c r="TF18" s="309"/>
      <c r="TG18" s="309"/>
      <c r="TH18" s="309"/>
      <c r="TI18" s="309"/>
      <c r="TJ18" s="309"/>
      <c r="TK18" s="309"/>
      <c r="TL18" s="309"/>
      <c r="TM18" s="309"/>
      <c r="TN18" s="309"/>
      <c r="TO18" s="309"/>
      <c r="TP18" s="309"/>
      <c r="TQ18" s="309"/>
      <c r="TR18" s="309"/>
      <c r="TS18" s="309"/>
      <c r="TT18" s="309"/>
      <c r="TU18" s="309"/>
      <c r="TV18" s="309"/>
      <c r="TW18" s="309"/>
      <c r="TX18" s="309"/>
      <c r="TY18" s="309"/>
      <c r="TZ18" s="309"/>
      <c r="UA18" s="309"/>
      <c r="UB18" s="309"/>
      <c r="UC18" s="309"/>
      <c r="UD18" s="309"/>
      <c r="UE18" s="309"/>
      <c r="UF18" s="309"/>
      <c r="UG18" s="309"/>
      <c r="UH18" s="309"/>
      <c r="UI18" s="309"/>
      <c r="UJ18" s="309"/>
      <c r="UK18" s="309"/>
      <c r="UL18" s="309"/>
      <c r="UM18" s="309"/>
      <c r="UN18" s="309"/>
      <c r="UO18" s="309"/>
      <c r="UP18" s="309"/>
      <c r="UQ18" s="309"/>
      <c r="UR18" s="309"/>
      <c r="US18" s="309"/>
      <c r="UT18" s="309"/>
      <c r="UU18" s="309"/>
      <c r="UV18" s="309"/>
      <c r="UW18" s="309"/>
      <c r="UX18" s="309"/>
      <c r="UY18" s="309"/>
      <c r="UZ18" s="309"/>
      <c r="VA18" s="309"/>
      <c r="VB18" s="309"/>
      <c r="VC18" s="309"/>
      <c r="VD18" s="309"/>
      <c r="VE18" s="309"/>
      <c r="VF18" s="309"/>
      <c r="VG18" s="309"/>
      <c r="VH18" s="309"/>
      <c r="VI18" s="309"/>
      <c r="VJ18" s="309"/>
      <c r="VK18" s="309"/>
      <c r="VL18" s="309"/>
      <c r="VM18" s="309"/>
      <c r="VN18" s="309"/>
      <c r="VO18" s="309"/>
      <c r="VP18" s="309"/>
      <c r="VQ18" s="309"/>
      <c r="VR18" s="309"/>
      <c r="VS18" s="309"/>
      <c r="VT18" s="309"/>
      <c r="VU18" s="309"/>
      <c r="VV18" s="309"/>
      <c r="VW18" s="309"/>
      <c r="VX18" s="309"/>
      <c r="VY18" s="309"/>
      <c r="VZ18" s="309"/>
      <c r="WA18" s="309"/>
      <c r="WB18" s="309"/>
      <c r="WC18" s="309"/>
      <c r="WD18" s="309"/>
      <c r="WE18" s="309"/>
      <c r="WF18" s="309"/>
      <c r="WG18" s="309"/>
      <c r="WH18" s="309"/>
      <c r="WI18" s="309"/>
      <c r="WJ18" s="309"/>
      <c r="WK18" s="309"/>
      <c r="WL18" s="309"/>
      <c r="WM18" s="309"/>
      <c r="WN18" s="309"/>
      <c r="WO18" s="309"/>
      <c r="WP18" s="309"/>
      <c r="WQ18" s="309"/>
      <c r="WR18" s="309"/>
      <c r="WS18" s="309"/>
      <c r="WT18" s="309"/>
      <c r="WU18" s="309"/>
      <c r="WV18" s="309"/>
      <c r="WW18" s="309"/>
      <c r="WX18" s="309"/>
      <c r="WY18" s="309"/>
      <c r="WZ18" s="309"/>
      <c r="XA18" s="309"/>
      <c r="XB18" s="309"/>
      <c r="XC18" s="309"/>
      <c r="XD18" s="309"/>
      <c r="XE18" s="309"/>
      <c r="XF18" s="309"/>
      <c r="XG18" s="309"/>
      <c r="XH18" s="309"/>
      <c r="XI18" s="309"/>
      <c r="XJ18" s="309"/>
      <c r="XK18" s="309"/>
      <c r="XL18" s="309"/>
      <c r="XM18" s="309"/>
      <c r="XN18" s="309"/>
      <c r="XO18" s="309"/>
      <c r="XP18" s="309"/>
      <c r="XQ18" s="309"/>
      <c r="XR18" s="309"/>
      <c r="XS18" s="309"/>
      <c r="XT18" s="309"/>
      <c r="XU18" s="309"/>
      <c r="XV18" s="309"/>
      <c r="XW18" s="309"/>
      <c r="XX18" s="309"/>
      <c r="XY18" s="309"/>
      <c r="XZ18" s="309"/>
      <c r="YA18" s="309"/>
      <c r="YB18" s="309"/>
      <c r="YC18" s="309"/>
      <c r="YD18" s="309"/>
      <c r="YE18" s="309"/>
      <c r="YF18" s="309"/>
      <c r="YG18" s="309"/>
      <c r="YH18" s="309"/>
      <c r="YI18" s="309"/>
      <c r="YJ18" s="309"/>
      <c r="YK18" s="309"/>
      <c r="YL18" s="309"/>
      <c r="YM18" s="309"/>
      <c r="YN18" s="309"/>
      <c r="YO18" s="309"/>
      <c r="YP18" s="309"/>
      <c r="YQ18" s="309"/>
      <c r="YR18" s="309"/>
      <c r="YS18" s="309"/>
      <c r="YT18" s="309"/>
      <c r="YU18" s="309"/>
      <c r="YV18" s="309"/>
      <c r="YW18" s="309"/>
      <c r="YX18" s="309"/>
      <c r="YY18" s="309"/>
      <c r="YZ18" s="309"/>
      <c r="ZA18" s="309"/>
      <c r="ZB18" s="309"/>
      <c r="ZC18" s="309"/>
      <c r="ZD18" s="309"/>
      <c r="ZE18" s="309"/>
      <c r="ZF18" s="309"/>
      <c r="ZG18" s="309"/>
      <c r="ZH18" s="309"/>
      <c r="ZI18" s="309"/>
      <c r="ZJ18" s="309"/>
      <c r="ZK18" s="309"/>
      <c r="ZL18" s="309"/>
      <c r="ZM18" s="309"/>
      <c r="ZN18" s="309"/>
      <c r="ZO18" s="309"/>
      <c r="ZP18" s="309"/>
      <c r="ZQ18" s="309"/>
      <c r="ZR18" s="309"/>
      <c r="ZS18" s="309"/>
      <c r="ZT18" s="309"/>
      <c r="ZU18" s="309"/>
      <c r="ZV18" s="309"/>
      <c r="ZW18" s="309"/>
      <c r="ZX18" s="309"/>
      <c r="ZY18" s="309"/>
      <c r="ZZ18" s="309"/>
      <c r="AAA18" s="309"/>
      <c r="AAB18" s="309"/>
      <c r="AAC18" s="309"/>
      <c r="AAD18" s="309"/>
      <c r="AAE18" s="309"/>
      <c r="AAF18" s="309"/>
      <c r="AAG18" s="309"/>
      <c r="AAH18" s="309"/>
      <c r="AAI18" s="309"/>
      <c r="AAJ18" s="309"/>
      <c r="AAK18" s="309"/>
      <c r="AAL18" s="309"/>
      <c r="AAM18" s="309"/>
      <c r="AAN18" s="309"/>
      <c r="AAO18" s="309"/>
      <c r="AAP18" s="309"/>
      <c r="AAQ18" s="309"/>
      <c r="AAR18" s="309"/>
      <c r="AAS18" s="309"/>
      <c r="AAT18" s="309"/>
      <c r="AAU18" s="309"/>
      <c r="AAV18" s="309"/>
      <c r="AAW18" s="309"/>
      <c r="AAX18" s="309"/>
      <c r="AAY18" s="309"/>
      <c r="AAZ18" s="309"/>
      <c r="ABA18" s="309"/>
      <c r="ABB18" s="309"/>
      <c r="ABC18" s="309"/>
      <c r="ABD18" s="309"/>
      <c r="ABE18" s="309"/>
      <c r="ABF18" s="309"/>
      <c r="ABG18" s="309"/>
      <c r="ABH18" s="309"/>
      <c r="ABI18" s="309"/>
      <c r="ABJ18" s="309"/>
      <c r="ABK18" s="309"/>
      <c r="ABL18" s="309"/>
      <c r="ABM18" s="309"/>
      <c r="ABN18" s="309"/>
      <c r="ABO18" s="309"/>
      <c r="ABP18" s="309"/>
      <c r="ABQ18" s="309"/>
      <c r="ABR18" s="309"/>
      <c r="ABS18" s="309"/>
      <c r="ABT18" s="309"/>
      <c r="ABU18" s="309"/>
      <c r="ABV18" s="309"/>
      <c r="ABW18" s="309"/>
      <c r="ABX18" s="309"/>
      <c r="ABY18" s="309"/>
      <c r="ABZ18" s="309"/>
      <c r="ACA18" s="309"/>
      <c r="ACB18" s="309"/>
      <c r="ACC18" s="309"/>
      <c r="ACD18" s="309"/>
      <c r="ACE18" s="309"/>
      <c r="ACF18" s="309"/>
      <c r="ACG18" s="309"/>
      <c r="ACH18" s="309"/>
      <c r="ACI18" s="309"/>
      <c r="ACJ18" s="309"/>
      <c r="ACK18" s="309"/>
      <c r="ACL18" s="309"/>
      <c r="ACM18" s="309"/>
      <c r="ACN18" s="309"/>
      <c r="ACO18" s="309"/>
      <c r="ACP18" s="309"/>
      <c r="ACQ18" s="309"/>
      <c r="ACR18" s="309"/>
      <c r="ACS18" s="309"/>
      <c r="ACT18" s="309"/>
      <c r="ACU18" s="309"/>
      <c r="ACV18" s="309"/>
      <c r="ACW18" s="309"/>
      <c r="ACX18" s="309"/>
      <c r="ACY18" s="309"/>
      <c r="ACZ18" s="309"/>
      <c r="ADA18" s="309"/>
      <c r="ADB18" s="309"/>
      <c r="ADC18" s="309"/>
      <c r="ADD18" s="309"/>
      <c r="ADE18" s="309"/>
      <c r="ADF18" s="309"/>
      <c r="ADG18" s="309"/>
      <c r="ADH18" s="309"/>
      <c r="ADI18" s="309"/>
      <c r="ADJ18" s="309"/>
      <c r="ADK18" s="309"/>
      <c r="ADL18" s="309"/>
      <c r="ADM18" s="309"/>
      <c r="ADN18" s="309"/>
      <c r="ADO18" s="309"/>
      <c r="ADP18" s="309"/>
      <c r="ADQ18" s="309"/>
      <c r="ADR18" s="309"/>
      <c r="ADS18" s="309"/>
      <c r="ADT18" s="309"/>
      <c r="ADU18" s="309"/>
      <c r="ADV18" s="309"/>
      <c r="ADW18" s="309"/>
      <c r="ADX18" s="309"/>
      <c r="ADY18" s="309"/>
      <c r="ADZ18" s="309"/>
      <c r="AEA18" s="309"/>
      <c r="AEB18" s="309"/>
      <c r="AEC18" s="309"/>
      <c r="AED18" s="309"/>
      <c r="AEE18" s="309"/>
      <c r="AEF18" s="309"/>
      <c r="AEG18" s="309"/>
      <c r="AEH18" s="309"/>
      <c r="AEI18" s="309"/>
      <c r="AEJ18" s="309"/>
      <c r="AEK18" s="309"/>
      <c r="AEL18" s="309"/>
      <c r="AEM18" s="309"/>
      <c r="AEN18" s="309"/>
      <c r="AEO18" s="309"/>
      <c r="AEP18" s="309"/>
      <c r="AEQ18" s="309"/>
      <c r="AER18" s="309"/>
      <c r="AES18" s="309"/>
      <c r="AET18" s="309"/>
      <c r="AEU18" s="309"/>
      <c r="AEV18" s="309"/>
      <c r="AEW18" s="309"/>
      <c r="AEX18" s="309"/>
      <c r="AEY18" s="309"/>
      <c r="AEZ18" s="309"/>
      <c r="AFA18" s="309"/>
      <c r="AFB18" s="309"/>
      <c r="AFC18" s="309"/>
      <c r="AFD18" s="309"/>
      <c r="AFE18" s="309"/>
      <c r="AFF18" s="309"/>
      <c r="AFG18" s="309"/>
      <c r="AFH18" s="309"/>
      <c r="AFI18" s="309"/>
      <c r="AFJ18" s="309"/>
      <c r="AFK18" s="309"/>
      <c r="AFL18" s="309"/>
      <c r="AFM18" s="309"/>
      <c r="AFN18" s="309"/>
      <c r="AFO18" s="309"/>
      <c r="AFP18" s="309"/>
      <c r="AFQ18" s="309"/>
      <c r="AFR18" s="309"/>
      <c r="AFS18" s="309"/>
      <c r="AFT18" s="309"/>
      <c r="AFU18" s="309"/>
      <c r="AFV18" s="309"/>
      <c r="AFW18" s="309"/>
      <c r="AFX18" s="309"/>
      <c r="AFY18" s="309"/>
      <c r="AFZ18" s="309"/>
      <c r="AGA18" s="309"/>
      <c r="AGB18" s="309"/>
      <c r="AGC18" s="309"/>
      <c r="AGD18" s="309"/>
      <c r="AGE18" s="309"/>
      <c r="AGF18" s="309"/>
      <c r="AGG18" s="309"/>
      <c r="AGH18" s="309"/>
      <c r="AGI18" s="309"/>
      <c r="AGJ18" s="309"/>
      <c r="AGK18" s="309"/>
      <c r="AGL18" s="309"/>
      <c r="AGM18" s="309"/>
      <c r="AGN18" s="309"/>
      <c r="AGO18" s="309"/>
      <c r="AGP18" s="309"/>
      <c r="AGQ18" s="309"/>
      <c r="AGR18" s="309"/>
      <c r="AGS18" s="309"/>
      <c r="AGT18" s="309"/>
      <c r="AGU18" s="309"/>
      <c r="AGV18" s="309"/>
      <c r="AGW18" s="309"/>
      <c r="AGX18" s="309"/>
      <c r="AGY18" s="309"/>
      <c r="AGZ18" s="309"/>
      <c r="AHA18" s="309"/>
      <c r="AHB18" s="309"/>
      <c r="AHC18" s="309"/>
      <c r="AHD18" s="309"/>
      <c r="AHE18" s="309"/>
      <c r="AHF18" s="309"/>
      <c r="AHG18" s="309"/>
      <c r="AHH18" s="309"/>
      <c r="AHI18" s="309"/>
      <c r="AHJ18" s="309"/>
      <c r="AHK18" s="309"/>
      <c r="AHL18" s="309"/>
      <c r="AHM18" s="309"/>
      <c r="AHN18" s="309"/>
      <c r="AHO18" s="309"/>
      <c r="AHP18" s="309"/>
      <c r="AHQ18" s="309"/>
      <c r="AHR18" s="309"/>
      <c r="AHS18" s="309"/>
      <c r="AHT18" s="309"/>
      <c r="AHU18" s="309"/>
      <c r="AHV18" s="309"/>
      <c r="AHW18" s="309"/>
      <c r="AHX18" s="309"/>
      <c r="AHY18" s="309"/>
      <c r="AHZ18" s="309"/>
      <c r="AIA18" s="309"/>
      <c r="AIB18" s="309"/>
      <c r="AIC18" s="309"/>
      <c r="AID18" s="309"/>
      <c r="AIE18" s="309"/>
      <c r="AIF18" s="309"/>
      <c r="AIG18" s="309"/>
      <c r="AIH18" s="309"/>
      <c r="AII18" s="309"/>
      <c r="AIJ18" s="309"/>
      <c r="AIK18" s="309"/>
      <c r="AIL18" s="309"/>
      <c r="AIM18" s="309"/>
      <c r="AIN18" s="309"/>
      <c r="AIO18" s="309"/>
      <c r="AIP18" s="309"/>
      <c r="AIQ18" s="309"/>
      <c r="AIR18" s="309"/>
      <c r="AIS18" s="309"/>
      <c r="AIT18" s="309"/>
      <c r="AIU18" s="309"/>
      <c r="AIV18" s="309"/>
      <c r="AIW18" s="309"/>
      <c r="AIX18" s="309"/>
      <c r="AIY18" s="309"/>
      <c r="AIZ18" s="309"/>
      <c r="AJA18" s="309"/>
      <c r="AJB18" s="309"/>
      <c r="AJC18" s="309"/>
      <c r="AJD18" s="309"/>
      <c r="AJE18" s="309"/>
      <c r="AJF18" s="309"/>
      <c r="AJG18" s="309"/>
      <c r="AJH18" s="309"/>
      <c r="AJI18" s="309"/>
      <c r="AJJ18" s="309"/>
      <c r="AJK18" s="309"/>
      <c r="AJL18" s="309"/>
      <c r="AJM18" s="309"/>
      <c r="AJN18" s="309"/>
      <c r="AJO18" s="309"/>
      <c r="AJP18" s="309"/>
      <c r="AJQ18" s="309"/>
      <c r="AJR18" s="309"/>
      <c r="AJS18" s="309"/>
      <c r="AJT18" s="309"/>
      <c r="AJU18" s="309"/>
      <c r="AJV18" s="309"/>
      <c r="AJW18" s="309"/>
      <c r="AJX18" s="309"/>
      <c r="AJY18" s="309"/>
      <c r="AJZ18" s="309"/>
      <c r="AKA18" s="309"/>
      <c r="AKB18" s="309"/>
      <c r="AKC18" s="309"/>
      <c r="AKD18" s="309"/>
      <c r="AKE18" s="309"/>
      <c r="AKF18" s="309"/>
      <c r="AKG18" s="309"/>
      <c r="AKH18" s="309"/>
      <c r="AKI18" s="309"/>
      <c r="AKJ18" s="309"/>
      <c r="AKK18" s="309"/>
      <c r="AKL18" s="309"/>
      <c r="AKM18" s="309"/>
      <c r="AKN18" s="309"/>
      <c r="AKO18" s="309"/>
      <c r="AKP18" s="309"/>
      <c r="AKQ18" s="309"/>
      <c r="AKR18" s="309"/>
      <c r="AKS18" s="309"/>
      <c r="AKT18" s="309"/>
      <c r="AKU18" s="309"/>
      <c r="AKV18" s="309"/>
      <c r="AKW18" s="309"/>
      <c r="AKX18" s="309"/>
      <c r="AKY18" s="309"/>
      <c r="AKZ18" s="309"/>
      <c r="ALA18" s="309"/>
      <c r="ALB18" s="309"/>
      <c r="ALC18" s="309"/>
      <c r="ALD18" s="309"/>
      <c r="ALE18" s="309"/>
      <c r="ALF18" s="309"/>
      <c r="ALG18" s="309"/>
      <c r="ALH18" s="309"/>
      <c r="ALI18" s="309"/>
      <c r="ALJ18" s="309"/>
      <c r="ALK18" s="309"/>
      <c r="ALL18" s="309"/>
      <c r="ALM18" s="309"/>
      <c r="ALN18" s="309"/>
      <c r="ALO18" s="309"/>
      <c r="ALP18" s="309"/>
      <c r="ALQ18" s="309"/>
      <c r="ALR18" s="309"/>
      <c r="ALS18" s="309"/>
      <c r="ALT18" s="309"/>
      <c r="ALU18" s="309"/>
      <c r="ALV18" s="309"/>
      <c r="ALW18" s="309"/>
      <c r="ALX18" s="309"/>
      <c r="ALY18" s="309"/>
      <c r="ALZ18" s="309"/>
      <c r="AMA18" s="309"/>
      <c r="AMB18" s="309"/>
      <c r="AMC18" s="309"/>
      <c r="AMD18" s="309"/>
      <c r="AME18" s="309"/>
      <c r="AMF18" s="309"/>
      <c r="AMG18" s="309"/>
      <c r="AMH18" s="309"/>
      <c r="AMI18" s="309"/>
      <c r="AMJ18" s="309"/>
      <c r="AMK18" s="309"/>
      <c r="AML18" s="309"/>
      <c r="AMM18" s="309"/>
      <c r="AMN18" s="309"/>
      <c r="AMO18" s="309"/>
      <c r="AMP18" s="309"/>
      <c r="AMQ18" s="309"/>
      <c r="AMR18" s="309"/>
      <c r="AMS18" s="309"/>
      <c r="AMT18" s="309"/>
      <c r="AMU18" s="309"/>
      <c r="AMV18" s="309"/>
      <c r="AMW18" s="309"/>
      <c r="AMX18" s="309"/>
      <c r="AMY18" s="309"/>
      <c r="AMZ18" s="309"/>
      <c r="ANA18" s="309"/>
      <c r="ANB18" s="309"/>
      <c r="ANC18" s="309"/>
      <c r="AND18" s="309"/>
      <c r="ANE18" s="309"/>
      <c r="ANF18" s="309"/>
      <c r="ANG18" s="309"/>
      <c r="ANH18" s="309"/>
      <c r="ANI18" s="309"/>
      <c r="ANJ18" s="309"/>
      <c r="ANK18" s="309"/>
      <c r="ANL18" s="309"/>
      <c r="ANM18" s="309"/>
      <c r="ANN18" s="309"/>
      <c r="ANO18" s="309"/>
      <c r="ANP18" s="309"/>
      <c r="ANQ18" s="309"/>
      <c r="ANR18" s="309"/>
      <c r="ANS18" s="309"/>
      <c r="ANT18" s="309"/>
      <c r="ANU18" s="309"/>
      <c r="ANV18" s="309"/>
      <c r="ANW18" s="309"/>
      <c r="ANX18" s="309"/>
      <c r="ANY18" s="309"/>
      <c r="ANZ18" s="309"/>
      <c r="AOA18" s="309"/>
      <c r="AOB18" s="309"/>
      <c r="AOC18" s="309"/>
      <c r="AOD18" s="309"/>
      <c r="AOE18" s="309"/>
      <c r="AOF18" s="309"/>
      <c r="AOG18" s="309"/>
      <c r="AOH18" s="309"/>
      <c r="AOI18" s="309"/>
      <c r="AOJ18" s="309"/>
      <c r="AOK18" s="309"/>
      <c r="AOL18" s="309"/>
      <c r="AOM18" s="309"/>
      <c r="AON18" s="309"/>
      <c r="AOO18" s="309"/>
      <c r="AOP18" s="309"/>
      <c r="AOQ18" s="309"/>
      <c r="AOR18" s="309"/>
      <c r="AOS18" s="309"/>
      <c r="AOT18" s="309"/>
      <c r="AOU18" s="309"/>
      <c r="AOV18" s="309"/>
      <c r="AOW18" s="309"/>
      <c r="AOX18" s="309"/>
      <c r="AOY18" s="309"/>
      <c r="AOZ18" s="309"/>
      <c r="APA18" s="309"/>
      <c r="APB18" s="309"/>
      <c r="APC18" s="309"/>
      <c r="APD18" s="309"/>
      <c r="APE18" s="309"/>
      <c r="APF18" s="309"/>
      <c r="APG18" s="309"/>
      <c r="APH18" s="309"/>
      <c r="API18" s="309"/>
      <c r="APJ18" s="309"/>
      <c r="APK18" s="309"/>
      <c r="APL18" s="309"/>
      <c r="APM18" s="309"/>
      <c r="APN18" s="309"/>
      <c r="APO18" s="309"/>
      <c r="APP18" s="309"/>
      <c r="APQ18" s="309"/>
      <c r="APR18" s="309"/>
      <c r="APS18" s="309"/>
      <c r="APT18" s="309"/>
      <c r="APU18" s="309"/>
      <c r="APV18" s="309"/>
      <c r="APW18" s="309"/>
      <c r="APX18" s="309"/>
      <c r="APY18" s="309"/>
      <c r="APZ18" s="309"/>
      <c r="AQA18" s="309"/>
      <c r="AQB18" s="309"/>
      <c r="AQC18" s="309"/>
      <c r="AQD18" s="309"/>
      <c r="AQE18" s="309"/>
      <c r="AQF18" s="309"/>
      <c r="AQG18" s="309"/>
      <c r="AQH18" s="309"/>
      <c r="AQI18" s="309"/>
      <c r="AQJ18" s="309"/>
      <c r="AQK18" s="309"/>
      <c r="AQL18" s="309"/>
      <c r="AQM18" s="309"/>
      <c r="AQN18" s="309"/>
      <c r="AQO18" s="309"/>
      <c r="AQP18" s="309"/>
      <c r="AQQ18" s="309"/>
      <c r="AQR18" s="309"/>
      <c r="AQS18" s="309"/>
      <c r="AQT18" s="309"/>
      <c r="AQU18" s="309"/>
      <c r="AQV18" s="309"/>
      <c r="AQW18" s="309"/>
      <c r="AQX18" s="309"/>
      <c r="AQY18" s="309"/>
      <c r="AQZ18" s="309"/>
      <c r="ARA18" s="309"/>
      <c r="ARB18" s="309"/>
      <c r="ARC18" s="309"/>
      <c r="ARD18" s="309"/>
      <c r="ARE18" s="309"/>
      <c r="ARF18" s="309"/>
      <c r="ARG18" s="309"/>
      <c r="ARH18" s="309"/>
      <c r="ARI18" s="309"/>
      <c r="ARJ18" s="309"/>
      <c r="ARK18" s="309"/>
      <c r="ARL18" s="309"/>
      <c r="ARM18" s="309"/>
      <c r="ARN18" s="309"/>
      <c r="ARO18" s="309"/>
      <c r="ARP18" s="309"/>
      <c r="ARQ18" s="309"/>
      <c r="ARR18" s="309"/>
      <c r="ARS18" s="309"/>
      <c r="ART18" s="309"/>
      <c r="ARU18" s="309"/>
      <c r="ARV18" s="309"/>
      <c r="ARW18" s="309"/>
      <c r="ARX18" s="309"/>
      <c r="ARY18" s="309"/>
      <c r="ARZ18" s="309"/>
      <c r="ASA18" s="309"/>
      <c r="ASB18" s="309"/>
      <c r="ASC18" s="309"/>
      <c r="ASD18" s="309"/>
      <c r="ASE18" s="309"/>
      <c r="ASF18" s="309"/>
      <c r="ASG18" s="309"/>
      <c r="ASH18" s="309"/>
      <c r="ASI18" s="309"/>
      <c r="ASJ18" s="309"/>
      <c r="ASK18" s="309"/>
      <c r="ASL18" s="309"/>
      <c r="ASM18" s="309"/>
      <c r="ASN18" s="309"/>
      <c r="ASO18" s="309"/>
      <c r="ASP18" s="309"/>
      <c r="ASQ18" s="309"/>
      <c r="ASR18" s="309"/>
      <c r="ASS18" s="309"/>
      <c r="AST18" s="309"/>
      <c r="ASU18" s="309"/>
      <c r="ASV18" s="309"/>
      <c r="ASW18" s="309"/>
      <c r="ASX18" s="309"/>
      <c r="ASY18" s="309"/>
      <c r="ASZ18" s="309"/>
      <c r="ATA18" s="309"/>
      <c r="ATB18" s="309"/>
      <c r="ATC18" s="309"/>
      <c r="ATD18" s="309"/>
      <c r="ATE18" s="309"/>
      <c r="ATF18" s="309"/>
      <c r="ATG18" s="309"/>
      <c r="ATH18" s="309"/>
      <c r="ATI18" s="309"/>
      <c r="ATJ18" s="309"/>
      <c r="ATK18" s="309"/>
      <c r="ATL18" s="309"/>
      <c r="ATM18" s="309"/>
      <c r="ATN18" s="309"/>
      <c r="ATO18" s="309"/>
      <c r="ATP18" s="309"/>
      <c r="ATQ18" s="309"/>
      <c r="ATR18" s="309"/>
      <c r="ATS18" s="309"/>
      <c r="ATT18" s="309"/>
      <c r="ATU18" s="309"/>
      <c r="ATV18" s="309"/>
      <c r="ATW18" s="309"/>
      <c r="ATX18" s="309"/>
      <c r="ATY18" s="309"/>
      <c r="ATZ18" s="309"/>
      <c r="AUA18" s="309"/>
      <c r="AUB18" s="309"/>
      <c r="AUC18" s="309"/>
      <c r="AUD18" s="309"/>
      <c r="AUE18" s="309"/>
      <c r="AUF18" s="309"/>
      <c r="AUG18" s="309"/>
      <c r="AUH18" s="309"/>
      <c r="AUI18" s="309"/>
      <c r="AUJ18" s="309"/>
      <c r="AUK18" s="309"/>
      <c r="AUL18" s="309"/>
      <c r="AUM18" s="309"/>
      <c r="AUN18" s="309"/>
      <c r="AUO18" s="309"/>
      <c r="AUP18" s="309"/>
      <c r="AUQ18" s="309"/>
      <c r="AUR18" s="309"/>
      <c r="AUS18" s="309"/>
      <c r="AUT18" s="309"/>
      <c r="AUU18" s="309"/>
      <c r="AUV18" s="309"/>
      <c r="AUW18" s="309"/>
      <c r="AUX18" s="309"/>
      <c r="AUY18" s="309"/>
      <c r="AUZ18" s="309"/>
      <c r="AVA18" s="309"/>
      <c r="AVB18" s="309"/>
      <c r="AVC18" s="309"/>
      <c r="AVD18" s="309"/>
      <c r="AVE18" s="309"/>
      <c r="AVF18" s="309"/>
      <c r="AVG18" s="309"/>
      <c r="AVH18" s="309"/>
      <c r="AVI18" s="309"/>
      <c r="AVJ18" s="309"/>
      <c r="AVK18" s="309"/>
      <c r="AVL18" s="309"/>
      <c r="AVM18" s="309"/>
      <c r="AVN18" s="309"/>
      <c r="AVO18" s="309"/>
      <c r="AVP18" s="309"/>
      <c r="AVQ18" s="309"/>
      <c r="AVR18" s="309"/>
      <c r="AVS18" s="309"/>
      <c r="AVT18" s="309"/>
      <c r="AVU18" s="309"/>
      <c r="AVV18" s="309"/>
      <c r="AVW18" s="309"/>
      <c r="AVX18" s="309"/>
      <c r="AVY18" s="309"/>
      <c r="AVZ18" s="309"/>
      <c r="AWA18" s="309"/>
      <c r="AWB18" s="309"/>
      <c r="AWC18" s="309"/>
      <c r="AWD18" s="309"/>
      <c r="AWE18" s="309"/>
      <c r="AWF18" s="309"/>
      <c r="AWG18" s="309"/>
      <c r="AWH18" s="309"/>
      <c r="AWI18" s="309"/>
      <c r="AWJ18" s="309"/>
      <c r="AWK18" s="309"/>
      <c r="AWL18" s="309"/>
      <c r="AWM18" s="309"/>
      <c r="AWN18" s="309"/>
      <c r="AWO18" s="309"/>
      <c r="AWP18" s="309"/>
      <c r="AWQ18" s="309"/>
      <c r="AWR18" s="309"/>
      <c r="AWS18" s="309"/>
      <c r="AWT18" s="309"/>
      <c r="AWU18" s="309"/>
      <c r="AWV18" s="309"/>
      <c r="AWW18" s="309"/>
      <c r="AWX18" s="309"/>
      <c r="AWY18" s="309"/>
      <c r="AWZ18" s="309"/>
      <c r="AXA18" s="309"/>
      <c r="AXB18" s="309"/>
      <c r="AXC18" s="309"/>
      <c r="AXD18" s="309"/>
      <c r="AXE18" s="309"/>
      <c r="AXF18" s="309"/>
      <c r="AXG18" s="309"/>
      <c r="AXH18" s="309"/>
      <c r="AXI18" s="309"/>
      <c r="AXJ18" s="309"/>
      <c r="AXK18" s="309"/>
      <c r="AXL18" s="309"/>
      <c r="AXM18" s="309"/>
      <c r="AXN18" s="309"/>
      <c r="AXO18" s="309"/>
      <c r="AXP18" s="309"/>
      <c r="AXQ18" s="309"/>
      <c r="AXR18" s="309"/>
      <c r="AXS18" s="309"/>
      <c r="AXT18" s="309"/>
      <c r="AXU18" s="309"/>
      <c r="AXV18" s="309"/>
      <c r="AXW18" s="309"/>
      <c r="AXX18" s="309"/>
      <c r="AXY18" s="309"/>
      <c r="AXZ18" s="309"/>
      <c r="AYA18" s="309"/>
      <c r="AYB18" s="309"/>
      <c r="AYC18" s="309"/>
      <c r="AYD18" s="309"/>
      <c r="AYE18" s="309"/>
      <c r="AYF18" s="309"/>
      <c r="AYG18" s="309"/>
      <c r="AYH18" s="309"/>
      <c r="AYI18" s="309"/>
      <c r="AYJ18" s="309"/>
      <c r="AYK18" s="309"/>
      <c r="AYL18" s="309"/>
      <c r="AYM18" s="309"/>
      <c r="AYN18" s="309"/>
      <c r="AYO18" s="309"/>
      <c r="AYP18" s="309"/>
      <c r="AYQ18" s="309"/>
      <c r="AYR18" s="309"/>
      <c r="AYS18" s="309"/>
      <c r="AYT18" s="309"/>
      <c r="AYU18" s="309"/>
      <c r="AYV18" s="309"/>
      <c r="AYW18" s="309"/>
      <c r="AYX18" s="309"/>
      <c r="AYY18" s="309"/>
      <c r="AYZ18" s="309"/>
      <c r="AZA18" s="309"/>
      <c r="AZB18" s="309"/>
      <c r="AZC18" s="309"/>
      <c r="AZD18" s="309"/>
      <c r="AZE18" s="309"/>
      <c r="AZF18" s="309"/>
      <c r="AZG18" s="309"/>
      <c r="AZH18" s="309"/>
      <c r="AZI18" s="309"/>
      <c r="AZJ18" s="309"/>
      <c r="AZK18" s="309"/>
      <c r="AZL18" s="309"/>
      <c r="AZM18" s="309"/>
      <c r="AZN18" s="309"/>
      <c r="AZO18" s="309"/>
      <c r="AZP18" s="309"/>
      <c r="AZQ18" s="309"/>
      <c r="AZR18" s="309"/>
      <c r="AZS18" s="309"/>
      <c r="AZT18" s="309"/>
      <c r="AZU18" s="309"/>
      <c r="AZV18" s="309"/>
      <c r="AZW18" s="309"/>
      <c r="AZX18" s="309"/>
      <c r="AZY18" s="309"/>
      <c r="AZZ18" s="309"/>
      <c r="BAA18" s="309"/>
      <c r="BAB18" s="309"/>
      <c r="BAC18" s="309"/>
      <c r="BAD18" s="309"/>
      <c r="BAE18" s="309"/>
      <c r="BAF18" s="309"/>
      <c r="BAG18" s="309"/>
      <c r="BAH18" s="309"/>
      <c r="BAI18" s="309"/>
      <c r="BAJ18" s="309"/>
      <c r="BAK18" s="309"/>
      <c r="BAL18" s="309"/>
      <c r="BAM18" s="309"/>
      <c r="BAN18" s="309"/>
      <c r="BAO18" s="309"/>
      <c r="BAP18" s="309"/>
      <c r="BAQ18" s="309"/>
      <c r="BAR18" s="309"/>
      <c r="BAS18" s="309"/>
      <c r="BAT18" s="309"/>
      <c r="BAU18" s="309"/>
      <c r="BAV18" s="309"/>
      <c r="BAW18" s="309"/>
      <c r="BAX18" s="309"/>
      <c r="BAY18" s="309"/>
      <c r="BAZ18" s="309"/>
      <c r="BBA18" s="309"/>
      <c r="BBB18" s="309"/>
      <c r="BBC18" s="309"/>
      <c r="BBD18" s="309"/>
      <c r="BBE18" s="309"/>
      <c r="BBF18" s="309"/>
      <c r="BBG18" s="309"/>
      <c r="BBH18" s="309"/>
      <c r="BBI18" s="309"/>
      <c r="BBJ18" s="309"/>
      <c r="BBK18" s="309"/>
      <c r="BBL18" s="309"/>
      <c r="BBM18" s="309"/>
      <c r="BBN18" s="309"/>
      <c r="BBO18" s="309"/>
      <c r="BBP18" s="309"/>
      <c r="BBQ18" s="309"/>
      <c r="BBR18" s="309"/>
      <c r="BBS18" s="309"/>
      <c r="BBT18" s="309"/>
      <c r="BBU18" s="309"/>
      <c r="BBV18" s="309"/>
      <c r="BBW18" s="309"/>
      <c r="BBX18" s="309"/>
      <c r="BBY18" s="309"/>
      <c r="BBZ18" s="309"/>
      <c r="BCA18" s="309"/>
      <c r="BCB18" s="309"/>
      <c r="BCC18" s="309"/>
      <c r="BCD18" s="309"/>
      <c r="BCE18" s="309"/>
      <c r="BCF18" s="309"/>
      <c r="BCG18" s="309"/>
      <c r="BCH18" s="309"/>
      <c r="BCI18" s="309"/>
      <c r="BCJ18" s="309"/>
      <c r="BCK18" s="309"/>
      <c r="BCL18" s="309"/>
      <c r="BCM18" s="309"/>
      <c r="BCN18" s="309"/>
      <c r="BCO18" s="309"/>
      <c r="BCP18" s="309"/>
      <c r="BCQ18" s="309"/>
      <c r="BCR18" s="309"/>
      <c r="BCS18" s="309"/>
      <c r="BCT18" s="309"/>
      <c r="BCU18" s="309"/>
      <c r="BCV18" s="309"/>
      <c r="BCW18" s="309"/>
      <c r="BCX18" s="309"/>
      <c r="BCY18" s="309"/>
      <c r="BCZ18" s="309"/>
      <c r="BDA18" s="309"/>
      <c r="BDB18" s="309"/>
      <c r="BDC18" s="309"/>
      <c r="BDD18" s="309"/>
      <c r="BDE18" s="309"/>
      <c r="BDF18" s="309"/>
      <c r="BDG18" s="309"/>
      <c r="BDH18" s="309"/>
      <c r="BDI18" s="309"/>
      <c r="BDJ18" s="309"/>
      <c r="BDK18" s="309"/>
      <c r="BDL18" s="309"/>
      <c r="BDM18" s="309"/>
      <c r="BDN18" s="309"/>
      <c r="BDO18" s="309"/>
      <c r="BDP18" s="309"/>
      <c r="BDQ18" s="309"/>
      <c r="BDR18" s="309"/>
      <c r="BDS18" s="309"/>
      <c r="BDT18" s="309"/>
      <c r="BDU18" s="309"/>
      <c r="BDV18" s="309"/>
      <c r="BDW18" s="309"/>
      <c r="BDX18" s="309"/>
      <c r="BDY18" s="309"/>
      <c r="BDZ18" s="309"/>
      <c r="BEA18" s="309"/>
      <c r="BEB18" s="309"/>
      <c r="BEC18" s="309"/>
      <c r="BED18" s="309"/>
      <c r="BEE18" s="309"/>
      <c r="BEF18" s="309"/>
      <c r="BEG18" s="309"/>
      <c r="BEH18" s="309"/>
      <c r="BEI18" s="309"/>
      <c r="BEJ18" s="309"/>
      <c r="BEK18" s="309"/>
      <c r="BEL18" s="309"/>
      <c r="BEM18" s="309"/>
      <c r="BEN18" s="309"/>
      <c r="BEO18" s="309"/>
      <c r="BEP18" s="309"/>
      <c r="BEQ18" s="309"/>
      <c r="BER18" s="309"/>
      <c r="BES18" s="309"/>
      <c r="BET18" s="309"/>
      <c r="BEU18" s="309"/>
      <c r="BEV18" s="309"/>
      <c r="BEW18" s="309"/>
      <c r="BEX18" s="309"/>
      <c r="BEY18" s="309"/>
      <c r="BEZ18" s="309"/>
      <c r="BFA18" s="309"/>
      <c r="BFB18" s="309"/>
      <c r="BFC18" s="309"/>
      <c r="BFD18" s="309"/>
      <c r="BFE18" s="309"/>
      <c r="BFF18" s="309"/>
      <c r="BFG18" s="309"/>
      <c r="BFH18" s="309"/>
      <c r="BFI18" s="309"/>
      <c r="BFJ18" s="309"/>
      <c r="BFK18" s="309"/>
      <c r="BFL18" s="309"/>
      <c r="BFM18" s="309"/>
      <c r="BFN18" s="309"/>
      <c r="BFO18" s="309"/>
      <c r="BFP18" s="309"/>
      <c r="BFQ18" s="309"/>
      <c r="BFR18" s="309"/>
      <c r="BFS18" s="309"/>
      <c r="BFT18" s="309"/>
      <c r="BFU18" s="309"/>
      <c r="BFV18" s="309"/>
      <c r="BFW18" s="309"/>
      <c r="BFX18" s="309"/>
      <c r="BFY18" s="309"/>
      <c r="BFZ18" s="309"/>
      <c r="BGA18" s="309"/>
      <c r="BGB18" s="309"/>
      <c r="BGC18" s="309"/>
      <c r="BGD18" s="309"/>
      <c r="BGE18" s="309"/>
      <c r="BGF18" s="309"/>
      <c r="BGG18" s="309"/>
      <c r="BGH18" s="309"/>
      <c r="BGI18" s="309"/>
      <c r="BGJ18" s="309"/>
      <c r="BGK18" s="309"/>
      <c r="BGL18" s="309"/>
      <c r="BGM18" s="309"/>
      <c r="BGN18" s="309"/>
      <c r="BGO18" s="309"/>
      <c r="BGP18" s="309"/>
      <c r="BGQ18" s="309"/>
      <c r="BGR18" s="309"/>
      <c r="BGS18" s="309"/>
      <c r="BGT18" s="309"/>
      <c r="BGU18" s="309"/>
      <c r="BGV18" s="309"/>
      <c r="BGW18" s="309"/>
      <c r="BGX18" s="309"/>
      <c r="BGY18" s="309"/>
      <c r="BGZ18" s="309"/>
      <c r="BHA18" s="309"/>
      <c r="BHB18" s="309"/>
      <c r="BHC18" s="309"/>
      <c r="BHD18" s="309"/>
      <c r="BHE18" s="309"/>
      <c r="BHF18" s="309"/>
      <c r="BHG18" s="309"/>
      <c r="BHH18" s="309"/>
      <c r="BHI18" s="309"/>
      <c r="BHJ18" s="309"/>
      <c r="BHK18" s="309"/>
      <c r="BHL18" s="309"/>
      <c r="BHM18" s="309"/>
      <c r="BHN18" s="309"/>
      <c r="BHO18" s="309"/>
      <c r="BHP18" s="309"/>
      <c r="BHQ18" s="309"/>
      <c r="BHR18" s="309"/>
      <c r="BHS18" s="309"/>
      <c r="BHT18" s="309"/>
      <c r="BHU18" s="309"/>
      <c r="BHV18" s="309"/>
      <c r="BHW18" s="309"/>
      <c r="BHX18" s="309"/>
      <c r="BHY18" s="309"/>
      <c r="BHZ18" s="309"/>
      <c r="BIA18" s="309"/>
      <c r="BIB18" s="309"/>
      <c r="BIC18" s="309"/>
      <c r="BID18" s="309"/>
      <c r="BIE18" s="309"/>
      <c r="BIF18" s="309"/>
      <c r="BIG18" s="309"/>
      <c r="BIH18" s="309"/>
      <c r="BII18" s="309"/>
      <c r="BIJ18" s="309"/>
      <c r="BIK18" s="309"/>
      <c r="BIL18" s="309"/>
      <c r="BIM18" s="309"/>
      <c r="BIN18" s="309"/>
      <c r="BIO18" s="309"/>
      <c r="BIP18" s="309"/>
      <c r="BIQ18" s="309"/>
      <c r="BIR18" s="309"/>
      <c r="BIS18" s="309"/>
      <c r="BIT18" s="309"/>
      <c r="BIU18" s="309"/>
      <c r="BIV18" s="309"/>
      <c r="BIW18" s="309"/>
      <c r="BIX18" s="309"/>
      <c r="BIY18" s="309"/>
      <c r="BIZ18" s="309"/>
      <c r="BJA18" s="309"/>
      <c r="BJB18" s="309"/>
      <c r="BJC18" s="309"/>
      <c r="BJD18" s="309"/>
      <c r="BJE18" s="309"/>
      <c r="BJF18" s="309"/>
      <c r="BJG18" s="309"/>
      <c r="BJH18" s="309"/>
      <c r="BJI18" s="309"/>
      <c r="BJJ18" s="309"/>
      <c r="BJK18" s="309"/>
      <c r="BJL18" s="309"/>
      <c r="BJM18" s="309"/>
      <c r="BJN18" s="309"/>
      <c r="BJO18" s="309"/>
      <c r="BJP18" s="309"/>
      <c r="BJQ18" s="309"/>
      <c r="BJR18" s="309"/>
      <c r="BJS18" s="309"/>
      <c r="BJT18" s="309"/>
      <c r="BJU18" s="309"/>
      <c r="BJV18" s="309"/>
      <c r="BJW18" s="309"/>
      <c r="BJX18" s="309"/>
      <c r="BJY18" s="309"/>
      <c r="BJZ18" s="309"/>
      <c r="BKA18" s="309"/>
      <c r="BKB18" s="309"/>
      <c r="BKC18" s="309"/>
      <c r="BKD18" s="309"/>
      <c r="BKE18" s="309"/>
      <c r="BKF18" s="309"/>
      <c r="BKG18" s="309"/>
      <c r="BKH18" s="309"/>
      <c r="BKI18" s="309"/>
      <c r="BKJ18" s="309"/>
      <c r="BKK18" s="309"/>
      <c r="BKL18" s="309"/>
      <c r="BKM18" s="309"/>
      <c r="BKN18" s="309"/>
      <c r="BKO18" s="309"/>
      <c r="BKP18" s="309"/>
      <c r="BKQ18" s="309"/>
      <c r="BKR18" s="309"/>
      <c r="BKS18" s="309"/>
      <c r="BKT18" s="309"/>
      <c r="BKU18" s="309"/>
      <c r="BKV18" s="309"/>
      <c r="BKW18" s="309"/>
      <c r="BKX18" s="309"/>
      <c r="BKY18" s="309"/>
      <c r="BKZ18" s="309"/>
      <c r="BLA18" s="309"/>
      <c r="BLB18" s="309"/>
      <c r="BLC18" s="309"/>
      <c r="BLD18" s="309"/>
      <c r="BLE18" s="309"/>
      <c r="BLF18" s="309"/>
      <c r="BLG18" s="309"/>
      <c r="BLH18" s="309"/>
      <c r="BLI18" s="309"/>
      <c r="BLJ18" s="309"/>
      <c r="BLK18" s="309"/>
      <c r="BLL18" s="309"/>
      <c r="BLM18" s="309"/>
      <c r="BLN18" s="309"/>
      <c r="BLO18" s="309"/>
      <c r="BLP18" s="309"/>
      <c r="BLQ18" s="309"/>
      <c r="BLR18" s="309"/>
      <c r="BLS18" s="309"/>
      <c r="BLT18" s="309"/>
      <c r="BLU18" s="309"/>
      <c r="BLV18" s="309"/>
      <c r="BLW18" s="309"/>
      <c r="BLX18" s="309"/>
      <c r="BLY18" s="309"/>
      <c r="BLZ18" s="309"/>
      <c r="BMA18" s="309"/>
      <c r="BMB18" s="309"/>
      <c r="BMC18" s="309"/>
      <c r="BMD18" s="309"/>
      <c r="BME18" s="309"/>
      <c r="BMF18" s="309"/>
      <c r="BMG18" s="309"/>
      <c r="BMH18" s="309"/>
      <c r="BMI18" s="309"/>
      <c r="BMJ18" s="309"/>
      <c r="BMK18" s="309"/>
      <c r="BML18" s="309"/>
      <c r="BMM18" s="309"/>
      <c r="BMN18" s="309"/>
      <c r="BMO18" s="309"/>
      <c r="BMP18" s="309"/>
      <c r="BMQ18" s="309"/>
      <c r="BMR18" s="309"/>
      <c r="BMS18" s="309"/>
      <c r="BMT18" s="309"/>
      <c r="BMU18" s="309"/>
      <c r="BMV18" s="309"/>
      <c r="BMW18" s="309"/>
      <c r="BMX18" s="309"/>
      <c r="BMY18" s="309"/>
      <c r="BMZ18" s="309"/>
      <c r="BNA18" s="309"/>
      <c r="BNB18" s="309"/>
      <c r="BNC18" s="309"/>
      <c r="BND18" s="309"/>
      <c r="BNE18" s="309"/>
      <c r="BNF18" s="309"/>
      <c r="BNG18" s="309"/>
      <c r="BNH18" s="309"/>
      <c r="BNI18" s="309"/>
      <c r="BNJ18" s="309"/>
      <c r="BNK18" s="309"/>
      <c r="BNL18" s="309"/>
      <c r="BNM18" s="309"/>
      <c r="BNN18" s="309"/>
      <c r="BNO18" s="309"/>
      <c r="BNP18" s="309"/>
      <c r="BNQ18" s="309"/>
      <c r="BNR18" s="309"/>
      <c r="BNS18" s="309"/>
      <c r="BNT18" s="309"/>
      <c r="BNU18" s="309"/>
      <c r="BNV18" s="309"/>
      <c r="BNW18" s="309"/>
      <c r="BNX18" s="309"/>
      <c r="BNY18" s="309"/>
      <c r="BNZ18" s="309"/>
      <c r="BOA18" s="309"/>
      <c r="BOB18" s="309"/>
      <c r="BOC18" s="309"/>
      <c r="BOD18" s="309"/>
      <c r="BOE18" s="309"/>
      <c r="BOF18" s="309"/>
      <c r="BOG18" s="309"/>
      <c r="BOH18" s="309"/>
      <c r="BOI18" s="309"/>
      <c r="BOJ18" s="309"/>
      <c r="BOK18" s="309"/>
      <c r="BOL18" s="309"/>
      <c r="BOM18" s="309"/>
      <c r="BON18" s="309"/>
      <c r="BOO18" s="309"/>
      <c r="BOP18" s="309"/>
      <c r="BOQ18" s="309"/>
      <c r="BOR18" s="309"/>
      <c r="BOS18" s="309"/>
      <c r="BOT18" s="309"/>
      <c r="BOU18" s="309"/>
      <c r="BOV18" s="309"/>
      <c r="BOW18" s="309"/>
      <c r="BOX18" s="309"/>
      <c r="BOY18" s="309"/>
      <c r="BOZ18" s="309"/>
      <c r="BPA18" s="309"/>
      <c r="BPB18" s="309"/>
      <c r="BPC18" s="309"/>
      <c r="BPD18" s="309"/>
      <c r="BPE18" s="309"/>
      <c r="BPF18" s="309"/>
      <c r="BPG18" s="309"/>
      <c r="BPH18" s="309"/>
      <c r="BPI18" s="309"/>
      <c r="BPJ18" s="309"/>
      <c r="BPK18" s="309"/>
      <c r="BPL18" s="309"/>
      <c r="BPM18" s="309"/>
      <c r="BPN18" s="309"/>
      <c r="BPO18" s="309"/>
      <c r="BPP18" s="309"/>
      <c r="BPQ18" s="309"/>
      <c r="BPR18" s="309"/>
      <c r="BPS18" s="309"/>
      <c r="BPT18" s="309"/>
      <c r="BPU18" s="309"/>
      <c r="BPV18" s="309"/>
      <c r="BPW18" s="309"/>
      <c r="BPX18" s="309"/>
      <c r="BPY18" s="309"/>
      <c r="BPZ18" s="309"/>
      <c r="BQA18" s="309"/>
      <c r="BQB18" s="309"/>
      <c r="BQC18" s="309"/>
      <c r="BQD18" s="309"/>
      <c r="BQE18" s="309"/>
      <c r="BQF18" s="309"/>
      <c r="BQG18" s="309"/>
      <c r="BQH18" s="309"/>
      <c r="BQI18" s="309"/>
      <c r="BQJ18" s="309"/>
      <c r="BQK18" s="309"/>
      <c r="BQL18" s="309"/>
      <c r="BQM18" s="309"/>
      <c r="BQN18" s="309"/>
      <c r="BQO18" s="309"/>
      <c r="BQP18" s="309"/>
      <c r="BQQ18" s="309"/>
      <c r="BQR18" s="309"/>
      <c r="BQS18" s="309"/>
      <c r="BQT18" s="309"/>
      <c r="BQU18" s="309"/>
      <c r="BQV18" s="309"/>
      <c r="BQW18" s="309"/>
      <c r="BQX18" s="309"/>
      <c r="BQY18" s="309"/>
      <c r="BQZ18" s="309"/>
      <c r="BRA18" s="309"/>
      <c r="BRB18" s="309"/>
      <c r="BRC18" s="309"/>
      <c r="BRD18" s="309"/>
      <c r="BRE18" s="309"/>
      <c r="BRF18" s="309"/>
      <c r="BRG18" s="309"/>
      <c r="BRH18" s="309"/>
      <c r="BRI18" s="309"/>
      <c r="BRJ18" s="309"/>
      <c r="BRK18" s="309"/>
      <c r="BRL18" s="309"/>
      <c r="BRM18" s="309"/>
      <c r="BRN18" s="309"/>
      <c r="BRO18" s="309"/>
      <c r="BRP18" s="309"/>
      <c r="BRQ18" s="309"/>
      <c r="BRR18" s="309"/>
      <c r="BRS18" s="309"/>
      <c r="BRT18" s="309"/>
      <c r="BRU18" s="309"/>
      <c r="BRV18" s="309"/>
      <c r="BRW18" s="309"/>
      <c r="BRX18" s="309"/>
      <c r="BRY18" s="309"/>
      <c r="BRZ18" s="309"/>
      <c r="BSA18" s="309"/>
      <c r="BSB18" s="309"/>
      <c r="BSC18" s="309"/>
      <c r="BSD18" s="309"/>
      <c r="BSE18" s="309"/>
      <c r="BSF18" s="309"/>
      <c r="BSG18" s="309"/>
      <c r="BSH18" s="309"/>
      <c r="BSI18" s="309"/>
      <c r="BSJ18" s="309"/>
      <c r="BSK18" s="309"/>
      <c r="BSL18" s="309"/>
      <c r="BSM18" s="309"/>
      <c r="BSN18" s="309"/>
      <c r="BSO18" s="309"/>
      <c r="BSP18" s="309"/>
      <c r="BSQ18" s="309"/>
      <c r="BSR18" s="309"/>
      <c r="BSS18" s="309"/>
      <c r="BST18" s="309"/>
      <c r="BSU18" s="309"/>
      <c r="BSV18" s="309"/>
      <c r="BSW18" s="309"/>
      <c r="BSX18" s="309"/>
      <c r="BSY18" s="309"/>
      <c r="BSZ18" s="309"/>
      <c r="BTA18" s="309"/>
      <c r="BTB18" s="309"/>
      <c r="BTC18" s="309"/>
      <c r="BTD18" s="309"/>
      <c r="BTE18" s="309"/>
      <c r="BTF18" s="309"/>
      <c r="BTG18" s="309"/>
      <c r="BTH18" s="309"/>
      <c r="BTI18" s="309"/>
      <c r="BTJ18" s="309"/>
      <c r="BTK18" s="309"/>
      <c r="BTL18" s="309"/>
      <c r="BTM18" s="309"/>
      <c r="BTN18" s="309"/>
      <c r="BTO18" s="309"/>
      <c r="BTP18" s="309"/>
      <c r="BTQ18" s="309"/>
      <c r="BTR18" s="309"/>
      <c r="BTS18" s="309"/>
      <c r="BTT18" s="309"/>
      <c r="BTU18" s="309"/>
      <c r="BTV18" s="309"/>
      <c r="BTW18" s="309"/>
      <c r="BTX18" s="309"/>
      <c r="BTY18" s="309"/>
      <c r="BTZ18" s="309"/>
      <c r="BUA18" s="309"/>
      <c r="BUB18" s="309"/>
      <c r="BUC18" s="309"/>
      <c r="BUD18" s="309"/>
      <c r="BUE18" s="309"/>
      <c r="BUF18" s="309"/>
      <c r="BUG18" s="309"/>
      <c r="BUH18" s="309"/>
      <c r="BUI18" s="309"/>
      <c r="BUJ18" s="309"/>
      <c r="BUK18" s="309"/>
      <c r="BUL18" s="309"/>
      <c r="BUM18" s="309"/>
      <c r="BUN18" s="309"/>
      <c r="BUO18" s="309"/>
      <c r="BUP18" s="309"/>
      <c r="BUQ18" s="309"/>
      <c r="BUR18" s="309"/>
      <c r="BUS18" s="309"/>
      <c r="BUT18" s="309"/>
      <c r="BUU18" s="309"/>
      <c r="BUV18" s="309"/>
      <c r="BUW18" s="309"/>
      <c r="BUX18" s="309"/>
      <c r="BUY18" s="309"/>
      <c r="BUZ18" s="309"/>
      <c r="BVA18" s="309"/>
      <c r="BVB18" s="309"/>
      <c r="BVC18" s="309"/>
      <c r="BVD18" s="309"/>
      <c r="BVE18" s="309"/>
      <c r="BVF18" s="309"/>
      <c r="BVG18" s="309"/>
      <c r="BVH18" s="309"/>
      <c r="BVI18" s="309"/>
      <c r="BVJ18" s="309"/>
      <c r="BVK18" s="309"/>
      <c r="BVL18" s="309"/>
      <c r="BVM18" s="309"/>
      <c r="BVN18" s="309"/>
      <c r="BVO18" s="309"/>
      <c r="BVP18" s="309"/>
      <c r="BVQ18" s="309"/>
      <c r="BVR18" s="309"/>
      <c r="BVS18" s="309"/>
      <c r="BVT18" s="309"/>
      <c r="BVU18" s="309"/>
      <c r="BVV18" s="309"/>
      <c r="BVW18" s="309"/>
      <c r="BVX18" s="309"/>
      <c r="BVY18" s="309"/>
      <c r="BVZ18" s="309"/>
      <c r="BWA18" s="309"/>
      <c r="BWB18" s="309"/>
      <c r="BWC18" s="309"/>
      <c r="BWD18" s="309"/>
      <c r="BWE18" s="309"/>
      <c r="BWF18" s="309"/>
      <c r="BWG18" s="309"/>
      <c r="BWH18" s="309"/>
      <c r="BWI18" s="309"/>
      <c r="BWJ18" s="309"/>
      <c r="BWK18" s="309"/>
      <c r="BWL18" s="309"/>
      <c r="BWM18" s="309"/>
      <c r="BWN18" s="309"/>
      <c r="BWO18" s="309"/>
      <c r="BWP18" s="309"/>
      <c r="BWQ18" s="309"/>
      <c r="BWR18" s="309"/>
      <c r="BWS18" s="309"/>
      <c r="BWT18" s="309"/>
      <c r="BWU18" s="309"/>
      <c r="BWV18" s="309"/>
      <c r="BWW18" s="309"/>
      <c r="BWX18" s="309"/>
      <c r="BWY18" s="309"/>
      <c r="BWZ18" s="309"/>
      <c r="BXA18" s="309"/>
      <c r="BXB18" s="309"/>
      <c r="BXC18" s="309"/>
      <c r="BXD18" s="309"/>
      <c r="BXE18" s="309"/>
      <c r="BXF18" s="309"/>
      <c r="BXG18" s="309"/>
      <c r="BXH18" s="309"/>
      <c r="BXI18" s="309"/>
      <c r="BXJ18" s="309"/>
      <c r="BXK18" s="309"/>
      <c r="BXL18" s="309"/>
      <c r="BXM18" s="309"/>
      <c r="BXN18" s="309"/>
      <c r="BXO18" s="309"/>
      <c r="BXP18" s="309"/>
      <c r="BXQ18" s="309"/>
      <c r="BXR18" s="309"/>
      <c r="BXS18" s="309"/>
      <c r="BXT18" s="309"/>
      <c r="BXU18" s="309"/>
      <c r="BXV18" s="309"/>
      <c r="BXW18" s="309"/>
      <c r="BXX18" s="309"/>
      <c r="BXY18" s="309"/>
      <c r="BXZ18" s="309"/>
      <c r="BYA18" s="309"/>
      <c r="BYB18" s="309"/>
      <c r="BYC18" s="309"/>
      <c r="BYD18" s="309"/>
      <c r="BYE18" s="309"/>
      <c r="BYF18" s="309"/>
      <c r="BYG18" s="309"/>
      <c r="BYH18" s="309"/>
      <c r="BYI18" s="309"/>
      <c r="BYJ18" s="309"/>
      <c r="BYK18" s="309"/>
      <c r="BYL18" s="309"/>
      <c r="BYM18" s="309"/>
      <c r="BYN18" s="309"/>
      <c r="BYO18" s="309"/>
      <c r="BYP18" s="309"/>
      <c r="BYQ18" s="309"/>
      <c r="BYR18" s="309"/>
      <c r="BYS18" s="309"/>
      <c r="BYT18" s="309"/>
      <c r="BYU18" s="309"/>
      <c r="BYV18" s="309"/>
      <c r="BYW18" s="309"/>
      <c r="BYX18" s="309"/>
      <c r="BYY18" s="309"/>
      <c r="BYZ18" s="309"/>
      <c r="BZA18" s="309"/>
      <c r="BZB18" s="309"/>
      <c r="BZC18" s="309"/>
      <c r="BZD18" s="309"/>
      <c r="BZE18" s="309"/>
      <c r="BZF18" s="309"/>
      <c r="BZG18" s="309"/>
      <c r="BZH18" s="309"/>
      <c r="BZI18" s="309"/>
      <c r="BZJ18" s="309"/>
      <c r="BZK18" s="309"/>
      <c r="BZL18" s="309"/>
      <c r="BZM18" s="309"/>
      <c r="BZN18" s="309"/>
      <c r="BZO18" s="309"/>
      <c r="BZP18" s="309"/>
      <c r="BZQ18" s="309"/>
      <c r="BZR18" s="309"/>
      <c r="BZS18" s="309"/>
      <c r="BZT18" s="309"/>
      <c r="BZU18" s="309"/>
      <c r="BZV18" s="309"/>
      <c r="BZW18" s="309"/>
      <c r="BZX18" s="309"/>
      <c r="BZY18" s="309"/>
      <c r="BZZ18" s="309"/>
      <c r="CAA18" s="309"/>
      <c r="CAB18" s="309"/>
      <c r="CAC18" s="309"/>
      <c r="CAD18" s="309"/>
      <c r="CAE18" s="309"/>
      <c r="CAF18" s="309"/>
      <c r="CAG18" s="309"/>
      <c r="CAH18" s="309"/>
      <c r="CAI18" s="309"/>
      <c r="CAJ18" s="309"/>
      <c r="CAK18" s="309"/>
      <c r="CAL18" s="309"/>
      <c r="CAM18" s="309"/>
      <c r="CAN18" s="309"/>
      <c r="CAO18" s="309"/>
      <c r="CAP18" s="309"/>
      <c r="CAQ18" s="309"/>
      <c r="CAR18" s="309"/>
      <c r="CAS18" s="309"/>
      <c r="CAT18" s="309"/>
      <c r="CAU18" s="309"/>
      <c r="CAV18" s="309"/>
      <c r="CAW18" s="309"/>
      <c r="CAX18" s="309"/>
      <c r="CAY18" s="309"/>
      <c r="CAZ18" s="309"/>
      <c r="CBA18" s="309"/>
      <c r="CBB18" s="309"/>
      <c r="CBC18" s="309"/>
      <c r="CBD18" s="309"/>
      <c r="CBE18" s="309"/>
      <c r="CBF18" s="309"/>
      <c r="CBG18" s="309"/>
      <c r="CBH18" s="309"/>
      <c r="CBI18" s="309"/>
      <c r="CBJ18" s="309"/>
      <c r="CBK18" s="309"/>
      <c r="CBL18" s="309"/>
      <c r="CBM18" s="309"/>
      <c r="CBN18" s="309"/>
      <c r="CBO18" s="309"/>
      <c r="CBP18" s="309"/>
      <c r="CBQ18" s="309"/>
      <c r="CBR18" s="309"/>
      <c r="CBS18" s="309"/>
      <c r="CBT18" s="309"/>
      <c r="CBU18" s="309"/>
      <c r="CBV18" s="309"/>
      <c r="CBW18" s="309"/>
      <c r="CBX18" s="309"/>
      <c r="CBY18" s="309"/>
      <c r="CBZ18" s="309"/>
      <c r="CCA18" s="309"/>
      <c r="CCB18" s="309"/>
      <c r="CCC18" s="309"/>
      <c r="CCD18" s="309"/>
      <c r="CCE18" s="309"/>
      <c r="CCF18" s="309"/>
      <c r="CCG18" s="309"/>
      <c r="CCH18" s="309"/>
      <c r="CCI18" s="309"/>
      <c r="CCJ18" s="309"/>
      <c r="CCK18" s="309"/>
      <c r="CCL18" s="309"/>
      <c r="CCM18" s="309"/>
      <c r="CCN18" s="309"/>
      <c r="CCO18" s="309"/>
      <c r="CCP18" s="309"/>
      <c r="CCQ18" s="309"/>
      <c r="CCR18" s="309"/>
      <c r="CCS18" s="309"/>
      <c r="CCT18" s="309"/>
      <c r="CCU18" s="309"/>
      <c r="CCV18" s="309"/>
      <c r="CCW18" s="309"/>
      <c r="CCX18" s="309"/>
      <c r="CCY18" s="309"/>
      <c r="CCZ18" s="309"/>
      <c r="CDA18" s="309"/>
      <c r="CDB18" s="309"/>
      <c r="CDC18" s="309"/>
      <c r="CDD18" s="309"/>
      <c r="CDE18" s="309"/>
      <c r="CDF18" s="309"/>
      <c r="CDG18" s="309"/>
      <c r="CDH18" s="309"/>
      <c r="CDI18" s="309"/>
      <c r="CDJ18" s="309"/>
      <c r="CDK18" s="309"/>
      <c r="CDL18" s="309"/>
      <c r="CDM18" s="309"/>
      <c r="CDN18" s="309"/>
      <c r="CDO18" s="309"/>
      <c r="CDP18" s="309"/>
      <c r="CDQ18" s="309"/>
      <c r="CDR18" s="309"/>
      <c r="CDS18" s="309"/>
      <c r="CDT18" s="309"/>
      <c r="CDU18" s="309"/>
      <c r="CDV18" s="309"/>
      <c r="CDW18" s="309"/>
      <c r="CDX18" s="309"/>
      <c r="CDY18" s="309"/>
      <c r="CDZ18" s="309"/>
      <c r="CEA18" s="309"/>
      <c r="CEB18" s="309"/>
      <c r="CEC18" s="309"/>
      <c r="CED18" s="309"/>
      <c r="CEE18" s="309"/>
      <c r="CEF18" s="309"/>
      <c r="CEG18" s="309"/>
      <c r="CEH18" s="309"/>
      <c r="CEI18" s="309"/>
      <c r="CEJ18" s="309"/>
      <c r="CEK18" s="309"/>
      <c r="CEL18" s="309"/>
      <c r="CEM18" s="309"/>
      <c r="CEN18" s="309"/>
      <c r="CEO18" s="309"/>
      <c r="CEP18" s="309"/>
      <c r="CEQ18" s="309"/>
      <c r="CER18" s="309"/>
      <c r="CES18" s="309"/>
      <c r="CET18" s="309"/>
      <c r="CEU18" s="309"/>
      <c r="CEV18" s="309"/>
      <c r="CEW18" s="309"/>
      <c r="CEX18" s="309"/>
      <c r="CEY18" s="309"/>
      <c r="CEZ18" s="309"/>
      <c r="CFA18" s="309"/>
      <c r="CFB18" s="309"/>
      <c r="CFC18" s="309"/>
      <c r="CFD18" s="309"/>
      <c r="CFE18" s="309"/>
      <c r="CFF18" s="309"/>
      <c r="CFG18" s="309"/>
      <c r="CFH18" s="309"/>
      <c r="CFI18" s="309"/>
      <c r="CFJ18" s="309"/>
      <c r="CFK18" s="309"/>
      <c r="CFL18" s="309"/>
      <c r="CFM18" s="309"/>
      <c r="CFN18" s="309"/>
      <c r="CFO18" s="309"/>
      <c r="CFP18" s="309"/>
      <c r="CFQ18" s="309"/>
      <c r="CFR18" s="309"/>
      <c r="CFS18" s="309"/>
      <c r="CFT18" s="309"/>
      <c r="CFU18" s="309"/>
      <c r="CFV18" s="309"/>
      <c r="CFW18" s="309"/>
      <c r="CFX18" s="309"/>
      <c r="CFY18" s="309"/>
      <c r="CFZ18" s="309"/>
      <c r="CGA18" s="309"/>
      <c r="CGB18" s="309"/>
      <c r="CGC18" s="309"/>
      <c r="CGD18" s="309"/>
      <c r="CGE18" s="309"/>
      <c r="CGF18" s="309"/>
      <c r="CGG18" s="309"/>
      <c r="CGH18" s="309"/>
      <c r="CGI18" s="309"/>
      <c r="CGJ18" s="309"/>
      <c r="CGK18" s="309"/>
      <c r="CGL18" s="309"/>
      <c r="CGM18" s="309"/>
      <c r="CGN18" s="309"/>
      <c r="CGO18" s="309"/>
      <c r="CGP18" s="309"/>
      <c r="CGQ18" s="309"/>
      <c r="CGR18" s="309"/>
      <c r="CGS18" s="309"/>
      <c r="CGT18" s="309"/>
      <c r="CGU18" s="309"/>
      <c r="CGV18" s="309"/>
      <c r="CGW18" s="309"/>
      <c r="CGX18" s="309"/>
      <c r="CGY18" s="309"/>
      <c r="CGZ18" s="309"/>
      <c r="CHA18" s="309"/>
      <c r="CHB18" s="309"/>
      <c r="CHC18" s="309"/>
      <c r="CHD18" s="309"/>
      <c r="CHE18" s="309"/>
      <c r="CHF18" s="309"/>
      <c r="CHG18" s="309"/>
      <c r="CHH18" s="309"/>
      <c r="CHI18" s="309"/>
      <c r="CHJ18" s="309"/>
      <c r="CHK18" s="309"/>
      <c r="CHL18" s="309"/>
      <c r="CHM18" s="309"/>
      <c r="CHN18" s="309"/>
      <c r="CHO18" s="309"/>
      <c r="CHP18" s="309"/>
      <c r="CHQ18" s="309"/>
      <c r="CHR18" s="309"/>
      <c r="CHS18" s="309"/>
      <c r="CHT18" s="309"/>
      <c r="CHU18" s="309"/>
      <c r="CHV18" s="309"/>
      <c r="CHW18" s="309"/>
      <c r="CHX18" s="309"/>
      <c r="CHY18" s="309"/>
      <c r="CHZ18" s="309"/>
      <c r="CIA18" s="309"/>
      <c r="CIB18" s="309"/>
      <c r="CIC18" s="309"/>
      <c r="CID18" s="309"/>
      <c r="CIE18" s="309"/>
      <c r="CIF18" s="309"/>
      <c r="CIG18" s="309"/>
      <c r="CIH18" s="309"/>
      <c r="CII18" s="309"/>
      <c r="CIJ18" s="309"/>
      <c r="CIK18" s="309"/>
      <c r="CIL18" s="309"/>
      <c r="CIM18" s="309"/>
      <c r="CIN18" s="309"/>
      <c r="CIO18" s="309"/>
      <c r="CIP18" s="309"/>
      <c r="CIQ18" s="309"/>
      <c r="CIR18" s="309"/>
      <c r="CIS18" s="309"/>
      <c r="CIT18" s="309"/>
      <c r="CIU18" s="309"/>
      <c r="CIV18" s="309"/>
      <c r="CIW18" s="309"/>
      <c r="CIX18" s="309"/>
      <c r="CIY18" s="309"/>
      <c r="CIZ18" s="309"/>
      <c r="CJA18" s="309"/>
      <c r="CJB18" s="309"/>
      <c r="CJC18" s="309"/>
      <c r="CJD18" s="309"/>
      <c r="CJE18" s="309"/>
      <c r="CJF18" s="309"/>
      <c r="CJG18" s="309"/>
      <c r="CJH18" s="309"/>
      <c r="CJI18" s="309"/>
      <c r="CJJ18" s="309"/>
      <c r="CJK18" s="309"/>
      <c r="CJL18" s="309"/>
      <c r="CJM18" s="309"/>
      <c r="CJN18" s="309"/>
      <c r="CJO18" s="309"/>
      <c r="CJP18" s="309"/>
      <c r="CJQ18" s="309"/>
      <c r="CJR18" s="309"/>
      <c r="CJS18" s="309"/>
      <c r="CJT18" s="309"/>
      <c r="CJU18" s="309"/>
      <c r="CJV18" s="309"/>
      <c r="CJW18" s="309"/>
      <c r="CJX18" s="309"/>
      <c r="CJY18" s="309"/>
      <c r="CJZ18" s="309"/>
      <c r="CKA18" s="309"/>
      <c r="CKB18" s="309"/>
      <c r="CKC18" s="309"/>
      <c r="CKD18" s="309"/>
      <c r="CKE18" s="309"/>
      <c r="CKF18" s="309"/>
      <c r="CKG18" s="309"/>
      <c r="CKH18" s="309"/>
      <c r="CKI18" s="309"/>
      <c r="CKJ18" s="309"/>
      <c r="CKK18" s="309"/>
      <c r="CKL18" s="309"/>
      <c r="CKM18" s="309"/>
      <c r="CKN18" s="309"/>
      <c r="CKO18" s="309"/>
      <c r="CKP18" s="309"/>
      <c r="CKQ18" s="309"/>
      <c r="CKR18" s="309"/>
      <c r="CKS18" s="309"/>
      <c r="CKT18" s="309"/>
      <c r="CKU18" s="309"/>
      <c r="CKV18" s="309"/>
      <c r="CKW18" s="309"/>
      <c r="CKX18" s="309"/>
      <c r="CKY18" s="309"/>
      <c r="CKZ18" s="309"/>
      <c r="CLA18" s="309"/>
      <c r="CLB18" s="309"/>
      <c r="CLC18" s="309"/>
      <c r="CLD18" s="309"/>
      <c r="CLE18" s="309"/>
      <c r="CLF18" s="309"/>
      <c r="CLG18" s="309"/>
      <c r="CLH18" s="309"/>
      <c r="CLI18" s="309"/>
      <c r="CLJ18" s="309"/>
      <c r="CLK18" s="309"/>
      <c r="CLL18" s="309"/>
      <c r="CLM18" s="309"/>
      <c r="CLN18" s="309"/>
      <c r="CLO18" s="309"/>
      <c r="CLP18" s="309"/>
      <c r="CLQ18" s="309"/>
      <c r="CLR18" s="309"/>
      <c r="CLS18" s="309"/>
      <c r="CLT18" s="309"/>
      <c r="CLU18" s="309"/>
      <c r="CLV18" s="309"/>
      <c r="CLW18" s="309"/>
      <c r="CLX18" s="309"/>
      <c r="CLY18" s="309"/>
      <c r="CLZ18" s="309"/>
      <c r="CMA18" s="309"/>
      <c r="CMB18" s="309"/>
      <c r="CMC18" s="309"/>
      <c r="CMD18" s="309"/>
      <c r="CME18" s="309"/>
      <c r="CMF18" s="309"/>
      <c r="CMG18" s="309"/>
      <c r="CMH18" s="309"/>
      <c r="CMI18" s="309"/>
      <c r="CMJ18" s="309"/>
      <c r="CMK18" s="309"/>
      <c r="CML18" s="309"/>
      <c r="CMM18" s="309"/>
      <c r="CMN18" s="309"/>
      <c r="CMO18" s="309"/>
      <c r="CMP18" s="309"/>
      <c r="CMQ18" s="309"/>
      <c r="CMR18" s="309"/>
      <c r="CMS18" s="309"/>
      <c r="CMT18" s="309"/>
      <c r="CMU18" s="309"/>
      <c r="CMV18" s="309"/>
      <c r="CMW18" s="309"/>
      <c r="CMX18" s="309"/>
      <c r="CMY18" s="309"/>
      <c r="CMZ18" s="309"/>
      <c r="CNA18" s="309"/>
      <c r="CNB18" s="309"/>
      <c r="CNC18" s="309"/>
      <c r="CND18" s="309"/>
      <c r="CNE18" s="309"/>
      <c r="CNF18" s="309"/>
      <c r="CNG18" s="309"/>
      <c r="CNH18" s="309"/>
      <c r="CNI18" s="309"/>
      <c r="CNJ18" s="309"/>
      <c r="CNK18" s="309"/>
      <c r="CNL18" s="309"/>
      <c r="CNM18" s="309"/>
      <c r="CNN18" s="309"/>
      <c r="CNO18" s="309"/>
      <c r="CNP18" s="309"/>
      <c r="CNQ18" s="309"/>
      <c r="CNR18" s="309"/>
      <c r="CNS18" s="309"/>
      <c r="CNT18" s="309"/>
      <c r="CNU18" s="309"/>
      <c r="CNV18" s="309"/>
      <c r="CNW18" s="309"/>
      <c r="CNX18" s="309"/>
      <c r="CNY18" s="309"/>
      <c r="CNZ18" s="309"/>
      <c r="COA18" s="309"/>
      <c r="COB18" s="309"/>
      <c r="COC18" s="309"/>
      <c r="COD18" s="309"/>
      <c r="COE18" s="309"/>
      <c r="COF18" s="309"/>
      <c r="COG18" s="309"/>
      <c r="COH18" s="309"/>
      <c r="COI18" s="309"/>
      <c r="COJ18" s="309"/>
      <c r="COK18" s="309"/>
      <c r="COL18" s="309"/>
      <c r="COM18" s="309"/>
      <c r="CON18" s="309"/>
      <c r="COO18" s="309"/>
      <c r="COP18" s="309"/>
      <c r="COQ18" s="309"/>
      <c r="COR18" s="309"/>
      <c r="COS18" s="309"/>
      <c r="COT18" s="309"/>
      <c r="COU18" s="309"/>
      <c r="COV18" s="309"/>
      <c r="COW18" s="309"/>
      <c r="COX18" s="309"/>
      <c r="COY18" s="309"/>
      <c r="COZ18" s="309"/>
      <c r="CPA18" s="309"/>
      <c r="CPB18" s="309"/>
      <c r="CPC18" s="309"/>
      <c r="CPD18" s="309"/>
      <c r="CPE18" s="309"/>
      <c r="CPF18" s="309"/>
      <c r="CPG18" s="309"/>
      <c r="CPH18" s="309"/>
      <c r="CPI18" s="309"/>
      <c r="CPJ18" s="309"/>
      <c r="CPK18" s="309"/>
      <c r="CPL18" s="309"/>
      <c r="CPM18" s="309"/>
      <c r="CPN18" s="309"/>
      <c r="CPO18" s="309"/>
      <c r="CPP18" s="309"/>
      <c r="CPQ18" s="309"/>
      <c r="CPR18" s="309"/>
      <c r="CPS18" s="309"/>
      <c r="CPT18" s="309"/>
      <c r="CPU18" s="309"/>
      <c r="CPV18" s="309"/>
      <c r="CPW18" s="309"/>
      <c r="CPX18" s="309"/>
      <c r="CPY18" s="309"/>
      <c r="CPZ18" s="309"/>
      <c r="CQA18" s="309"/>
      <c r="CQB18" s="309"/>
      <c r="CQC18" s="309"/>
      <c r="CQD18" s="309"/>
      <c r="CQE18" s="309"/>
      <c r="CQF18" s="309"/>
      <c r="CQG18" s="309"/>
      <c r="CQH18" s="309"/>
      <c r="CQI18" s="309"/>
      <c r="CQJ18" s="309"/>
      <c r="CQK18" s="309"/>
      <c r="CQL18" s="309"/>
      <c r="CQM18" s="309"/>
      <c r="CQN18" s="309"/>
      <c r="CQO18" s="309"/>
      <c r="CQP18" s="309"/>
      <c r="CQQ18" s="309"/>
      <c r="CQR18" s="309"/>
      <c r="CQS18" s="309"/>
      <c r="CQT18" s="309"/>
      <c r="CQU18" s="309"/>
      <c r="CQV18" s="309"/>
      <c r="CQW18" s="309"/>
      <c r="CQX18" s="309"/>
      <c r="CQY18" s="309"/>
      <c r="CQZ18" s="309"/>
      <c r="CRA18" s="309"/>
      <c r="CRB18" s="309"/>
      <c r="CRC18" s="309"/>
      <c r="CRD18" s="309"/>
      <c r="CRE18" s="309"/>
      <c r="CRF18" s="309"/>
      <c r="CRG18" s="309"/>
      <c r="CRH18" s="309"/>
      <c r="CRI18" s="309"/>
      <c r="CRJ18" s="309"/>
      <c r="CRK18" s="309"/>
      <c r="CRL18" s="309"/>
      <c r="CRM18" s="309"/>
      <c r="CRN18" s="309"/>
      <c r="CRO18" s="309"/>
      <c r="CRP18" s="309"/>
      <c r="CRQ18" s="309"/>
      <c r="CRR18" s="309"/>
      <c r="CRS18" s="309"/>
      <c r="CRT18" s="309"/>
      <c r="CRU18" s="309"/>
      <c r="CRV18" s="309"/>
      <c r="CRW18" s="309"/>
      <c r="CRX18" s="309"/>
      <c r="CRY18" s="309"/>
      <c r="CRZ18" s="309"/>
      <c r="CSA18" s="309"/>
      <c r="CSB18" s="309"/>
      <c r="CSC18" s="309"/>
      <c r="CSD18" s="309"/>
      <c r="CSE18" s="309"/>
      <c r="CSF18" s="309"/>
      <c r="CSG18" s="309"/>
      <c r="CSH18" s="309"/>
      <c r="CSI18" s="309"/>
      <c r="CSJ18" s="309"/>
      <c r="CSK18" s="309"/>
      <c r="CSL18" s="309"/>
      <c r="CSM18" s="309"/>
      <c r="CSN18" s="309"/>
      <c r="CSO18" s="309"/>
      <c r="CSP18" s="309"/>
      <c r="CSQ18" s="309"/>
      <c r="CSR18" s="309"/>
      <c r="CSS18" s="309"/>
      <c r="CST18" s="309"/>
      <c r="CSU18" s="309"/>
      <c r="CSV18" s="309"/>
      <c r="CSW18" s="309"/>
      <c r="CSX18" s="309"/>
      <c r="CSY18" s="309"/>
      <c r="CSZ18" s="309"/>
      <c r="CTA18" s="309"/>
      <c r="CTB18" s="309"/>
      <c r="CTC18" s="309"/>
      <c r="CTD18" s="309"/>
      <c r="CTE18" s="309"/>
      <c r="CTF18" s="309"/>
      <c r="CTG18" s="309"/>
      <c r="CTH18" s="309"/>
      <c r="CTI18" s="309"/>
      <c r="CTJ18" s="309"/>
      <c r="CTK18" s="309"/>
      <c r="CTL18" s="309"/>
      <c r="CTM18" s="309"/>
      <c r="CTN18" s="309"/>
      <c r="CTO18" s="309"/>
      <c r="CTP18" s="309"/>
      <c r="CTQ18" s="309"/>
      <c r="CTR18" s="309"/>
      <c r="CTS18" s="309"/>
      <c r="CTT18" s="309"/>
      <c r="CTU18" s="309"/>
      <c r="CTV18" s="309"/>
      <c r="CTW18" s="309"/>
      <c r="CTX18" s="309"/>
      <c r="CTY18" s="309"/>
      <c r="CTZ18" s="309"/>
      <c r="CUA18" s="309"/>
      <c r="CUB18" s="309"/>
      <c r="CUC18" s="309"/>
      <c r="CUD18" s="309"/>
      <c r="CUE18" s="309"/>
      <c r="CUF18" s="309"/>
      <c r="CUG18" s="309"/>
      <c r="CUH18" s="309"/>
      <c r="CUI18" s="309"/>
      <c r="CUJ18" s="309"/>
      <c r="CUK18" s="309"/>
      <c r="CUL18" s="309"/>
      <c r="CUM18" s="309"/>
      <c r="CUN18" s="309"/>
      <c r="CUO18" s="309"/>
      <c r="CUP18" s="309"/>
      <c r="CUQ18" s="309"/>
      <c r="CUR18" s="309"/>
      <c r="CUS18" s="309"/>
      <c r="CUT18" s="309"/>
      <c r="CUU18" s="309"/>
      <c r="CUV18" s="309"/>
      <c r="CUW18" s="309"/>
      <c r="CUX18" s="309"/>
      <c r="CUY18" s="309"/>
      <c r="CUZ18" s="309"/>
      <c r="CVA18" s="309"/>
      <c r="CVB18" s="309"/>
      <c r="CVC18" s="309"/>
      <c r="CVD18" s="309"/>
      <c r="CVE18" s="309"/>
      <c r="CVF18" s="309"/>
      <c r="CVG18" s="309"/>
      <c r="CVH18" s="309"/>
      <c r="CVI18" s="309"/>
      <c r="CVJ18" s="309"/>
      <c r="CVK18" s="309"/>
      <c r="CVL18" s="309"/>
      <c r="CVM18" s="309"/>
      <c r="CVN18" s="309"/>
      <c r="CVO18" s="309"/>
      <c r="CVP18" s="309"/>
      <c r="CVQ18" s="309"/>
      <c r="CVR18" s="309"/>
      <c r="CVS18" s="309"/>
      <c r="CVT18" s="309"/>
      <c r="CVU18" s="309"/>
      <c r="CVV18" s="309"/>
      <c r="CVW18" s="309"/>
      <c r="CVX18" s="309"/>
      <c r="CVY18" s="309"/>
      <c r="CVZ18" s="309"/>
      <c r="CWA18" s="309"/>
      <c r="CWB18" s="309"/>
      <c r="CWC18" s="309"/>
      <c r="CWD18" s="309"/>
      <c r="CWE18" s="309"/>
      <c r="CWF18" s="309"/>
      <c r="CWG18" s="309"/>
      <c r="CWH18" s="309"/>
      <c r="CWI18" s="309"/>
      <c r="CWJ18" s="309"/>
      <c r="CWK18" s="309"/>
      <c r="CWL18" s="309"/>
      <c r="CWM18" s="309"/>
      <c r="CWN18" s="309"/>
      <c r="CWO18" s="309"/>
      <c r="CWP18" s="309"/>
      <c r="CWQ18" s="309"/>
      <c r="CWR18" s="309"/>
      <c r="CWS18" s="309"/>
      <c r="CWT18" s="309"/>
      <c r="CWU18" s="309"/>
      <c r="CWV18" s="309"/>
      <c r="CWW18" s="309"/>
      <c r="CWX18" s="309"/>
      <c r="CWY18" s="309"/>
      <c r="CWZ18" s="309"/>
      <c r="CXA18" s="309"/>
      <c r="CXB18" s="309"/>
      <c r="CXC18" s="309"/>
      <c r="CXD18" s="309"/>
      <c r="CXE18" s="309"/>
      <c r="CXF18" s="309"/>
      <c r="CXG18" s="309"/>
      <c r="CXH18" s="309"/>
      <c r="CXI18" s="309"/>
      <c r="CXJ18" s="309"/>
      <c r="CXK18" s="309"/>
      <c r="CXL18" s="309"/>
      <c r="CXM18" s="309"/>
      <c r="CXN18" s="309"/>
      <c r="CXO18" s="309"/>
      <c r="CXP18" s="309"/>
      <c r="CXQ18" s="309"/>
      <c r="CXR18" s="309"/>
      <c r="CXS18" s="309"/>
      <c r="CXT18" s="309"/>
      <c r="CXU18" s="309"/>
      <c r="CXV18" s="309"/>
      <c r="CXW18" s="309"/>
      <c r="CXX18" s="309"/>
      <c r="CXY18" s="309"/>
      <c r="CXZ18" s="309"/>
      <c r="CYA18" s="309"/>
      <c r="CYB18" s="309"/>
      <c r="CYC18" s="309"/>
      <c r="CYD18" s="309"/>
      <c r="CYE18" s="309"/>
      <c r="CYF18" s="309"/>
      <c r="CYG18" s="309"/>
      <c r="CYH18" s="309"/>
      <c r="CYI18" s="309"/>
      <c r="CYJ18" s="309"/>
      <c r="CYK18" s="309"/>
      <c r="CYL18" s="309"/>
      <c r="CYM18" s="309"/>
      <c r="CYN18" s="309"/>
      <c r="CYO18" s="309"/>
      <c r="CYP18" s="309"/>
      <c r="CYQ18" s="309"/>
      <c r="CYR18" s="309"/>
      <c r="CYS18" s="309"/>
      <c r="CYT18" s="309"/>
      <c r="CYU18" s="309"/>
      <c r="CYV18" s="309"/>
      <c r="CYW18" s="309"/>
      <c r="CYX18" s="309"/>
      <c r="CYY18" s="309"/>
      <c r="CYZ18" s="309"/>
      <c r="CZA18" s="309"/>
      <c r="CZB18" s="309"/>
      <c r="CZC18" s="309"/>
      <c r="CZD18" s="309"/>
      <c r="CZE18" s="309"/>
      <c r="CZF18" s="309"/>
      <c r="CZG18" s="309"/>
      <c r="CZH18" s="309"/>
      <c r="CZI18" s="309"/>
      <c r="CZJ18" s="309"/>
      <c r="CZK18" s="309"/>
      <c r="CZL18" s="309"/>
      <c r="CZM18" s="309"/>
      <c r="CZN18" s="309"/>
      <c r="CZO18" s="309"/>
      <c r="CZP18" s="309"/>
      <c r="CZQ18" s="309"/>
      <c r="CZR18" s="309"/>
      <c r="CZS18" s="309"/>
      <c r="CZT18" s="309"/>
      <c r="CZU18" s="309"/>
      <c r="CZV18" s="309"/>
      <c r="CZW18" s="309"/>
      <c r="CZX18" s="309"/>
      <c r="CZY18" s="309"/>
      <c r="CZZ18" s="309"/>
      <c r="DAA18" s="309"/>
      <c r="DAB18" s="309"/>
      <c r="DAC18" s="309"/>
      <c r="DAD18" s="309"/>
      <c r="DAE18" s="309"/>
      <c r="DAF18" s="309"/>
      <c r="DAG18" s="309"/>
      <c r="DAH18" s="309"/>
      <c r="DAI18" s="309"/>
      <c r="DAJ18" s="309"/>
      <c r="DAK18" s="309"/>
      <c r="DAL18" s="309"/>
      <c r="DAM18" s="309"/>
      <c r="DAN18" s="309"/>
      <c r="DAO18" s="309"/>
      <c r="DAP18" s="309"/>
      <c r="DAQ18" s="309"/>
      <c r="DAR18" s="309"/>
      <c r="DAS18" s="309"/>
      <c r="DAT18" s="309"/>
      <c r="DAU18" s="309"/>
      <c r="DAV18" s="309"/>
      <c r="DAW18" s="309"/>
      <c r="DAX18" s="309"/>
      <c r="DAY18" s="309"/>
      <c r="DAZ18" s="309"/>
      <c r="DBA18" s="309"/>
      <c r="DBB18" s="309"/>
      <c r="DBC18" s="309"/>
      <c r="DBD18" s="309"/>
      <c r="DBE18" s="309"/>
      <c r="DBF18" s="309"/>
      <c r="DBG18" s="309"/>
      <c r="DBH18" s="309"/>
      <c r="DBI18" s="309"/>
      <c r="DBJ18" s="309"/>
      <c r="DBK18" s="309"/>
      <c r="DBL18" s="309"/>
      <c r="DBM18" s="309"/>
      <c r="DBN18" s="309"/>
      <c r="DBO18" s="309"/>
      <c r="DBP18" s="309"/>
      <c r="DBQ18" s="309"/>
      <c r="DBR18" s="309"/>
      <c r="DBS18" s="309"/>
      <c r="DBT18" s="309"/>
      <c r="DBU18" s="309"/>
      <c r="DBV18" s="309"/>
      <c r="DBW18" s="309"/>
      <c r="DBX18" s="309"/>
      <c r="DBY18" s="309"/>
      <c r="DBZ18" s="309"/>
      <c r="DCA18" s="309"/>
      <c r="DCB18" s="309"/>
      <c r="DCC18" s="309"/>
      <c r="DCD18" s="309"/>
      <c r="DCE18" s="309"/>
      <c r="DCF18" s="309"/>
      <c r="DCG18" s="309"/>
      <c r="DCH18" s="309"/>
      <c r="DCI18" s="309"/>
      <c r="DCJ18" s="309"/>
      <c r="DCK18" s="309"/>
      <c r="DCL18" s="309"/>
      <c r="DCM18" s="309"/>
      <c r="DCN18" s="309"/>
      <c r="DCO18" s="309"/>
      <c r="DCP18" s="309"/>
      <c r="DCQ18" s="309"/>
      <c r="DCR18" s="309"/>
      <c r="DCS18" s="309"/>
      <c r="DCT18" s="309"/>
      <c r="DCU18" s="309"/>
      <c r="DCV18" s="309"/>
      <c r="DCW18" s="309"/>
      <c r="DCX18" s="309"/>
      <c r="DCY18" s="309"/>
      <c r="DCZ18" s="309"/>
      <c r="DDA18" s="309"/>
      <c r="DDB18" s="309"/>
      <c r="DDC18" s="309"/>
      <c r="DDD18" s="309"/>
      <c r="DDE18" s="309"/>
      <c r="DDF18" s="309"/>
      <c r="DDG18" s="309"/>
      <c r="DDH18" s="309"/>
      <c r="DDI18" s="309"/>
      <c r="DDJ18" s="309"/>
      <c r="DDK18" s="309"/>
      <c r="DDL18" s="309"/>
      <c r="DDM18" s="309"/>
      <c r="DDN18" s="309"/>
      <c r="DDO18" s="309"/>
      <c r="DDP18" s="309"/>
      <c r="DDQ18" s="309"/>
      <c r="DDR18" s="309"/>
      <c r="DDS18" s="309"/>
      <c r="DDT18" s="309"/>
      <c r="DDU18" s="309"/>
      <c r="DDV18" s="309"/>
      <c r="DDW18" s="309"/>
      <c r="DDX18" s="309"/>
      <c r="DDY18" s="309"/>
      <c r="DDZ18" s="309"/>
      <c r="DEA18" s="309"/>
      <c r="DEB18" s="309"/>
      <c r="DEC18" s="309"/>
      <c r="DED18" s="309"/>
      <c r="DEE18" s="309"/>
      <c r="DEF18" s="309"/>
      <c r="DEG18" s="309"/>
      <c r="DEH18" s="309"/>
      <c r="DEI18" s="309"/>
      <c r="DEJ18" s="309"/>
      <c r="DEK18" s="309"/>
      <c r="DEL18" s="309"/>
      <c r="DEM18" s="309"/>
      <c r="DEN18" s="309"/>
      <c r="DEO18" s="309"/>
      <c r="DEP18" s="309"/>
      <c r="DEQ18" s="309"/>
      <c r="DER18" s="309"/>
      <c r="DES18" s="309"/>
      <c r="DET18" s="309"/>
      <c r="DEU18" s="309"/>
      <c r="DEV18" s="309"/>
      <c r="DEW18" s="309"/>
      <c r="DEX18" s="309"/>
      <c r="DEY18" s="309"/>
      <c r="DEZ18" s="309"/>
      <c r="DFA18" s="309"/>
      <c r="DFB18" s="309"/>
      <c r="DFC18" s="309"/>
      <c r="DFD18" s="309"/>
      <c r="DFE18" s="309"/>
      <c r="DFF18" s="309"/>
      <c r="DFG18" s="309"/>
      <c r="DFH18" s="309"/>
      <c r="DFI18" s="309"/>
      <c r="DFJ18" s="309"/>
      <c r="DFK18" s="309"/>
      <c r="DFL18" s="309"/>
      <c r="DFM18" s="309"/>
      <c r="DFN18" s="309"/>
      <c r="DFO18" s="309"/>
      <c r="DFP18" s="309"/>
      <c r="DFQ18" s="309"/>
      <c r="DFR18" s="309"/>
      <c r="DFS18" s="309"/>
      <c r="DFT18" s="309"/>
      <c r="DFU18" s="309"/>
      <c r="DFV18" s="309"/>
      <c r="DFW18" s="309"/>
      <c r="DFX18" s="309"/>
      <c r="DFY18" s="309"/>
      <c r="DFZ18" s="309"/>
      <c r="DGA18" s="309"/>
      <c r="DGB18" s="309"/>
      <c r="DGC18" s="309"/>
      <c r="DGD18" s="309"/>
      <c r="DGE18" s="309"/>
      <c r="DGF18" s="309"/>
      <c r="DGG18" s="309"/>
      <c r="DGH18" s="309"/>
      <c r="DGI18" s="309"/>
      <c r="DGJ18" s="309"/>
      <c r="DGK18" s="309"/>
      <c r="DGL18" s="309"/>
      <c r="DGM18" s="309"/>
      <c r="DGN18" s="309"/>
      <c r="DGO18" s="309"/>
      <c r="DGP18" s="309"/>
      <c r="DGQ18" s="309"/>
      <c r="DGR18" s="309"/>
      <c r="DGS18" s="309"/>
      <c r="DGT18" s="309"/>
      <c r="DGU18" s="309"/>
      <c r="DGV18" s="309"/>
      <c r="DGW18" s="309"/>
      <c r="DGX18" s="309"/>
      <c r="DGY18" s="309"/>
      <c r="DGZ18" s="309"/>
      <c r="DHA18" s="309"/>
      <c r="DHB18" s="309"/>
      <c r="DHC18" s="309"/>
      <c r="DHD18" s="309"/>
      <c r="DHE18" s="309"/>
      <c r="DHF18" s="309"/>
      <c r="DHG18" s="309"/>
      <c r="DHH18" s="309"/>
      <c r="DHI18" s="309"/>
      <c r="DHJ18" s="309"/>
      <c r="DHK18" s="309"/>
      <c r="DHL18" s="309"/>
      <c r="DHM18" s="309"/>
      <c r="DHN18" s="309"/>
      <c r="DHO18" s="309"/>
      <c r="DHP18" s="309"/>
      <c r="DHQ18" s="309"/>
      <c r="DHR18" s="309"/>
      <c r="DHS18" s="309"/>
      <c r="DHT18" s="309"/>
      <c r="DHU18" s="309"/>
      <c r="DHV18" s="309"/>
      <c r="DHW18" s="309"/>
      <c r="DHX18" s="309"/>
      <c r="DHY18" s="309"/>
      <c r="DHZ18" s="309"/>
      <c r="DIA18" s="309"/>
      <c r="DIB18" s="309"/>
      <c r="DIC18" s="309"/>
      <c r="DID18" s="309"/>
      <c r="DIE18" s="309"/>
      <c r="DIF18" s="309"/>
      <c r="DIG18" s="309"/>
      <c r="DIH18" s="309"/>
      <c r="DII18" s="309"/>
      <c r="DIJ18" s="309"/>
      <c r="DIK18" s="309"/>
      <c r="DIL18" s="309"/>
      <c r="DIM18" s="309"/>
      <c r="DIN18" s="309"/>
      <c r="DIO18" s="309"/>
      <c r="DIP18" s="309"/>
      <c r="DIQ18" s="309"/>
      <c r="DIR18" s="309"/>
      <c r="DIS18" s="309"/>
      <c r="DIT18" s="309"/>
      <c r="DIU18" s="309"/>
      <c r="DIV18" s="309"/>
      <c r="DIW18" s="309"/>
      <c r="DIX18" s="309"/>
      <c r="DIY18" s="309"/>
      <c r="DIZ18" s="309"/>
      <c r="DJA18" s="309"/>
      <c r="DJB18" s="309"/>
      <c r="DJC18" s="309"/>
      <c r="DJD18" s="309"/>
      <c r="DJE18" s="309"/>
      <c r="DJF18" s="309"/>
      <c r="DJG18" s="309"/>
      <c r="DJH18" s="309"/>
      <c r="DJI18" s="309"/>
      <c r="DJJ18" s="309"/>
      <c r="DJK18" s="309"/>
      <c r="DJL18" s="309"/>
      <c r="DJM18" s="309"/>
      <c r="DJN18" s="309"/>
      <c r="DJO18" s="309"/>
      <c r="DJP18" s="309"/>
      <c r="DJQ18" s="309"/>
      <c r="DJR18" s="309"/>
      <c r="DJS18" s="309"/>
      <c r="DJT18" s="309"/>
      <c r="DJU18" s="309"/>
      <c r="DJV18" s="309"/>
      <c r="DJW18" s="309"/>
      <c r="DJX18" s="309"/>
      <c r="DJY18" s="309"/>
      <c r="DJZ18" s="309"/>
      <c r="DKA18" s="309"/>
      <c r="DKB18" s="309"/>
      <c r="DKC18" s="309"/>
      <c r="DKD18" s="309"/>
      <c r="DKE18" s="309"/>
      <c r="DKF18" s="309"/>
      <c r="DKG18" s="309"/>
      <c r="DKH18" s="309"/>
      <c r="DKI18" s="309"/>
      <c r="DKJ18" s="309"/>
      <c r="DKK18" s="309"/>
      <c r="DKL18" s="309"/>
      <c r="DKM18" s="309"/>
      <c r="DKN18" s="309"/>
      <c r="DKO18" s="309"/>
      <c r="DKP18" s="309"/>
      <c r="DKQ18" s="309"/>
      <c r="DKR18" s="309"/>
      <c r="DKS18" s="309"/>
      <c r="DKT18" s="309"/>
      <c r="DKU18" s="309"/>
      <c r="DKV18" s="309"/>
      <c r="DKW18" s="309"/>
      <c r="DKX18" s="309"/>
      <c r="DKY18" s="309"/>
      <c r="DKZ18" s="309"/>
      <c r="DLA18" s="309"/>
      <c r="DLB18" s="309"/>
      <c r="DLC18" s="309"/>
      <c r="DLD18" s="309"/>
      <c r="DLE18" s="309"/>
      <c r="DLF18" s="309"/>
      <c r="DLG18" s="309"/>
      <c r="DLH18" s="309"/>
      <c r="DLI18" s="309"/>
      <c r="DLJ18" s="309"/>
      <c r="DLK18" s="309"/>
      <c r="DLL18" s="309"/>
      <c r="DLM18" s="309"/>
      <c r="DLN18" s="309"/>
      <c r="DLO18" s="309"/>
      <c r="DLP18" s="309"/>
      <c r="DLQ18" s="309"/>
      <c r="DLR18" s="309"/>
      <c r="DLS18" s="309"/>
      <c r="DLT18" s="309"/>
      <c r="DLU18" s="309"/>
      <c r="DLV18" s="309"/>
      <c r="DLW18" s="309"/>
      <c r="DLX18" s="309"/>
      <c r="DLY18" s="309"/>
      <c r="DLZ18" s="309"/>
      <c r="DMA18" s="309"/>
      <c r="DMB18" s="309"/>
      <c r="DMC18" s="309"/>
      <c r="DMD18" s="309"/>
      <c r="DME18" s="309"/>
      <c r="DMF18" s="309"/>
      <c r="DMG18" s="309"/>
      <c r="DMH18" s="309"/>
      <c r="DMI18" s="309"/>
      <c r="DMJ18" s="309"/>
      <c r="DMK18" s="309"/>
      <c r="DML18" s="309"/>
      <c r="DMM18" s="309"/>
      <c r="DMN18" s="309"/>
      <c r="DMO18" s="309"/>
      <c r="DMP18" s="309"/>
      <c r="DMQ18" s="309"/>
      <c r="DMR18" s="309"/>
      <c r="DMS18" s="309"/>
      <c r="DMT18" s="309"/>
      <c r="DMU18" s="309"/>
      <c r="DMV18" s="309"/>
      <c r="DMW18" s="309"/>
      <c r="DMX18" s="309"/>
      <c r="DMY18" s="309"/>
      <c r="DMZ18" s="309"/>
      <c r="DNA18" s="309"/>
      <c r="DNB18" s="309"/>
      <c r="DNC18" s="309"/>
      <c r="DND18" s="309"/>
      <c r="DNE18" s="309"/>
      <c r="DNF18" s="309"/>
      <c r="DNG18" s="309"/>
      <c r="DNH18" s="309"/>
      <c r="DNI18" s="309"/>
      <c r="DNJ18" s="309"/>
      <c r="DNK18" s="309"/>
      <c r="DNL18" s="309"/>
      <c r="DNM18" s="309"/>
      <c r="DNN18" s="309"/>
      <c r="DNO18" s="309"/>
      <c r="DNP18" s="309"/>
      <c r="DNQ18" s="309"/>
      <c r="DNR18" s="309"/>
      <c r="DNS18" s="309"/>
      <c r="DNT18" s="309"/>
      <c r="DNU18" s="309"/>
      <c r="DNV18" s="309"/>
      <c r="DNW18" s="309"/>
      <c r="DNX18" s="309"/>
      <c r="DNY18" s="309"/>
      <c r="DNZ18" s="309"/>
      <c r="DOA18" s="309"/>
      <c r="DOB18" s="309"/>
      <c r="DOC18" s="309"/>
      <c r="DOD18" s="309"/>
      <c r="DOE18" s="309"/>
      <c r="DOF18" s="309"/>
      <c r="DOG18" s="309"/>
      <c r="DOH18" s="309"/>
      <c r="DOI18" s="309"/>
      <c r="DOJ18" s="309"/>
      <c r="DOK18" s="309"/>
      <c r="DOL18" s="309"/>
      <c r="DOM18" s="309"/>
      <c r="DON18" s="309"/>
      <c r="DOO18" s="309"/>
      <c r="DOP18" s="309"/>
      <c r="DOQ18" s="309"/>
      <c r="DOR18" s="309"/>
      <c r="DOS18" s="309"/>
      <c r="DOT18" s="309"/>
      <c r="DOU18" s="309"/>
      <c r="DOV18" s="309"/>
      <c r="DOW18" s="309"/>
      <c r="DOX18" s="309"/>
      <c r="DOY18" s="309"/>
      <c r="DOZ18" s="309"/>
      <c r="DPA18" s="309"/>
      <c r="DPB18" s="309"/>
      <c r="DPC18" s="309"/>
      <c r="DPD18" s="309"/>
      <c r="DPE18" s="309"/>
      <c r="DPF18" s="309"/>
      <c r="DPG18" s="309"/>
      <c r="DPH18" s="309"/>
      <c r="DPI18" s="309"/>
      <c r="DPJ18" s="309"/>
      <c r="DPK18" s="309"/>
      <c r="DPL18" s="309"/>
      <c r="DPM18" s="309"/>
      <c r="DPN18" s="309"/>
      <c r="DPO18" s="309"/>
      <c r="DPP18" s="309"/>
      <c r="DPQ18" s="309"/>
      <c r="DPR18" s="309"/>
      <c r="DPS18" s="309"/>
      <c r="DPT18" s="309"/>
      <c r="DPU18" s="309"/>
      <c r="DPV18" s="309"/>
      <c r="DPW18" s="309"/>
      <c r="DPX18" s="309"/>
      <c r="DPY18" s="309"/>
      <c r="DPZ18" s="309"/>
      <c r="DQA18" s="309"/>
      <c r="DQB18" s="309"/>
      <c r="DQC18" s="309"/>
      <c r="DQD18" s="309"/>
      <c r="DQE18" s="309"/>
      <c r="DQF18" s="309"/>
      <c r="DQG18" s="309"/>
      <c r="DQH18" s="309"/>
      <c r="DQI18" s="309"/>
      <c r="DQJ18" s="309"/>
      <c r="DQK18" s="309"/>
      <c r="DQL18" s="309"/>
      <c r="DQM18" s="309"/>
      <c r="DQN18" s="309"/>
      <c r="DQO18" s="309"/>
      <c r="DQP18" s="309"/>
      <c r="DQQ18" s="309"/>
      <c r="DQR18" s="309"/>
      <c r="DQS18" s="309"/>
      <c r="DQT18" s="309"/>
      <c r="DQU18" s="309"/>
      <c r="DQV18" s="309"/>
      <c r="DQW18" s="309"/>
      <c r="DQX18" s="309"/>
      <c r="DQY18" s="309"/>
      <c r="DQZ18" s="309"/>
      <c r="DRA18" s="309"/>
      <c r="DRB18" s="309"/>
      <c r="DRC18" s="309"/>
      <c r="DRD18" s="309"/>
      <c r="DRE18" s="309"/>
      <c r="DRF18" s="309"/>
      <c r="DRG18" s="309"/>
      <c r="DRH18" s="309"/>
      <c r="DRI18" s="309"/>
      <c r="DRJ18" s="309"/>
      <c r="DRK18" s="309"/>
      <c r="DRL18" s="309"/>
      <c r="DRM18" s="309"/>
      <c r="DRN18" s="309"/>
      <c r="DRO18" s="309"/>
      <c r="DRP18" s="309"/>
      <c r="DRQ18" s="309"/>
      <c r="DRR18" s="309"/>
      <c r="DRS18" s="309"/>
      <c r="DRT18" s="309"/>
      <c r="DRU18" s="309"/>
      <c r="DRV18" s="309"/>
      <c r="DRW18" s="309"/>
      <c r="DRX18" s="309"/>
      <c r="DRY18" s="309"/>
      <c r="DRZ18" s="309"/>
      <c r="DSA18" s="309"/>
      <c r="DSB18" s="309"/>
      <c r="DSC18" s="309"/>
      <c r="DSD18" s="309"/>
      <c r="DSE18" s="309"/>
      <c r="DSF18" s="309"/>
      <c r="DSG18" s="309"/>
      <c r="DSH18" s="309"/>
      <c r="DSI18" s="309"/>
      <c r="DSJ18" s="309"/>
      <c r="DSK18" s="309"/>
      <c r="DSL18" s="309"/>
      <c r="DSM18" s="309"/>
      <c r="DSN18" s="309"/>
      <c r="DSO18" s="309"/>
      <c r="DSP18" s="309"/>
      <c r="DSQ18" s="309"/>
      <c r="DSR18" s="309"/>
      <c r="DSS18" s="309"/>
      <c r="DST18" s="309"/>
      <c r="DSU18" s="309"/>
      <c r="DSV18" s="309"/>
      <c r="DSW18" s="309"/>
      <c r="DSX18" s="309"/>
      <c r="DSY18" s="309"/>
      <c r="DSZ18" s="309"/>
      <c r="DTA18" s="309"/>
      <c r="DTB18" s="309"/>
      <c r="DTC18" s="309"/>
      <c r="DTD18" s="309"/>
      <c r="DTE18" s="309"/>
      <c r="DTF18" s="309"/>
      <c r="DTG18" s="309"/>
      <c r="DTH18" s="309"/>
      <c r="DTI18" s="309"/>
      <c r="DTJ18" s="309"/>
      <c r="DTK18" s="309"/>
      <c r="DTL18" s="309"/>
      <c r="DTM18" s="309"/>
      <c r="DTN18" s="309"/>
      <c r="DTO18" s="309"/>
      <c r="DTP18" s="309"/>
      <c r="DTQ18" s="309"/>
      <c r="DTR18" s="309"/>
      <c r="DTS18" s="309"/>
      <c r="DTT18" s="309"/>
      <c r="DTU18" s="309"/>
      <c r="DTV18" s="309"/>
      <c r="DTW18" s="309"/>
      <c r="DTX18" s="309"/>
      <c r="DTY18" s="309"/>
      <c r="DTZ18" s="309"/>
      <c r="DUA18" s="309"/>
      <c r="DUB18" s="309"/>
      <c r="DUC18" s="309"/>
      <c r="DUD18" s="309"/>
      <c r="DUE18" s="309"/>
      <c r="DUF18" s="309"/>
      <c r="DUG18" s="309"/>
      <c r="DUH18" s="309"/>
      <c r="DUI18" s="309"/>
      <c r="DUJ18" s="309"/>
      <c r="DUK18" s="309"/>
      <c r="DUL18" s="309"/>
      <c r="DUM18" s="309"/>
      <c r="DUN18" s="309"/>
      <c r="DUO18" s="309"/>
      <c r="DUP18" s="309"/>
      <c r="DUQ18" s="309"/>
      <c r="DUR18" s="309"/>
      <c r="DUS18" s="309"/>
      <c r="DUT18" s="309"/>
      <c r="DUU18" s="309"/>
      <c r="DUV18" s="309"/>
      <c r="DUW18" s="309"/>
      <c r="DUX18" s="309"/>
      <c r="DUY18" s="309"/>
      <c r="DUZ18" s="309"/>
      <c r="DVA18" s="309"/>
      <c r="DVB18" s="309"/>
      <c r="DVC18" s="309"/>
      <c r="DVD18" s="309"/>
      <c r="DVE18" s="309"/>
      <c r="DVF18" s="309"/>
      <c r="DVG18" s="309"/>
      <c r="DVH18" s="309"/>
      <c r="DVI18" s="309"/>
      <c r="DVJ18" s="309"/>
      <c r="DVK18" s="309"/>
      <c r="DVL18" s="309"/>
      <c r="DVM18" s="309"/>
      <c r="DVN18" s="309"/>
      <c r="DVO18" s="309"/>
      <c r="DVP18" s="309"/>
      <c r="DVQ18" s="309"/>
      <c r="DVR18" s="309"/>
      <c r="DVS18" s="309"/>
      <c r="DVT18" s="309"/>
      <c r="DVU18" s="309"/>
      <c r="DVV18" s="309"/>
      <c r="DVW18" s="309"/>
      <c r="DVX18" s="309"/>
      <c r="DVY18" s="309"/>
      <c r="DVZ18" s="309"/>
      <c r="DWA18" s="309"/>
      <c r="DWB18" s="309"/>
      <c r="DWC18" s="309"/>
      <c r="DWD18" s="309"/>
      <c r="DWE18" s="309"/>
      <c r="DWF18" s="309"/>
      <c r="DWG18" s="309"/>
      <c r="DWH18" s="309"/>
      <c r="DWI18" s="309"/>
      <c r="DWJ18" s="309"/>
      <c r="DWK18" s="309"/>
      <c r="DWL18" s="309"/>
      <c r="DWM18" s="309"/>
      <c r="DWN18" s="309"/>
      <c r="DWO18" s="309"/>
      <c r="DWP18" s="309"/>
      <c r="DWQ18" s="309"/>
      <c r="DWR18" s="309"/>
      <c r="DWS18" s="309"/>
      <c r="DWT18" s="309"/>
      <c r="DWU18" s="309"/>
      <c r="DWV18" s="309"/>
      <c r="DWW18" s="309"/>
      <c r="DWX18" s="309"/>
      <c r="DWY18" s="309"/>
      <c r="DWZ18" s="309"/>
      <c r="DXA18" s="309"/>
      <c r="DXB18" s="309"/>
      <c r="DXC18" s="309"/>
      <c r="DXD18" s="309"/>
      <c r="DXE18" s="309"/>
      <c r="DXF18" s="309"/>
      <c r="DXG18" s="309"/>
      <c r="DXH18" s="309"/>
      <c r="DXI18" s="309"/>
      <c r="DXJ18" s="309"/>
      <c r="DXK18" s="309"/>
      <c r="DXL18" s="309"/>
      <c r="DXM18" s="309"/>
      <c r="DXN18" s="309"/>
      <c r="DXO18" s="309"/>
      <c r="DXP18" s="309"/>
      <c r="DXQ18" s="309"/>
      <c r="DXR18" s="309"/>
      <c r="DXS18" s="309"/>
      <c r="DXT18" s="309"/>
      <c r="DXU18" s="309"/>
      <c r="DXV18" s="309"/>
      <c r="DXW18" s="309"/>
      <c r="DXX18" s="309"/>
      <c r="DXY18" s="309"/>
      <c r="DXZ18" s="309"/>
      <c r="DYA18" s="309"/>
      <c r="DYB18" s="309"/>
      <c r="DYC18" s="309"/>
      <c r="DYD18" s="309"/>
      <c r="DYE18" s="309"/>
      <c r="DYF18" s="309"/>
      <c r="DYG18" s="309"/>
      <c r="DYH18" s="309"/>
      <c r="DYI18" s="309"/>
      <c r="DYJ18" s="309"/>
      <c r="DYK18" s="309"/>
      <c r="DYL18" s="309"/>
      <c r="DYM18" s="309"/>
      <c r="DYN18" s="309"/>
      <c r="DYO18" s="309"/>
      <c r="DYP18" s="309"/>
      <c r="DYQ18" s="309"/>
      <c r="DYR18" s="309"/>
      <c r="DYS18" s="309"/>
      <c r="DYT18" s="309"/>
      <c r="DYU18" s="309"/>
      <c r="DYV18" s="309"/>
      <c r="DYW18" s="309"/>
      <c r="DYX18" s="309"/>
      <c r="DYY18" s="309"/>
      <c r="DYZ18" s="309"/>
      <c r="DZA18" s="309"/>
      <c r="DZB18" s="309"/>
      <c r="DZC18" s="309"/>
      <c r="DZD18" s="309"/>
      <c r="DZE18" s="309"/>
      <c r="DZF18" s="309"/>
      <c r="DZG18" s="309"/>
      <c r="DZH18" s="309"/>
      <c r="DZI18" s="309"/>
      <c r="DZJ18" s="309"/>
      <c r="DZK18" s="309"/>
      <c r="DZL18" s="309"/>
      <c r="DZM18" s="309"/>
      <c r="DZN18" s="309"/>
      <c r="DZO18" s="309"/>
      <c r="DZP18" s="309"/>
      <c r="DZQ18" s="309"/>
      <c r="DZR18" s="309"/>
      <c r="DZS18" s="309"/>
      <c r="DZT18" s="309"/>
      <c r="DZU18" s="309"/>
      <c r="DZV18" s="309"/>
      <c r="DZW18" s="309"/>
      <c r="DZX18" s="309"/>
      <c r="DZY18" s="309"/>
      <c r="DZZ18" s="309"/>
      <c r="EAA18" s="309"/>
      <c r="EAB18" s="309"/>
      <c r="EAC18" s="309"/>
      <c r="EAD18" s="309"/>
      <c r="EAE18" s="309"/>
      <c r="EAF18" s="309"/>
      <c r="EAG18" s="309"/>
      <c r="EAH18" s="309"/>
      <c r="EAI18" s="309"/>
      <c r="EAJ18" s="309"/>
      <c r="EAK18" s="309"/>
      <c r="EAL18" s="309"/>
      <c r="EAM18" s="309"/>
      <c r="EAN18" s="309"/>
      <c r="EAO18" s="309"/>
      <c r="EAP18" s="309"/>
      <c r="EAQ18" s="309"/>
      <c r="EAR18" s="309"/>
      <c r="EAS18" s="309"/>
      <c r="EAT18" s="309"/>
      <c r="EAU18" s="309"/>
      <c r="EAV18" s="309"/>
      <c r="EAW18" s="309"/>
      <c r="EAX18" s="309"/>
      <c r="EAY18" s="309"/>
      <c r="EAZ18" s="309"/>
      <c r="EBA18" s="309"/>
      <c r="EBB18" s="309"/>
      <c r="EBC18" s="309"/>
      <c r="EBD18" s="309"/>
      <c r="EBE18" s="309"/>
      <c r="EBF18" s="309"/>
      <c r="EBG18" s="309"/>
      <c r="EBH18" s="309"/>
      <c r="EBI18" s="309"/>
      <c r="EBJ18" s="309"/>
      <c r="EBK18" s="309"/>
      <c r="EBL18" s="309"/>
      <c r="EBM18" s="309"/>
      <c r="EBN18" s="309"/>
      <c r="EBO18" s="309"/>
      <c r="EBP18" s="309"/>
      <c r="EBQ18" s="309"/>
      <c r="EBR18" s="309"/>
      <c r="EBS18" s="309"/>
      <c r="EBT18" s="309"/>
      <c r="EBU18" s="309"/>
      <c r="EBV18" s="309"/>
      <c r="EBW18" s="309"/>
      <c r="EBX18" s="309"/>
      <c r="EBY18" s="309"/>
      <c r="EBZ18" s="309"/>
      <c r="ECA18" s="309"/>
      <c r="ECB18" s="309"/>
      <c r="ECC18" s="309"/>
      <c r="ECD18" s="309"/>
      <c r="ECE18" s="309"/>
      <c r="ECF18" s="309"/>
      <c r="ECG18" s="309"/>
      <c r="ECH18" s="309"/>
      <c r="ECI18" s="309"/>
      <c r="ECJ18" s="309"/>
      <c r="ECK18" s="309"/>
      <c r="ECL18" s="309"/>
      <c r="ECM18" s="309"/>
      <c r="ECN18" s="309"/>
      <c r="ECO18" s="309"/>
      <c r="ECP18" s="309"/>
      <c r="ECQ18" s="309"/>
      <c r="ECR18" s="309"/>
      <c r="ECS18" s="309"/>
      <c r="ECT18" s="309"/>
      <c r="ECU18" s="309"/>
      <c r="ECV18" s="309"/>
      <c r="ECW18" s="309"/>
      <c r="ECX18" s="309"/>
      <c r="ECY18" s="309"/>
      <c r="ECZ18" s="309"/>
      <c r="EDA18" s="309"/>
      <c r="EDB18" s="309"/>
      <c r="EDC18" s="309"/>
      <c r="EDD18" s="309"/>
      <c r="EDE18" s="309"/>
      <c r="EDF18" s="309"/>
      <c r="EDG18" s="309"/>
      <c r="EDH18" s="309"/>
      <c r="EDI18" s="309"/>
      <c r="EDJ18" s="309"/>
      <c r="EDK18" s="309"/>
      <c r="EDL18" s="309"/>
      <c r="EDM18" s="309"/>
      <c r="EDN18" s="309"/>
      <c r="EDO18" s="309"/>
      <c r="EDP18" s="309"/>
      <c r="EDQ18" s="309"/>
      <c r="EDR18" s="309"/>
      <c r="EDS18" s="309"/>
      <c r="EDT18" s="309"/>
      <c r="EDU18" s="309"/>
      <c r="EDV18" s="309"/>
      <c r="EDW18" s="309"/>
      <c r="EDX18" s="309"/>
      <c r="EDY18" s="309"/>
      <c r="EDZ18" s="309"/>
      <c r="EEA18" s="309"/>
      <c r="EEB18" s="309"/>
      <c r="EEC18" s="309"/>
      <c r="EED18" s="309"/>
      <c r="EEE18" s="309"/>
      <c r="EEF18" s="309"/>
      <c r="EEG18" s="309"/>
      <c r="EEH18" s="309"/>
      <c r="EEI18" s="309"/>
      <c r="EEJ18" s="309"/>
      <c r="EEK18" s="309"/>
      <c r="EEL18" s="309"/>
      <c r="EEM18" s="309"/>
      <c r="EEN18" s="309"/>
      <c r="EEO18" s="309"/>
      <c r="EEP18" s="309"/>
      <c r="EEQ18" s="309"/>
      <c r="EER18" s="309"/>
      <c r="EES18" s="309"/>
      <c r="EET18" s="309"/>
      <c r="EEU18" s="309"/>
      <c r="EEV18" s="309"/>
      <c r="EEW18" s="309"/>
      <c r="EEX18" s="309"/>
      <c r="EEY18" s="309"/>
      <c r="EEZ18" s="309"/>
      <c r="EFA18" s="309"/>
      <c r="EFB18" s="309"/>
      <c r="EFC18" s="309"/>
      <c r="EFD18" s="309"/>
      <c r="EFE18" s="309"/>
      <c r="EFF18" s="309"/>
      <c r="EFG18" s="309"/>
      <c r="EFH18" s="309"/>
      <c r="EFI18" s="309"/>
      <c r="EFJ18" s="309"/>
      <c r="EFK18" s="309"/>
      <c r="EFL18" s="309"/>
      <c r="EFM18" s="309"/>
      <c r="EFN18" s="309"/>
      <c r="EFO18" s="309"/>
      <c r="EFP18" s="309"/>
      <c r="EFQ18" s="309"/>
      <c r="EFR18" s="309"/>
      <c r="EFS18" s="309"/>
      <c r="EFT18" s="309"/>
      <c r="EFU18" s="309"/>
      <c r="EFV18" s="309"/>
      <c r="EFW18" s="309"/>
      <c r="EFX18" s="309"/>
      <c r="EFY18" s="309"/>
      <c r="EFZ18" s="309"/>
      <c r="EGA18" s="309"/>
      <c r="EGB18" s="309"/>
      <c r="EGC18" s="309"/>
      <c r="EGD18" s="309"/>
      <c r="EGE18" s="309"/>
      <c r="EGF18" s="309"/>
      <c r="EGG18" s="309"/>
      <c r="EGH18" s="309"/>
      <c r="EGI18" s="309"/>
      <c r="EGJ18" s="309"/>
      <c r="EGK18" s="309"/>
      <c r="EGL18" s="309"/>
      <c r="EGM18" s="309"/>
      <c r="EGN18" s="309"/>
      <c r="EGO18" s="309"/>
      <c r="EGP18" s="309"/>
      <c r="EGQ18" s="309"/>
      <c r="EGR18" s="309"/>
      <c r="EGS18" s="309"/>
      <c r="EGT18" s="309"/>
      <c r="EGU18" s="309"/>
      <c r="EGV18" s="309"/>
      <c r="EGW18" s="309"/>
      <c r="EGX18" s="309"/>
      <c r="EGY18" s="309"/>
      <c r="EGZ18" s="309"/>
      <c r="EHA18" s="309"/>
      <c r="EHB18" s="309"/>
      <c r="EHC18" s="309"/>
      <c r="EHD18" s="309"/>
      <c r="EHE18" s="309"/>
      <c r="EHF18" s="309"/>
      <c r="EHG18" s="309"/>
      <c r="EHH18" s="309"/>
      <c r="EHI18" s="309"/>
      <c r="EHJ18" s="309"/>
      <c r="EHK18" s="309"/>
      <c r="EHL18" s="309"/>
      <c r="EHM18" s="309"/>
      <c r="EHN18" s="309"/>
      <c r="EHO18" s="309"/>
      <c r="EHP18" s="309"/>
      <c r="EHQ18" s="309"/>
      <c r="EHR18" s="309"/>
      <c r="EHS18" s="309"/>
      <c r="EHT18" s="309"/>
      <c r="EHU18" s="309"/>
      <c r="EHV18" s="309"/>
      <c r="EHW18" s="309"/>
      <c r="EHX18" s="309"/>
      <c r="EHY18" s="309"/>
      <c r="EHZ18" s="309"/>
      <c r="EIA18" s="309"/>
      <c r="EIB18" s="309"/>
      <c r="EIC18" s="309"/>
      <c r="EID18" s="309"/>
      <c r="EIE18" s="309"/>
      <c r="EIF18" s="309"/>
      <c r="EIG18" s="309"/>
      <c r="EIH18" s="309"/>
      <c r="EII18" s="309"/>
      <c r="EIJ18" s="309"/>
      <c r="EIK18" s="309"/>
      <c r="EIL18" s="309"/>
      <c r="EIM18" s="309"/>
      <c r="EIN18" s="309"/>
      <c r="EIO18" s="309"/>
      <c r="EIP18" s="309"/>
      <c r="EIQ18" s="309"/>
      <c r="EIR18" s="309"/>
      <c r="EIS18" s="309"/>
      <c r="EIT18" s="309"/>
      <c r="EIU18" s="309"/>
      <c r="EIV18" s="309"/>
      <c r="EIW18" s="309"/>
      <c r="EIX18" s="309"/>
      <c r="EIY18" s="309"/>
      <c r="EIZ18" s="309"/>
      <c r="EJA18" s="309"/>
      <c r="EJB18" s="309"/>
      <c r="EJC18" s="309"/>
      <c r="EJD18" s="309"/>
      <c r="EJE18" s="309"/>
      <c r="EJF18" s="309"/>
      <c r="EJG18" s="309"/>
      <c r="EJH18" s="309"/>
      <c r="EJI18" s="309"/>
      <c r="EJJ18" s="309"/>
      <c r="EJK18" s="309"/>
      <c r="EJL18" s="309"/>
      <c r="EJM18" s="309"/>
      <c r="EJN18" s="309"/>
      <c r="EJO18" s="309"/>
      <c r="EJP18" s="309"/>
      <c r="EJQ18" s="309"/>
      <c r="EJR18" s="309"/>
      <c r="EJS18" s="309"/>
      <c r="EJT18" s="309"/>
      <c r="EJU18" s="309"/>
      <c r="EJV18" s="309"/>
      <c r="EJW18" s="309"/>
      <c r="EJX18" s="309"/>
      <c r="EJY18" s="309"/>
      <c r="EJZ18" s="309"/>
      <c r="EKA18" s="309"/>
      <c r="EKB18" s="309"/>
      <c r="EKC18" s="309"/>
      <c r="EKD18" s="309"/>
      <c r="EKE18" s="309"/>
      <c r="EKF18" s="309"/>
      <c r="EKG18" s="309"/>
      <c r="EKH18" s="309"/>
      <c r="EKI18" s="309"/>
      <c r="EKJ18" s="309"/>
      <c r="EKK18" s="309"/>
      <c r="EKL18" s="309"/>
      <c r="EKM18" s="309"/>
      <c r="EKN18" s="309"/>
      <c r="EKO18" s="309"/>
      <c r="EKP18" s="309"/>
      <c r="EKQ18" s="309"/>
      <c r="EKR18" s="309"/>
      <c r="EKS18" s="309"/>
      <c r="EKT18" s="309"/>
      <c r="EKU18" s="309"/>
      <c r="EKV18" s="309"/>
      <c r="EKW18" s="309"/>
      <c r="EKX18" s="309"/>
      <c r="EKY18" s="309"/>
      <c r="EKZ18" s="309"/>
      <c r="ELA18" s="309"/>
      <c r="ELB18" s="309"/>
      <c r="ELC18" s="309"/>
      <c r="ELD18" s="309"/>
      <c r="ELE18" s="309"/>
      <c r="ELF18" s="309"/>
      <c r="ELG18" s="309"/>
      <c r="ELH18" s="309"/>
      <c r="ELI18" s="309"/>
      <c r="ELJ18" s="309"/>
      <c r="ELK18" s="309"/>
      <c r="ELL18" s="309"/>
      <c r="ELM18" s="309"/>
      <c r="ELN18" s="309"/>
      <c r="ELO18" s="309"/>
      <c r="ELP18" s="309"/>
      <c r="ELQ18" s="309"/>
      <c r="ELR18" s="309"/>
      <c r="ELS18" s="309"/>
      <c r="ELT18" s="309"/>
      <c r="ELU18" s="309"/>
      <c r="ELV18" s="309"/>
      <c r="ELW18" s="309"/>
      <c r="ELX18" s="309"/>
      <c r="ELY18" s="309"/>
      <c r="ELZ18" s="309"/>
      <c r="EMA18" s="309"/>
      <c r="EMB18" s="309"/>
      <c r="EMC18" s="309"/>
      <c r="EMD18" s="309"/>
      <c r="EME18" s="309"/>
      <c r="EMF18" s="309"/>
      <c r="EMG18" s="309"/>
      <c r="EMH18" s="309"/>
      <c r="EMI18" s="309"/>
      <c r="EMJ18" s="309"/>
      <c r="EMK18" s="309"/>
      <c r="EML18" s="309"/>
      <c r="EMM18" s="309"/>
      <c r="EMN18" s="309"/>
      <c r="EMO18" s="309"/>
      <c r="EMP18" s="309"/>
      <c r="EMQ18" s="309"/>
      <c r="EMR18" s="309"/>
      <c r="EMS18" s="309"/>
      <c r="EMT18" s="309"/>
      <c r="EMU18" s="309"/>
      <c r="EMV18" s="309"/>
      <c r="EMW18" s="309"/>
      <c r="EMX18" s="309"/>
      <c r="EMY18" s="309"/>
      <c r="EMZ18" s="309"/>
      <c r="ENA18" s="309"/>
      <c r="ENB18" s="309"/>
      <c r="ENC18" s="309"/>
      <c r="END18" s="309"/>
      <c r="ENE18" s="309"/>
      <c r="ENF18" s="309"/>
      <c r="ENG18" s="309"/>
      <c r="ENH18" s="309"/>
      <c r="ENI18" s="309"/>
      <c r="ENJ18" s="309"/>
      <c r="ENK18" s="309"/>
      <c r="ENL18" s="309"/>
      <c r="ENM18" s="309"/>
      <c r="ENN18" s="309"/>
      <c r="ENO18" s="309"/>
      <c r="ENP18" s="309"/>
      <c r="ENQ18" s="309"/>
      <c r="ENR18" s="309"/>
      <c r="ENS18" s="309"/>
      <c r="ENT18" s="309"/>
      <c r="ENU18" s="309"/>
      <c r="ENV18" s="309"/>
      <c r="ENW18" s="309"/>
      <c r="ENX18" s="309"/>
      <c r="ENY18" s="309"/>
      <c r="ENZ18" s="309"/>
      <c r="EOA18" s="309"/>
      <c r="EOB18" s="309"/>
      <c r="EOC18" s="309"/>
      <c r="EOD18" s="309"/>
      <c r="EOE18" s="309"/>
      <c r="EOF18" s="309"/>
      <c r="EOG18" s="309"/>
      <c r="EOH18" s="309"/>
      <c r="EOI18" s="309"/>
      <c r="EOJ18" s="309"/>
      <c r="EOK18" s="309"/>
      <c r="EOL18" s="309"/>
      <c r="EOM18" s="309"/>
      <c r="EON18" s="309"/>
      <c r="EOO18" s="309"/>
      <c r="EOP18" s="309"/>
      <c r="EOQ18" s="309"/>
      <c r="EOR18" s="309"/>
      <c r="EOS18" s="309"/>
      <c r="EOT18" s="309"/>
      <c r="EOU18" s="309"/>
      <c r="EOV18" s="309"/>
      <c r="EOW18" s="309"/>
      <c r="EOX18" s="309"/>
      <c r="EOY18" s="309"/>
      <c r="EOZ18" s="309"/>
      <c r="EPA18" s="309"/>
      <c r="EPB18" s="309"/>
      <c r="EPC18" s="309"/>
      <c r="EPD18" s="309"/>
      <c r="EPE18" s="309"/>
      <c r="EPF18" s="309"/>
      <c r="EPG18" s="309"/>
      <c r="EPH18" s="309"/>
      <c r="EPI18" s="309"/>
      <c r="EPJ18" s="309"/>
      <c r="EPK18" s="309"/>
      <c r="EPL18" s="309"/>
      <c r="EPM18" s="309"/>
      <c r="EPN18" s="309"/>
      <c r="EPO18" s="309"/>
      <c r="EPP18" s="309"/>
      <c r="EPQ18" s="309"/>
      <c r="EPR18" s="309"/>
      <c r="EPS18" s="309"/>
      <c r="EPT18" s="309"/>
      <c r="EPU18" s="309"/>
      <c r="EPV18" s="309"/>
      <c r="EPW18" s="309"/>
      <c r="EPX18" s="309"/>
      <c r="EPY18" s="309"/>
      <c r="EPZ18" s="309"/>
      <c r="EQA18" s="309"/>
      <c r="EQB18" s="309"/>
      <c r="EQC18" s="309"/>
      <c r="EQD18" s="309"/>
      <c r="EQE18" s="309"/>
      <c r="EQF18" s="309"/>
      <c r="EQG18" s="309"/>
      <c r="EQH18" s="309"/>
      <c r="EQI18" s="309"/>
      <c r="EQJ18" s="309"/>
      <c r="EQK18" s="309"/>
      <c r="EQL18" s="309"/>
      <c r="EQM18" s="309"/>
      <c r="EQN18" s="309"/>
      <c r="EQO18" s="309"/>
      <c r="EQP18" s="309"/>
      <c r="EQQ18" s="309"/>
      <c r="EQR18" s="309"/>
      <c r="EQS18" s="309"/>
      <c r="EQT18" s="309"/>
      <c r="EQU18" s="309"/>
      <c r="EQV18" s="309"/>
      <c r="EQW18" s="309"/>
      <c r="EQX18" s="309"/>
      <c r="EQY18" s="309"/>
      <c r="EQZ18" s="309"/>
      <c r="ERA18" s="309"/>
      <c r="ERB18" s="309"/>
      <c r="ERC18" s="309"/>
      <c r="ERD18" s="309"/>
      <c r="ERE18" s="309"/>
      <c r="ERF18" s="309"/>
      <c r="ERG18" s="309"/>
      <c r="ERH18" s="309"/>
      <c r="ERI18" s="309"/>
      <c r="ERJ18" s="309"/>
      <c r="ERK18" s="309"/>
      <c r="ERL18" s="309"/>
      <c r="ERM18" s="309"/>
      <c r="ERN18" s="309"/>
      <c r="ERO18" s="309"/>
      <c r="ERP18" s="309"/>
      <c r="ERQ18" s="309"/>
      <c r="ERR18" s="309"/>
      <c r="ERS18" s="309"/>
      <c r="ERT18" s="309"/>
      <c r="ERU18" s="309"/>
      <c r="ERV18" s="309"/>
      <c r="ERW18" s="309"/>
      <c r="ERX18" s="309"/>
      <c r="ERY18" s="309"/>
      <c r="ERZ18" s="309"/>
      <c r="ESA18" s="309"/>
      <c r="ESB18" s="309"/>
      <c r="ESC18" s="309"/>
      <c r="ESD18" s="309"/>
      <c r="ESE18" s="309"/>
      <c r="ESF18" s="309"/>
      <c r="ESG18" s="309"/>
      <c r="ESH18" s="309"/>
      <c r="ESI18" s="309"/>
      <c r="ESJ18" s="309"/>
      <c r="ESK18" s="309"/>
      <c r="ESL18" s="309"/>
      <c r="ESM18" s="309"/>
      <c r="ESN18" s="309"/>
      <c r="ESO18" s="309"/>
      <c r="ESP18" s="309"/>
      <c r="ESQ18" s="309"/>
      <c r="ESR18" s="309"/>
      <c r="ESS18" s="309"/>
      <c r="EST18" s="309"/>
      <c r="ESU18" s="309"/>
      <c r="ESV18" s="309"/>
      <c r="ESW18" s="309"/>
      <c r="ESX18" s="309"/>
      <c r="ESY18" s="309"/>
      <c r="ESZ18" s="309"/>
      <c r="ETA18" s="309"/>
      <c r="ETB18" s="309"/>
      <c r="ETC18" s="309"/>
      <c r="ETD18" s="309"/>
      <c r="ETE18" s="309"/>
      <c r="ETF18" s="309"/>
      <c r="ETG18" s="309"/>
      <c r="ETH18" s="309"/>
      <c r="ETI18" s="309"/>
      <c r="ETJ18" s="309"/>
      <c r="ETK18" s="309"/>
      <c r="ETL18" s="309"/>
      <c r="ETM18" s="309"/>
      <c r="ETN18" s="309"/>
      <c r="ETO18" s="309"/>
      <c r="ETP18" s="309"/>
      <c r="ETQ18" s="309"/>
      <c r="ETR18" s="309"/>
      <c r="ETS18" s="309"/>
      <c r="ETT18" s="309"/>
      <c r="ETU18" s="309"/>
      <c r="ETV18" s="309"/>
      <c r="ETW18" s="309"/>
      <c r="ETX18" s="309"/>
      <c r="ETY18" s="309"/>
      <c r="ETZ18" s="309"/>
      <c r="EUA18" s="309"/>
      <c r="EUB18" s="309"/>
      <c r="EUC18" s="309"/>
      <c r="EUD18" s="309"/>
      <c r="EUE18" s="309"/>
      <c r="EUF18" s="309"/>
      <c r="EUG18" s="309"/>
      <c r="EUH18" s="309"/>
      <c r="EUI18" s="309"/>
      <c r="EUJ18" s="309"/>
      <c r="EUK18" s="309"/>
      <c r="EUL18" s="309"/>
      <c r="EUM18" s="309"/>
      <c r="EUN18" s="309"/>
      <c r="EUO18" s="309"/>
      <c r="EUP18" s="309"/>
      <c r="EUQ18" s="309"/>
      <c r="EUR18" s="309"/>
      <c r="EUS18" s="309"/>
      <c r="EUT18" s="309"/>
      <c r="EUU18" s="309"/>
      <c r="EUV18" s="309"/>
      <c r="EUW18" s="309"/>
      <c r="EUX18" s="309"/>
      <c r="EUY18" s="309"/>
      <c r="EUZ18" s="309"/>
      <c r="EVA18" s="309"/>
      <c r="EVB18" s="309"/>
      <c r="EVC18" s="309"/>
      <c r="EVD18" s="309"/>
      <c r="EVE18" s="309"/>
      <c r="EVF18" s="309"/>
      <c r="EVG18" s="309"/>
      <c r="EVH18" s="309"/>
      <c r="EVI18" s="309"/>
      <c r="EVJ18" s="309"/>
      <c r="EVK18" s="309"/>
      <c r="EVL18" s="309"/>
      <c r="EVM18" s="309"/>
      <c r="EVN18" s="309"/>
      <c r="EVO18" s="309"/>
      <c r="EVP18" s="309"/>
      <c r="EVQ18" s="309"/>
      <c r="EVR18" s="309"/>
      <c r="EVS18" s="309"/>
      <c r="EVT18" s="309"/>
      <c r="EVU18" s="309"/>
      <c r="EVV18" s="309"/>
      <c r="EVW18" s="309"/>
      <c r="EVX18" s="309"/>
      <c r="EVY18" s="309"/>
      <c r="EVZ18" s="309"/>
      <c r="EWA18" s="309"/>
      <c r="EWB18" s="309"/>
      <c r="EWC18" s="309"/>
      <c r="EWD18" s="309"/>
      <c r="EWE18" s="309"/>
      <c r="EWF18" s="309"/>
      <c r="EWG18" s="309"/>
      <c r="EWH18" s="309"/>
      <c r="EWI18" s="309"/>
      <c r="EWJ18" s="309"/>
      <c r="EWK18" s="309"/>
      <c r="EWL18" s="309"/>
      <c r="EWM18" s="309"/>
      <c r="EWN18" s="309"/>
      <c r="EWO18" s="309"/>
      <c r="EWP18" s="309"/>
      <c r="EWQ18" s="309"/>
      <c r="EWR18" s="309"/>
      <c r="EWS18" s="309"/>
      <c r="EWT18" s="309"/>
      <c r="EWU18" s="309"/>
      <c r="EWV18" s="309"/>
      <c r="EWW18" s="309"/>
      <c r="EWX18" s="309"/>
      <c r="EWY18" s="309"/>
      <c r="EWZ18" s="309"/>
      <c r="EXA18" s="309"/>
      <c r="EXB18" s="309"/>
      <c r="EXC18" s="309"/>
      <c r="EXD18" s="309"/>
      <c r="EXE18" s="309"/>
      <c r="EXF18" s="309"/>
      <c r="EXG18" s="309"/>
      <c r="EXH18" s="309"/>
      <c r="EXI18" s="309"/>
      <c r="EXJ18" s="309"/>
      <c r="EXK18" s="309"/>
      <c r="EXL18" s="309"/>
      <c r="EXM18" s="309"/>
      <c r="EXN18" s="309"/>
      <c r="EXO18" s="309"/>
      <c r="EXP18" s="309"/>
      <c r="EXQ18" s="309"/>
      <c r="EXR18" s="309"/>
      <c r="EXS18" s="309"/>
      <c r="EXT18" s="309"/>
      <c r="EXU18" s="309"/>
      <c r="EXV18" s="309"/>
      <c r="EXW18" s="309"/>
      <c r="EXX18" s="309"/>
      <c r="EXY18" s="309"/>
      <c r="EXZ18" s="309"/>
      <c r="EYA18" s="309"/>
      <c r="EYB18" s="309"/>
      <c r="EYC18" s="309"/>
      <c r="EYD18" s="309"/>
      <c r="EYE18" s="309"/>
      <c r="EYF18" s="309"/>
      <c r="EYG18" s="309"/>
      <c r="EYH18" s="309"/>
      <c r="EYI18" s="309"/>
      <c r="EYJ18" s="309"/>
      <c r="EYK18" s="309"/>
      <c r="EYL18" s="309"/>
      <c r="EYM18" s="309"/>
      <c r="EYN18" s="309"/>
      <c r="EYO18" s="309"/>
      <c r="EYP18" s="309"/>
      <c r="EYQ18" s="309"/>
      <c r="EYR18" s="309"/>
      <c r="EYS18" s="309"/>
      <c r="EYT18" s="309"/>
      <c r="EYU18" s="309"/>
      <c r="EYV18" s="309"/>
      <c r="EYW18" s="309"/>
      <c r="EYX18" s="309"/>
      <c r="EYY18" s="309"/>
      <c r="EYZ18" s="309"/>
      <c r="EZA18" s="309"/>
      <c r="EZB18" s="309"/>
      <c r="EZC18" s="309"/>
      <c r="EZD18" s="309"/>
      <c r="EZE18" s="309"/>
      <c r="EZF18" s="309"/>
      <c r="EZG18" s="309"/>
      <c r="EZH18" s="309"/>
      <c r="EZI18" s="309"/>
      <c r="EZJ18" s="309"/>
      <c r="EZK18" s="309"/>
      <c r="EZL18" s="309"/>
      <c r="EZM18" s="309"/>
      <c r="EZN18" s="309"/>
      <c r="EZO18" s="309"/>
      <c r="EZP18" s="309"/>
      <c r="EZQ18" s="309"/>
      <c r="EZR18" s="309"/>
      <c r="EZS18" s="309"/>
      <c r="EZT18" s="309"/>
      <c r="EZU18" s="309"/>
      <c r="EZV18" s="309"/>
      <c r="EZW18" s="309"/>
      <c r="EZX18" s="309"/>
      <c r="EZY18" s="309"/>
      <c r="EZZ18" s="309"/>
      <c r="FAA18" s="309"/>
      <c r="FAB18" s="309"/>
      <c r="FAC18" s="309"/>
      <c r="FAD18" s="309"/>
      <c r="FAE18" s="309"/>
      <c r="FAF18" s="309"/>
      <c r="FAG18" s="309"/>
      <c r="FAH18" s="309"/>
      <c r="FAI18" s="309"/>
      <c r="FAJ18" s="309"/>
      <c r="FAK18" s="309"/>
      <c r="FAL18" s="309"/>
      <c r="FAM18" s="309"/>
      <c r="FAN18" s="309"/>
      <c r="FAO18" s="309"/>
      <c r="FAP18" s="309"/>
      <c r="FAQ18" s="309"/>
      <c r="FAR18" s="309"/>
      <c r="FAS18" s="309"/>
      <c r="FAT18" s="309"/>
      <c r="FAU18" s="309"/>
      <c r="FAV18" s="309"/>
      <c r="FAW18" s="309"/>
      <c r="FAX18" s="309"/>
      <c r="FAY18" s="309"/>
      <c r="FAZ18" s="309"/>
      <c r="FBA18" s="309"/>
      <c r="FBB18" s="309"/>
      <c r="FBC18" s="309"/>
      <c r="FBD18" s="309"/>
      <c r="FBE18" s="309"/>
      <c r="FBF18" s="309"/>
      <c r="FBG18" s="309"/>
      <c r="FBH18" s="309"/>
      <c r="FBI18" s="309"/>
      <c r="FBJ18" s="309"/>
      <c r="FBK18" s="309"/>
      <c r="FBL18" s="309"/>
      <c r="FBM18" s="309"/>
      <c r="FBN18" s="309"/>
      <c r="FBO18" s="309"/>
      <c r="FBP18" s="309"/>
      <c r="FBQ18" s="309"/>
      <c r="FBR18" s="309"/>
      <c r="FBS18" s="309"/>
      <c r="FBT18" s="309"/>
      <c r="FBU18" s="309"/>
      <c r="FBV18" s="309"/>
      <c r="FBW18" s="309"/>
      <c r="FBX18" s="309"/>
      <c r="FBY18" s="309"/>
      <c r="FBZ18" s="309"/>
      <c r="FCA18" s="309"/>
      <c r="FCB18" s="309"/>
      <c r="FCC18" s="309"/>
      <c r="FCD18" s="309"/>
      <c r="FCE18" s="309"/>
      <c r="FCF18" s="309"/>
      <c r="FCG18" s="309"/>
      <c r="FCH18" s="309"/>
      <c r="FCI18" s="309"/>
      <c r="FCJ18" s="309"/>
      <c r="FCK18" s="309"/>
      <c r="FCL18" s="309"/>
      <c r="FCM18" s="309"/>
      <c r="FCN18" s="309"/>
      <c r="FCO18" s="309"/>
      <c r="FCP18" s="309"/>
      <c r="FCQ18" s="309"/>
      <c r="FCR18" s="309"/>
      <c r="FCS18" s="309"/>
      <c r="FCT18" s="309"/>
      <c r="FCU18" s="309"/>
      <c r="FCV18" s="309"/>
      <c r="FCW18" s="309"/>
      <c r="FCX18" s="309"/>
      <c r="FCY18" s="309"/>
      <c r="FCZ18" s="309"/>
      <c r="FDA18" s="309"/>
      <c r="FDB18" s="309"/>
      <c r="FDC18" s="309"/>
      <c r="FDD18" s="309"/>
      <c r="FDE18" s="309"/>
      <c r="FDF18" s="309"/>
      <c r="FDG18" s="309"/>
      <c r="FDH18" s="309"/>
      <c r="FDI18" s="309"/>
      <c r="FDJ18" s="309"/>
      <c r="FDK18" s="309"/>
      <c r="FDL18" s="309"/>
      <c r="FDM18" s="309"/>
      <c r="FDN18" s="309"/>
      <c r="FDO18" s="309"/>
      <c r="FDP18" s="309"/>
      <c r="FDQ18" s="309"/>
      <c r="FDR18" s="309"/>
      <c r="FDS18" s="309"/>
      <c r="FDT18" s="309"/>
      <c r="FDU18" s="309"/>
      <c r="FDV18" s="309"/>
      <c r="FDW18" s="309"/>
      <c r="FDX18" s="309"/>
      <c r="FDY18" s="309"/>
      <c r="FDZ18" s="309"/>
      <c r="FEA18" s="309"/>
      <c r="FEB18" s="309"/>
      <c r="FEC18" s="309"/>
      <c r="FED18" s="309"/>
      <c r="FEE18" s="309"/>
      <c r="FEF18" s="309"/>
      <c r="FEG18" s="309"/>
      <c r="FEH18" s="309"/>
      <c r="FEI18" s="309"/>
      <c r="FEJ18" s="309"/>
      <c r="FEK18" s="309"/>
      <c r="FEL18" s="309"/>
      <c r="FEM18" s="309"/>
      <c r="FEN18" s="309"/>
      <c r="FEO18" s="309"/>
      <c r="FEP18" s="309"/>
      <c r="FEQ18" s="309"/>
      <c r="FER18" s="309"/>
      <c r="FES18" s="309"/>
      <c r="FET18" s="309"/>
      <c r="FEU18" s="309"/>
      <c r="FEV18" s="309"/>
      <c r="FEW18" s="309"/>
      <c r="FEX18" s="309"/>
      <c r="FEY18" s="309"/>
      <c r="FEZ18" s="309"/>
      <c r="FFA18" s="309"/>
      <c r="FFB18" s="309"/>
      <c r="FFC18" s="309"/>
      <c r="FFD18" s="309"/>
      <c r="FFE18" s="309"/>
      <c r="FFF18" s="309"/>
      <c r="FFG18" s="309"/>
      <c r="FFH18" s="309"/>
      <c r="FFI18" s="309"/>
      <c r="FFJ18" s="309"/>
      <c r="FFK18" s="309"/>
      <c r="FFL18" s="309"/>
      <c r="FFM18" s="309"/>
      <c r="FFN18" s="309"/>
      <c r="FFO18" s="309"/>
      <c r="FFP18" s="309"/>
      <c r="FFQ18" s="309"/>
      <c r="FFR18" s="309"/>
      <c r="FFS18" s="309"/>
      <c r="FFT18" s="309"/>
      <c r="FFU18" s="309"/>
      <c r="FFV18" s="309"/>
      <c r="FFW18" s="309"/>
      <c r="FFX18" s="309"/>
      <c r="FFY18" s="309"/>
      <c r="FFZ18" s="309"/>
      <c r="FGA18" s="309"/>
      <c r="FGB18" s="309"/>
      <c r="FGC18" s="309"/>
      <c r="FGD18" s="309"/>
      <c r="FGE18" s="309"/>
      <c r="FGF18" s="309"/>
      <c r="FGG18" s="309"/>
      <c r="FGH18" s="309"/>
      <c r="FGI18" s="309"/>
      <c r="FGJ18" s="309"/>
      <c r="FGK18" s="309"/>
      <c r="FGL18" s="309"/>
      <c r="FGM18" s="309"/>
      <c r="FGN18" s="309"/>
      <c r="FGO18" s="309"/>
      <c r="FGP18" s="309"/>
      <c r="FGQ18" s="309"/>
      <c r="FGR18" s="309"/>
      <c r="FGS18" s="309"/>
      <c r="FGT18" s="309"/>
      <c r="FGU18" s="309"/>
      <c r="FGV18" s="309"/>
      <c r="FGW18" s="309"/>
      <c r="FGX18" s="309"/>
      <c r="FGY18" s="309"/>
      <c r="FGZ18" s="309"/>
      <c r="FHA18" s="309"/>
      <c r="FHB18" s="309"/>
      <c r="FHC18" s="309"/>
      <c r="FHD18" s="309"/>
      <c r="FHE18" s="309"/>
      <c r="FHF18" s="309"/>
      <c r="FHG18" s="309"/>
      <c r="FHH18" s="309"/>
      <c r="FHI18" s="309"/>
      <c r="FHJ18" s="309"/>
      <c r="FHK18" s="309"/>
      <c r="FHL18" s="309"/>
      <c r="FHM18" s="309"/>
      <c r="FHN18" s="309"/>
      <c r="FHO18" s="309"/>
      <c r="FHP18" s="309"/>
      <c r="FHQ18" s="309"/>
      <c r="FHR18" s="309"/>
      <c r="FHS18" s="309"/>
      <c r="FHT18" s="309"/>
      <c r="FHU18" s="309"/>
      <c r="FHV18" s="309"/>
      <c r="FHW18" s="309"/>
      <c r="FHX18" s="309"/>
      <c r="FHY18" s="309"/>
      <c r="FHZ18" s="309"/>
      <c r="FIA18" s="309"/>
      <c r="FIB18" s="309"/>
      <c r="FIC18" s="309"/>
      <c r="FID18" s="309"/>
      <c r="FIE18" s="309"/>
      <c r="FIF18" s="309"/>
      <c r="FIG18" s="309"/>
      <c r="FIH18" s="309"/>
      <c r="FII18" s="309"/>
      <c r="FIJ18" s="309"/>
      <c r="FIK18" s="309"/>
      <c r="FIL18" s="309"/>
      <c r="FIM18" s="309"/>
      <c r="FIN18" s="309"/>
      <c r="FIO18" s="309"/>
      <c r="FIP18" s="309"/>
      <c r="FIQ18" s="309"/>
      <c r="FIR18" s="309"/>
      <c r="FIS18" s="309"/>
      <c r="FIT18" s="309"/>
      <c r="FIU18" s="309"/>
      <c r="FIV18" s="309"/>
      <c r="FIW18" s="309"/>
      <c r="FIX18" s="309"/>
      <c r="FIY18" s="309"/>
      <c r="FIZ18" s="309"/>
      <c r="FJA18" s="309"/>
      <c r="FJB18" s="309"/>
      <c r="FJC18" s="309"/>
      <c r="FJD18" s="309"/>
      <c r="FJE18" s="309"/>
      <c r="FJF18" s="309"/>
      <c r="FJG18" s="309"/>
      <c r="FJH18" s="309"/>
      <c r="FJI18" s="309"/>
      <c r="FJJ18" s="309"/>
      <c r="FJK18" s="309"/>
      <c r="FJL18" s="309"/>
      <c r="FJM18" s="309"/>
      <c r="FJN18" s="309"/>
      <c r="FJO18" s="309"/>
      <c r="FJP18" s="309"/>
      <c r="FJQ18" s="309"/>
      <c r="FJR18" s="309"/>
      <c r="FJS18" s="309"/>
      <c r="FJT18" s="309"/>
      <c r="FJU18" s="309"/>
      <c r="FJV18" s="309"/>
      <c r="FJW18" s="309"/>
      <c r="FJX18" s="309"/>
      <c r="FJY18" s="309"/>
      <c r="FJZ18" s="309"/>
      <c r="FKA18" s="309"/>
      <c r="FKB18" s="309"/>
      <c r="FKC18" s="309"/>
      <c r="FKD18" s="309"/>
      <c r="FKE18" s="309"/>
      <c r="FKF18" s="309"/>
      <c r="FKG18" s="309"/>
      <c r="FKH18" s="309"/>
      <c r="FKI18" s="309"/>
      <c r="FKJ18" s="309"/>
      <c r="FKK18" s="309"/>
      <c r="FKL18" s="309"/>
      <c r="FKM18" s="309"/>
      <c r="FKN18" s="309"/>
      <c r="FKO18" s="309"/>
      <c r="FKP18" s="309"/>
      <c r="FKQ18" s="309"/>
      <c r="FKR18" s="309"/>
      <c r="FKS18" s="309"/>
      <c r="FKT18" s="309"/>
      <c r="FKU18" s="309"/>
      <c r="FKV18" s="309"/>
      <c r="FKW18" s="309"/>
      <c r="FKX18" s="309"/>
      <c r="FKY18" s="309"/>
      <c r="FKZ18" s="309"/>
      <c r="FLA18" s="309"/>
      <c r="FLB18" s="309"/>
      <c r="FLC18" s="309"/>
      <c r="FLD18" s="309"/>
      <c r="FLE18" s="309"/>
      <c r="FLF18" s="309"/>
      <c r="FLG18" s="309"/>
      <c r="FLH18" s="309"/>
      <c r="FLI18" s="309"/>
      <c r="FLJ18" s="309"/>
      <c r="FLK18" s="309"/>
      <c r="FLL18" s="309"/>
      <c r="FLM18" s="309"/>
      <c r="FLN18" s="309"/>
      <c r="FLO18" s="309"/>
      <c r="FLP18" s="309"/>
      <c r="FLQ18" s="309"/>
      <c r="FLR18" s="309"/>
      <c r="FLS18" s="309"/>
      <c r="FLT18" s="309"/>
      <c r="FLU18" s="309"/>
      <c r="FLV18" s="309"/>
      <c r="FLW18" s="309"/>
      <c r="FLX18" s="309"/>
      <c r="FLY18" s="309"/>
      <c r="FLZ18" s="309"/>
      <c r="FMA18" s="309"/>
      <c r="FMB18" s="309"/>
      <c r="FMC18" s="309"/>
      <c r="FMD18" s="309"/>
      <c r="FME18" s="309"/>
      <c r="FMF18" s="309"/>
      <c r="FMG18" s="309"/>
      <c r="FMH18" s="309"/>
      <c r="FMI18" s="309"/>
      <c r="FMJ18" s="309"/>
      <c r="FMK18" s="309"/>
      <c r="FML18" s="309"/>
      <c r="FMM18" s="309"/>
      <c r="FMN18" s="309"/>
      <c r="FMO18" s="309"/>
      <c r="FMP18" s="309"/>
      <c r="FMQ18" s="309"/>
      <c r="FMR18" s="309"/>
      <c r="FMS18" s="309"/>
      <c r="FMT18" s="309"/>
      <c r="FMU18" s="309"/>
      <c r="FMV18" s="309"/>
      <c r="FMW18" s="309"/>
      <c r="FMX18" s="309"/>
      <c r="FMY18" s="309"/>
      <c r="FMZ18" s="309"/>
      <c r="FNA18" s="309"/>
      <c r="FNB18" s="309"/>
      <c r="FNC18" s="309"/>
      <c r="FND18" s="309"/>
      <c r="FNE18" s="309"/>
      <c r="FNF18" s="309"/>
      <c r="FNG18" s="309"/>
      <c r="FNH18" s="309"/>
      <c r="FNI18" s="309"/>
      <c r="FNJ18" s="309"/>
      <c r="FNK18" s="309"/>
      <c r="FNL18" s="309"/>
      <c r="FNM18" s="309"/>
      <c r="FNN18" s="309"/>
      <c r="FNO18" s="309"/>
      <c r="FNP18" s="309"/>
      <c r="FNQ18" s="309"/>
      <c r="FNR18" s="309"/>
      <c r="FNS18" s="309"/>
      <c r="FNT18" s="309"/>
      <c r="FNU18" s="309"/>
      <c r="FNV18" s="309"/>
      <c r="FNW18" s="309"/>
      <c r="FNX18" s="309"/>
      <c r="FNY18" s="309"/>
      <c r="FNZ18" s="309"/>
      <c r="FOA18" s="309"/>
      <c r="FOB18" s="309"/>
      <c r="FOC18" s="309"/>
      <c r="FOD18" s="309"/>
      <c r="FOE18" s="309"/>
      <c r="FOF18" s="309"/>
      <c r="FOG18" s="309"/>
      <c r="FOH18" s="309"/>
      <c r="FOI18" s="309"/>
      <c r="FOJ18" s="309"/>
      <c r="FOK18" s="309"/>
      <c r="FOL18" s="309"/>
      <c r="FOM18" s="309"/>
      <c r="FON18" s="309"/>
      <c r="FOO18" s="309"/>
      <c r="FOP18" s="309"/>
      <c r="FOQ18" s="309"/>
      <c r="FOR18" s="309"/>
      <c r="FOS18" s="309"/>
      <c r="FOT18" s="309"/>
      <c r="FOU18" s="309"/>
      <c r="FOV18" s="309"/>
      <c r="FOW18" s="309"/>
      <c r="FOX18" s="309"/>
      <c r="FOY18" s="309"/>
      <c r="FOZ18" s="309"/>
      <c r="FPA18" s="309"/>
      <c r="FPB18" s="309"/>
      <c r="FPC18" s="309"/>
      <c r="FPD18" s="309"/>
      <c r="FPE18" s="309"/>
      <c r="FPF18" s="309"/>
      <c r="FPG18" s="309"/>
      <c r="FPH18" s="309"/>
      <c r="FPI18" s="309"/>
      <c r="FPJ18" s="309"/>
      <c r="FPK18" s="309"/>
      <c r="FPL18" s="309"/>
      <c r="FPM18" s="309"/>
      <c r="FPN18" s="309"/>
      <c r="FPO18" s="309"/>
      <c r="FPP18" s="309"/>
      <c r="FPQ18" s="309"/>
      <c r="FPR18" s="309"/>
      <c r="FPS18" s="309"/>
      <c r="FPT18" s="309"/>
      <c r="FPU18" s="309"/>
      <c r="FPV18" s="309"/>
      <c r="FPW18" s="309"/>
      <c r="FPX18" s="309"/>
      <c r="FPY18" s="309"/>
      <c r="FPZ18" s="309"/>
      <c r="FQA18" s="309"/>
      <c r="FQB18" s="309"/>
      <c r="FQC18" s="309"/>
      <c r="FQD18" s="309"/>
      <c r="FQE18" s="309"/>
      <c r="FQF18" s="309"/>
      <c r="FQG18" s="309"/>
      <c r="FQH18" s="309"/>
      <c r="FQI18" s="309"/>
      <c r="FQJ18" s="309"/>
      <c r="FQK18" s="309"/>
      <c r="FQL18" s="309"/>
      <c r="FQM18" s="309"/>
      <c r="FQN18" s="309"/>
      <c r="FQO18" s="309"/>
      <c r="FQP18" s="309"/>
      <c r="FQQ18" s="309"/>
      <c r="FQR18" s="309"/>
      <c r="FQS18" s="309"/>
      <c r="FQT18" s="309"/>
      <c r="FQU18" s="309"/>
      <c r="FQV18" s="309"/>
      <c r="FQW18" s="309"/>
      <c r="FQX18" s="309"/>
      <c r="FQY18" s="309"/>
      <c r="FQZ18" s="309"/>
      <c r="FRA18" s="309"/>
      <c r="FRB18" s="309"/>
      <c r="FRC18" s="309"/>
      <c r="FRD18" s="309"/>
      <c r="FRE18" s="309"/>
      <c r="FRF18" s="309"/>
      <c r="FRG18" s="309"/>
      <c r="FRH18" s="309"/>
      <c r="FRI18" s="309"/>
      <c r="FRJ18" s="309"/>
      <c r="FRK18" s="309"/>
      <c r="FRL18" s="309"/>
      <c r="FRM18" s="309"/>
      <c r="FRN18" s="309"/>
      <c r="FRO18" s="309"/>
      <c r="FRP18" s="309"/>
      <c r="FRQ18" s="309"/>
      <c r="FRR18" s="309"/>
      <c r="FRS18" s="309"/>
      <c r="FRT18" s="309"/>
      <c r="FRU18" s="309"/>
      <c r="FRV18" s="309"/>
      <c r="FRW18" s="309"/>
      <c r="FRX18" s="309"/>
      <c r="FRY18" s="309"/>
      <c r="FRZ18" s="309"/>
      <c r="FSA18" s="309"/>
      <c r="FSB18" s="309"/>
      <c r="FSC18" s="309"/>
      <c r="FSD18" s="309"/>
      <c r="FSE18" s="309"/>
      <c r="FSF18" s="309"/>
      <c r="FSG18" s="309"/>
      <c r="FSH18" s="309"/>
      <c r="FSI18" s="309"/>
      <c r="FSJ18" s="309"/>
      <c r="FSK18" s="309"/>
      <c r="FSL18" s="309"/>
      <c r="FSM18" s="309"/>
      <c r="FSN18" s="309"/>
      <c r="FSO18" s="309"/>
      <c r="FSP18" s="309"/>
      <c r="FSQ18" s="309"/>
      <c r="FSR18" s="309"/>
      <c r="FSS18" s="309"/>
      <c r="FST18" s="309"/>
      <c r="FSU18" s="309"/>
      <c r="FSV18" s="309"/>
      <c r="FSW18" s="309"/>
      <c r="FSX18" s="309"/>
      <c r="FSY18" s="309"/>
      <c r="FSZ18" s="309"/>
      <c r="FTA18" s="309"/>
      <c r="FTB18" s="309"/>
      <c r="FTC18" s="309"/>
      <c r="FTD18" s="309"/>
      <c r="FTE18" s="309"/>
      <c r="FTF18" s="309"/>
      <c r="FTG18" s="309"/>
      <c r="FTH18" s="309"/>
      <c r="FTI18" s="309"/>
      <c r="FTJ18" s="309"/>
      <c r="FTK18" s="309"/>
      <c r="FTL18" s="309"/>
      <c r="FTM18" s="309"/>
      <c r="FTN18" s="309"/>
      <c r="FTO18" s="309"/>
      <c r="FTP18" s="309"/>
      <c r="FTQ18" s="309"/>
      <c r="FTR18" s="309"/>
      <c r="FTS18" s="309"/>
      <c r="FTT18" s="309"/>
      <c r="FTU18" s="309"/>
      <c r="FTV18" s="309"/>
      <c r="FTW18" s="309"/>
      <c r="FTX18" s="309"/>
      <c r="FTY18" s="309"/>
      <c r="FTZ18" s="309"/>
      <c r="FUA18" s="309"/>
      <c r="FUB18" s="309"/>
      <c r="FUC18" s="309"/>
      <c r="FUD18" s="309"/>
      <c r="FUE18" s="309"/>
      <c r="FUF18" s="309"/>
      <c r="FUG18" s="309"/>
      <c r="FUH18" s="309"/>
      <c r="FUI18" s="309"/>
      <c r="FUJ18" s="309"/>
      <c r="FUK18" s="309"/>
      <c r="FUL18" s="309"/>
      <c r="FUM18" s="309"/>
      <c r="FUN18" s="309"/>
      <c r="FUO18" s="309"/>
      <c r="FUP18" s="309"/>
      <c r="FUQ18" s="309"/>
      <c r="FUR18" s="309"/>
      <c r="FUS18" s="309"/>
      <c r="FUT18" s="309"/>
      <c r="FUU18" s="309"/>
      <c r="FUV18" s="309"/>
      <c r="FUW18" s="309"/>
      <c r="FUX18" s="309"/>
      <c r="FUY18" s="309"/>
      <c r="FUZ18" s="309"/>
      <c r="FVA18" s="309"/>
      <c r="FVB18" s="309"/>
      <c r="FVC18" s="309"/>
      <c r="FVD18" s="309"/>
      <c r="FVE18" s="309"/>
      <c r="FVF18" s="309"/>
      <c r="FVG18" s="309"/>
      <c r="FVH18" s="309"/>
      <c r="FVI18" s="309"/>
      <c r="FVJ18" s="309"/>
      <c r="FVK18" s="309"/>
      <c r="FVL18" s="309"/>
      <c r="FVM18" s="309"/>
      <c r="FVN18" s="309"/>
      <c r="FVO18" s="309"/>
      <c r="FVP18" s="309"/>
      <c r="FVQ18" s="309"/>
      <c r="FVR18" s="309"/>
      <c r="FVS18" s="309"/>
      <c r="FVT18" s="309"/>
      <c r="FVU18" s="309"/>
      <c r="FVV18" s="309"/>
      <c r="FVW18" s="309"/>
      <c r="FVX18" s="309"/>
      <c r="FVY18" s="309"/>
      <c r="FVZ18" s="309"/>
      <c r="FWA18" s="309"/>
      <c r="FWB18" s="309"/>
      <c r="FWC18" s="309"/>
      <c r="FWD18" s="309"/>
      <c r="FWE18" s="309"/>
      <c r="FWF18" s="309"/>
      <c r="FWG18" s="309"/>
      <c r="FWH18" s="309"/>
      <c r="FWI18" s="309"/>
      <c r="FWJ18" s="309"/>
      <c r="FWK18" s="309"/>
      <c r="FWL18" s="309"/>
      <c r="FWM18" s="309"/>
      <c r="FWN18" s="309"/>
      <c r="FWO18" s="309"/>
      <c r="FWP18" s="309"/>
      <c r="FWQ18" s="309"/>
      <c r="FWR18" s="309"/>
      <c r="FWS18" s="309"/>
      <c r="FWT18" s="309"/>
      <c r="FWU18" s="309"/>
      <c r="FWV18" s="309"/>
      <c r="FWW18" s="309"/>
      <c r="FWX18" s="309"/>
      <c r="FWY18" s="309"/>
      <c r="FWZ18" s="309"/>
      <c r="FXA18" s="309"/>
      <c r="FXB18" s="309"/>
      <c r="FXC18" s="309"/>
      <c r="FXD18" s="309"/>
      <c r="FXE18" s="309"/>
      <c r="FXF18" s="309"/>
      <c r="FXG18" s="309"/>
      <c r="FXH18" s="309"/>
      <c r="FXI18" s="309"/>
      <c r="FXJ18" s="309"/>
      <c r="FXK18" s="309"/>
      <c r="FXL18" s="309"/>
      <c r="FXM18" s="309"/>
      <c r="FXN18" s="309"/>
      <c r="FXO18" s="309"/>
      <c r="FXP18" s="309"/>
      <c r="FXQ18" s="309"/>
      <c r="FXR18" s="309"/>
      <c r="FXS18" s="309"/>
      <c r="FXT18" s="309"/>
      <c r="FXU18" s="309"/>
      <c r="FXV18" s="309"/>
      <c r="FXW18" s="309"/>
      <c r="FXX18" s="309"/>
      <c r="FXY18" s="309"/>
      <c r="FXZ18" s="309"/>
      <c r="FYA18" s="309"/>
      <c r="FYB18" s="309"/>
      <c r="FYC18" s="309"/>
      <c r="FYD18" s="309"/>
      <c r="FYE18" s="309"/>
      <c r="FYF18" s="309"/>
      <c r="FYG18" s="309"/>
      <c r="FYH18" s="309"/>
      <c r="FYI18" s="309"/>
      <c r="FYJ18" s="309"/>
      <c r="FYK18" s="309"/>
      <c r="FYL18" s="309"/>
      <c r="FYM18" s="309"/>
      <c r="FYN18" s="309"/>
      <c r="FYO18" s="309"/>
      <c r="FYP18" s="309"/>
      <c r="FYQ18" s="309"/>
      <c r="FYR18" s="309"/>
      <c r="FYS18" s="309"/>
      <c r="FYT18" s="309"/>
      <c r="FYU18" s="309"/>
      <c r="FYV18" s="309"/>
      <c r="FYW18" s="309"/>
      <c r="FYX18" s="309"/>
      <c r="FYY18" s="309"/>
      <c r="FYZ18" s="309"/>
      <c r="FZA18" s="309"/>
      <c r="FZB18" s="309"/>
      <c r="FZC18" s="309"/>
      <c r="FZD18" s="309"/>
      <c r="FZE18" s="309"/>
      <c r="FZF18" s="309"/>
      <c r="FZG18" s="309"/>
      <c r="FZH18" s="309"/>
      <c r="FZI18" s="309"/>
      <c r="FZJ18" s="309"/>
      <c r="FZK18" s="309"/>
      <c r="FZL18" s="309"/>
      <c r="FZM18" s="309"/>
      <c r="FZN18" s="309"/>
      <c r="FZO18" s="309"/>
      <c r="FZP18" s="309"/>
      <c r="FZQ18" s="309"/>
      <c r="FZR18" s="309"/>
      <c r="FZS18" s="309"/>
      <c r="FZT18" s="309"/>
      <c r="FZU18" s="309"/>
      <c r="FZV18" s="309"/>
      <c r="FZW18" s="309"/>
      <c r="FZX18" s="309"/>
      <c r="FZY18" s="309"/>
      <c r="FZZ18" s="309"/>
      <c r="GAA18" s="309"/>
      <c r="GAB18" s="309"/>
      <c r="GAC18" s="309"/>
      <c r="GAD18" s="309"/>
      <c r="GAE18" s="309"/>
      <c r="GAF18" s="309"/>
      <c r="GAG18" s="309"/>
      <c r="GAH18" s="309"/>
      <c r="GAI18" s="309"/>
      <c r="GAJ18" s="309"/>
      <c r="GAK18" s="309"/>
      <c r="GAL18" s="309"/>
      <c r="GAM18" s="309"/>
      <c r="GAN18" s="309"/>
      <c r="GAO18" s="309"/>
      <c r="GAP18" s="309"/>
      <c r="GAQ18" s="309"/>
      <c r="GAR18" s="309"/>
      <c r="GAS18" s="309"/>
      <c r="GAT18" s="309"/>
      <c r="GAU18" s="309"/>
      <c r="GAV18" s="309"/>
      <c r="GAW18" s="309"/>
      <c r="GAX18" s="309"/>
      <c r="GAY18" s="309"/>
      <c r="GAZ18" s="309"/>
      <c r="GBA18" s="309"/>
      <c r="GBB18" s="309"/>
      <c r="GBC18" s="309"/>
      <c r="GBD18" s="309"/>
      <c r="GBE18" s="309"/>
      <c r="GBF18" s="309"/>
      <c r="GBG18" s="309"/>
      <c r="GBH18" s="309"/>
      <c r="GBI18" s="309"/>
      <c r="GBJ18" s="309"/>
      <c r="GBK18" s="309"/>
      <c r="GBL18" s="309"/>
      <c r="GBM18" s="309"/>
      <c r="GBN18" s="309"/>
      <c r="GBO18" s="309"/>
      <c r="GBP18" s="309"/>
      <c r="GBQ18" s="309"/>
      <c r="GBR18" s="309"/>
      <c r="GBS18" s="309"/>
      <c r="GBT18" s="309"/>
      <c r="GBU18" s="309"/>
      <c r="GBV18" s="309"/>
      <c r="GBW18" s="309"/>
      <c r="GBX18" s="309"/>
      <c r="GBY18" s="309"/>
      <c r="GBZ18" s="309"/>
      <c r="GCA18" s="309"/>
      <c r="GCB18" s="309"/>
      <c r="GCC18" s="309"/>
      <c r="GCD18" s="309"/>
      <c r="GCE18" s="309"/>
      <c r="GCF18" s="309"/>
      <c r="GCG18" s="309"/>
      <c r="GCH18" s="309"/>
      <c r="GCI18" s="309"/>
      <c r="GCJ18" s="309"/>
      <c r="GCK18" s="309"/>
      <c r="GCL18" s="309"/>
      <c r="GCM18" s="309"/>
      <c r="GCN18" s="309"/>
      <c r="GCO18" s="309"/>
      <c r="GCP18" s="309"/>
      <c r="GCQ18" s="309"/>
      <c r="GCR18" s="309"/>
      <c r="GCS18" s="309"/>
      <c r="GCT18" s="309"/>
      <c r="GCU18" s="309"/>
      <c r="GCV18" s="309"/>
      <c r="GCW18" s="309"/>
      <c r="GCX18" s="309"/>
      <c r="GCY18" s="309"/>
      <c r="GCZ18" s="309"/>
      <c r="GDA18" s="309"/>
      <c r="GDB18" s="309"/>
      <c r="GDC18" s="309"/>
      <c r="GDD18" s="309"/>
      <c r="GDE18" s="309"/>
      <c r="GDF18" s="309"/>
      <c r="GDG18" s="309"/>
      <c r="GDH18" s="309"/>
      <c r="GDI18" s="309"/>
      <c r="GDJ18" s="309"/>
      <c r="GDK18" s="309"/>
      <c r="GDL18" s="309"/>
      <c r="GDM18" s="309"/>
      <c r="GDN18" s="309"/>
      <c r="GDO18" s="309"/>
      <c r="GDP18" s="309"/>
      <c r="GDQ18" s="309"/>
      <c r="GDR18" s="309"/>
      <c r="GDS18" s="309"/>
      <c r="GDT18" s="309"/>
      <c r="GDU18" s="309"/>
      <c r="GDV18" s="309"/>
      <c r="GDW18" s="309"/>
      <c r="GDX18" s="309"/>
      <c r="GDY18" s="309"/>
      <c r="GDZ18" s="309"/>
      <c r="GEA18" s="309"/>
      <c r="GEB18" s="309"/>
      <c r="GEC18" s="309"/>
      <c r="GED18" s="309"/>
      <c r="GEE18" s="309"/>
      <c r="GEF18" s="309"/>
      <c r="GEG18" s="309"/>
      <c r="GEH18" s="309"/>
      <c r="GEI18" s="309"/>
      <c r="GEJ18" s="309"/>
      <c r="GEK18" s="309"/>
      <c r="GEL18" s="309"/>
      <c r="GEM18" s="309"/>
      <c r="GEN18" s="309"/>
      <c r="GEO18" s="309"/>
      <c r="GEP18" s="309"/>
      <c r="GEQ18" s="309"/>
      <c r="GER18" s="309"/>
      <c r="GES18" s="309"/>
      <c r="GET18" s="309"/>
      <c r="GEU18" s="309"/>
      <c r="GEV18" s="309"/>
      <c r="GEW18" s="309"/>
      <c r="GEX18" s="309"/>
      <c r="GEY18" s="309"/>
      <c r="GEZ18" s="309"/>
      <c r="GFA18" s="309"/>
      <c r="GFB18" s="309"/>
      <c r="GFC18" s="309"/>
      <c r="GFD18" s="309"/>
      <c r="GFE18" s="309"/>
      <c r="GFF18" s="309"/>
      <c r="GFG18" s="309"/>
      <c r="GFH18" s="309"/>
      <c r="GFI18" s="309"/>
      <c r="GFJ18" s="309"/>
      <c r="GFK18" s="309"/>
      <c r="GFL18" s="309"/>
      <c r="GFM18" s="309"/>
      <c r="GFN18" s="309"/>
      <c r="GFO18" s="309"/>
      <c r="GFP18" s="309"/>
      <c r="GFQ18" s="309"/>
      <c r="GFR18" s="309"/>
      <c r="GFS18" s="309"/>
      <c r="GFT18" s="309"/>
      <c r="GFU18" s="309"/>
      <c r="GFV18" s="309"/>
      <c r="GFW18" s="309"/>
      <c r="GFX18" s="309"/>
      <c r="GFY18" s="309"/>
      <c r="GFZ18" s="309"/>
      <c r="GGA18" s="309"/>
      <c r="GGB18" s="309"/>
      <c r="GGC18" s="309"/>
      <c r="GGD18" s="309"/>
      <c r="GGE18" s="309"/>
      <c r="GGF18" s="309"/>
      <c r="GGG18" s="309"/>
      <c r="GGH18" s="309"/>
      <c r="GGI18" s="309"/>
      <c r="GGJ18" s="309"/>
      <c r="GGK18" s="309"/>
      <c r="GGL18" s="309"/>
      <c r="GGM18" s="309"/>
      <c r="GGN18" s="309"/>
      <c r="GGO18" s="309"/>
      <c r="GGP18" s="309"/>
      <c r="GGQ18" s="309"/>
      <c r="GGR18" s="309"/>
      <c r="GGS18" s="309"/>
      <c r="GGT18" s="309"/>
      <c r="GGU18" s="309"/>
      <c r="GGV18" s="309"/>
      <c r="GGW18" s="309"/>
      <c r="GGX18" s="309"/>
      <c r="GGY18" s="309"/>
      <c r="GGZ18" s="309"/>
      <c r="GHA18" s="309"/>
      <c r="GHB18" s="309"/>
      <c r="GHC18" s="309"/>
      <c r="GHD18" s="309"/>
      <c r="GHE18" s="309"/>
      <c r="GHF18" s="309"/>
      <c r="GHG18" s="309"/>
      <c r="GHH18" s="309"/>
      <c r="GHI18" s="309"/>
      <c r="GHJ18" s="309"/>
      <c r="GHK18" s="309"/>
      <c r="GHL18" s="309"/>
      <c r="GHM18" s="309"/>
      <c r="GHN18" s="309"/>
      <c r="GHO18" s="309"/>
      <c r="GHP18" s="309"/>
      <c r="GHQ18" s="309"/>
      <c r="GHR18" s="309"/>
      <c r="GHS18" s="309"/>
      <c r="GHT18" s="309"/>
      <c r="GHU18" s="309"/>
      <c r="GHV18" s="309"/>
      <c r="GHW18" s="309"/>
      <c r="GHX18" s="309"/>
      <c r="GHY18" s="309"/>
      <c r="GHZ18" s="309"/>
      <c r="GIA18" s="309"/>
      <c r="GIB18" s="309"/>
      <c r="GIC18" s="309"/>
      <c r="GID18" s="309"/>
      <c r="GIE18" s="309"/>
      <c r="GIF18" s="309"/>
      <c r="GIG18" s="309"/>
      <c r="GIH18" s="309"/>
      <c r="GII18" s="309"/>
      <c r="GIJ18" s="309"/>
      <c r="GIK18" s="309"/>
      <c r="GIL18" s="309"/>
      <c r="GIM18" s="309"/>
      <c r="GIN18" s="309"/>
      <c r="GIO18" s="309"/>
      <c r="GIP18" s="309"/>
      <c r="GIQ18" s="309"/>
      <c r="GIR18" s="309"/>
      <c r="GIS18" s="309"/>
      <c r="GIT18" s="309"/>
      <c r="GIU18" s="309"/>
      <c r="GIV18" s="309"/>
      <c r="GIW18" s="309"/>
      <c r="GIX18" s="309"/>
      <c r="GIY18" s="309"/>
      <c r="GIZ18" s="309"/>
      <c r="GJA18" s="309"/>
      <c r="GJB18" s="309"/>
      <c r="GJC18" s="309"/>
      <c r="GJD18" s="309"/>
      <c r="GJE18" s="309"/>
      <c r="GJF18" s="309"/>
      <c r="GJG18" s="309"/>
      <c r="GJH18" s="309"/>
      <c r="GJI18" s="309"/>
      <c r="GJJ18" s="309"/>
      <c r="GJK18" s="309"/>
      <c r="GJL18" s="309"/>
      <c r="GJM18" s="309"/>
      <c r="GJN18" s="309"/>
      <c r="GJO18" s="309"/>
      <c r="GJP18" s="309"/>
      <c r="GJQ18" s="309"/>
      <c r="GJR18" s="309"/>
      <c r="GJS18" s="309"/>
      <c r="GJT18" s="309"/>
      <c r="GJU18" s="309"/>
      <c r="GJV18" s="309"/>
      <c r="GJW18" s="309"/>
      <c r="GJX18" s="309"/>
      <c r="GJY18" s="309"/>
      <c r="GJZ18" s="309"/>
      <c r="GKA18" s="309"/>
      <c r="GKB18" s="309"/>
      <c r="GKC18" s="309"/>
      <c r="GKD18" s="309"/>
      <c r="GKE18" s="309"/>
      <c r="GKF18" s="309"/>
      <c r="GKG18" s="309"/>
      <c r="GKH18" s="309"/>
      <c r="GKI18" s="309"/>
      <c r="GKJ18" s="309"/>
      <c r="GKK18" s="309"/>
      <c r="GKL18" s="309"/>
      <c r="GKM18" s="309"/>
      <c r="GKN18" s="309"/>
      <c r="GKO18" s="309"/>
      <c r="GKP18" s="309"/>
      <c r="GKQ18" s="309"/>
      <c r="GKR18" s="309"/>
      <c r="GKS18" s="309"/>
      <c r="GKT18" s="309"/>
      <c r="GKU18" s="309"/>
      <c r="GKV18" s="309"/>
      <c r="GKW18" s="309"/>
      <c r="GKX18" s="309"/>
      <c r="GKY18" s="309"/>
      <c r="GKZ18" s="309"/>
      <c r="GLA18" s="309"/>
      <c r="GLB18" s="309"/>
      <c r="GLC18" s="309"/>
      <c r="GLD18" s="309"/>
      <c r="GLE18" s="309"/>
      <c r="GLF18" s="309"/>
      <c r="GLG18" s="309"/>
      <c r="GLH18" s="309"/>
      <c r="GLI18" s="309"/>
      <c r="GLJ18" s="309"/>
      <c r="GLK18" s="309"/>
      <c r="GLL18" s="309"/>
      <c r="GLM18" s="309"/>
      <c r="GLN18" s="309"/>
      <c r="GLO18" s="309"/>
      <c r="GLP18" s="309"/>
      <c r="GLQ18" s="309"/>
      <c r="GLR18" s="309"/>
      <c r="GLS18" s="309"/>
      <c r="GLT18" s="309"/>
      <c r="GLU18" s="309"/>
      <c r="GLV18" s="309"/>
      <c r="GLW18" s="309"/>
      <c r="GLX18" s="309"/>
      <c r="GLY18" s="309"/>
      <c r="GLZ18" s="309"/>
      <c r="GMA18" s="309"/>
      <c r="GMB18" s="309"/>
      <c r="GMC18" s="309"/>
      <c r="GMD18" s="309"/>
      <c r="GME18" s="309"/>
      <c r="GMF18" s="309"/>
      <c r="GMG18" s="309"/>
      <c r="GMH18" s="309"/>
      <c r="GMI18" s="309"/>
      <c r="GMJ18" s="309"/>
      <c r="GMK18" s="309"/>
      <c r="GML18" s="309"/>
      <c r="GMM18" s="309"/>
      <c r="GMN18" s="309"/>
      <c r="GMO18" s="309"/>
      <c r="GMP18" s="309"/>
      <c r="GMQ18" s="309"/>
      <c r="GMR18" s="309"/>
      <c r="GMS18" s="309"/>
      <c r="GMT18" s="309"/>
      <c r="GMU18" s="309"/>
      <c r="GMV18" s="309"/>
      <c r="GMW18" s="309"/>
      <c r="GMX18" s="309"/>
      <c r="GMY18" s="309"/>
      <c r="GMZ18" s="309"/>
      <c r="GNA18" s="309"/>
      <c r="GNB18" s="309"/>
      <c r="GNC18" s="309"/>
      <c r="GND18" s="309"/>
      <c r="GNE18" s="309"/>
      <c r="GNF18" s="309"/>
      <c r="GNG18" s="309"/>
      <c r="GNH18" s="309"/>
      <c r="GNI18" s="309"/>
      <c r="GNJ18" s="309"/>
      <c r="GNK18" s="309"/>
      <c r="GNL18" s="309"/>
      <c r="GNM18" s="309"/>
      <c r="GNN18" s="309"/>
      <c r="GNO18" s="309"/>
      <c r="GNP18" s="309"/>
      <c r="GNQ18" s="309"/>
      <c r="GNR18" s="309"/>
      <c r="GNS18" s="309"/>
      <c r="GNT18" s="309"/>
      <c r="GNU18" s="309"/>
      <c r="GNV18" s="309"/>
      <c r="GNW18" s="309"/>
      <c r="GNX18" s="309"/>
      <c r="GNY18" s="309"/>
      <c r="GNZ18" s="309"/>
      <c r="GOA18" s="309"/>
      <c r="GOB18" s="309"/>
      <c r="GOC18" s="309"/>
      <c r="GOD18" s="309"/>
      <c r="GOE18" s="309"/>
      <c r="GOF18" s="309"/>
      <c r="GOG18" s="309"/>
      <c r="GOH18" s="309"/>
      <c r="GOI18" s="309"/>
      <c r="GOJ18" s="309"/>
      <c r="GOK18" s="309"/>
      <c r="GOL18" s="309"/>
      <c r="GOM18" s="309"/>
      <c r="GON18" s="309"/>
      <c r="GOO18" s="309"/>
      <c r="GOP18" s="309"/>
      <c r="GOQ18" s="309"/>
      <c r="GOR18" s="309"/>
      <c r="GOS18" s="309"/>
      <c r="GOT18" s="309"/>
      <c r="GOU18" s="309"/>
      <c r="GOV18" s="309"/>
      <c r="GOW18" s="309"/>
      <c r="GOX18" s="309"/>
      <c r="GOY18" s="309"/>
      <c r="GOZ18" s="309"/>
      <c r="GPA18" s="309"/>
      <c r="GPB18" s="309"/>
      <c r="GPC18" s="309"/>
      <c r="GPD18" s="309"/>
      <c r="GPE18" s="309"/>
      <c r="GPF18" s="309"/>
      <c r="GPG18" s="309"/>
      <c r="GPH18" s="309"/>
      <c r="GPI18" s="309"/>
      <c r="GPJ18" s="309"/>
      <c r="GPK18" s="309"/>
      <c r="GPL18" s="309"/>
      <c r="GPM18" s="309"/>
      <c r="GPN18" s="309"/>
      <c r="GPO18" s="309"/>
      <c r="GPP18" s="309"/>
      <c r="GPQ18" s="309"/>
      <c r="GPR18" s="309"/>
      <c r="GPS18" s="309"/>
      <c r="GPT18" s="309"/>
      <c r="GPU18" s="309"/>
      <c r="GPV18" s="309"/>
      <c r="GPW18" s="309"/>
      <c r="GPX18" s="309"/>
      <c r="GPY18" s="309"/>
      <c r="GPZ18" s="309"/>
      <c r="GQA18" s="309"/>
      <c r="GQB18" s="309"/>
      <c r="GQC18" s="309"/>
      <c r="GQD18" s="309"/>
      <c r="GQE18" s="309"/>
      <c r="GQF18" s="309"/>
      <c r="GQG18" s="309"/>
      <c r="GQH18" s="309"/>
      <c r="GQI18" s="309"/>
      <c r="GQJ18" s="309"/>
      <c r="GQK18" s="309"/>
      <c r="GQL18" s="309"/>
      <c r="GQM18" s="309"/>
      <c r="GQN18" s="309"/>
      <c r="GQO18" s="309"/>
      <c r="GQP18" s="309"/>
      <c r="GQQ18" s="309"/>
      <c r="GQR18" s="309"/>
      <c r="GQS18" s="309"/>
      <c r="GQT18" s="309"/>
      <c r="GQU18" s="309"/>
      <c r="GQV18" s="309"/>
      <c r="GQW18" s="309"/>
      <c r="GQX18" s="309"/>
      <c r="GQY18" s="309"/>
      <c r="GQZ18" s="309"/>
      <c r="GRA18" s="309"/>
      <c r="GRB18" s="309"/>
      <c r="GRC18" s="309"/>
      <c r="GRD18" s="309"/>
      <c r="GRE18" s="309"/>
      <c r="GRF18" s="309"/>
      <c r="GRG18" s="309"/>
      <c r="GRH18" s="309"/>
      <c r="GRI18" s="309"/>
      <c r="GRJ18" s="309"/>
      <c r="GRK18" s="309"/>
      <c r="GRL18" s="309"/>
      <c r="GRM18" s="309"/>
      <c r="GRN18" s="309"/>
      <c r="GRO18" s="309"/>
      <c r="GRP18" s="309"/>
      <c r="GRQ18" s="309"/>
      <c r="GRR18" s="309"/>
      <c r="GRS18" s="309"/>
      <c r="GRT18" s="309"/>
      <c r="GRU18" s="309"/>
      <c r="GRV18" s="309"/>
      <c r="GRW18" s="309"/>
      <c r="GRX18" s="309"/>
      <c r="GRY18" s="309"/>
      <c r="GRZ18" s="309"/>
      <c r="GSA18" s="309"/>
      <c r="GSB18" s="309"/>
      <c r="GSC18" s="309"/>
      <c r="GSD18" s="309"/>
      <c r="GSE18" s="309"/>
      <c r="GSF18" s="309"/>
      <c r="GSG18" s="309"/>
      <c r="GSH18" s="309"/>
      <c r="GSI18" s="309"/>
      <c r="GSJ18" s="309"/>
      <c r="GSK18" s="309"/>
      <c r="GSL18" s="309"/>
      <c r="GSM18" s="309"/>
      <c r="GSN18" s="309"/>
      <c r="GSO18" s="309"/>
      <c r="GSP18" s="309"/>
      <c r="GSQ18" s="309"/>
      <c r="GSR18" s="309"/>
      <c r="GSS18" s="309"/>
      <c r="GST18" s="309"/>
      <c r="GSU18" s="309"/>
      <c r="GSV18" s="309"/>
      <c r="GSW18" s="309"/>
      <c r="GSX18" s="309"/>
      <c r="GSY18" s="309"/>
      <c r="GSZ18" s="309"/>
      <c r="GTA18" s="309"/>
      <c r="GTB18" s="309"/>
      <c r="GTC18" s="309"/>
      <c r="GTD18" s="309"/>
      <c r="GTE18" s="309"/>
      <c r="GTF18" s="309"/>
      <c r="GTG18" s="309"/>
      <c r="GTH18" s="309"/>
      <c r="GTI18" s="309"/>
      <c r="GTJ18" s="309"/>
      <c r="GTK18" s="309"/>
      <c r="GTL18" s="309"/>
      <c r="GTM18" s="309"/>
      <c r="GTN18" s="309"/>
      <c r="GTO18" s="309"/>
      <c r="GTP18" s="309"/>
      <c r="GTQ18" s="309"/>
      <c r="GTR18" s="309"/>
      <c r="GTS18" s="309"/>
      <c r="GTT18" s="309"/>
      <c r="GTU18" s="309"/>
      <c r="GTV18" s="309"/>
      <c r="GTW18" s="309"/>
      <c r="GTX18" s="309"/>
      <c r="GTY18" s="309"/>
      <c r="GTZ18" s="309"/>
      <c r="GUA18" s="309"/>
      <c r="GUB18" s="309"/>
      <c r="GUC18" s="309"/>
      <c r="GUD18" s="309"/>
      <c r="GUE18" s="309"/>
      <c r="GUF18" s="309"/>
      <c r="GUG18" s="309"/>
      <c r="GUH18" s="309"/>
      <c r="GUI18" s="309"/>
      <c r="GUJ18" s="309"/>
      <c r="GUK18" s="309"/>
      <c r="GUL18" s="309"/>
      <c r="GUM18" s="309"/>
      <c r="GUN18" s="309"/>
      <c r="GUO18" s="309"/>
      <c r="GUP18" s="309"/>
      <c r="GUQ18" s="309"/>
      <c r="GUR18" s="309"/>
      <c r="GUS18" s="309"/>
      <c r="GUT18" s="309"/>
      <c r="GUU18" s="309"/>
      <c r="GUV18" s="309"/>
      <c r="GUW18" s="309"/>
      <c r="GUX18" s="309"/>
      <c r="GUY18" s="309"/>
      <c r="GUZ18" s="309"/>
      <c r="GVA18" s="309"/>
      <c r="GVB18" s="309"/>
      <c r="GVC18" s="309"/>
      <c r="GVD18" s="309"/>
      <c r="GVE18" s="309"/>
      <c r="GVF18" s="309"/>
      <c r="GVG18" s="309"/>
      <c r="GVH18" s="309"/>
      <c r="GVI18" s="309"/>
      <c r="GVJ18" s="309"/>
      <c r="GVK18" s="309"/>
      <c r="GVL18" s="309"/>
      <c r="GVM18" s="309"/>
      <c r="GVN18" s="309"/>
      <c r="GVO18" s="309"/>
      <c r="GVP18" s="309"/>
      <c r="GVQ18" s="309"/>
      <c r="GVR18" s="309"/>
      <c r="GVS18" s="309"/>
      <c r="GVT18" s="309"/>
      <c r="GVU18" s="309"/>
      <c r="GVV18" s="309"/>
      <c r="GVW18" s="309"/>
      <c r="GVX18" s="309"/>
      <c r="GVY18" s="309"/>
      <c r="GVZ18" s="309"/>
      <c r="GWA18" s="309"/>
      <c r="GWB18" s="309"/>
      <c r="GWC18" s="309"/>
      <c r="GWD18" s="309"/>
      <c r="GWE18" s="309"/>
      <c r="GWF18" s="309"/>
      <c r="GWG18" s="309"/>
      <c r="GWH18" s="309"/>
      <c r="GWI18" s="309"/>
      <c r="GWJ18" s="309"/>
      <c r="GWK18" s="309"/>
      <c r="GWL18" s="309"/>
      <c r="GWM18" s="309"/>
      <c r="GWN18" s="309"/>
      <c r="GWO18" s="309"/>
      <c r="GWP18" s="309"/>
      <c r="GWQ18" s="309"/>
      <c r="GWR18" s="309"/>
      <c r="GWS18" s="309"/>
      <c r="GWT18" s="309"/>
      <c r="GWU18" s="309"/>
      <c r="GWV18" s="309"/>
      <c r="GWW18" s="309"/>
      <c r="GWX18" s="309"/>
      <c r="GWY18" s="309"/>
      <c r="GWZ18" s="309"/>
      <c r="GXA18" s="309"/>
      <c r="GXB18" s="309"/>
      <c r="GXC18" s="309"/>
      <c r="GXD18" s="309"/>
      <c r="GXE18" s="309"/>
      <c r="GXF18" s="309"/>
      <c r="GXG18" s="309"/>
      <c r="GXH18" s="309"/>
      <c r="GXI18" s="309"/>
      <c r="GXJ18" s="309"/>
      <c r="GXK18" s="309"/>
      <c r="GXL18" s="309"/>
      <c r="GXM18" s="309"/>
      <c r="GXN18" s="309"/>
      <c r="GXO18" s="309"/>
      <c r="GXP18" s="309"/>
      <c r="GXQ18" s="309"/>
      <c r="GXR18" s="309"/>
      <c r="GXS18" s="309"/>
      <c r="GXT18" s="309"/>
      <c r="GXU18" s="309"/>
      <c r="GXV18" s="309"/>
      <c r="GXW18" s="309"/>
      <c r="GXX18" s="309"/>
      <c r="GXY18" s="309"/>
      <c r="GXZ18" s="309"/>
      <c r="GYA18" s="309"/>
      <c r="GYB18" s="309"/>
      <c r="GYC18" s="309"/>
      <c r="GYD18" s="309"/>
      <c r="GYE18" s="309"/>
      <c r="GYF18" s="309"/>
      <c r="GYG18" s="309"/>
      <c r="GYH18" s="309"/>
      <c r="GYI18" s="309"/>
      <c r="GYJ18" s="309"/>
      <c r="GYK18" s="309"/>
      <c r="GYL18" s="309"/>
      <c r="GYM18" s="309"/>
      <c r="GYN18" s="309"/>
      <c r="GYO18" s="309"/>
      <c r="GYP18" s="309"/>
      <c r="GYQ18" s="309"/>
      <c r="GYR18" s="309"/>
      <c r="GYS18" s="309"/>
      <c r="GYT18" s="309"/>
      <c r="GYU18" s="309"/>
      <c r="GYV18" s="309"/>
      <c r="GYW18" s="309"/>
      <c r="GYX18" s="309"/>
      <c r="GYY18" s="309"/>
      <c r="GYZ18" s="309"/>
      <c r="GZA18" s="309"/>
      <c r="GZB18" s="309"/>
      <c r="GZC18" s="309"/>
      <c r="GZD18" s="309"/>
      <c r="GZE18" s="309"/>
      <c r="GZF18" s="309"/>
      <c r="GZG18" s="309"/>
      <c r="GZH18" s="309"/>
      <c r="GZI18" s="309"/>
      <c r="GZJ18" s="309"/>
      <c r="GZK18" s="309"/>
      <c r="GZL18" s="309"/>
      <c r="GZM18" s="309"/>
      <c r="GZN18" s="309"/>
      <c r="GZO18" s="309"/>
      <c r="GZP18" s="309"/>
      <c r="GZQ18" s="309"/>
      <c r="GZR18" s="309"/>
      <c r="GZS18" s="309"/>
      <c r="GZT18" s="309"/>
      <c r="GZU18" s="309"/>
      <c r="GZV18" s="309"/>
      <c r="GZW18" s="309"/>
      <c r="GZX18" s="309"/>
      <c r="GZY18" s="309"/>
      <c r="GZZ18" s="309"/>
      <c r="HAA18" s="309"/>
      <c r="HAB18" s="309"/>
      <c r="HAC18" s="309"/>
      <c r="HAD18" s="309"/>
      <c r="HAE18" s="309"/>
      <c r="HAF18" s="309"/>
      <c r="HAG18" s="309"/>
      <c r="HAH18" s="309"/>
      <c r="HAI18" s="309"/>
      <c r="HAJ18" s="309"/>
      <c r="HAK18" s="309"/>
      <c r="HAL18" s="309"/>
      <c r="HAM18" s="309"/>
      <c r="HAN18" s="309"/>
      <c r="HAO18" s="309"/>
      <c r="HAP18" s="309"/>
      <c r="HAQ18" s="309"/>
      <c r="HAR18" s="309"/>
      <c r="HAS18" s="309"/>
      <c r="HAT18" s="309"/>
      <c r="HAU18" s="309"/>
      <c r="HAV18" s="309"/>
      <c r="HAW18" s="309"/>
      <c r="HAX18" s="309"/>
      <c r="HAY18" s="309"/>
      <c r="HAZ18" s="309"/>
      <c r="HBA18" s="309"/>
      <c r="HBB18" s="309"/>
      <c r="HBC18" s="309"/>
      <c r="HBD18" s="309"/>
      <c r="HBE18" s="309"/>
      <c r="HBF18" s="309"/>
      <c r="HBG18" s="309"/>
      <c r="HBH18" s="309"/>
      <c r="HBI18" s="309"/>
      <c r="HBJ18" s="309"/>
      <c r="HBK18" s="309"/>
      <c r="HBL18" s="309"/>
      <c r="HBM18" s="309"/>
      <c r="HBN18" s="309"/>
      <c r="HBO18" s="309"/>
      <c r="HBP18" s="309"/>
      <c r="HBQ18" s="309"/>
      <c r="HBR18" s="309"/>
      <c r="HBS18" s="309"/>
      <c r="HBT18" s="309"/>
      <c r="HBU18" s="309"/>
      <c r="HBV18" s="309"/>
      <c r="HBW18" s="309"/>
      <c r="HBX18" s="309"/>
      <c r="HBY18" s="309"/>
      <c r="HBZ18" s="309"/>
      <c r="HCA18" s="309"/>
      <c r="HCB18" s="309"/>
      <c r="HCC18" s="309"/>
      <c r="HCD18" s="309"/>
      <c r="HCE18" s="309"/>
      <c r="HCF18" s="309"/>
      <c r="HCG18" s="309"/>
      <c r="HCH18" s="309"/>
      <c r="HCI18" s="309"/>
      <c r="HCJ18" s="309"/>
      <c r="HCK18" s="309"/>
      <c r="HCL18" s="309"/>
      <c r="HCM18" s="309"/>
      <c r="HCN18" s="309"/>
      <c r="HCO18" s="309"/>
      <c r="HCP18" s="309"/>
      <c r="HCQ18" s="309"/>
      <c r="HCR18" s="309"/>
      <c r="HCS18" s="309"/>
      <c r="HCT18" s="309"/>
      <c r="HCU18" s="309"/>
      <c r="HCV18" s="309"/>
      <c r="HCW18" s="309"/>
      <c r="HCX18" s="309"/>
      <c r="HCY18" s="309"/>
      <c r="HCZ18" s="309"/>
      <c r="HDA18" s="309"/>
      <c r="HDB18" s="309"/>
      <c r="HDC18" s="309"/>
      <c r="HDD18" s="309"/>
      <c r="HDE18" s="309"/>
      <c r="HDF18" s="309"/>
      <c r="HDG18" s="309"/>
      <c r="HDH18" s="309"/>
      <c r="HDI18" s="309"/>
      <c r="HDJ18" s="309"/>
      <c r="HDK18" s="309"/>
      <c r="HDL18" s="309"/>
      <c r="HDM18" s="309"/>
      <c r="HDN18" s="309"/>
      <c r="HDO18" s="309"/>
      <c r="HDP18" s="309"/>
      <c r="HDQ18" s="309"/>
      <c r="HDR18" s="309"/>
      <c r="HDS18" s="309"/>
      <c r="HDT18" s="309"/>
      <c r="HDU18" s="309"/>
      <c r="HDV18" s="309"/>
      <c r="HDW18" s="309"/>
      <c r="HDX18" s="309"/>
      <c r="HDY18" s="309"/>
      <c r="HDZ18" s="309"/>
      <c r="HEA18" s="309"/>
      <c r="HEB18" s="309"/>
      <c r="HEC18" s="309"/>
      <c r="HED18" s="309"/>
      <c r="HEE18" s="309"/>
      <c r="HEF18" s="309"/>
      <c r="HEG18" s="309"/>
      <c r="HEH18" s="309"/>
      <c r="HEI18" s="309"/>
      <c r="HEJ18" s="309"/>
      <c r="HEK18" s="309"/>
      <c r="HEL18" s="309"/>
      <c r="HEM18" s="309"/>
      <c r="HEN18" s="309"/>
      <c r="HEO18" s="309"/>
      <c r="HEP18" s="309"/>
      <c r="HEQ18" s="309"/>
      <c r="HER18" s="309"/>
      <c r="HES18" s="309"/>
      <c r="HET18" s="309"/>
      <c r="HEU18" s="309"/>
      <c r="HEV18" s="309"/>
      <c r="HEW18" s="309"/>
      <c r="HEX18" s="309"/>
      <c r="HEY18" s="309"/>
      <c r="HEZ18" s="309"/>
      <c r="HFA18" s="309"/>
      <c r="HFB18" s="309"/>
      <c r="HFC18" s="309"/>
      <c r="HFD18" s="309"/>
      <c r="HFE18" s="309"/>
      <c r="HFF18" s="309"/>
      <c r="HFG18" s="309"/>
      <c r="HFH18" s="309"/>
      <c r="HFI18" s="309"/>
      <c r="HFJ18" s="309"/>
      <c r="HFK18" s="309"/>
      <c r="HFL18" s="309"/>
      <c r="HFM18" s="309"/>
      <c r="HFN18" s="309"/>
      <c r="HFO18" s="309"/>
      <c r="HFP18" s="309"/>
      <c r="HFQ18" s="309"/>
      <c r="HFR18" s="309"/>
      <c r="HFS18" s="309"/>
      <c r="HFT18" s="309"/>
      <c r="HFU18" s="309"/>
      <c r="HFV18" s="309"/>
      <c r="HFW18" s="309"/>
      <c r="HFX18" s="309"/>
      <c r="HFY18" s="309"/>
      <c r="HFZ18" s="309"/>
      <c r="HGA18" s="309"/>
      <c r="HGB18" s="309"/>
      <c r="HGC18" s="309"/>
      <c r="HGD18" s="309"/>
      <c r="HGE18" s="309"/>
      <c r="HGF18" s="309"/>
      <c r="HGG18" s="309"/>
      <c r="HGH18" s="309"/>
      <c r="HGI18" s="309"/>
      <c r="HGJ18" s="309"/>
      <c r="HGK18" s="309"/>
      <c r="HGL18" s="309"/>
      <c r="HGM18" s="309"/>
      <c r="HGN18" s="309"/>
      <c r="HGO18" s="309"/>
      <c r="HGP18" s="309"/>
      <c r="HGQ18" s="309"/>
      <c r="HGR18" s="309"/>
      <c r="HGS18" s="309"/>
      <c r="HGT18" s="309"/>
      <c r="HGU18" s="309"/>
      <c r="HGV18" s="309"/>
      <c r="HGW18" s="309"/>
      <c r="HGX18" s="309"/>
      <c r="HGY18" s="309"/>
      <c r="HGZ18" s="309"/>
      <c r="HHA18" s="309"/>
      <c r="HHB18" s="309"/>
      <c r="HHC18" s="309"/>
      <c r="HHD18" s="309"/>
      <c r="HHE18" s="309"/>
      <c r="HHF18" s="309"/>
      <c r="HHG18" s="309"/>
      <c r="HHH18" s="309"/>
      <c r="HHI18" s="309"/>
      <c r="HHJ18" s="309"/>
      <c r="HHK18" s="309"/>
      <c r="HHL18" s="309"/>
      <c r="HHM18" s="309"/>
      <c r="HHN18" s="309"/>
      <c r="HHO18" s="309"/>
      <c r="HHP18" s="309"/>
      <c r="HHQ18" s="309"/>
      <c r="HHR18" s="309"/>
      <c r="HHS18" s="309"/>
      <c r="HHT18" s="309"/>
      <c r="HHU18" s="309"/>
      <c r="HHV18" s="309"/>
      <c r="HHW18" s="309"/>
      <c r="HHX18" s="309"/>
      <c r="HHY18" s="309"/>
      <c r="HHZ18" s="309"/>
      <c r="HIA18" s="309"/>
      <c r="HIB18" s="309"/>
      <c r="HIC18" s="309"/>
      <c r="HID18" s="309"/>
      <c r="HIE18" s="309"/>
      <c r="HIF18" s="309"/>
      <c r="HIG18" s="309"/>
      <c r="HIH18" s="309"/>
      <c r="HII18" s="309"/>
      <c r="HIJ18" s="309"/>
      <c r="HIK18" s="309"/>
      <c r="HIL18" s="309"/>
      <c r="HIM18" s="309"/>
      <c r="HIN18" s="309"/>
      <c r="HIO18" s="309"/>
      <c r="HIP18" s="309"/>
      <c r="HIQ18" s="309"/>
      <c r="HIR18" s="309"/>
      <c r="HIS18" s="309"/>
      <c r="HIT18" s="309"/>
      <c r="HIU18" s="309"/>
      <c r="HIV18" s="309"/>
      <c r="HIW18" s="309"/>
      <c r="HIX18" s="309"/>
      <c r="HIY18" s="309"/>
      <c r="HIZ18" s="309"/>
      <c r="HJA18" s="309"/>
      <c r="HJB18" s="309"/>
      <c r="HJC18" s="309"/>
      <c r="HJD18" s="309"/>
      <c r="HJE18" s="309"/>
      <c r="HJF18" s="309"/>
      <c r="HJG18" s="309"/>
      <c r="HJH18" s="309"/>
      <c r="HJI18" s="309"/>
      <c r="HJJ18" s="309"/>
      <c r="HJK18" s="309"/>
      <c r="HJL18" s="309"/>
      <c r="HJM18" s="309"/>
      <c r="HJN18" s="309"/>
      <c r="HJO18" s="309"/>
      <c r="HJP18" s="309"/>
      <c r="HJQ18" s="309"/>
      <c r="HJR18" s="309"/>
      <c r="HJS18" s="309"/>
      <c r="HJT18" s="309"/>
      <c r="HJU18" s="309"/>
      <c r="HJV18" s="309"/>
      <c r="HJW18" s="309"/>
      <c r="HJX18" s="309"/>
      <c r="HJY18" s="309"/>
      <c r="HJZ18" s="309"/>
      <c r="HKA18" s="309"/>
      <c r="HKB18" s="309"/>
      <c r="HKC18" s="309"/>
      <c r="HKD18" s="309"/>
      <c r="HKE18" s="309"/>
      <c r="HKF18" s="309"/>
      <c r="HKG18" s="309"/>
      <c r="HKH18" s="309"/>
      <c r="HKI18" s="309"/>
      <c r="HKJ18" s="309"/>
      <c r="HKK18" s="309"/>
      <c r="HKL18" s="309"/>
      <c r="HKM18" s="309"/>
      <c r="HKN18" s="309"/>
      <c r="HKO18" s="309"/>
      <c r="HKP18" s="309"/>
      <c r="HKQ18" s="309"/>
      <c r="HKR18" s="309"/>
      <c r="HKS18" s="309"/>
      <c r="HKT18" s="309"/>
      <c r="HKU18" s="309"/>
      <c r="HKV18" s="309"/>
      <c r="HKW18" s="309"/>
      <c r="HKX18" s="309"/>
      <c r="HKY18" s="309"/>
      <c r="HKZ18" s="309"/>
      <c r="HLA18" s="309"/>
      <c r="HLB18" s="309"/>
      <c r="HLC18" s="309"/>
      <c r="HLD18" s="309"/>
      <c r="HLE18" s="309"/>
      <c r="HLF18" s="309"/>
      <c r="HLG18" s="309"/>
      <c r="HLH18" s="309"/>
      <c r="HLI18" s="309"/>
      <c r="HLJ18" s="309"/>
      <c r="HLK18" s="309"/>
      <c r="HLL18" s="309"/>
      <c r="HLM18" s="309"/>
      <c r="HLN18" s="309"/>
      <c r="HLO18" s="309"/>
      <c r="HLP18" s="309"/>
      <c r="HLQ18" s="309"/>
      <c r="HLR18" s="309"/>
      <c r="HLS18" s="309"/>
      <c r="HLT18" s="309"/>
      <c r="HLU18" s="309"/>
      <c r="HLV18" s="309"/>
      <c r="HLW18" s="309"/>
      <c r="HLX18" s="309"/>
      <c r="HLY18" s="309"/>
      <c r="HLZ18" s="309"/>
      <c r="HMA18" s="309"/>
      <c r="HMB18" s="309"/>
      <c r="HMC18" s="309"/>
      <c r="HMD18" s="309"/>
      <c r="HME18" s="309"/>
      <c r="HMF18" s="309"/>
      <c r="HMG18" s="309"/>
      <c r="HMH18" s="309"/>
      <c r="HMI18" s="309"/>
      <c r="HMJ18" s="309"/>
      <c r="HMK18" s="309"/>
      <c r="HML18" s="309"/>
      <c r="HMM18" s="309"/>
      <c r="HMN18" s="309"/>
      <c r="HMO18" s="309"/>
      <c r="HMP18" s="309"/>
      <c r="HMQ18" s="309"/>
      <c r="HMR18" s="309"/>
      <c r="HMS18" s="309"/>
      <c r="HMT18" s="309"/>
      <c r="HMU18" s="309"/>
      <c r="HMV18" s="309"/>
      <c r="HMW18" s="309"/>
      <c r="HMX18" s="309"/>
      <c r="HMY18" s="309"/>
      <c r="HMZ18" s="309"/>
      <c r="HNA18" s="309"/>
      <c r="HNB18" s="309"/>
      <c r="HNC18" s="309"/>
      <c r="HND18" s="309"/>
      <c r="HNE18" s="309"/>
      <c r="HNF18" s="309"/>
      <c r="HNG18" s="309"/>
      <c r="HNH18" s="309"/>
      <c r="HNI18" s="309"/>
      <c r="HNJ18" s="309"/>
      <c r="HNK18" s="309"/>
      <c r="HNL18" s="309"/>
      <c r="HNM18" s="309"/>
      <c r="HNN18" s="309"/>
      <c r="HNO18" s="309"/>
      <c r="HNP18" s="309"/>
      <c r="HNQ18" s="309"/>
      <c r="HNR18" s="309"/>
      <c r="HNS18" s="309"/>
      <c r="HNT18" s="309"/>
      <c r="HNU18" s="309"/>
      <c r="HNV18" s="309"/>
      <c r="HNW18" s="309"/>
      <c r="HNX18" s="309"/>
      <c r="HNY18" s="309"/>
      <c r="HNZ18" s="309"/>
      <c r="HOA18" s="309"/>
      <c r="HOB18" s="309"/>
      <c r="HOC18" s="309"/>
      <c r="HOD18" s="309"/>
      <c r="HOE18" s="309"/>
      <c r="HOF18" s="309"/>
      <c r="HOG18" s="309"/>
      <c r="HOH18" s="309"/>
      <c r="HOI18" s="309"/>
      <c r="HOJ18" s="309"/>
      <c r="HOK18" s="309"/>
      <c r="HOL18" s="309"/>
      <c r="HOM18" s="309"/>
      <c r="HON18" s="309"/>
      <c r="HOO18" s="309"/>
      <c r="HOP18" s="309"/>
      <c r="HOQ18" s="309"/>
      <c r="HOR18" s="309"/>
      <c r="HOS18" s="309"/>
      <c r="HOT18" s="309"/>
      <c r="HOU18" s="309"/>
      <c r="HOV18" s="309"/>
      <c r="HOW18" s="309"/>
      <c r="HOX18" s="309"/>
      <c r="HOY18" s="309"/>
      <c r="HOZ18" s="309"/>
      <c r="HPA18" s="309"/>
      <c r="HPB18" s="309"/>
      <c r="HPC18" s="309"/>
      <c r="HPD18" s="309"/>
      <c r="HPE18" s="309"/>
      <c r="HPF18" s="309"/>
      <c r="HPG18" s="309"/>
      <c r="HPH18" s="309"/>
      <c r="HPI18" s="309"/>
      <c r="HPJ18" s="309"/>
      <c r="HPK18" s="309"/>
      <c r="HPL18" s="309"/>
      <c r="HPM18" s="309"/>
      <c r="HPN18" s="309"/>
      <c r="HPO18" s="309"/>
      <c r="HPP18" s="309"/>
      <c r="HPQ18" s="309"/>
      <c r="HPR18" s="309"/>
      <c r="HPS18" s="309"/>
      <c r="HPT18" s="309"/>
      <c r="HPU18" s="309"/>
      <c r="HPV18" s="309"/>
      <c r="HPW18" s="309"/>
      <c r="HPX18" s="309"/>
      <c r="HPY18" s="309"/>
      <c r="HPZ18" s="309"/>
      <c r="HQA18" s="309"/>
      <c r="HQB18" s="309"/>
      <c r="HQC18" s="309"/>
      <c r="HQD18" s="309"/>
      <c r="HQE18" s="309"/>
      <c r="HQF18" s="309"/>
      <c r="HQG18" s="309"/>
      <c r="HQH18" s="309"/>
      <c r="HQI18" s="309"/>
      <c r="HQJ18" s="309"/>
      <c r="HQK18" s="309"/>
      <c r="HQL18" s="309"/>
      <c r="HQM18" s="309"/>
      <c r="HQN18" s="309"/>
      <c r="HQO18" s="309"/>
      <c r="HQP18" s="309"/>
      <c r="HQQ18" s="309"/>
      <c r="HQR18" s="309"/>
      <c r="HQS18" s="309"/>
      <c r="HQT18" s="309"/>
      <c r="HQU18" s="309"/>
      <c r="HQV18" s="309"/>
      <c r="HQW18" s="309"/>
      <c r="HQX18" s="309"/>
      <c r="HQY18" s="309"/>
      <c r="HQZ18" s="309"/>
      <c r="HRA18" s="309"/>
      <c r="HRB18" s="309"/>
      <c r="HRC18" s="309"/>
      <c r="HRD18" s="309"/>
      <c r="HRE18" s="309"/>
      <c r="HRF18" s="309"/>
      <c r="HRG18" s="309"/>
      <c r="HRH18" s="309"/>
      <c r="HRI18" s="309"/>
      <c r="HRJ18" s="309"/>
      <c r="HRK18" s="309"/>
      <c r="HRL18" s="309"/>
      <c r="HRM18" s="309"/>
      <c r="HRN18" s="309"/>
      <c r="HRO18" s="309"/>
      <c r="HRP18" s="309"/>
      <c r="HRQ18" s="309"/>
      <c r="HRR18" s="309"/>
      <c r="HRS18" s="309"/>
      <c r="HRT18" s="309"/>
      <c r="HRU18" s="309"/>
      <c r="HRV18" s="309"/>
      <c r="HRW18" s="309"/>
      <c r="HRX18" s="309"/>
      <c r="HRY18" s="309"/>
      <c r="HRZ18" s="309"/>
      <c r="HSA18" s="309"/>
      <c r="HSB18" s="309"/>
      <c r="HSC18" s="309"/>
      <c r="HSD18" s="309"/>
      <c r="HSE18" s="309"/>
      <c r="HSF18" s="309"/>
      <c r="HSG18" s="309"/>
      <c r="HSH18" s="309"/>
      <c r="HSI18" s="309"/>
      <c r="HSJ18" s="309"/>
      <c r="HSK18" s="309"/>
      <c r="HSL18" s="309"/>
      <c r="HSM18" s="309"/>
      <c r="HSN18" s="309"/>
      <c r="HSO18" s="309"/>
      <c r="HSP18" s="309"/>
      <c r="HSQ18" s="309"/>
      <c r="HSR18" s="309"/>
      <c r="HSS18" s="309"/>
      <c r="HST18" s="309"/>
      <c r="HSU18" s="309"/>
      <c r="HSV18" s="309"/>
      <c r="HSW18" s="309"/>
      <c r="HSX18" s="309"/>
      <c r="HSY18" s="309"/>
      <c r="HSZ18" s="309"/>
      <c r="HTA18" s="309"/>
      <c r="HTB18" s="309"/>
      <c r="HTC18" s="309"/>
      <c r="HTD18" s="309"/>
      <c r="HTE18" s="309"/>
      <c r="HTF18" s="309"/>
      <c r="HTG18" s="309"/>
      <c r="HTH18" s="309"/>
      <c r="HTI18" s="309"/>
      <c r="HTJ18" s="309"/>
      <c r="HTK18" s="309"/>
      <c r="HTL18" s="309"/>
      <c r="HTM18" s="309"/>
      <c r="HTN18" s="309"/>
      <c r="HTO18" s="309"/>
      <c r="HTP18" s="309"/>
      <c r="HTQ18" s="309"/>
      <c r="HTR18" s="309"/>
      <c r="HTS18" s="309"/>
      <c r="HTT18" s="309"/>
      <c r="HTU18" s="309"/>
      <c r="HTV18" s="309"/>
      <c r="HTW18" s="309"/>
      <c r="HTX18" s="309"/>
      <c r="HTY18" s="309"/>
      <c r="HTZ18" s="309"/>
      <c r="HUA18" s="309"/>
      <c r="HUB18" s="309"/>
      <c r="HUC18" s="309"/>
      <c r="HUD18" s="309"/>
      <c r="HUE18" s="309"/>
      <c r="HUF18" s="309"/>
      <c r="HUG18" s="309"/>
      <c r="HUH18" s="309"/>
      <c r="HUI18" s="309"/>
      <c r="HUJ18" s="309"/>
      <c r="HUK18" s="309"/>
      <c r="HUL18" s="309"/>
      <c r="HUM18" s="309"/>
      <c r="HUN18" s="309"/>
      <c r="HUO18" s="309"/>
      <c r="HUP18" s="309"/>
      <c r="HUQ18" s="309"/>
      <c r="HUR18" s="309"/>
      <c r="HUS18" s="309"/>
      <c r="HUT18" s="309"/>
      <c r="HUU18" s="309"/>
      <c r="HUV18" s="309"/>
      <c r="HUW18" s="309"/>
      <c r="HUX18" s="309"/>
      <c r="HUY18" s="309"/>
      <c r="HUZ18" s="309"/>
      <c r="HVA18" s="309"/>
      <c r="HVB18" s="309"/>
      <c r="HVC18" s="309"/>
      <c r="HVD18" s="309"/>
      <c r="HVE18" s="309"/>
      <c r="HVF18" s="309"/>
      <c r="HVG18" s="309"/>
      <c r="HVH18" s="309"/>
      <c r="HVI18" s="309"/>
      <c r="HVJ18" s="309"/>
      <c r="HVK18" s="309"/>
      <c r="HVL18" s="309"/>
      <c r="HVM18" s="309"/>
      <c r="HVN18" s="309"/>
      <c r="HVO18" s="309"/>
      <c r="HVP18" s="309"/>
      <c r="HVQ18" s="309"/>
      <c r="HVR18" s="309"/>
      <c r="HVS18" s="309"/>
      <c r="HVT18" s="309"/>
      <c r="HVU18" s="309"/>
      <c r="HVV18" s="309"/>
      <c r="HVW18" s="309"/>
      <c r="HVX18" s="309"/>
      <c r="HVY18" s="309"/>
      <c r="HVZ18" s="309"/>
      <c r="HWA18" s="309"/>
      <c r="HWB18" s="309"/>
      <c r="HWC18" s="309"/>
      <c r="HWD18" s="309"/>
      <c r="HWE18" s="309"/>
      <c r="HWF18" s="309"/>
      <c r="HWG18" s="309"/>
      <c r="HWH18" s="309"/>
      <c r="HWI18" s="309"/>
      <c r="HWJ18" s="309"/>
      <c r="HWK18" s="309"/>
      <c r="HWL18" s="309"/>
      <c r="HWM18" s="309"/>
      <c r="HWN18" s="309"/>
      <c r="HWO18" s="309"/>
      <c r="HWP18" s="309"/>
      <c r="HWQ18" s="309"/>
      <c r="HWR18" s="309"/>
      <c r="HWS18" s="309"/>
      <c r="HWT18" s="309"/>
      <c r="HWU18" s="309"/>
      <c r="HWV18" s="309"/>
      <c r="HWW18" s="309"/>
      <c r="HWX18" s="309"/>
      <c r="HWY18" s="309"/>
      <c r="HWZ18" s="309"/>
      <c r="HXA18" s="309"/>
      <c r="HXB18" s="309"/>
      <c r="HXC18" s="309"/>
      <c r="HXD18" s="309"/>
      <c r="HXE18" s="309"/>
      <c r="HXF18" s="309"/>
      <c r="HXG18" s="309"/>
      <c r="HXH18" s="309"/>
      <c r="HXI18" s="309"/>
      <c r="HXJ18" s="309"/>
      <c r="HXK18" s="309"/>
      <c r="HXL18" s="309"/>
      <c r="HXM18" s="309"/>
      <c r="HXN18" s="309"/>
      <c r="HXO18" s="309"/>
      <c r="HXP18" s="309"/>
      <c r="HXQ18" s="309"/>
      <c r="HXR18" s="309"/>
      <c r="HXS18" s="309"/>
      <c r="HXT18" s="309"/>
      <c r="HXU18" s="309"/>
      <c r="HXV18" s="309"/>
      <c r="HXW18" s="309"/>
      <c r="HXX18" s="309"/>
      <c r="HXY18" s="309"/>
      <c r="HXZ18" s="309"/>
      <c r="HYA18" s="309"/>
      <c r="HYB18" s="309"/>
      <c r="HYC18" s="309"/>
      <c r="HYD18" s="309"/>
      <c r="HYE18" s="309"/>
      <c r="HYF18" s="309"/>
      <c r="HYG18" s="309"/>
      <c r="HYH18" s="309"/>
      <c r="HYI18" s="309"/>
      <c r="HYJ18" s="309"/>
      <c r="HYK18" s="309"/>
      <c r="HYL18" s="309"/>
      <c r="HYM18" s="309"/>
      <c r="HYN18" s="309"/>
      <c r="HYO18" s="309"/>
      <c r="HYP18" s="309"/>
      <c r="HYQ18" s="309"/>
      <c r="HYR18" s="309"/>
      <c r="HYS18" s="309"/>
      <c r="HYT18" s="309"/>
      <c r="HYU18" s="309"/>
      <c r="HYV18" s="309"/>
      <c r="HYW18" s="309"/>
      <c r="HYX18" s="309"/>
      <c r="HYY18" s="309"/>
      <c r="HYZ18" s="309"/>
      <c r="HZA18" s="309"/>
      <c r="HZB18" s="309"/>
      <c r="HZC18" s="309"/>
      <c r="HZD18" s="309"/>
      <c r="HZE18" s="309"/>
      <c r="HZF18" s="309"/>
      <c r="HZG18" s="309"/>
      <c r="HZH18" s="309"/>
      <c r="HZI18" s="309"/>
      <c r="HZJ18" s="309"/>
      <c r="HZK18" s="309"/>
      <c r="HZL18" s="309"/>
      <c r="HZM18" s="309"/>
      <c r="HZN18" s="309"/>
      <c r="HZO18" s="309"/>
      <c r="HZP18" s="309"/>
      <c r="HZQ18" s="309"/>
      <c r="HZR18" s="309"/>
      <c r="HZS18" s="309"/>
      <c r="HZT18" s="309"/>
      <c r="HZU18" s="309"/>
      <c r="HZV18" s="309"/>
      <c r="HZW18" s="309"/>
      <c r="HZX18" s="309"/>
      <c r="HZY18" s="309"/>
      <c r="HZZ18" s="309"/>
      <c r="IAA18" s="309"/>
      <c r="IAB18" s="309"/>
      <c r="IAC18" s="309"/>
      <c r="IAD18" s="309"/>
      <c r="IAE18" s="309"/>
      <c r="IAF18" s="309"/>
      <c r="IAG18" s="309"/>
      <c r="IAH18" s="309"/>
      <c r="IAI18" s="309"/>
      <c r="IAJ18" s="309"/>
      <c r="IAK18" s="309"/>
      <c r="IAL18" s="309"/>
      <c r="IAM18" s="309"/>
      <c r="IAN18" s="309"/>
      <c r="IAO18" s="309"/>
      <c r="IAP18" s="309"/>
      <c r="IAQ18" s="309"/>
      <c r="IAR18" s="309"/>
      <c r="IAS18" s="309"/>
      <c r="IAT18" s="309"/>
      <c r="IAU18" s="309"/>
      <c r="IAV18" s="309"/>
      <c r="IAW18" s="309"/>
      <c r="IAX18" s="309"/>
      <c r="IAY18" s="309"/>
      <c r="IAZ18" s="309"/>
      <c r="IBA18" s="309"/>
      <c r="IBB18" s="309"/>
      <c r="IBC18" s="309"/>
      <c r="IBD18" s="309"/>
      <c r="IBE18" s="309"/>
      <c r="IBF18" s="309"/>
      <c r="IBG18" s="309"/>
      <c r="IBH18" s="309"/>
      <c r="IBI18" s="309"/>
      <c r="IBJ18" s="309"/>
      <c r="IBK18" s="309"/>
      <c r="IBL18" s="309"/>
      <c r="IBM18" s="309"/>
      <c r="IBN18" s="309"/>
      <c r="IBO18" s="309"/>
      <c r="IBP18" s="309"/>
      <c r="IBQ18" s="309"/>
      <c r="IBR18" s="309"/>
      <c r="IBS18" s="309"/>
      <c r="IBT18" s="309"/>
      <c r="IBU18" s="309"/>
      <c r="IBV18" s="309"/>
      <c r="IBW18" s="309"/>
      <c r="IBX18" s="309"/>
      <c r="IBY18" s="309"/>
      <c r="IBZ18" s="309"/>
      <c r="ICA18" s="309"/>
      <c r="ICB18" s="309"/>
      <c r="ICC18" s="309"/>
      <c r="ICD18" s="309"/>
      <c r="ICE18" s="309"/>
      <c r="ICF18" s="309"/>
      <c r="ICG18" s="309"/>
      <c r="ICH18" s="309"/>
      <c r="ICI18" s="309"/>
      <c r="ICJ18" s="309"/>
      <c r="ICK18" s="309"/>
      <c r="ICL18" s="309"/>
      <c r="ICM18" s="309"/>
      <c r="ICN18" s="309"/>
      <c r="ICO18" s="309"/>
      <c r="ICP18" s="309"/>
      <c r="ICQ18" s="309"/>
      <c r="ICR18" s="309"/>
      <c r="ICS18" s="309"/>
      <c r="ICT18" s="309"/>
      <c r="ICU18" s="309"/>
      <c r="ICV18" s="309"/>
      <c r="ICW18" s="309"/>
      <c r="ICX18" s="309"/>
      <c r="ICY18" s="309"/>
      <c r="ICZ18" s="309"/>
      <c r="IDA18" s="309"/>
      <c r="IDB18" s="309"/>
      <c r="IDC18" s="309"/>
      <c r="IDD18" s="309"/>
      <c r="IDE18" s="309"/>
      <c r="IDF18" s="309"/>
      <c r="IDG18" s="309"/>
      <c r="IDH18" s="309"/>
      <c r="IDI18" s="309"/>
      <c r="IDJ18" s="309"/>
      <c r="IDK18" s="309"/>
      <c r="IDL18" s="309"/>
      <c r="IDM18" s="309"/>
      <c r="IDN18" s="309"/>
      <c r="IDO18" s="309"/>
      <c r="IDP18" s="309"/>
      <c r="IDQ18" s="309"/>
      <c r="IDR18" s="309"/>
      <c r="IDS18" s="309"/>
      <c r="IDT18" s="309"/>
      <c r="IDU18" s="309"/>
      <c r="IDV18" s="309"/>
      <c r="IDW18" s="309"/>
      <c r="IDX18" s="309"/>
      <c r="IDY18" s="309"/>
      <c r="IDZ18" s="309"/>
      <c r="IEA18" s="309"/>
      <c r="IEB18" s="309"/>
      <c r="IEC18" s="309"/>
      <c r="IED18" s="309"/>
      <c r="IEE18" s="309"/>
      <c r="IEF18" s="309"/>
      <c r="IEG18" s="309"/>
      <c r="IEH18" s="309"/>
      <c r="IEI18" s="309"/>
      <c r="IEJ18" s="309"/>
      <c r="IEK18" s="309"/>
      <c r="IEL18" s="309"/>
      <c r="IEM18" s="309"/>
      <c r="IEN18" s="309"/>
      <c r="IEO18" s="309"/>
      <c r="IEP18" s="309"/>
      <c r="IEQ18" s="309"/>
      <c r="IER18" s="309"/>
      <c r="IES18" s="309"/>
      <c r="IET18" s="309"/>
      <c r="IEU18" s="309"/>
      <c r="IEV18" s="309"/>
      <c r="IEW18" s="309"/>
      <c r="IEX18" s="309"/>
      <c r="IEY18" s="309"/>
      <c r="IEZ18" s="309"/>
      <c r="IFA18" s="309"/>
      <c r="IFB18" s="309"/>
      <c r="IFC18" s="309"/>
      <c r="IFD18" s="309"/>
      <c r="IFE18" s="309"/>
      <c r="IFF18" s="309"/>
      <c r="IFG18" s="309"/>
      <c r="IFH18" s="309"/>
      <c r="IFI18" s="309"/>
      <c r="IFJ18" s="309"/>
      <c r="IFK18" s="309"/>
      <c r="IFL18" s="309"/>
      <c r="IFM18" s="309"/>
      <c r="IFN18" s="309"/>
      <c r="IFO18" s="309"/>
      <c r="IFP18" s="309"/>
      <c r="IFQ18" s="309"/>
      <c r="IFR18" s="309"/>
      <c r="IFS18" s="309"/>
      <c r="IFT18" s="309"/>
      <c r="IFU18" s="309"/>
      <c r="IFV18" s="309"/>
      <c r="IFW18" s="309"/>
      <c r="IFX18" s="309"/>
      <c r="IFY18" s="309"/>
      <c r="IFZ18" s="309"/>
      <c r="IGA18" s="309"/>
      <c r="IGB18" s="309"/>
      <c r="IGC18" s="309"/>
      <c r="IGD18" s="309"/>
      <c r="IGE18" s="309"/>
      <c r="IGF18" s="309"/>
      <c r="IGG18" s="309"/>
      <c r="IGH18" s="309"/>
      <c r="IGI18" s="309"/>
      <c r="IGJ18" s="309"/>
      <c r="IGK18" s="309"/>
      <c r="IGL18" s="309"/>
      <c r="IGM18" s="309"/>
      <c r="IGN18" s="309"/>
      <c r="IGO18" s="309"/>
      <c r="IGP18" s="309"/>
      <c r="IGQ18" s="309"/>
      <c r="IGR18" s="309"/>
      <c r="IGS18" s="309"/>
      <c r="IGT18" s="309"/>
      <c r="IGU18" s="309"/>
      <c r="IGV18" s="309"/>
      <c r="IGW18" s="309"/>
      <c r="IGX18" s="309"/>
      <c r="IGY18" s="309"/>
      <c r="IGZ18" s="309"/>
      <c r="IHA18" s="309"/>
      <c r="IHB18" s="309"/>
      <c r="IHC18" s="309"/>
      <c r="IHD18" s="309"/>
      <c r="IHE18" s="309"/>
      <c r="IHF18" s="309"/>
      <c r="IHG18" s="309"/>
      <c r="IHH18" s="309"/>
      <c r="IHI18" s="309"/>
      <c r="IHJ18" s="309"/>
      <c r="IHK18" s="309"/>
      <c r="IHL18" s="309"/>
      <c r="IHM18" s="309"/>
      <c r="IHN18" s="309"/>
      <c r="IHO18" s="309"/>
      <c r="IHP18" s="309"/>
      <c r="IHQ18" s="309"/>
      <c r="IHR18" s="309"/>
      <c r="IHS18" s="309"/>
      <c r="IHT18" s="309"/>
      <c r="IHU18" s="309"/>
      <c r="IHV18" s="309"/>
      <c r="IHW18" s="309"/>
      <c r="IHX18" s="309"/>
      <c r="IHY18" s="309"/>
      <c r="IHZ18" s="309"/>
      <c r="IIA18" s="309"/>
      <c r="IIB18" s="309"/>
      <c r="IIC18" s="309"/>
      <c r="IID18" s="309"/>
      <c r="IIE18" s="309"/>
      <c r="IIF18" s="309"/>
      <c r="IIG18" s="309"/>
      <c r="IIH18" s="309"/>
      <c r="III18" s="309"/>
      <c r="IIJ18" s="309"/>
      <c r="IIK18" s="309"/>
      <c r="IIL18" s="309"/>
      <c r="IIM18" s="309"/>
      <c r="IIN18" s="309"/>
      <c r="IIO18" s="309"/>
      <c r="IIP18" s="309"/>
      <c r="IIQ18" s="309"/>
      <c r="IIR18" s="309"/>
      <c r="IIS18" s="309"/>
      <c r="IIT18" s="309"/>
      <c r="IIU18" s="309"/>
      <c r="IIV18" s="309"/>
      <c r="IIW18" s="309"/>
      <c r="IIX18" s="309"/>
      <c r="IIY18" s="309"/>
      <c r="IIZ18" s="309"/>
      <c r="IJA18" s="309"/>
      <c r="IJB18" s="309"/>
      <c r="IJC18" s="309"/>
      <c r="IJD18" s="309"/>
      <c r="IJE18" s="309"/>
      <c r="IJF18" s="309"/>
      <c r="IJG18" s="309"/>
      <c r="IJH18" s="309"/>
      <c r="IJI18" s="309"/>
      <c r="IJJ18" s="309"/>
      <c r="IJK18" s="309"/>
      <c r="IJL18" s="309"/>
      <c r="IJM18" s="309"/>
      <c r="IJN18" s="309"/>
      <c r="IJO18" s="309"/>
      <c r="IJP18" s="309"/>
      <c r="IJQ18" s="309"/>
      <c r="IJR18" s="309"/>
      <c r="IJS18" s="309"/>
      <c r="IJT18" s="309"/>
      <c r="IJU18" s="309"/>
      <c r="IJV18" s="309"/>
      <c r="IJW18" s="309"/>
      <c r="IJX18" s="309"/>
      <c r="IJY18" s="309"/>
      <c r="IJZ18" s="309"/>
      <c r="IKA18" s="309"/>
      <c r="IKB18" s="309"/>
      <c r="IKC18" s="309"/>
      <c r="IKD18" s="309"/>
      <c r="IKE18" s="309"/>
      <c r="IKF18" s="309"/>
      <c r="IKG18" s="309"/>
      <c r="IKH18" s="309"/>
      <c r="IKI18" s="309"/>
      <c r="IKJ18" s="309"/>
      <c r="IKK18" s="309"/>
      <c r="IKL18" s="309"/>
      <c r="IKM18" s="309"/>
      <c r="IKN18" s="309"/>
      <c r="IKO18" s="309"/>
      <c r="IKP18" s="309"/>
      <c r="IKQ18" s="309"/>
      <c r="IKR18" s="309"/>
      <c r="IKS18" s="309"/>
      <c r="IKT18" s="309"/>
      <c r="IKU18" s="309"/>
      <c r="IKV18" s="309"/>
      <c r="IKW18" s="309"/>
      <c r="IKX18" s="309"/>
      <c r="IKY18" s="309"/>
      <c r="IKZ18" s="309"/>
      <c r="ILA18" s="309"/>
      <c r="ILB18" s="309"/>
      <c r="ILC18" s="309"/>
      <c r="ILD18" s="309"/>
      <c r="ILE18" s="309"/>
      <c r="ILF18" s="309"/>
      <c r="ILG18" s="309"/>
      <c r="ILH18" s="309"/>
      <c r="ILI18" s="309"/>
      <c r="ILJ18" s="309"/>
      <c r="ILK18" s="309"/>
      <c r="ILL18" s="309"/>
      <c r="ILM18" s="309"/>
      <c r="ILN18" s="309"/>
      <c r="ILO18" s="309"/>
      <c r="ILP18" s="309"/>
      <c r="ILQ18" s="309"/>
      <c r="ILR18" s="309"/>
      <c r="ILS18" s="309"/>
      <c r="ILT18" s="309"/>
      <c r="ILU18" s="309"/>
      <c r="ILV18" s="309"/>
      <c r="ILW18" s="309"/>
      <c r="ILX18" s="309"/>
      <c r="ILY18" s="309"/>
      <c r="ILZ18" s="309"/>
      <c r="IMA18" s="309"/>
      <c r="IMB18" s="309"/>
      <c r="IMC18" s="309"/>
      <c r="IMD18" s="309"/>
      <c r="IME18" s="309"/>
      <c r="IMF18" s="309"/>
      <c r="IMG18" s="309"/>
      <c r="IMH18" s="309"/>
      <c r="IMI18" s="309"/>
      <c r="IMJ18" s="309"/>
      <c r="IMK18" s="309"/>
      <c r="IML18" s="309"/>
      <c r="IMM18" s="309"/>
      <c r="IMN18" s="309"/>
      <c r="IMO18" s="309"/>
      <c r="IMP18" s="309"/>
      <c r="IMQ18" s="309"/>
      <c r="IMR18" s="309"/>
      <c r="IMS18" s="309"/>
      <c r="IMT18" s="309"/>
      <c r="IMU18" s="309"/>
      <c r="IMV18" s="309"/>
      <c r="IMW18" s="309"/>
      <c r="IMX18" s="309"/>
      <c r="IMY18" s="309"/>
      <c r="IMZ18" s="309"/>
      <c r="INA18" s="309"/>
      <c r="INB18" s="309"/>
      <c r="INC18" s="309"/>
      <c r="IND18" s="309"/>
      <c r="INE18" s="309"/>
      <c r="INF18" s="309"/>
      <c r="ING18" s="309"/>
      <c r="INH18" s="309"/>
      <c r="INI18" s="309"/>
      <c r="INJ18" s="309"/>
      <c r="INK18" s="309"/>
      <c r="INL18" s="309"/>
      <c r="INM18" s="309"/>
      <c r="INN18" s="309"/>
      <c r="INO18" s="309"/>
      <c r="INP18" s="309"/>
      <c r="INQ18" s="309"/>
      <c r="INR18" s="309"/>
      <c r="INS18" s="309"/>
      <c r="INT18" s="309"/>
      <c r="INU18" s="309"/>
      <c r="INV18" s="309"/>
      <c r="INW18" s="309"/>
      <c r="INX18" s="309"/>
      <c r="INY18" s="309"/>
      <c r="INZ18" s="309"/>
      <c r="IOA18" s="309"/>
      <c r="IOB18" s="309"/>
      <c r="IOC18" s="309"/>
      <c r="IOD18" s="309"/>
      <c r="IOE18" s="309"/>
      <c r="IOF18" s="309"/>
      <c r="IOG18" s="309"/>
      <c r="IOH18" s="309"/>
      <c r="IOI18" s="309"/>
      <c r="IOJ18" s="309"/>
      <c r="IOK18" s="309"/>
      <c r="IOL18" s="309"/>
      <c r="IOM18" s="309"/>
      <c r="ION18" s="309"/>
      <c r="IOO18" s="309"/>
      <c r="IOP18" s="309"/>
      <c r="IOQ18" s="309"/>
      <c r="IOR18" s="309"/>
      <c r="IOS18" s="309"/>
      <c r="IOT18" s="309"/>
      <c r="IOU18" s="309"/>
      <c r="IOV18" s="309"/>
      <c r="IOW18" s="309"/>
      <c r="IOX18" s="309"/>
      <c r="IOY18" s="309"/>
      <c r="IOZ18" s="309"/>
      <c r="IPA18" s="309"/>
      <c r="IPB18" s="309"/>
      <c r="IPC18" s="309"/>
      <c r="IPD18" s="309"/>
      <c r="IPE18" s="309"/>
      <c r="IPF18" s="309"/>
      <c r="IPG18" s="309"/>
      <c r="IPH18" s="309"/>
      <c r="IPI18" s="309"/>
      <c r="IPJ18" s="309"/>
      <c r="IPK18" s="309"/>
      <c r="IPL18" s="309"/>
      <c r="IPM18" s="309"/>
      <c r="IPN18" s="309"/>
      <c r="IPO18" s="309"/>
      <c r="IPP18" s="309"/>
      <c r="IPQ18" s="309"/>
      <c r="IPR18" s="309"/>
      <c r="IPS18" s="309"/>
      <c r="IPT18" s="309"/>
      <c r="IPU18" s="309"/>
      <c r="IPV18" s="309"/>
      <c r="IPW18" s="309"/>
      <c r="IPX18" s="309"/>
      <c r="IPY18" s="309"/>
      <c r="IPZ18" s="309"/>
      <c r="IQA18" s="309"/>
      <c r="IQB18" s="309"/>
      <c r="IQC18" s="309"/>
      <c r="IQD18" s="309"/>
      <c r="IQE18" s="309"/>
      <c r="IQF18" s="309"/>
      <c r="IQG18" s="309"/>
      <c r="IQH18" s="309"/>
      <c r="IQI18" s="309"/>
      <c r="IQJ18" s="309"/>
      <c r="IQK18" s="309"/>
      <c r="IQL18" s="309"/>
      <c r="IQM18" s="309"/>
      <c r="IQN18" s="309"/>
      <c r="IQO18" s="309"/>
      <c r="IQP18" s="309"/>
      <c r="IQQ18" s="309"/>
      <c r="IQR18" s="309"/>
      <c r="IQS18" s="309"/>
      <c r="IQT18" s="309"/>
      <c r="IQU18" s="309"/>
      <c r="IQV18" s="309"/>
      <c r="IQW18" s="309"/>
      <c r="IQX18" s="309"/>
      <c r="IQY18" s="309"/>
      <c r="IQZ18" s="309"/>
      <c r="IRA18" s="309"/>
      <c r="IRB18" s="309"/>
      <c r="IRC18" s="309"/>
      <c r="IRD18" s="309"/>
      <c r="IRE18" s="309"/>
      <c r="IRF18" s="309"/>
      <c r="IRG18" s="309"/>
      <c r="IRH18" s="309"/>
      <c r="IRI18" s="309"/>
      <c r="IRJ18" s="309"/>
      <c r="IRK18" s="309"/>
      <c r="IRL18" s="309"/>
      <c r="IRM18" s="309"/>
      <c r="IRN18" s="309"/>
      <c r="IRO18" s="309"/>
      <c r="IRP18" s="309"/>
      <c r="IRQ18" s="309"/>
      <c r="IRR18" s="309"/>
      <c r="IRS18" s="309"/>
      <c r="IRT18" s="309"/>
      <c r="IRU18" s="309"/>
      <c r="IRV18" s="309"/>
      <c r="IRW18" s="309"/>
      <c r="IRX18" s="309"/>
      <c r="IRY18" s="309"/>
      <c r="IRZ18" s="309"/>
      <c r="ISA18" s="309"/>
      <c r="ISB18" s="309"/>
      <c r="ISC18" s="309"/>
      <c r="ISD18" s="309"/>
      <c r="ISE18" s="309"/>
      <c r="ISF18" s="309"/>
      <c r="ISG18" s="309"/>
      <c r="ISH18" s="309"/>
      <c r="ISI18" s="309"/>
      <c r="ISJ18" s="309"/>
      <c r="ISK18" s="309"/>
      <c r="ISL18" s="309"/>
      <c r="ISM18" s="309"/>
      <c r="ISN18" s="309"/>
      <c r="ISO18" s="309"/>
      <c r="ISP18" s="309"/>
      <c r="ISQ18" s="309"/>
      <c r="ISR18" s="309"/>
      <c r="ISS18" s="309"/>
      <c r="IST18" s="309"/>
      <c r="ISU18" s="309"/>
      <c r="ISV18" s="309"/>
      <c r="ISW18" s="309"/>
      <c r="ISX18" s="309"/>
      <c r="ISY18" s="309"/>
      <c r="ISZ18" s="309"/>
      <c r="ITA18" s="309"/>
      <c r="ITB18" s="309"/>
      <c r="ITC18" s="309"/>
      <c r="ITD18" s="309"/>
      <c r="ITE18" s="309"/>
      <c r="ITF18" s="309"/>
      <c r="ITG18" s="309"/>
      <c r="ITH18" s="309"/>
      <c r="ITI18" s="309"/>
      <c r="ITJ18" s="309"/>
      <c r="ITK18" s="309"/>
      <c r="ITL18" s="309"/>
      <c r="ITM18" s="309"/>
      <c r="ITN18" s="309"/>
      <c r="ITO18" s="309"/>
      <c r="ITP18" s="309"/>
      <c r="ITQ18" s="309"/>
      <c r="ITR18" s="309"/>
      <c r="ITS18" s="309"/>
      <c r="ITT18" s="309"/>
      <c r="ITU18" s="309"/>
      <c r="ITV18" s="309"/>
      <c r="ITW18" s="309"/>
      <c r="ITX18" s="309"/>
      <c r="ITY18" s="309"/>
      <c r="ITZ18" s="309"/>
      <c r="IUA18" s="309"/>
      <c r="IUB18" s="309"/>
      <c r="IUC18" s="309"/>
      <c r="IUD18" s="309"/>
      <c r="IUE18" s="309"/>
      <c r="IUF18" s="309"/>
      <c r="IUG18" s="309"/>
      <c r="IUH18" s="309"/>
      <c r="IUI18" s="309"/>
      <c r="IUJ18" s="309"/>
      <c r="IUK18" s="309"/>
      <c r="IUL18" s="309"/>
      <c r="IUM18" s="309"/>
      <c r="IUN18" s="309"/>
      <c r="IUO18" s="309"/>
      <c r="IUP18" s="309"/>
      <c r="IUQ18" s="309"/>
      <c r="IUR18" s="309"/>
      <c r="IUS18" s="309"/>
      <c r="IUT18" s="309"/>
      <c r="IUU18" s="309"/>
      <c r="IUV18" s="309"/>
      <c r="IUW18" s="309"/>
      <c r="IUX18" s="309"/>
      <c r="IUY18" s="309"/>
      <c r="IUZ18" s="309"/>
      <c r="IVA18" s="309"/>
      <c r="IVB18" s="309"/>
      <c r="IVC18" s="309"/>
      <c r="IVD18" s="309"/>
      <c r="IVE18" s="309"/>
      <c r="IVF18" s="309"/>
      <c r="IVG18" s="309"/>
      <c r="IVH18" s="309"/>
      <c r="IVI18" s="309"/>
      <c r="IVJ18" s="309"/>
      <c r="IVK18" s="309"/>
      <c r="IVL18" s="309"/>
      <c r="IVM18" s="309"/>
      <c r="IVN18" s="309"/>
      <c r="IVO18" s="309"/>
      <c r="IVP18" s="309"/>
      <c r="IVQ18" s="309"/>
      <c r="IVR18" s="309"/>
      <c r="IVS18" s="309"/>
      <c r="IVT18" s="309"/>
      <c r="IVU18" s="309"/>
      <c r="IVV18" s="309"/>
      <c r="IVW18" s="309"/>
      <c r="IVX18" s="309"/>
      <c r="IVY18" s="309"/>
      <c r="IVZ18" s="309"/>
      <c r="IWA18" s="309"/>
      <c r="IWB18" s="309"/>
      <c r="IWC18" s="309"/>
      <c r="IWD18" s="309"/>
      <c r="IWE18" s="309"/>
      <c r="IWF18" s="309"/>
      <c r="IWG18" s="309"/>
      <c r="IWH18" s="309"/>
      <c r="IWI18" s="309"/>
      <c r="IWJ18" s="309"/>
      <c r="IWK18" s="309"/>
      <c r="IWL18" s="309"/>
      <c r="IWM18" s="309"/>
      <c r="IWN18" s="309"/>
      <c r="IWO18" s="309"/>
      <c r="IWP18" s="309"/>
      <c r="IWQ18" s="309"/>
      <c r="IWR18" s="309"/>
      <c r="IWS18" s="309"/>
      <c r="IWT18" s="309"/>
      <c r="IWU18" s="309"/>
      <c r="IWV18" s="309"/>
      <c r="IWW18" s="309"/>
      <c r="IWX18" s="309"/>
      <c r="IWY18" s="309"/>
      <c r="IWZ18" s="309"/>
      <c r="IXA18" s="309"/>
      <c r="IXB18" s="309"/>
      <c r="IXC18" s="309"/>
      <c r="IXD18" s="309"/>
      <c r="IXE18" s="309"/>
      <c r="IXF18" s="309"/>
      <c r="IXG18" s="309"/>
      <c r="IXH18" s="309"/>
      <c r="IXI18" s="309"/>
      <c r="IXJ18" s="309"/>
      <c r="IXK18" s="309"/>
      <c r="IXL18" s="309"/>
      <c r="IXM18" s="309"/>
      <c r="IXN18" s="309"/>
      <c r="IXO18" s="309"/>
      <c r="IXP18" s="309"/>
      <c r="IXQ18" s="309"/>
      <c r="IXR18" s="309"/>
      <c r="IXS18" s="309"/>
      <c r="IXT18" s="309"/>
      <c r="IXU18" s="309"/>
      <c r="IXV18" s="309"/>
      <c r="IXW18" s="309"/>
      <c r="IXX18" s="309"/>
      <c r="IXY18" s="309"/>
      <c r="IXZ18" s="309"/>
      <c r="IYA18" s="309"/>
      <c r="IYB18" s="309"/>
      <c r="IYC18" s="309"/>
      <c r="IYD18" s="309"/>
      <c r="IYE18" s="309"/>
      <c r="IYF18" s="309"/>
      <c r="IYG18" s="309"/>
      <c r="IYH18" s="309"/>
      <c r="IYI18" s="309"/>
      <c r="IYJ18" s="309"/>
      <c r="IYK18" s="309"/>
      <c r="IYL18" s="309"/>
      <c r="IYM18" s="309"/>
      <c r="IYN18" s="309"/>
      <c r="IYO18" s="309"/>
      <c r="IYP18" s="309"/>
      <c r="IYQ18" s="309"/>
      <c r="IYR18" s="309"/>
      <c r="IYS18" s="309"/>
      <c r="IYT18" s="309"/>
      <c r="IYU18" s="309"/>
      <c r="IYV18" s="309"/>
      <c r="IYW18" s="309"/>
      <c r="IYX18" s="309"/>
      <c r="IYY18" s="309"/>
      <c r="IYZ18" s="309"/>
      <c r="IZA18" s="309"/>
      <c r="IZB18" s="309"/>
      <c r="IZC18" s="309"/>
      <c r="IZD18" s="309"/>
      <c r="IZE18" s="309"/>
      <c r="IZF18" s="309"/>
      <c r="IZG18" s="309"/>
      <c r="IZH18" s="309"/>
      <c r="IZI18" s="309"/>
      <c r="IZJ18" s="309"/>
      <c r="IZK18" s="309"/>
      <c r="IZL18" s="309"/>
      <c r="IZM18" s="309"/>
      <c r="IZN18" s="309"/>
      <c r="IZO18" s="309"/>
      <c r="IZP18" s="309"/>
      <c r="IZQ18" s="309"/>
      <c r="IZR18" s="309"/>
      <c r="IZS18" s="309"/>
      <c r="IZT18" s="309"/>
      <c r="IZU18" s="309"/>
      <c r="IZV18" s="309"/>
      <c r="IZW18" s="309"/>
      <c r="IZX18" s="309"/>
      <c r="IZY18" s="309"/>
      <c r="IZZ18" s="309"/>
      <c r="JAA18" s="309"/>
      <c r="JAB18" s="309"/>
      <c r="JAC18" s="309"/>
      <c r="JAD18" s="309"/>
      <c r="JAE18" s="309"/>
      <c r="JAF18" s="309"/>
      <c r="JAG18" s="309"/>
      <c r="JAH18" s="309"/>
      <c r="JAI18" s="309"/>
      <c r="JAJ18" s="309"/>
      <c r="JAK18" s="309"/>
      <c r="JAL18" s="309"/>
      <c r="JAM18" s="309"/>
      <c r="JAN18" s="309"/>
      <c r="JAO18" s="309"/>
      <c r="JAP18" s="309"/>
      <c r="JAQ18" s="309"/>
      <c r="JAR18" s="309"/>
      <c r="JAS18" s="309"/>
      <c r="JAT18" s="309"/>
      <c r="JAU18" s="309"/>
      <c r="JAV18" s="309"/>
      <c r="JAW18" s="309"/>
      <c r="JAX18" s="309"/>
      <c r="JAY18" s="309"/>
      <c r="JAZ18" s="309"/>
      <c r="JBA18" s="309"/>
      <c r="JBB18" s="309"/>
      <c r="JBC18" s="309"/>
      <c r="JBD18" s="309"/>
      <c r="JBE18" s="309"/>
      <c r="JBF18" s="309"/>
      <c r="JBG18" s="309"/>
      <c r="JBH18" s="309"/>
      <c r="JBI18" s="309"/>
      <c r="JBJ18" s="309"/>
      <c r="JBK18" s="309"/>
      <c r="JBL18" s="309"/>
      <c r="JBM18" s="309"/>
      <c r="JBN18" s="309"/>
      <c r="JBO18" s="309"/>
      <c r="JBP18" s="309"/>
      <c r="JBQ18" s="309"/>
      <c r="JBR18" s="309"/>
      <c r="JBS18" s="309"/>
      <c r="JBT18" s="309"/>
      <c r="JBU18" s="309"/>
      <c r="JBV18" s="309"/>
      <c r="JBW18" s="309"/>
      <c r="JBX18" s="309"/>
      <c r="JBY18" s="309"/>
      <c r="JBZ18" s="309"/>
      <c r="JCA18" s="309"/>
      <c r="JCB18" s="309"/>
      <c r="JCC18" s="309"/>
      <c r="JCD18" s="309"/>
      <c r="JCE18" s="309"/>
      <c r="JCF18" s="309"/>
      <c r="JCG18" s="309"/>
      <c r="JCH18" s="309"/>
      <c r="JCI18" s="309"/>
      <c r="JCJ18" s="309"/>
      <c r="JCK18" s="309"/>
      <c r="JCL18" s="309"/>
      <c r="JCM18" s="309"/>
      <c r="JCN18" s="309"/>
      <c r="JCO18" s="309"/>
      <c r="JCP18" s="309"/>
      <c r="JCQ18" s="309"/>
      <c r="JCR18" s="309"/>
      <c r="JCS18" s="309"/>
      <c r="JCT18" s="309"/>
      <c r="JCU18" s="309"/>
      <c r="JCV18" s="309"/>
      <c r="JCW18" s="309"/>
      <c r="JCX18" s="309"/>
      <c r="JCY18" s="309"/>
      <c r="JCZ18" s="309"/>
      <c r="JDA18" s="309"/>
      <c r="JDB18" s="309"/>
      <c r="JDC18" s="309"/>
      <c r="JDD18" s="309"/>
      <c r="JDE18" s="309"/>
      <c r="JDF18" s="309"/>
      <c r="JDG18" s="309"/>
      <c r="JDH18" s="309"/>
      <c r="JDI18" s="309"/>
      <c r="JDJ18" s="309"/>
      <c r="JDK18" s="309"/>
      <c r="JDL18" s="309"/>
      <c r="JDM18" s="309"/>
      <c r="JDN18" s="309"/>
      <c r="JDO18" s="309"/>
      <c r="JDP18" s="309"/>
      <c r="JDQ18" s="309"/>
      <c r="JDR18" s="309"/>
      <c r="JDS18" s="309"/>
      <c r="JDT18" s="309"/>
      <c r="JDU18" s="309"/>
      <c r="JDV18" s="309"/>
      <c r="JDW18" s="309"/>
      <c r="JDX18" s="309"/>
      <c r="JDY18" s="309"/>
      <c r="JDZ18" s="309"/>
      <c r="JEA18" s="309"/>
      <c r="JEB18" s="309"/>
      <c r="JEC18" s="309"/>
      <c r="JED18" s="309"/>
      <c r="JEE18" s="309"/>
      <c r="JEF18" s="309"/>
      <c r="JEG18" s="309"/>
      <c r="JEH18" s="309"/>
      <c r="JEI18" s="309"/>
      <c r="JEJ18" s="309"/>
      <c r="JEK18" s="309"/>
      <c r="JEL18" s="309"/>
      <c r="JEM18" s="309"/>
      <c r="JEN18" s="309"/>
      <c r="JEO18" s="309"/>
      <c r="JEP18" s="309"/>
      <c r="JEQ18" s="309"/>
      <c r="JER18" s="309"/>
      <c r="JES18" s="309"/>
      <c r="JET18" s="309"/>
      <c r="JEU18" s="309"/>
      <c r="JEV18" s="309"/>
      <c r="JEW18" s="309"/>
      <c r="JEX18" s="309"/>
      <c r="JEY18" s="309"/>
      <c r="JEZ18" s="309"/>
      <c r="JFA18" s="309"/>
      <c r="JFB18" s="309"/>
      <c r="JFC18" s="309"/>
      <c r="JFD18" s="309"/>
      <c r="JFE18" s="309"/>
      <c r="JFF18" s="309"/>
      <c r="JFG18" s="309"/>
      <c r="JFH18" s="309"/>
      <c r="JFI18" s="309"/>
      <c r="JFJ18" s="309"/>
      <c r="JFK18" s="309"/>
      <c r="JFL18" s="309"/>
      <c r="JFM18" s="309"/>
      <c r="JFN18" s="309"/>
      <c r="JFO18" s="309"/>
      <c r="JFP18" s="309"/>
      <c r="JFQ18" s="309"/>
      <c r="JFR18" s="309"/>
      <c r="JFS18" s="309"/>
      <c r="JFT18" s="309"/>
      <c r="JFU18" s="309"/>
      <c r="JFV18" s="309"/>
      <c r="JFW18" s="309"/>
      <c r="JFX18" s="309"/>
      <c r="JFY18" s="309"/>
      <c r="JFZ18" s="309"/>
      <c r="JGA18" s="309"/>
      <c r="JGB18" s="309"/>
      <c r="JGC18" s="309"/>
      <c r="JGD18" s="309"/>
      <c r="JGE18" s="309"/>
      <c r="JGF18" s="309"/>
      <c r="JGG18" s="309"/>
      <c r="JGH18" s="309"/>
      <c r="JGI18" s="309"/>
      <c r="JGJ18" s="309"/>
      <c r="JGK18" s="309"/>
      <c r="JGL18" s="309"/>
      <c r="JGM18" s="309"/>
      <c r="JGN18" s="309"/>
      <c r="JGO18" s="309"/>
      <c r="JGP18" s="309"/>
      <c r="JGQ18" s="309"/>
      <c r="JGR18" s="309"/>
      <c r="JGS18" s="309"/>
      <c r="JGT18" s="309"/>
      <c r="JGU18" s="309"/>
      <c r="JGV18" s="309"/>
      <c r="JGW18" s="309"/>
      <c r="JGX18" s="309"/>
      <c r="JGY18" s="309"/>
      <c r="JGZ18" s="309"/>
      <c r="JHA18" s="309"/>
      <c r="JHB18" s="309"/>
      <c r="JHC18" s="309"/>
      <c r="JHD18" s="309"/>
      <c r="JHE18" s="309"/>
      <c r="JHF18" s="309"/>
      <c r="JHG18" s="309"/>
      <c r="JHH18" s="309"/>
      <c r="JHI18" s="309"/>
      <c r="JHJ18" s="309"/>
      <c r="JHK18" s="309"/>
      <c r="JHL18" s="309"/>
      <c r="JHM18" s="309"/>
      <c r="JHN18" s="309"/>
      <c r="JHO18" s="309"/>
      <c r="JHP18" s="309"/>
      <c r="JHQ18" s="309"/>
      <c r="JHR18" s="309"/>
      <c r="JHS18" s="309"/>
      <c r="JHT18" s="309"/>
      <c r="JHU18" s="309"/>
      <c r="JHV18" s="309"/>
      <c r="JHW18" s="309"/>
      <c r="JHX18" s="309"/>
      <c r="JHY18" s="309"/>
      <c r="JHZ18" s="309"/>
      <c r="JIA18" s="309"/>
      <c r="JIB18" s="309"/>
      <c r="JIC18" s="309"/>
      <c r="JID18" s="309"/>
      <c r="JIE18" s="309"/>
      <c r="JIF18" s="309"/>
      <c r="JIG18" s="309"/>
      <c r="JIH18" s="309"/>
      <c r="JII18" s="309"/>
      <c r="JIJ18" s="309"/>
      <c r="JIK18" s="309"/>
      <c r="JIL18" s="309"/>
      <c r="JIM18" s="309"/>
      <c r="JIN18" s="309"/>
      <c r="JIO18" s="309"/>
      <c r="JIP18" s="309"/>
      <c r="JIQ18" s="309"/>
      <c r="JIR18" s="309"/>
      <c r="JIS18" s="309"/>
      <c r="JIT18" s="309"/>
      <c r="JIU18" s="309"/>
      <c r="JIV18" s="309"/>
      <c r="JIW18" s="309"/>
      <c r="JIX18" s="309"/>
      <c r="JIY18" s="309"/>
      <c r="JIZ18" s="309"/>
      <c r="JJA18" s="309"/>
      <c r="JJB18" s="309"/>
      <c r="JJC18" s="309"/>
      <c r="JJD18" s="309"/>
      <c r="JJE18" s="309"/>
      <c r="JJF18" s="309"/>
      <c r="JJG18" s="309"/>
      <c r="JJH18" s="309"/>
      <c r="JJI18" s="309"/>
      <c r="JJJ18" s="309"/>
      <c r="JJK18" s="309"/>
      <c r="JJL18" s="309"/>
      <c r="JJM18" s="309"/>
      <c r="JJN18" s="309"/>
      <c r="JJO18" s="309"/>
      <c r="JJP18" s="309"/>
      <c r="JJQ18" s="309"/>
      <c r="JJR18" s="309"/>
      <c r="JJS18" s="309"/>
      <c r="JJT18" s="309"/>
      <c r="JJU18" s="309"/>
      <c r="JJV18" s="309"/>
      <c r="JJW18" s="309"/>
      <c r="JJX18" s="309"/>
      <c r="JJY18" s="309"/>
      <c r="JJZ18" s="309"/>
      <c r="JKA18" s="309"/>
      <c r="JKB18" s="309"/>
      <c r="JKC18" s="309"/>
      <c r="JKD18" s="309"/>
      <c r="JKE18" s="309"/>
      <c r="JKF18" s="309"/>
      <c r="JKG18" s="309"/>
      <c r="JKH18" s="309"/>
      <c r="JKI18" s="309"/>
      <c r="JKJ18" s="309"/>
      <c r="JKK18" s="309"/>
      <c r="JKL18" s="309"/>
      <c r="JKM18" s="309"/>
      <c r="JKN18" s="309"/>
      <c r="JKO18" s="309"/>
      <c r="JKP18" s="309"/>
      <c r="JKQ18" s="309"/>
      <c r="JKR18" s="309"/>
      <c r="JKS18" s="309"/>
      <c r="JKT18" s="309"/>
      <c r="JKU18" s="309"/>
      <c r="JKV18" s="309"/>
      <c r="JKW18" s="309"/>
      <c r="JKX18" s="309"/>
      <c r="JKY18" s="309"/>
      <c r="JKZ18" s="309"/>
      <c r="JLA18" s="309"/>
      <c r="JLB18" s="309"/>
      <c r="JLC18" s="309"/>
      <c r="JLD18" s="309"/>
      <c r="JLE18" s="309"/>
      <c r="JLF18" s="309"/>
      <c r="JLG18" s="309"/>
      <c r="JLH18" s="309"/>
      <c r="JLI18" s="309"/>
      <c r="JLJ18" s="309"/>
      <c r="JLK18" s="309"/>
      <c r="JLL18" s="309"/>
      <c r="JLM18" s="309"/>
      <c r="JLN18" s="309"/>
      <c r="JLO18" s="309"/>
      <c r="JLP18" s="309"/>
      <c r="JLQ18" s="309"/>
      <c r="JLR18" s="309"/>
      <c r="JLS18" s="309"/>
      <c r="JLT18" s="309"/>
      <c r="JLU18" s="309"/>
      <c r="JLV18" s="309"/>
      <c r="JLW18" s="309"/>
      <c r="JLX18" s="309"/>
      <c r="JLY18" s="309"/>
      <c r="JLZ18" s="309"/>
      <c r="JMA18" s="309"/>
      <c r="JMB18" s="309"/>
      <c r="JMC18" s="309"/>
      <c r="JMD18" s="309"/>
      <c r="JME18" s="309"/>
      <c r="JMF18" s="309"/>
      <c r="JMG18" s="309"/>
      <c r="JMH18" s="309"/>
      <c r="JMI18" s="309"/>
      <c r="JMJ18" s="309"/>
      <c r="JMK18" s="309"/>
      <c r="JML18" s="309"/>
      <c r="JMM18" s="309"/>
      <c r="JMN18" s="309"/>
      <c r="JMO18" s="309"/>
      <c r="JMP18" s="309"/>
      <c r="JMQ18" s="309"/>
      <c r="JMR18" s="309"/>
      <c r="JMS18" s="309"/>
      <c r="JMT18" s="309"/>
      <c r="JMU18" s="309"/>
      <c r="JMV18" s="309"/>
      <c r="JMW18" s="309"/>
      <c r="JMX18" s="309"/>
      <c r="JMY18" s="309"/>
      <c r="JMZ18" s="309"/>
      <c r="JNA18" s="309"/>
      <c r="JNB18" s="309"/>
      <c r="JNC18" s="309"/>
      <c r="JND18" s="309"/>
      <c r="JNE18" s="309"/>
      <c r="JNF18" s="309"/>
      <c r="JNG18" s="309"/>
      <c r="JNH18" s="309"/>
      <c r="JNI18" s="309"/>
      <c r="JNJ18" s="309"/>
      <c r="JNK18" s="309"/>
      <c r="JNL18" s="309"/>
      <c r="JNM18" s="309"/>
      <c r="JNN18" s="309"/>
      <c r="JNO18" s="309"/>
      <c r="JNP18" s="309"/>
      <c r="JNQ18" s="309"/>
      <c r="JNR18" s="309"/>
      <c r="JNS18" s="309"/>
      <c r="JNT18" s="309"/>
      <c r="JNU18" s="309"/>
      <c r="JNV18" s="309"/>
      <c r="JNW18" s="309"/>
      <c r="JNX18" s="309"/>
      <c r="JNY18" s="309"/>
      <c r="JNZ18" s="309"/>
      <c r="JOA18" s="309"/>
      <c r="JOB18" s="309"/>
      <c r="JOC18" s="309"/>
      <c r="JOD18" s="309"/>
      <c r="JOE18" s="309"/>
      <c r="JOF18" s="309"/>
      <c r="JOG18" s="309"/>
      <c r="JOH18" s="309"/>
      <c r="JOI18" s="309"/>
      <c r="JOJ18" s="309"/>
      <c r="JOK18" s="309"/>
      <c r="JOL18" s="309"/>
      <c r="JOM18" s="309"/>
      <c r="JON18" s="309"/>
      <c r="JOO18" s="309"/>
      <c r="JOP18" s="309"/>
      <c r="JOQ18" s="309"/>
      <c r="JOR18" s="309"/>
      <c r="JOS18" s="309"/>
      <c r="JOT18" s="309"/>
      <c r="JOU18" s="309"/>
      <c r="JOV18" s="309"/>
      <c r="JOW18" s="309"/>
      <c r="JOX18" s="309"/>
      <c r="JOY18" s="309"/>
      <c r="JOZ18" s="309"/>
      <c r="JPA18" s="309"/>
      <c r="JPB18" s="309"/>
      <c r="JPC18" s="309"/>
      <c r="JPD18" s="309"/>
      <c r="JPE18" s="309"/>
      <c r="JPF18" s="309"/>
      <c r="JPG18" s="309"/>
      <c r="JPH18" s="309"/>
      <c r="JPI18" s="309"/>
      <c r="JPJ18" s="309"/>
      <c r="JPK18" s="309"/>
      <c r="JPL18" s="309"/>
      <c r="JPM18" s="309"/>
      <c r="JPN18" s="309"/>
      <c r="JPO18" s="309"/>
      <c r="JPP18" s="309"/>
      <c r="JPQ18" s="309"/>
      <c r="JPR18" s="309"/>
      <c r="JPS18" s="309"/>
      <c r="JPT18" s="309"/>
      <c r="JPU18" s="309"/>
      <c r="JPV18" s="309"/>
      <c r="JPW18" s="309"/>
      <c r="JPX18" s="309"/>
      <c r="JPY18" s="309"/>
      <c r="JPZ18" s="309"/>
      <c r="JQA18" s="309"/>
      <c r="JQB18" s="309"/>
      <c r="JQC18" s="309"/>
      <c r="JQD18" s="309"/>
      <c r="JQE18" s="309"/>
      <c r="JQF18" s="309"/>
      <c r="JQG18" s="309"/>
      <c r="JQH18" s="309"/>
      <c r="JQI18" s="309"/>
      <c r="JQJ18" s="309"/>
      <c r="JQK18" s="309"/>
      <c r="JQL18" s="309"/>
      <c r="JQM18" s="309"/>
      <c r="JQN18" s="309"/>
      <c r="JQO18" s="309"/>
      <c r="JQP18" s="309"/>
      <c r="JQQ18" s="309"/>
      <c r="JQR18" s="309"/>
      <c r="JQS18" s="309"/>
      <c r="JQT18" s="309"/>
      <c r="JQU18" s="309"/>
      <c r="JQV18" s="309"/>
      <c r="JQW18" s="309"/>
      <c r="JQX18" s="309"/>
      <c r="JQY18" s="309"/>
      <c r="JQZ18" s="309"/>
      <c r="JRA18" s="309"/>
      <c r="JRB18" s="309"/>
      <c r="JRC18" s="309"/>
      <c r="JRD18" s="309"/>
      <c r="JRE18" s="309"/>
      <c r="JRF18" s="309"/>
      <c r="JRG18" s="309"/>
      <c r="JRH18" s="309"/>
      <c r="JRI18" s="309"/>
      <c r="JRJ18" s="309"/>
      <c r="JRK18" s="309"/>
      <c r="JRL18" s="309"/>
      <c r="JRM18" s="309"/>
      <c r="JRN18" s="309"/>
      <c r="JRO18" s="309"/>
      <c r="JRP18" s="309"/>
      <c r="JRQ18" s="309"/>
      <c r="JRR18" s="309"/>
      <c r="JRS18" s="309"/>
      <c r="JRT18" s="309"/>
      <c r="JRU18" s="309"/>
      <c r="JRV18" s="309"/>
      <c r="JRW18" s="309"/>
      <c r="JRX18" s="309"/>
      <c r="JRY18" s="309"/>
      <c r="JRZ18" s="309"/>
      <c r="JSA18" s="309"/>
      <c r="JSB18" s="309"/>
      <c r="JSC18" s="309"/>
      <c r="JSD18" s="309"/>
      <c r="JSE18" s="309"/>
      <c r="JSF18" s="309"/>
      <c r="JSG18" s="309"/>
      <c r="JSH18" s="309"/>
      <c r="JSI18" s="309"/>
      <c r="JSJ18" s="309"/>
      <c r="JSK18" s="309"/>
      <c r="JSL18" s="309"/>
      <c r="JSM18" s="309"/>
      <c r="JSN18" s="309"/>
      <c r="JSO18" s="309"/>
      <c r="JSP18" s="309"/>
      <c r="JSQ18" s="309"/>
      <c r="JSR18" s="309"/>
      <c r="JSS18" s="309"/>
      <c r="JST18" s="309"/>
      <c r="JSU18" s="309"/>
      <c r="JSV18" s="309"/>
      <c r="JSW18" s="309"/>
      <c r="JSX18" s="309"/>
      <c r="JSY18" s="309"/>
      <c r="JSZ18" s="309"/>
      <c r="JTA18" s="309"/>
      <c r="JTB18" s="309"/>
      <c r="JTC18" s="309"/>
      <c r="JTD18" s="309"/>
      <c r="JTE18" s="309"/>
      <c r="JTF18" s="309"/>
      <c r="JTG18" s="309"/>
      <c r="JTH18" s="309"/>
      <c r="JTI18" s="309"/>
      <c r="JTJ18" s="309"/>
      <c r="JTK18" s="309"/>
      <c r="JTL18" s="309"/>
      <c r="JTM18" s="309"/>
      <c r="JTN18" s="309"/>
      <c r="JTO18" s="309"/>
      <c r="JTP18" s="309"/>
      <c r="JTQ18" s="309"/>
      <c r="JTR18" s="309"/>
      <c r="JTS18" s="309"/>
      <c r="JTT18" s="309"/>
      <c r="JTU18" s="309"/>
      <c r="JTV18" s="309"/>
      <c r="JTW18" s="309"/>
      <c r="JTX18" s="309"/>
      <c r="JTY18" s="309"/>
      <c r="JTZ18" s="309"/>
      <c r="JUA18" s="309"/>
      <c r="JUB18" s="309"/>
      <c r="JUC18" s="309"/>
      <c r="JUD18" s="309"/>
      <c r="JUE18" s="309"/>
      <c r="JUF18" s="309"/>
      <c r="JUG18" s="309"/>
      <c r="JUH18" s="309"/>
      <c r="JUI18" s="309"/>
      <c r="JUJ18" s="309"/>
      <c r="JUK18" s="309"/>
      <c r="JUL18" s="309"/>
      <c r="JUM18" s="309"/>
      <c r="JUN18" s="309"/>
      <c r="JUO18" s="309"/>
      <c r="JUP18" s="309"/>
      <c r="JUQ18" s="309"/>
      <c r="JUR18" s="309"/>
      <c r="JUS18" s="309"/>
      <c r="JUT18" s="309"/>
      <c r="JUU18" s="309"/>
      <c r="JUV18" s="309"/>
      <c r="JUW18" s="309"/>
      <c r="JUX18" s="309"/>
      <c r="JUY18" s="309"/>
      <c r="JUZ18" s="309"/>
      <c r="JVA18" s="309"/>
      <c r="JVB18" s="309"/>
      <c r="JVC18" s="309"/>
      <c r="JVD18" s="309"/>
      <c r="JVE18" s="309"/>
      <c r="JVF18" s="309"/>
      <c r="JVG18" s="309"/>
      <c r="JVH18" s="309"/>
      <c r="JVI18" s="309"/>
      <c r="JVJ18" s="309"/>
      <c r="JVK18" s="309"/>
      <c r="JVL18" s="309"/>
      <c r="JVM18" s="309"/>
      <c r="JVN18" s="309"/>
      <c r="JVO18" s="309"/>
      <c r="JVP18" s="309"/>
      <c r="JVQ18" s="309"/>
      <c r="JVR18" s="309"/>
      <c r="JVS18" s="309"/>
      <c r="JVT18" s="309"/>
      <c r="JVU18" s="309"/>
      <c r="JVV18" s="309"/>
      <c r="JVW18" s="309"/>
      <c r="JVX18" s="309"/>
      <c r="JVY18" s="309"/>
      <c r="JVZ18" s="309"/>
      <c r="JWA18" s="309"/>
      <c r="JWB18" s="309"/>
      <c r="JWC18" s="309"/>
      <c r="JWD18" s="309"/>
      <c r="JWE18" s="309"/>
      <c r="JWF18" s="309"/>
      <c r="JWG18" s="309"/>
      <c r="JWH18" s="309"/>
      <c r="JWI18" s="309"/>
      <c r="JWJ18" s="309"/>
      <c r="JWK18" s="309"/>
      <c r="JWL18" s="309"/>
      <c r="JWM18" s="309"/>
      <c r="JWN18" s="309"/>
      <c r="JWO18" s="309"/>
      <c r="JWP18" s="309"/>
      <c r="JWQ18" s="309"/>
      <c r="JWR18" s="309"/>
      <c r="JWS18" s="309"/>
      <c r="JWT18" s="309"/>
      <c r="JWU18" s="309"/>
      <c r="JWV18" s="309"/>
      <c r="JWW18" s="309"/>
      <c r="JWX18" s="309"/>
      <c r="JWY18" s="309"/>
      <c r="JWZ18" s="309"/>
      <c r="JXA18" s="309"/>
      <c r="JXB18" s="309"/>
      <c r="JXC18" s="309"/>
      <c r="JXD18" s="309"/>
      <c r="JXE18" s="309"/>
      <c r="JXF18" s="309"/>
      <c r="JXG18" s="309"/>
      <c r="JXH18" s="309"/>
      <c r="JXI18" s="309"/>
      <c r="JXJ18" s="309"/>
      <c r="JXK18" s="309"/>
      <c r="JXL18" s="309"/>
      <c r="JXM18" s="309"/>
      <c r="JXN18" s="309"/>
      <c r="JXO18" s="309"/>
      <c r="JXP18" s="309"/>
      <c r="JXQ18" s="309"/>
      <c r="JXR18" s="309"/>
      <c r="JXS18" s="309"/>
      <c r="JXT18" s="309"/>
      <c r="JXU18" s="309"/>
      <c r="JXV18" s="309"/>
      <c r="JXW18" s="309"/>
      <c r="JXX18" s="309"/>
      <c r="JXY18" s="309"/>
      <c r="JXZ18" s="309"/>
      <c r="JYA18" s="309"/>
      <c r="JYB18" s="309"/>
      <c r="JYC18" s="309"/>
      <c r="JYD18" s="309"/>
      <c r="JYE18" s="309"/>
      <c r="JYF18" s="309"/>
      <c r="JYG18" s="309"/>
      <c r="JYH18" s="309"/>
      <c r="JYI18" s="309"/>
      <c r="JYJ18" s="309"/>
      <c r="JYK18" s="309"/>
      <c r="JYL18" s="309"/>
      <c r="JYM18" s="309"/>
      <c r="JYN18" s="309"/>
      <c r="JYO18" s="309"/>
      <c r="JYP18" s="309"/>
      <c r="JYQ18" s="309"/>
      <c r="JYR18" s="309"/>
      <c r="JYS18" s="309"/>
      <c r="JYT18" s="309"/>
      <c r="JYU18" s="309"/>
      <c r="JYV18" s="309"/>
      <c r="JYW18" s="309"/>
      <c r="JYX18" s="309"/>
      <c r="JYY18" s="309"/>
      <c r="JYZ18" s="309"/>
      <c r="JZA18" s="309"/>
      <c r="JZB18" s="309"/>
      <c r="JZC18" s="309"/>
      <c r="JZD18" s="309"/>
      <c r="JZE18" s="309"/>
      <c r="JZF18" s="309"/>
      <c r="JZG18" s="309"/>
      <c r="JZH18" s="309"/>
      <c r="JZI18" s="309"/>
      <c r="JZJ18" s="309"/>
      <c r="JZK18" s="309"/>
      <c r="JZL18" s="309"/>
      <c r="JZM18" s="309"/>
      <c r="JZN18" s="309"/>
      <c r="JZO18" s="309"/>
      <c r="JZP18" s="309"/>
      <c r="JZQ18" s="309"/>
      <c r="JZR18" s="309"/>
      <c r="JZS18" s="309"/>
      <c r="JZT18" s="309"/>
      <c r="JZU18" s="309"/>
      <c r="JZV18" s="309"/>
      <c r="JZW18" s="309"/>
      <c r="JZX18" s="309"/>
      <c r="JZY18" s="309"/>
      <c r="JZZ18" s="309"/>
      <c r="KAA18" s="309"/>
      <c r="KAB18" s="309"/>
      <c r="KAC18" s="309"/>
      <c r="KAD18" s="309"/>
      <c r="KAE18" s="309"/>
      <c r="KAF18" s="309"/>
      <c r="KAG18" s="309"/>
      <c r="KAH18" s="309"/>
      <c r="KAI18" s="309"/>
      <c r="KAJ18" s="309"/>
      <c r="KAK18" s="309"/>
      <c r="KAL18" s="309"/>
      <c r="KAM18" s="309"/>
      <c r="KAN18" s="309"/>
      <c r="KAO18" s="309"/>
      <c r="KAP18" s="309"/>
      <c r="KAQ18" s="309"/>
      <c r="KAR18" s="309"/>
      <c r="KAS18" s="309"/>
      <c r="KAT18" s="309"/>
      <c r="KAU18" s="309"/>
      <c r="KAV18" s="309"/>
      <c r="KAW18" s="309"/>
      <c r="KAX18" s="309"/>
      <c r="KAY18" s="309"/>
      <c r="KAZ18" s="309"/>
      <c r="KBA18" s="309"/>
      <c r="KBB18" s="309"/>
      <c r="KBC18" s="309"/>
      <c r="KBD18" s="309"/>
      <c r="KBE18" s="309"/>
      <c r="KBF18" s="309"/>
      <c r="KBG18" s="309"/>
      <c r="KBH18" s="309"/>
      <c r="KBI18" s="309"/>
      <c r="KBJ18" s="309"/>
      <c r="KBK18" s="309"/>
      <c r="KBL18" s="309"/>
      <c r="KBM18" s="309"/>
      <c r="KBN18" s="309"/>
      <c r="KBO18" s="309"/>
      <c r="KBP18" s="309"/>
      <c r="KBQ18" s="309"/>
      <c r="KBR18" s="309"/>
      <c r="KBS18" s="309"/>
      <c r="KBT18" s="309"/>
      <c r="KBU18" s="309"/>
      <c r="KBV18" s="309"/>
      <c r="KBW18" s="309"/>
      <c r="KBX18" s="309"/>
      <c r="KBY18" s="309"/>
      <c r="KBZ18" s="309"/>
      <c r="KCA18" s="309"/>
      <c r="KCB18" s="309"/>
      <c r="KCC18" s="309"/>
      <c r="KCD18" s="309"/>
      <c r="KCE18" s="309"/>
      <c r="KCF18" s="309"/>
      <c r="KCG18" s="309"/>
      <c r="KCH18" s="309"/>
      <c r="KCI18" s="309"/>
      <c r="KCJ18" s="309"/>
      <c r="KCK18" s="309"/>
      <c r="KCL18" s="309"/>
      <c r="KCM18" s="309"/>
      <c r="KCN18" s="309"/>
      <c r="KCO18" s="309"/>
      <c r="KCP18" s="309"/>
      <c r="KCQ18" s="309"/>
      <c r="KCR18" s="309"/>
      <c r="KCS18" s="309"/>
      <c r="KCT18" s="309"/>
      <c r="KCU18" s="309"/>
      <c r="KCV18" s="309"/>
      <c r="KCW18" s="309"/>
      <c r="KCX18" s="309"/>
      <c r="KCY18" s="309"/>
      <c r="KCZ18" s="309"/>
      <c r="KDA18" s="309"/>
      <c r="KDB18" s="309"/>
      <c r="KDC18" s="309"/>
      <c r="KDD18" s="309"/>
      <c r="KDE18" s="309"/>
      <c r="KDF18" s="309"/>
      <c r="KDG18" s="309"/>
      <c r="KDH18" s="309"/>
      <c r="KDI18" s="309"/>
      <c r="KDJ18" s="309"/>
      <c r="KDK18" s="309"/>
      <c r="KDL18" s="309"/>
      <c r="KDM18" s="309"/>
      <c r="KDN18" s="309"/>
      <c r="KDO18" s="309"/>
      <c r="KDP18" s="309"/>
      <c r="KDQ18" s="309"/>
      <c r="KDR18" s="309"/>
      <c r="KDS18" s="309"/>
      <c r="KDT18" s="309"/>
      <c r="KDU18" s="309"/>
      <c r="KDV18" s="309"/>
      <c r="KDW18" s="309"/>
      <c r="KDX18" s="309"/>
      <c r="KDY18" s="309"/>
      <c r="KDZ18" s="309"/>
      <c r="KEA18" s="309"/>
      <c r="KEB18" s="309"/>
      <c r="KEC18" s="309"/>
      <c r="KED18" s="309"/>
      <c r="KEE18" s="309"/>
      <c r="KEF18" s="309"/>
      <c r="KEG18" s="309"/>
      <c r="KEH18" s="309"/>
      <c r="KEI18" s="309"/>
      <c r="KEJ18" s="309"/>
      <c r="KEK18" s="309"/>
      <c r="KEL18" s="309"/>
      <c r="KEM18" s="309"/>
      <c r="KEN18" s="309"/>
      <c r="KEO18" s="309"/>
      <c r="KEP18" s="309"/>
      <c r="KEQ18" s="309"/>
      <c r="KER18" s="309"/>
      <c r="KES18" s="309"/>
      <c r="KET18" s="309"/>
      <c r="KEU18" s="309"/>
      <c r="KEV18" s="309"/>
      <c r="KEW18" s="309"/>
      <c r="KEX18" s="309"/>
      <c r="KEY18" s="309"/>
      <c r="KEZ18" s="309"/>
      <c r="KFA18" s="309"/>
      <c r="KFB18" s="309"/>
      <c r="KFC18" s="309"/>
      <c r="KFD18" s="309"/>
      <c r="KFE18" s="309"/>
      <c r="KFF18" s="309"/>
      <c r="KFG18" s="309"/>
      <c r="KFH18" s="309"/>
      <c r="KFI18" s="309"/>
      <c r="KFJ18" s="309"/>
      <c r="KFK18" s="309"/>
      <c r="KFL18" s="309"/>
      <c r="KFM18" s="309"/>
      <c r="KFN18" s="309"/>
      <c r="KFO18" s="309"/>
      <c r="KFP18" s="309"/>
      <c r="KFQ18" s="309"/>
      <c r="KFR18" s="309"/>
      <c r="KFS18" s="309"/>
      <c r="KFT18" s="309"/>
      <c r="KFU18" s="309"/>
      <c r="KFV18" s="309"/>
      <c r="KFW18" s="309"/>
      <c r="KFX18" s="309"/>
      <c r="KFY18" s="309"/>
      <c r="KFZ18" s="309"/>
      <c r="KGA18" s="309"/>
      <c r="KGB18" s="309"/>
      <c r="KGC18" s="309"/>
      <c r="KGD18" s="309"/>
      <c r="KGE18" s="309"/>
      <c r="KGF18" s="309"/>
      <c r="KGG18" s="309"/>
      <c r="KGH18" s="309"/>
      <c r="KGI18" s="309"/>
      <c r="KGJ18" s="309"/>
      <c r="KGK18" s="309"/>
      <c r="KGL18" s="309"/>
      <c r="KGM18" s="309"/>
      <c r="KGN18" s="309"/>
      <c r="KGO18" s="309"/>
      <c r="KGP18" s="309"/>
      <c r="KGQ18" s="309"/>
      <c r="KGR18" s="309"/>
      <c r="KGS18" s="309"/>
      <c r="KGT18" s="309"/>
      <c r="KGU18" s="309"/>
      <c r="KGV18" s="309"/>
      <c r="KGW18" s="309"/>
      <c r="KGX18" s="309"/>
      <c r="KGY18" s="309"/>
      <c r="KGZ18" s="309"/>
      <c r="KHA18" s="309"/>
      <c r="KHB18" s="309"/>
      <c r="KHC18" s="309"/>
      <c r="KHD18" s="309"/>
      <c r="KHE18" s="309"/>
      <c r="KHF18" s="309"/>
      <c r="KHG18" s="309"/>
      <c r="KHH18" s="309"/>
      <c r="KHI18" s="309"/>
      <c r="KHJ18" s="309"/>
      <c r="KHK18" s="309"/>
      <c r="KHL18" s="309"/>
      <c r="KHM18" s="309"/>
      <c r="KHN18" s="309"/>
      <c r="KHO18" s="309"/>
      <c r="KHP18" s="309"/>
      <c r="KHQ18" s="309"/>
      <c r="KHR18" s="309"/>
      <c r="KHS18" s="309"/>
      <c r="KHT18" s="309"/>
      <c r="KHU18" s="309"/>
      <c r="KHV18" s="309"/>
      <c r="KHW18" s="309"/>
      <c r="KHX18" s="309"/>
      <c r="KHY18" s="309"/>
      <c r="KHZ18" s="309"/>
      <c r="KIA18" s="309"/>
      <c r="KIB18" s="309"/>
      <c r="KIC18" s="309"/>
      <c r="KID18" s="309"/>
      <c r="KIE18" s="309"/>
      <c r="KIF18" s="309"/>
      <c r="KIG18" s="309"/>
      <c r="KIH18" s="309"/>
      <c r="KII18" s="309"/>
      <c r="KIJ18" s="309"/>
      <c r="KIK18" s="309"/>
      <c r="KIL18" s="309"/>
      <c r="KIM18" s="309"/>
      <c r="KIN18" s="309"/>
      <c r="KIO18" s="309"/>
      <c r="KIP18" s="309"/>
      <c r="KIQ18" s="309"/>
      <c r="KIR18" s="309"/>
      <c r="KIS18" s="309"/>
      <c r="KIT18" s="309"/>
      <c r="KIU18" s="309"/>
      <c r="KIV18" s="309"/>
      <c r="KIW18" s="309"/>
      <c r="KIX18" s="309"/>
      <c r="KIY18" s="309"/>
      <c r="KIZ18" s="309"/>
      <c r="KJA18" s="309"/>
      <c r="KJB18" s="309"/>
      <c r="KJC18" s="309"/>
      <c r="KJD18" s="309"/>
      <c r="KJE18" s="309"/>
      <c r="KJF18" s="309"/>
      <c r="KJG18" s="309"/>
      <c r="KJH18" s="309"/>
      <c r="KJI18" s="309"/>
      <c r="KJJ18" s="309"/>
      <c r="KJK18" s="309"/>
      <c r="KJL18" s="309"/>
      <c r="KJM18" s="309"/>
      <c r="KJN18" s="309"/>
      <c r="KJO18" s="309"/>
      <c r="KJP18" s="309"/>
      <c r="KJQ18" s="309"/>
      <c r="KJR18" s="309"/>
      <c r="KJS18" s="309"/>
      <c r="KJT18" s="309"/>
      <c r="KJU18" s="309"/>
      <c r="KJV18" s="309"/>
      <c r="KJW18" s="309"/>
      <c r="KJX18" s="309"/>
      <c r="KJY18" s="309"/>
      <c r="KJZ18" s="309"/>
      <c r="KKA18" s="309"/>
      <c r="KKB18" s="309"/>
      <c r="KKC18" s="309"/>
      <c r="KKD18" s="309"/>
      <c r="KKE18" s="309"/>
      <c r="KKF18" s="309"/>
      <c r="KKG18" s="309"/>
      <c r="KKH18" s="309"/>
      <c r="KKI18" s="309"/>
      <c r="KKJ18" s="309"/>
      <c r="KKK18" s="309"/>
      <c r="KKL18" s="309"/>
      <c r="KKM18" s="309"/>
      <c r="KKN18" s="309"/>
      <c r="KKO18" s="309"/>
      <c r="KKP18" s="309"/>
      <c r="KKQ18" s="309"/>
      <c r="KKR18" s="309"/>
      <c r="KKS18" s="309"/>
      <c r="KKT18" s="309"/>
      <c r="KKU18" s="309"/>
      <c r="KKV18" s="309"/>
      <c r="KKW18" s="309"/>
      <c r="KKX18" s="309"/>
      <c r="KKY18" s="309"/>
      <c r="KKZ18" s="309"/>
      <c r="KLA18" s="309"/>
      <c r="KLB18" s="309"/>
      <c r="KLC18" s="309"/>
      <c r="KLD18" s="309"/>
      <c r="KLE18" s="309"/>
      <c r="KLF18" s="309"/>
      <c r="KLG18" s="309"/>
      <c r="KLH18" s="309"/>
      <c r="KLI18" s="309"/>
      <c r="KLJ18" s="309"/>
      <c r="KLK18" s="309"/>
      <c r="KLL18" s="309"/>
      <c r="KLM18" s="309"/>
      <c r="KLN18" s="309"/>
      <c r="KLO18" s="309"/>
      <c r="KLP18" s="309"/>
      <c r="KLQ18" s="309"/>
      <c r="KLR18" s="309"/>
      <c r="KLS18" s="309"/>
      <c r="KLT18" s="309"/>
      <c r="KLU18" s="309"/>
      <c r="KLV18" s="309"/>
      <c r="KLW18" s="309"/>
      <c r="KLX18" s="309"/>
      <c r="KLY18" s="309"/>
      <c r="KLZ18" s="309"/>
      <c r="KMA18" s="309"/>
      <c r="KMB18" s="309"/>
      <c r="KMC18" s="309"/>
      <c r="KMD18" s="309"/>
      <c r="KME18" s="309"/>
      <c r="KMF18" s="309"/>
      <c r="KMG18" s="309"/>
      <c r="KMH18" s="309"/>
      <c r="KMI18" s="309"/>
      <c r="KMJ18" s="309"/>
      <c r="KMK18" s="309"/>
      <c r="KML18" s="309"/>
      <c r="KMM18" s="309"/>
      <c r="KMN18" s="309"/>
      <c r="KMO18" s="309"/>
      <c r="KMP18" s="309"/>
      <c r="KMQ18" s="309"/>
      <c r="KMR18" s="309"/>
      <c r="KMS18" s="309"/>
      <c r="KMT18" s="309"/>
      <c r="KMU18" s="309"/>
      <c r="KMV18" s="309"/>
      <c r="KMW18" s="309"/>
      <c r="KMX18" s="309"/>
      <c r="KMY18" s="309"/>
      <c r="KMZ18" s="309"/>
      <c r="KNA18" s="309"/>
      <c r="KNB18" s="309"/>
      <c r="KNC18" s="309"/>
      <c r="KND18" s="309"/>
      <c r="KNE18" s="309"/>
      <c r="KNF18" s="309"/>
      <c r="KNG18" s="309"/>
      <c r="KNH18" s="309"/>
      <c r="KNI18" s="309"/>
      <c r="KNJ18" s="309"/>
      <c r="KNK18" s="309"/>
      <c r="KNL18" s="309"/>
      <c r="KNM18" s="309"/>
      <c r="KNN18" s="309"/>
      <c r="KNO18" s="309"/>
      <c r="KNP18" s="309"/>
      <c r="KNQ18" s="309"/>
      <c r="KNR18" s="309"/>
      <c r="KNS18" s="309"/>
      <c r="KNT18" s="309"/>
      <c r="KNU18" s="309"/>
      <c r="KNV18" s="309"/>
      <c r="KNW18" s="309"/>
      <c r="KNX18" s="309"/>
      <c r="KNY18" s="309"/>
      <c r="KNZ18" s="309"/>
      <c r="KOA18" s="309"/>
      <c r="KOB18" s="309"/>
      <c r="KOC18" s="309"/>
      <c r="KOD18" s="309"/>
      <c r="KOE18" s="309"/>
      <c r="KOF18" s="309"/>
      <c r="KOG18" s="309"/>
      <c r="KOH18" s="309"/>
      <c r="KOI18" s="309"/>
      <c r="KOJ18" s="309"/>
      <c r="KOK18" s="309"/>
      <c r="KOL18" s="309"/>
      <c r="KOM18" s="309"/>
      <c r="KON18" s="309"/>
      <c r="KOO18" s="309"/>
      <c r="KOP18" s="309"/>
      <c r="KOQ18" s="309"/>
      <c r="KOR18" s="309"/>
      <c r="KOS18" s="309"/>
      <c r="KOT18" s="309"/>
      <c r="KOU18" s="309"/>
      <c r="KOV18" s="309"/>
      <c r="KOW18" s="309"/>
      <c r="KOX18" s="309"/>
      <c r="KOY18" s="309"/>
      <c r="KOZ18" s="309"/>
      <c r="KPA18" s="309"/>
      <c r="KPB18" s="309"/>
      <c r="KPC18" s="309"/>
      <c r="KPD18" s="309"/>
      <c r="KPE18" s="309"/>
      <c r="KPF18" s="309"/>
      <c r="KPG18" s="309"/>
      <c r="KPH18" s="309"/>
      <c r="KPI18" s="309"/>
      <c r="KPJ18" s="309"/>
      <c r="KPK18" s="309"/>
      <c r="KPL18" s="309"/>
      <c r="KPM18" s="309"/>
      <c r="KPN18" s="309"/>
      <c r="KPO18" s="309"/>
      <c r="KPP18" s="309"/>
      <c r="KPQ18" s="309"/>
      <c r="KPR18" s="309"/>
      <c r="KPS18" s="309"/>
      <c r="KPT18" s="309"/>
      <c r="KPU18" s="309"/>
      <c r="KPV18" s="309"/>
      <c r="KPW18" s="309"/>
      <c r="KPX18" s="309"/>
      <c r="KPY18" s="309"/>
      <c r="KPZ18" s="309"/>
      <c r="KQA18" s="309"/>
      <c r="KQB18" s="309"/>
      <c r="KQC18" s="309"/>
      <c r="KQD18" s="309"/>
      <c r="KQE18" s="309"/>
      <c r="KQF18" s="309"/>
      <c r="KQG18" s="309"/>
      <c r="KQH18" s="309"/>
      <c r="KQI18" s="309"/>
      <c r="KQJ18" s="309"/>
      <c r="KQK18" s="309"/>
      <c r="KQL18" s="309"/>
      <c r="KQM18" s="309"/>
      <c r="KQN18" s="309"/>
      <c r="KQO18" s="309"/>
      <c r="KQP18" s="309"/>
      <c r="KQQ18" s="309"/>
      <c r="KQR18" s="309"/>
      <c r="KQS18" s="309"/>
      <c r="KQT18" s="309"/>
      <c r="KQU18" s="309"/>
      <c r="KQV18" s="309"/>
      <c r="KQW18" s="309"/>
      <c r="KQX18" s="309"/>
      <c r="KQY18" s="309"/>
      <c r="KQZ18" s="309"/>
      <c r="KRA18" s="309"/>
      <c r="KRB18" s="309"/>
      <c r="KRC18" s="309"/>
      <c r="KRD18" s="309"/>
      <c r="KRE18" s="309"/>
      <c r="KRF18" s="309"/>
      <c r="KRG18" s="309"/>
      <c r="KRH18" s="309"/>
      <c r="KRI18" s="309"/>
      <c r="KRJ18" s="309"/>
      <c r="KRK18" s="309"/>
      <c r="KRL18" s="309"/>
      <c r="KRM18" s="309"/>
      <c r="KRN18" s="309"/>
      <c r="KRO18" s="309"/>
      <c r="KRP18" s="309"/>
      <c r="KRQ18" s="309"/>
      <c r="KRR18" s="309"/>
      <c r="KRS18" s="309"/>
      <c r="KRT18" s="309"/>
      <c r="KRU18" s="309"/>
      <c r="KRV18" s="309"/>
      <c r="KRW18" s="309"/>
      <c r="KRX18" s="309"/>
      <c r="KRY18" s="309"/>
      <c r="KRZ18" s="309"/>
      <c r="KSA18" s="309"/>
      <c r="KSB18" s="309"/>
      <c r="KSC18" s="309"/>
      <c r="KSD18" s="309"/>
      <c r="KSE18" s="309"/>
      <c r="KSF18" s="309"/>
      <c r="KSG18" s="309"/>
      <c r="KSH18" s="309"/>
      <c r="KSI18" s="309"/>
      <c r="KSJ18" s="309"/>
      <c r="KSK18" s="309"/>
      <c r="KSL18" s="309"/>
      <c r="KSM18" s="309"/>
      <c r="KSN18" s="309"/>
      <c r="KSO18" s="309"/>
      <c r="KSP18" s="309"/>
      <c r="KSQ18" s="309"/>
      <c r="KSR18" s="309"/>
      <c r="KSS18" s="309"/>
      <c r="KST18" s="309"/>
      <c r="KSU18" s="309"/>
      <c r="KSV18" s="309"/>
      <c r="KSW18" s="309"/>
      <c r="KSX18" s="309"/>
      <c r="KSY18" s="309"/>
      <c r="KSZ18" s="309"/>
      <c r="KTA18" s="309"/>
      <c r="KTB18" s="309"/>
      <c r="KTC18" s="309"/>
      <c r="KTD18" s="309"/>
      <c r="KTE18" s="309"/>
      <c r="KTF18" s="309"/>
      <c r="KTG18" s="309"/>
      <c r="KTH18" s="309"/>
      <c r="KTI18" s="309"/>
      <c r="KTJ18" s="309"/>
      <c r="KTK18" s="309"/>
      <c r="KTL18" s="309"/>
      <c r="KTM18" s="309"/>
      <c r="KTN18" s="309"/>
      <c r="KTO18" s="309"/>
      <c r="KTP18" s="309"/>
      <c r="KTQ18" s="309"/>
      <c r="KTR18" s="309"/>
      <c r="KTS18" s="309"/>
      <c r="KTT18" s="309"/>
      <c r="KTU18" s="309"/>
      <c r="KTV18" s="309"/>
      <c r="KTW18" s="309"/>
      <c r="KTX18" s="309"/>
      <c r="KTY18" s="309"/>
      <c r="KTZ18" s="309"/>
      <c r="KUA18" s="309"/>
      <c r="KUB18" s="309"/>
      <c r="KUC18" s="309"/>
      <c r="KUD18" s="309"/>
      <c r="KUE18" s="309"/>
      <c r="KUF18" s="309"/>
      <c r="KUG18" s="309"/>
      <c r="KUH18" s="309"/>
      <c r="KUI18" s="309"/>
      <c r="KUJ18" s="309"/>
      <c r="KUK18" s="309"/>
      <c r="KUL18" s="309"/>
      <c r="KUM18" s="309"/>
      <c r="KUN18" s="309"/>
      <c r="KUO18" s="309"/>
      <c r="KUP18" s="309"/>
      <c r="KUQ18" s="309"/>
      <c r="KUR18" s="309"/>
      <c r="KUS18" s="309"/>
      <c r="KUT18" s="309"/>
      <c r="KUU18" s="309"/>
      <c r="KUV18" s="309"/>
      <c r="KUW18" s="309"/>
      <c r="KUX18" s="309"/>
      <c r="KUY18" s="309"/>
      <c r="KUZ18" s="309"/>
      <c r="KVA18" s="309"/>
      <c r="KVB18" s="309"/>
      <c r="KVC18" s="309"/>
      <c r="KVD18" s="309"/>
      <c r="KVE18" s="309"/>
      <c r="KVF18" s="309"/>
      <c r="KVG18" s="309"/>
      <c r="KVH18" s="309"/>
      <c r="KVI18" s="309"/>
      <c r="KVJ18" s="309"/>
      <c r="KVK18" s="309"/>
      <c r="KVL18" s="309"/>
      <c r="KVM18" s="309"/>
      <c r="KVN18" s="309"/>
      <c r="KVO18" s="309"/>
      <c r="KVP18" s="309"/>
      <c r="KVQ18" s="309"/>
      <c r="KVR18" s="309"/>
      <c r="KVS18" s="309"/>
      <c r="KVT18" s="309"/>
      <c r="KVU18" s="309"/>
      <c r="KVV18" s="309"/>
      <c r="KVW18" s="309"/>
      <c r="KVX18" s="309"/>
      <c r="KVY18" s="309"/>
      <c r="KVZ18" s="309"/>
      <c r="KWA18" s="309"/>
      <c r="KWB18" s="309"/>
      <c r="KWC18" s="309"/>
      <c r="KWD18" s="309"/>
      <c r="KWE18" s="309"/>
      <c r="KWF18" s="309"/>
      <c r="KWG18" s="309"/>
      <c r="KWH18" s="309"/>
      <c r="KWI18" s="309"/>
      <c r="KWJ18" s="309"/>
      <c r="KWK18" s="309"/>
      <c r="KWL18" s="309"/>
      <c r="KWM18" s="309"/>
      <c r="KWN18" s="309"/>
      <c r="KWO18" s="309"/>
      <c r="KWP18" s="309"/>
      <c r="KWQ18" s="309"/>
      <c r="KWR18" s="309"/>
      <c r="KWS18" s="309"/>
      <c r="KWT18" s="309"/>
      <c r="KWU18" s="309"/>
      <c r="KWV18" s="309"/>
      <c r="KWW18" s="309"/>
      <c r="KWX18" s="309"/>
      <c r="KWY18" s="309"/>
      <c r="KWZ18" s="309"/>
      <c r="KXA18" s="309"/>
      <c r="KXB18" s="309"/>
      <c r="KXC18" s="309"/>
      <c r="KXD18" s="309"/>
      <c r="KXE18" s="309"/>
      <c r="KXF18" s="309"/>
      <c r="KXG18" s="309"/>
      <c r="KXH18" s="309"/>
      <c r="KXI18" s="309"/>
      <c r="KXJ18" s="309"/>
      <c r="KXK18" s="309"/>
      <c r="KXL18" s="309"/>
      <c r="KXM18" s="309"/>
      <c r="KXN18" s="309"/>
      <c r="KXO18" s="309"/>
      <c r="KXP18" s="309"/>
      <c r="KXQ18" s="309"/>
      <c r="KXR18" s="309"/>
      <c r="KXS18" s="309"/>
      <c r="KXT18" s="309"/>
      <c r="KXU18" s="309"/>
      <c r="KXV18" s="309"/>
      <c r="KXW18" s="309"/>
      <c r="KXX18" s="309"/>
      <c r="KXY18" s="309"/>
      <c r="KXZ18" s="309"/>
      <c r="KYA18" s="309"/>
      <c r="KYB18" s="309"/>
      <c r="KYC18" s="309"/>
      <c r="KYD18" s="309"/>
      <c r="KYE18" s="309"/>
      <c r="KYF18" s="309"/>
      <c r="KYG18" s="309"/>
      <c r="KYH18" s="309"/>
      <c r="KYI18" s="309"/>
      <c r="KYJ18" s="309"/>
      <c r="KYK18" s="309"/>
      <c r="KYL18" s="309"/>
      <c r="KYM18" s="309"/>
      <c r="KYN18" s="309"/>
      <c r="KYO18" s="309"/>
      <c r="KYP18" s="309"/>
      <c r="KYQ18" s="309"/>
      <c r="KYR18" s="309"/>
      <c r="KYS18" s="309"/>
      <c r="KYT18" s="309"/>
      <c r="KYU18" s="309"/>
      <c r="KYV18" s="309"/>
      <c r="KYW18" s="309"/>
      <c r="KYX18" s="309"/>
      <c r="KYY18" s="309"/>
      <c r="KYZ18" s="309"/>
      <c r="KZA18" s="309"/>
      <c r="KZB18" s="309"/>
      <c r="KZC18" s="309"/>
      <c r="KZD18" s="309"/>
      <c r="KZE18" s="309"/>
      <c r="KZF18" s="309"/>
      <c r="KZG18" s="309"/>
      <c r="KZH18" s="309"/>
      <c r="KZI18" s="309"/>
      <c r="KZJ18" s="309"/>
      <c r="KZK18" s="309"/>
      <c r="KZL18" s="309"/>
      <c r="KZM18" s="309"/>
      <c r="KZN18" s="309"/>
      <c r="KZO18" s="309"/>
      <c r="KZP18" s="309"/>
      <c r="KZQ18" s="309"/>
      <c r="KZR18" s="309"/>
      <c r="KZS18" s="309"/>
      <c r="KZT18" s="309"/>
      <c r="KZU18" s="309"/>
      <c r="KZV18" s="309"/>
      <c r="KZW18" s="309"/>
      <c r="KZX18" s="309"/>
      <c r="KZY18" s="309"/>
      <c r="KZZ18" s="309"/>
      <c r="LAA18" s="309"/>
      <c r="LAB18" s="309"/>
      <c r="LAC18" s="309"/>
      <c r="LAD18" s="309"/>
      <c r="LAE18" s="309"/>
      <c r="LAF18" s="309"/>
      <c r="LAG18" s="309"/>
      <c r="LAH18" s="309"/>
      <c r="LAI18" s="309"/>
      <c r="LAJ18" s="309"/>
      <c r="LAK18" s="309"/>
      <c r="LAL18" s="309"/>
      <c r="LAM18" s="309"/>
      <c r="LAN18" s="309"/>
      <c r="LAO18" s="309"/>
      <c r="LAP18" s="309"/>
      <c r="LAQ18" s="309"/>
      <c r="LAR18" s="309"/>
      <c r="LAS18" s="309"/>
      <c r="LAT18" s="309"/>
      <c r="LAU18" s="309"/>
      <c r="LAV18" s="309"/>
      <c r="LAW18" s="309"/>
      <c r="LAX18" s="309"/>
      <c r="LAY18" s="309"/>
      <c r="LAZ18" s="309"/>
      <c r="LBA18" s="309"/>
      <c r="LBB18" s="309"/>
      <c r="LBC18" s="309"/>
      <c r="LBD18" s="309"/>
      <c r="LBE18" s="309"/>
      <c r="LBF18" s="309"/>
      <c r="LBG18" s="309"/>
      <c r="LBH18" s="309"/>
      <c r="LBI18" s="309"/>
      <c r="LBJ18" s="309"/>
      <c r="LBK18" s="309"/>
      <c r="LBL18" s="309"/>
      <c r="LBM18" s="309"/>
      <c r="LBN18" s="309"/>
      <c r="LBO18" s="309"/>
      <c r="LBP18" s="309"/>
      <c r="LBQ18" s="309"/>
      <c r="LBR18" s="309"/>
      <c r="LBS18" s="309"/>
      <c r="LBT18" s="309"/>
      <c r="LBU18" s="309"/>
      <c r="LBV18" s="309"/>
      <c r="LBW18" s="309"/>
      <c r="LBX18" s="309"/>
      <c r="LBY18" s="309"/>
      <c r="LBZ18" s="309"/>
      <c r="LCA18" s="309"/>
      <c r="LCB18" s="309"/>
      <c r="LCC18" s="309"/>
      <c r="LCD18" s="309"/>
      <c r="LCE18" s="309"/>
      <c r="LCF18" s="309"/>
      <c r="LCG18" s="309"/>
      <c r="LCH18" s="309"/>
      <c r="LCI18" s="309"/>
      <c r="LCJ18" s="309"/>
      <c r="LCK18" s="309"/>
      <c r="LCL18" s="309"/>
      <c r="LCM18" s="309"/>
      <c r="LCN18" s="309"/>
      <c r="LCO18" s="309"/>
      <c r="LCP18" s="309"/>
      <c r="LCQ18" s="309"/>
      <c r="LCR18" s="309"/>
      <c r="LCS18" s="309"/>
      <c r="LCT18" s="309"/>
      <c r="LCU18" s="309"/>
      <c r="LCV18" s="309"/>
      <c r="LCW18" s="309"/>
      <c r="LCX18" s="309"/>
      <c r="LCY18" s="309"/>
      <c r="LCZ18" s="309"/>
      <c r="LDA18" s="309"/>
      <c r="LDB18" s="309"/>
      <c r="LDC18" s="309"/>
      <c r="LDD18" s="309"/>
      <c r="LDE18" s="309"/>
      <c r="LDF18" s="309"/>
      <c r="LDG18" s="309"/>
      <c r="LDH18" s="309"/>
      <c r="LDI18" s="309"/>
      <c r="LDJ18" s="309"/>
      <c r="LDK18" s="309"/>
      <c r="LDL18" s="309"/>
      <c r="LDM18" s="309"/>
      <c r="LDN18" s="309"/>
      <c r="LDO18" s="309"/>
      <c r="LDP18" s="309"/>
      <c r="LDQ18" s="309"/>
      <c r="LDR18" s="309"/>
      <c r="LDS18" s="309"/>
      <c r="LDT18" s="309"/>
      <c r="LDU18" s="309"/>
      <c r="LDV18" s="309"/>
      <c r="LDW18" s="309"/>
      <c r="LDX18" s="309"/>
      <c r="LDY18" s="309"/>
      <c r="LDZ18" s="309"/>
      <c r="LEA18" s="309"/>
      <c r="LEB18" s="309"/>
      <c r="LEC18" s="309"/>
      <c r="LED18" s="309"/>
      <c r="LEE18" s="309"/>
      <c r="LEF18" s="309"/>
      <c r="LEG18" s="309"/>
      <c r="LEH18" s="309"/>
      <c r="LEI18" s="309"/>
      <c r="LEJ18" s="309"/>
      <c r="LEK18" s="309"/>
      <c r="LEL18" s="309"/>
      <c r="LEM18" s="309"/>
      <c r="LEN18" s="309"/>
      <c r="LEO18" s="309"/>
      <c r="LEP18" s="309"/>
      <c r="LEQ18" s="309"/>
      <c r="LER18" s="309"/>
      <c r="LES18" s="309"/>
      <c r="LET18" s="309"/>
      <c r="LEU18" s="309"/>
      <c r="LEV18" s="309"/>
      <c r="LEW18" s="309"/>
      <c r="LEX18" s="309"/>
      <c r="LEY18" s="309"/>
      <c r="LEZ18" s="309"/>
      <c r="LFA18" s="309"/>
      <c r="LFB18" s="309"/>
      <c r="LFC18" s="309"/>
      <c r="LFD18" s="309"/>
      <c r="LFE18" s="309"/>
      <c r="LFF18" s="309"/>
      <c r="LFG18" s="309"/>
      <c r="LFH18" s="309"/>
      <c r="LFI18" s="309"/>
      <c r="LFJ18" s="309"/>
      <c r="LFK18" s="309"/>
      <c r="LFL18" s="309"/>
      <c r="LFM18" s="309"/>
      <c r="LFN18" s="309"/>
      <c r="LFO18" s="309"/>
      <c r="LFP18" s="309"/>
      <c r="LFQ18" s="309"/>
      <c r="LFR18" s="309"/>
      <c r="LFS18" s="309"/>
      <c r="LFT18" s="309"/>
      <c r="LFU18" s="309"/>
      <c r="LFV18" s="309"/>
      <c r="LFW18" s="309"/>
      <c r="LFX18" s="309"/>
      <c r="LFY18" s="309"/>
      <c r="LFZ18" s="309"/>
      <c r="LGA18" s="309"/>
      <c r="LGB18" s="309"/>
      <c r="LGC18" s="309"/>
      <c r="LGD18" s="309"/>
      <c r="LGE18" s="309"/>
      <c r="LGF18" s="309"/>
      <c r="LGG18" s="309"/>
      <c r="LGH18" s="309"/>
      <c r="LGI18" s="309"/>
      <c r="LGJ18" s="309"/>
      <c r="LGK18" s="309"/>
      <c r="LGL18" s="309"/>
      <c r="LGM18" s="309"/>
      <c r="LGN18" s="309"/>
      <c r="LGO18" s="309"/>
      <c r="LGP18" s="309"/>
      <c r="LGQ18" s="309"/>
      <c r="LGR18" s="309"/>
      <c r="LGS18" s="309"/>
      <c r="LGT18" s="309"/>
      <c r="LGU18" s="309"/>
      <c r="LGV18" s="309"/>
      <c r="LGW18" s="309"/>
      <c r="LGX18" s="309"/>
      <c r="LGY18" s="309"/>
      <c r="LGZ18" s="309"/>
      <c r="LHA18" s="309"/>
      <c r="LHB18" s="309"/>
      <c r="LHC18" s="309"/>
      <c r="LHD18" s="309"/>
      <c r="LHE18" s="309"/>
      <c r="LHF18" s="309"/>
      <c r="LHG18" s="309"/>
      <c r="LHH18" s="309"/>
      <c r="LHI18" s="309"/>
      <c r="LHJ18" s="309"/>
      <c r="LHK18" s="309"/>
      <c r="LHL18" s="309"/>
      <c r="LHM18" s="309"/>
      <c r="LHN18" s="309"/>
      <c r="LHO18" s="309"/>
      <c r="LHP18" s="309"/>
      <c r="LHQ18" s="309"/>
      <c r="LHR18" s="309"/>
      <c r="LHS18" s="309"/>
      <c r="LHT18" s="309"/>
      <c r="LHU18" s="309"/>
      <c r="LHV18" s="309"/>
      <c r="LHW18" s="309"/>
      <c r="LHX18" s="309"/>
      <c r="LHY18" s="309"/>
      <c r="LHZ18" s="309"/>
      <c r="LIA18" s="309"/>
      <c r="LIB18" s="309"/>
      <c r="LIC18" s="309"/>
      <c r="LID18" s="309"/>
      <c r="LIE18" s="309"/>
      <c r="LIF18" s="309"/>
      <c r="LIG18" s="309"/>
      <c r="LIH18" s="309"/>
      <c r="LII18" s="309"/>
      <c r="LIJ18" s="309"/>
      <c r="LIK18" s="309"/>
      <c r="LIL18" s="309"/>
      <c r="LIM18" s="309"/>
      <c r="LIN18" s="309"/>
      <c r="LIO18" s="309"/>
      <c r="LIP18" s="309"/>
      <c r="LIQ18" s="309"/>
      <c r="LIR18" s="309"/>
      <c r="LIS18" s="309"/>
      <c r="LIT18" s="309"/>
      <c r="LIU18" s="309"/>
      <c r="LIV18" s="309"/>
      <c r="LIW18" s="309"/>
      <c r="LIX18" s="309"/>
      <c r="LIY18" s="309"/>
      <c r="LIZ18" s="309"/>
      <c r="LJA18" s="309"/>
      <c r="LJB18" s="309"/>
      <c r="LJC18" s="309"/>
      <c r="LJD18" s="309"/>
      <c r="LJE18" s="309"/>
      <c r="LJF18" s="309"/>
      <c r="LJG18" s="309"/>
      <c r="LJH18" s="309"/>
      <c r="LJI18" s="309"/>
      <c r="LJJ18" s="309"/>
      <c r="LJK18" s="309"/>
      <c r="LJL18" s="309"/>
      <c r="LJM18" s="309"/>
      <c r="LJN18" s="309"/>
      <c r="LJO18" s="309"/>
      <c r="LJP18" s="309"/>
      <c r="LJQ18" s="309"/>
      <c r="LJR18" s="309"/>
      <c r="LJS18" s="309"/>
      <c r="LJT18" s="309"/>
      <c r="LJU18" s="309"/>
      <c r="LJV18" s="309"/>
      <c r="LJW18" s="309"/>
      <c r="LJX18" s="309"/>
      <c r="LJY18" s="309"/>
      <c r="LJZ18" s="309"/>
      <c r="LKA18" s="309"/>
      <c r="LKB18" s="309"/>
      <c r="LKC18" s="309"/>
      <c r="LKD18" s="309"/>
      <c r="LKE18" s="309"/>
      <c r="LKF18" s="309"/>
      <c r="LKG18" s="309"/>
      <c r="LKH18" s="309"/>
      <c r="LKI18" s="309"/>
      <c r="LKJ18" s="309"/>
      <c r="LKK18" s="309"/>
      <c r="LKL18" s="309"/>
      <c r="LKM18" s="309"/>
      <c r="LKN18" s="309"/>
      <c r="LKO18" s="309"/>
      <c r="LKP18" s="309"/>
      <c r="LKQ18" s="309"/>
      <c r="LKR18" s="309"/>
      <c r="LKS18" s="309"/>
      <c r="LKT18" s="309"/>
      <c r="LKU18" s="309"/>
      <c r="LKV18" s="309"/>
      <c r="LKW18" s="309"/>
      <c r="LKX18" s="309"/>
      <c r="LKY18" s="309"/>
      <c r="LKZ18" s="309"/>
      <c r="LLA18" s="309"/>
      <c r="LLB18" s="309"/>
      <c r="LLC18" s="309"/>
      <c r="LLD18" s="309"/>
      <c r="LLE18" s="309"/>
      <c r="LLF18" s="309"/>
      <c r="LLG18" s="309"/>
      <c r="LLH18" s="309"/>
      <c r="LLI18" s="309"/>
      <c r="LLJ18" s="309"/>
      <c r="LLK18" s="309"/>
      <c r="LLL18" s="309"/>
      <c r="LLM18" s="309"/>
      <c r="LLN18" s="309"/>
      <c r="LLO18" s="309"/>
      <c r="LLP18" s="309"/>
      <c r="LLQ18" s="309"/>
      <c r="LLR18" s="309"/>
      <c r="LLS18" s="309"/>
      <c r="LLT18" s="309"/>
      <c r="LLU18" s="309"/>
      <c r="LLV18" s="309"/>
      <c r="LLW18" s="309"/>
      <c r="LLX18" s="309"/>
      <c r="LLY18" s="309"/>
      <c r="LLZ18" s="309"/>
      <c r="LMA18" s="309"/>
      <c r="LMB18" s="309"/>
      <c r="LMC18" s="309"/>
      <c r="LMD18" s="309"/>
      <c r="LME18" s="309"/>
      <c r="LMF18" s="309"/>
      <c r="LMG18" s="309"/>
      <c r="LMH18" s="309"/>
      <c r="LMI18" s="309"/>
      <c r="LMJ18" s="309"/>
      <c r="LMK18" s="309"/>
      <c r="LML18" s="309"/>
      <c r="LMM18" s="309"/>
      <c r="LMN18" s="309"/>
      <c r="LMO18" s="309"/>
      <c r="LMP18" s="309"/>
      <c r="LMQ18" s="309"/>
      <c r="LMR18" s="309"/>
      <c r="LMS18" s="309"/>
      <c r="LMT18" s="309"/>
      <c r="LMU18" s="309"/>
      <c r="LMV18" s="309"/>
      <c r="LMW18" s="309"/>
      <c r="LMX18" s="309"/>
      <c r="LMY18" s="309"/>
      <c r="LMZ18" s="309"/>
      <c r="LNA18" s="309"/>
      <c r="LNB18" s="309"/>
      <c r="LNC18" s="309"/>
      <c r="LND18" s="309"/>
      <c r="LNE18" s="309"/>
      <c r="LNF18" s="309"/>
      <c r="LNG18" s="309"/>
      <c r="LNH18" s="309"/>
      <c r="LNI18" s="309"/>
      <c r="LNJ18" s="309"/>
      <c r="LNK18" s="309"/>
      <c r="LNL18" s="309"/>
      <c r="LNM18" s="309"/>
      <c r="LNN18" s="309"/>
      <c r="LNO18" s="309"/>
      <c r="LNP18" s="309"/>
      <c r="LNQ18" s="309"/>
      <c r="LNR18" s="309"/>
      <c r="LNS18" s="309"/>
      <c r="LNT18" s="309"/>
      <c r="LNU18" s="309"/>
      <c r="LNV18" s="309"/>
      <c r="LNW18" s="309"/>
      <c r="LNX18" s="309"/>
      <c r="LNY18" s="309"/>
      <c r="LNZ18" s="309"/>
      <c r="LOA18" s="309"/>
      <c r="LOB18" s="309"/>
      <c r="LOC18" s="309"/>
      <c r="LOD18" s="309"/>
      <c r="LOE18" s="309"/>
      <c r="LOF18" s="309"/>
      <c r="LOG18" s="309"/>
      <c r="LOH18" s="309"/>
      <c r="LOI18" s="309"/>
      <c r="LOJ18" s="309"/>
      <c r="LOK18" s="309"/>
      <c r="LOL18" s="309"/>
      <c r="LOM18" s="309"/>
      <c r="LON18" s="309"/>
      <c r="LOO18" s="309"/>
      <c r="LOP18" s="309"/>
      <c r="LOQ18" s="309"/>
      <c r="LOR18" s="309"/>
      <c r="LOS18" s="309"/>
      <c r="LOT18" s="309"/>
      <c r="LOU18" s="309"/>
      <c r="LOV18" s="309"/>
      <c r="LOW18" s="309"/>
      <c r="LOX18" s="309"/>
      <c r="LOY18" s="309"/>
      <c r="LOZ18" s="309"/>
      <c r="LPA18" s="309"/>
      <c r="LPB18" s="309"/>
      <c r="LPC18" s="309"/>
      <c r="LPD18" s="309"/>
      <c r="LPE18" s="309"/>
      <c r="LPF18" s="309"/>
      <c r="LPG18" s="309"/>
      <c r="LPH18" s="309"/>
      <c r="LPI18" s="309"/>
      <c r="LPJ18" s="309"/>
      <c r="LPK18" s="309"/>
      <c r="LPL18" s="309"/>
      <c r="LPM18" s="309"/>
      <c r="LPN18" s="309"/>
      <c r="LPO18" s="309"/>
      <c r="LPP18" s="309"/>
      <c r="LPQ18" s="309"/>
      <c r="LPR18" s="309"/>
      <c r="LPS18" s="309"/>
      <c r="LPT18" s="309"/>
      <c r="LPU18" s="309"/>
      <c r="LPV18" s="309"/>
      <c r="LPW18" s="309"/>
      <c r="LPX18" s="309"/>
      <c r="LPY18" s="309"/>
      <c r="LPZ18" s="309"/>
      <c r="LQA18" s="309"/>
      <c r="LQB18" s="309"/>
      <c r="LQC18" s="309"/>
      <c r="LQD18" s="309"/>
      <c r="LQE18" s="309"/>
      <c r="LQF18" s="309"/>
      <c r="LQG18" s="309"/>
      <c r="LQH18" s="309"/>
      <c r="LQI18" s="309"/>
      <c r="LQJ18" s="309"/>
      <c r="LQK18" s="309"/>
      <c r="LQL18" s="309"/>
      <c r="LQM18" s="309"/>
      <c r="LQN18" s="309"/>
      <c r="LQO18" s="309"/>
      <c r="LQP18" s="309"/>
      <c r="LQQ18" s="309"/>
      <c r="LQR18" s="309"/>
      <c r="LQS18" s="309"/>
      <c r="LQT18" s="309"/>
      <c r="LQU18" s="309"/>
      <c r="LQV18" s="309"/>
      <c r="LQW18" s="309"/>
      <c r="LQX18" s="309"/>
      <c r="LQY18" s="309"/>
      <c r="LQZ18" s="309"/>
      <c r="LRA18" s="309"/>
      <c r="LRB18" s="309"/>
      <c r="LRC18" s="309"/>
      <c r="LRD18" s="309"/>
      <c r="LRE18" s="309"/>
      <c r="LRF18" s="309"/>
      <c r="LRG18" s="309"/>
      <c r="LRH18" s="309"/>
      <c r="LRI18" s="309"/>
      <c r="LRJ18" s="309"/>
      <c r="LRK18" s="309"/>
      <c r="LRL18" s="309"/>
      <c r="LRM18" s="309"/>
      <c r="LRN18" s="309"/>
      <c r="LRO18" s="309"/>
      <c r="LRP18" s="309"/>
      <c r="LRQ18" s="309"/>
      <c r="LRR18" s="309"/>
      <c r="LRS18" s="309"/>
      <c r="LRT18" s="309"/>
      <c r="LRU18" s="309"/>
      <c r="LRV18" s="309"/>
      <c r="LRW18" s="309"/>
      <c r="LRX18" s="309"/>
      <c r="LRY18" s="309"/>
      <c r="LRZ18" s="309"/>
      <c r="LSA18" s="309"/>
      <c r="LSB18" s="309"/>
      <c r="LSC18" s="309"/>
      <c r="LSD18" s="309"/>
      <c r="LSE18" s="309"/>
      <c r="LSF18" s="309"/>
      <c r="LSG18" s="309"/>
      <c r="LSH18" s="309"/>
      <c r="LSI18" s="309"/>
      <c r="LSJ18" s="309"/>
      <c r="LSK18" s="309"/>
      <c r="LSL18" s="309"/>
      <c r="LSM18" s="309"/>
      <c r="LSN18" s="309"/>
      <c r="LSO18" s="309"/>
      <c r="LSP18" s="309"/>
      <c r="LSQ18" s="309"/>
      <c r="LSR18" s="309"/>
      <c r="LSS18" s="309"/>
      <c r="LST18" s="309"/>
      <c r="LSU18" s="309"/>
      <c r="LSV18" s="309"/>
      <c r="LSW18" s="309"/>
      <c r="LSX18" s="309"/>
      <c r="LSY18" s="309"/>
      <c r="LSZ18" s="309"/>
      <c r="LTA18" s="309"/>
      <c r="LTB18" s="309"/>
      <c r="LTC18" s="309"/>
      <c r="LTD18" s="309"/>
      <c r="LTE18" s="309"/>
      <c r="LTF18" s="309"/>
      <c r="LTG18" s="309"/>
      <c r="LTH18" s="309"/>
      <c r="LTI18" s="309"/>
      <c r="LTJ18" s="309"/>
      <c r="LTK18" s="309"/>
      <c r="LTL18" s="309"/>
      <c r="LTM18" s="309"/>
      <c r="LTN18" s="309"/>
      <c r="LTO18" s="309"/>
      <c r="LTP18" s="309"/>
      <c r="LTQ18" s="309"/>
      <c r="LTR18" s="309"/>
      <c r="LTS18" s="309"/>
      <c r="LTT18" s="309"/>
      <c r="LTU18" s="309"/>
      <c r="LTV18" s="309"/>
      <c r="LTW18" s="309"/>
      <c r="LTX18" s="309"/>
      <c r="LTY18" s="309"/>
      <c r="LTZ18" s="309"/>
      <c r="LUA18" s="309"/>
      <c r="LUB18" s="309"/>
      <c r="LUC18" s="309"/>
      <c r="LUD18" s="309"/>
      <c r="LUE18" s="309"/>
      <c r="LUF18" s="309"/>
      <c r="LUG18" s="309"/>
      <c r="LUH18" s="309"/>
      <c r="LUI18" s="309"/>
      <c r="LUJ18" s="309"/>
      <c r="LUK18" s="309"/>
      <c r="LUL18" s="309"/>
      <c r="LUM18" s="309"/>
      <c r="LUN18" s="309"/>
      <c r="LUO18" s="309"/>
      <c r="LUP18" s="309"/>
      <c r="LUQ18" s="309"/>
      <c r="LUR18" s="309"/>
      <c r="LUS18" s="309"/>
      <c r="LUT18" s="309"/>
      <c r="LUU18" s="309"/>
      <c r="LUV18" s="309"/>
      <c r="LUW18" s="309"/>
      <c r="LUX18" s="309"/>
      <c r="LUY18" s="309"/>
      <c r="LUZ18" s="309"/>
      <c r="LVA18" s="309"/>
      <c r="LVB18" s="309"/>
      <c r="LVC18" s="309"/>
      <c r="LVD18" s="309"/>
      <c r="LVE18" s="309"/>
      <c r="LVF18" s="309"/>
      <c r="LVG18" s="309"/>
      <c r="LVH18" s="309"/>
      <c r="LVI18" s="309"/>
      <c r="LVJ18" s="309"/>
      <c r="LVK18" s="309"/>
      <c r="LVL18" s="309"/>
      <c r="LVM18" s="309"/>
      <c r="LVN18" s="309"/>
      <c r="LVO18" s="309"/>
      <c r="LVP18" s="309"/>
      <c r="LVQ18" s="309"/>
      <c r="LVR18" s="309"/>
      <c r="LVS18" s="309"/>
      <c r="LVT18" s="309"/>
      <c r="LVU18" s="309"/>
      <c r="LVV18" s="309"/>
      <c r="LVW18" s="309"/>
      <c r="LVX18" s="309"/>
      <c r="LVY18" s="309"/>
      <c r="LVZ18" s="309"/>
      <c r="LWA18" s="309"/>
      <c r="LWB18" s="309"/>
      <c r="LWC18" s="309"/>
      <c r="LWD18" s="309"/>
      <c r="LWE18" s="309"/>
      <c r="LWF18" s="309"/>
      <c r="LWG18" s="309"/>
      <c r="LWH18" s="309"/>
      <c r="LWI18" s="309"/>
      <c r="LWJ18" s="309"/>
      <c r="LWK18" s="309"/>
      <c r="LWL18" s="309"/>
      <c r="LWM18" s="309"/>
      <c r="LWN18" s="309"/>
      <c r="LWO18" s="309"/>
      <c r="LWP18" s="309"/>
      <c r="LWQ18" s="309"/>
      <c r="LWR18" s="309"/>
      <c r="LWS18" s="309"/>
      <c r="LWT18" s="309"/>
      <c r="LWU18" s="309"/>
      <c r="LWV18" s="309"/>
      <c r="LWW18" s="309"/>
      <c r="LWX18" s="309"/>
      <c r="LWY18" s="309"/>
      <c r="LWZ18" s="309"/>
      <c r="LXA18" s="309"/>
      <c r="LXB18" s="309"/>
      <c r="LXC18" s="309"/>
      <c r="LXD18" s="309"/>
      <c r="LXE18" s="309"/>
      <c r="LXF18" s="309"/>
      <c r="LXG18" s="309"/>
      <c r="LXH18" s="309"/>
      <c r="LXI18" s="309"/>
      <c r="LXJ18" s="309"/>
      <c r="LXK18" s="309"/>
      <c r="LXL18" s="309"/>
      <c r="LXM18" s="309"/>
      <c r="LXN18" s="309"/>
      <c r="LXO18" s="309"/>
      <c r="LXP18" s="309"/>
      <c r="LXQ18" s="309"/>
      <c r="LXR18" s="309"/>
      <c r="LXS18" s="309"/>
      <c r="LXT18" s="309"/>
      <c r="LXU18" s="309"/>
      <c r="LXV18" s="309"/>
      <c r="LXW18" s="309"/>
      <c r="LXX18" s="309"/>
      <c r="LXY18" s="309"/>
      <c r="LXZ18" s="309"/>
      <c r="LYA18" s="309"/>
      <c r="LYB18" s="309"/>
      <c r="LYC18" s="309"/>
      <c r="LYD18" s="309"/>
      <c r="LYE18" s="309"/>
      <c r="LYF18" s="309"/>
      <c r="LYG18" s="309"/>
      <c r="LYH18" s="309"/>
      <c r="LYI18" s="309"/>
      <c r="LYJ18" s="309"/>
      <c r="LYK18" s="309"/>
      <c r="LYL18" s="309"/>
      <c r="LYM18" s="309"/>
      <c r="LYN18" s="309"/>
      <c r="LYO18" s="309"/>
      <c r="LYP18" s="309"/>
      <c r="LYQ18" s="309"/>
      <c r="LYR18" s="309"/>
      <c r="LYS18" s="309"/>
      <c r="LYT18" s="309"/>
      <c r="LYU18" s="309"/>
      <c r="LYV18" s="309"/>
      <c r="LYW18" s="309"/>
      <c r="LYX18" s="309"/>
      <c r="LYY18" s="309"/>
      <c r="LYZ18" s="309"/>
      <c r="LZA18" s="309"/>
      <c r="LZB18" s="309"/>
      <c r="LZC18" s="309"/>
      <c r="LZD18" s="309"/>
      <c r="LZE18" s="309"/>
      <c r="LZF18" s="309"/>
      <c r="LZG18" s="309"/>
      <c r="LZH18" s="309"/>
      <c r="LZI18" s="309"/>
      <c r="LZJ18" s="309"/>
      <c r="LZK18" s="309"/>
      <c r="LZL18" s="309"/>
      <c r="LZM18" s="309"/>
      <c r="LZN18" s="309"/>
      <c r="LZO18" s="309"/>
      <c r="LZP18" s="309"/>
      <c r="LZQ18" s="309"/>
      <c r="LZR18" s="309"/>
      <c r="LZS18" s="309"/>
      <c r="LZT18" s="309"/>
      <c r="LZU18" s="309"/>
      <c r="LZV18" s="309"/>
      <c r="LZW18" s="309"/>
      <c r="LZX18" s="309"/>
      <c r="LZY18" s="309"/>
      <c r="LZZ18" s="309"/>
      <c r="MAA18" s="309"/>
      <c r="MAB18" s="309"/>
      <c r="MAC18" s="309"/>
      <c r="MAD18" s="309"/>
      <c r="MAE18" s="309"/>
      <c r="MAF18" s="309"/>
      <c r="MAG18" s="309"/>
      <c r="MAH18" s="309"/>
      <c r="MAI18" s="309"/>
      <c r="MAJ18" s="309"/>
      <c r="MAK18" s="309"/>
      <c r="MAL18" s="309"/>
      <c r="MAM18" s="309"/>
      <c r="MAN18" s="309"/>
      <c r="MAO18" s="309"/>
      <c r="MAP18" s="309"/>
      <c r="MAQ18" s="309"/>
      <c r="MAR18" s="309"/>
      <c r="MAS18" s="309"/>
      <c r="MAT18" s="309"/>
      <c r="MAU18" s="309"/>
      <c r="MAV18" s="309"/>
      <c r="MAW18" s="309"/>
      <c r="MAX18" s="309"/>
      <c r="MAY18" s="309"/>
      <c r="MAZ18" s="309"/>
      <c r="MBA18" s="309"/>
      <c r="MBB18" s="309"/>
      <c r="MBC18" s="309"/>
      <c r="MBD18" s="309"/>
      <c r="MBE18" s="309"/>
      <c r="MBF18" s="309"/>
      <c r="MBG18" s="309"/>
      <c r="MBH18" s="309"/>
      <c r="MBI18" s="309"/>
      <c r="MBJ18" s="309"/>
      <c r="MBK18" s="309"/>
      <c r="MBL18" s="309"/>
      <c r="MBM18" s="309"/>
      <c r="MBN18" s="309"/>
      <c r="MBO18" s="309"/>
      <c r="MBP18" s="309"/>
      <c r="MBQ18" s="309"/>
      <c r="MBR18" s="309"/>
      <c r="MBS18" s="309"/>
      <c r="MBT18" s="309"/>
      <c r="MBU18" s="309"/>
      <c r="MBV18" s="309"/>
      <c r="MBW18" s="309"/>
      <c r="MBX18" s="309"/>
      <c r="MBY18" s="309"/>
      <c r="MBZ18" s="309"/>
      <c r="MCA18" s="309"/>
      <c r="MCB18" s="309"/>
      <c r="MCC18" s="309"/>
      <c r="MCD18" s="309"/>
      <c r="MCE18" s="309"/>
      <c r="MCF18" s="309"/>
      <c r="MCG18" s="309"/>
      <c r="MCH18" s="309"/>
      <c r="MCI18" s="309"/>
      <c r="MCJ18" s="309"/>
      <c r="MCK18" s="309"/>
      <c r="MCL18" s="309"/>
      <c r="MCM18" s="309"/>
      <c r="MCN18" s="309"/>
      <c r="MCO18" s="309"/>
      <c r="MCP18" s="309"/>
      <c r="MCQ18" s="309"/>
      <c r="MCR18" s="309"/>
      <c r="MCS18" s="309"/>
      <c r="MCT18" s="309"/>
      <c r="MCU18" s="309"/>
      <c r="MCV18" s="309"/>
      <c r="MCW18" s="309"/>
      <c r="MCX18" s="309"/>
      <c r="MCY18" s="309"/>
      <c r="MCZ18" s="309"/>
      <c r="MDA18" s="309"/>
      <c r="MDB18" s="309"/>
      <c r="MDC18" s="309"/>
      <c r="MDD18" s="309"/>
      <c r="MDE18" s="309"/>
      <c r="MDF18" s="309"/>
      <c r="MDG18" s="309"/>
      <c r="MDH18" s="309"/>
      <c r="MDI18" s="309"/>
      <c r="MDJ18" s="309"/>
      <c r="MDK18" s="309"/>
      <c r="MDL18" s="309"/>
      <c r="MDM18" s="309"/>
      <c r="MDN18" s="309"/>
      <c r="MDO18" s="309"/>
      <c r="MDP18" s="309"/>
      <c r="MDQ18" s="309"/>
      <c r="MDR18" s="309"/>
      <c r="MDS18" s="309"/>
      <c r="MDT18" s="309"/>
      <c r="MDU18" s="309"/>
      <c r="MDV18" s="309"/>
      <c r="MDW18" s="309"/>
      <c r="MDX18" s="309"/>
      <c r="MDY18" s="309"/>
      <c r="MDZ18" s="309"/>
      <c r="MEA18" s="309"/>
      <c r="MEB18" s="309"/>
      <c r="MEC18" s="309"/>
      <c r="MED18" s="309"/>
      <c r="MEE18" s="309"/>
      <c r="MEF18" s="309"/>
      <c r="MEG18" s="309"/>
      <c r="MEH18" s="309"/>
      <c r="MEI18" s="309"/>
      <c r="MEJ18" s="309"/>
      <c r="MEK18" s="309"/>
      <c r="MEL18" s="309"/>
      <c r="MEM18" s="309"/>
      <c r="MEN18" s="309"/>
      <c r="MEO18" s="309"/>
      <c r="MEP18" s="309"/>
      <c r="MEQ18" s="309"/>
      <c r="MER18" s="309"/>
      <c r="MES18" s="309"/>
      <c r="MET18" s="309"/>
      <c r="MEU18" s="309"/>
      <c r="MEV18" s="309"/>
      <c r="MEW18" s="309"/>
      <c r="MEX18" s="309"/>
      <c r="MEY18" s="309"/>
      <c r="MEZ18" s="309"/>
      <c r="MFA18" s="309"/>
      <c r="MFB18" s="309"/>
      <c r="MFC18" s="309"/>
      <c r="MFD18" s="309"/>
      <c r="MFE18" s="309"/>
      <c r="MFF18" s="309"/>
      <c r="MFG18" s="309"/>
      <c r="MFH18" s="309"/>
      <c r="MFI18" s="309"/>
      <c r="MFJ18" s="309"/>
      <c r="MFK18" s="309"/>
      <c r="MFL18" s="309"/>
      <c r="MFM18" s="309"/>
      <c r="MFN18" s="309"/>
      <c r="MFO18" s="309"/>
      <c r="MFP18" s="309"/>
      <c r="MFQ18" s="309"/>
      <c r="MFR18" s="309"/>
      <c r="MFS18" s="309"/>
      <c r="MFT18" s="309"/>
      <c r="MFU18" s="309"/>
      <c r="MFV18" s="309"/>
      <c r="MFW18" s="309"/>
      <c r="MFX18" s="309"/>
      <c r="MFY18" s="309"/>
      <c r="MFZ18" s="309"/>
      <c r="MGA18" s="309"/>
      <c r="MGB18" s="309"/>
      <c r="MGC18" s="309"/>
      <c r="MGD18" s="309"/>
      <c r="MGE18" s="309"/>
      <c r="MGF18" s="309"/>
      <c r="MGG18" s="309"/>
      <c r="MGH18" s="309"/>
      <c r="MGI18" s="309"/>
      <c r="MGJ18" s="309"/>
      <c r="MGK18" s="309"/>
      <c r="MGL18" s="309"/>
      <c r="MGM18" s="309"/>
      <c r="MGN18" s="309"/>
      <c r="MGO18" s="309"/>
      <c r="MGP18" s="309"/>
      <c r="MGQ18" s="309"/>
      <c r="MGR18" s="309"/>
      <c r="MGS18" s="309"/>
      <c r="MGT18" s="309"/>
      <c r="MGU18" s="309"/>
      <c r="MGV18" s="309"/>
      <c r="MGW18" s="309"/>
      <c r="MGX18" s="309"/>
      <c r="MGY18" s="309"/>
      <c r="MGZ18" s="309"/>
      <c r="MHA18" s="309"/>
      <c r="MHB18" s="309"/>
      <c r="MHC18" s="309"/>
      <c r="MHD18" s="309"/>
      <c r="MHE18" s="309"/>
      <c r="MHF18" s="309"/>
      <c r="MHG18" s="309"/>
      <c r="MHH18" s="309"/>
      <c r="MHI18" s="309"/>
      <c r="MHJ18" s="309"/>
      <c r="MHK18" s="309"/>
      <c r="MHL18" s="309"/>
      <c r="MHM18" s="309"/>
      <c r="MHN18" s="309"/>
      <c r="MHO18" s="309"/>
      <c r="MHP18" s="309"/>
      <c r="MHQ18" s="309"/>
      <c r="MHR18" s="309"/>
      <c r="MHS18" s="309"/>
      <c r="MHT18" s="309"/>
      <c r="MHU18" s="309"/>
      <c r="MHV18" s="309"/>
      <c r="MHW18" s="309"/>
      <c r="MHX18" s="309"/>
      <c r="MHY18" s="309"/>
      <c r="MHZ18" s="309"/>
      <c r="MIA18" s="309"/>
      <c r="MIB18" s="309"/>
      <c r="MIC18" s="309"/>
      <c r="MID18" s="309"/>
      <c r="MIE18" s="309"/>
      <c r="MIF18" s="309"/>
      <c r="MIG18" s="309"/>
      <c r="MIH18" s="309"/>
      <c r="MII18" s="309"/>
      <c r="MIJ18" s="309"/>
      <c r="MIK18" s="309"/>
      <c r="MIL18" s="309"/>
      <c r="MIM18" s="309"/>
      <c r="MIN18" s="309"/>
      <c r="MIO18" s="309"/>
      <c r="MIP18" s="309"/>
      <c r="MIQ18" s="309"/>
      <c r="MIR18" s="309"/>
      <c r="MIS18" s="309"/>
      <c r="MIT18" s="309"/>
      <c r="MIU18" s="309"/>
      <c r="MIV18" s="309"/>
      <c r="MIW18" s="309"/>
      <c r="MIX18" s="309"/>
      <c r="MIY18" s="309"/>
      <c r="MIZ18" s="309"/>
      <c r="MJA18" s="309"/>
      <c r="MJB18" s="309"/>
      <c r="MJC18" s="309"/>
      <c r="MJD18" s="309"/>
      <c r="MJE18" s="309"/>
      <c r="MJF18" s="309"/>
      <c r="MJG18" s="309"/>
      <c r="MJH18" s="309"/>
      <c r="MJI18" s="309"/>
      <c r="MJJ18" s="309"/>
      <c r="MJK18" s="309"/>
      <c r="MJL18" s="309"/>
      <c r="MJM18" s="309"/>
      <c r="MJN18" s="309"/>
      <c r="MJO18" s="309"/>
      <c r="MJP18" s="309"/>
      <c r="MJQ18" s="309"/>
      <c r="MJR18" s="309"/>
      <c r="MJS18" s="309"/>
      <c r="MJT18" s="309"/>
      <c r="MJU18" s="309"/>
      <c r="MJV18" s="309"/>
      <c r="MJW18" s="309"/>
      <c r="MJX18" s="309"/>
      <c r="MJY18" s="309"/>
      <c r="MJZ18" s="309"/>
      <c r="MKA18" s="309"/>
      <c r="MKB18" s="309"/>
      <c r="MKC18" s="309"/>
      <c r="MKD18" s="309"/>
      <c r="MKE18" s="309"/>
      <c r="MKF18" s="309"/>
      <c r="MKG18" s="309"/>
      <c r="MKH18" s="309"/>
      <c r="MKI18" s="309"/>
      <c r="MKJ18" s="309"/>
      <c r="MKK18" s="309"/>
      <c r="MKL18" s="309"/>
      <c r="MKM18" s="309"/>
      <c r="MKN18" s="309"/>
      <c r="MKO18" s="309"/>
      <c r="MKP18" s="309"/>
      <c r="MKQ18" s="309"/>
      <c r="MKR18" s="309"/>
      <c r="MKS18" s="309"/>
      <c r="MKT18" s="309"/>
      <c r="MKU18" s="309"/>
      <c r="MKV18" s="309"/>
      <c r="MKW18" s="309"/>
      <c r="MKX18" s="309"/>
      <c r="MKY18" s="309"/>
      <c r="MKZ18" s="309"/>
      <c r="MLA18" s="309"/>
      <c r="MLB18" s="309"/>
      <c r="MLC18" s="309"/>
      <c r="MLD18" s="309"/>
      <c r="MLE18" s="309"/>
      <c r="MLF18" s="309"/>
      <c r="MLG18" s="309"/>
      <c r="MLH18" s="309"/>
      <c r="MLI18" s="309"/>
      <c r="MLJ18" s="309"/>
      <c r="MLK18" s="309"/>
      <c r="MLL18" s="309"/>
      <c r="MLM18" s="309"/>
      <c r="MLN18" s="309"/>
      <c r="MLO18" s="309"/>
      <c r="MLP18" s="309"/>
      <c r="MLQ18" s="309"/>
      <c r="MLR18" s="309"/>
      <c r="MLS18" s="309"/>
      <c r="MLT18" s="309"/>
      <c r="MLU18" s="309"/>
      <c r="MLV18" s="309"/>
      <c r="MLW18" s="309"/>
      <c r="MLX18" s="309"/>
      <c r="MLY18" s="309"/>
      <c r="MLZ18" s="309"/>
      <c r="MMA18" s="309"/>
      <c r="MMB18" s="309"/>
      <c r="MMC18" s="309"/>
      <c r="MMD18" s="309"/>
      <c r="MME18" s="309"/>
      <c r="MMF18" s="309"/>
      <c r="MMG18" s="309"/>
      <c r="MMH18" s="309"/>
      <c r="MMI18" s="309"/>
      <c r="MMJ18" s="309"/>
      <c r="MMK18" s="309"/>
      <c r="MML18" s="309"/>
      <c r="MMM18" s="309"/>
      <c r="MMN18" s="309"/>
      <c r="MMO18" s="309"/>
      <c r="MMP18" s="309"/>
      <c r="MMQ18" s="309"/>
      <c r="MMR18" s="309"/>
      <c r="MMS18" s="309"/>
      <c r="MMT18" s="309"/>
      <c r="MMU18" s="309"/>
      <c r="MMV18" s="309"/>
      <c r="MMW18" s="309"/>
      <c r="MMX18" s="309"/>
      <c r="MMY18" s="309"/>
      <c r="MMZ18" s="309"/>
      <c r="MNA18" s="309"/>
      <c r="MNB18" s="309"/>
      <c r="MNC18" s="309"/>
      <c r="MND18" s="309"/>
      <c r="MNE18" s="309"/>
      <c r="MNF18" s="309"/>
      <c r="MNG18" s="309"/>
      <c r="MNH18" s="309"/>
      <c r="MNI18" s="309"/>
      <c r="MNJ18" s="309"/>
      <c r="MNK18" s="309"/>
      <c r="MNL18" s="309"/>
      <c r="MNM18" s="309"/>
      <c r="MNN18" s="309"/>
      <c r="MNO18" s="309"/>
      <c r="MNP18" s="309"/>
      <c r="MNQ18" s="309"/>
      <c r="MNR18" s="309"/>
      <c r="MNS18" s="309"/>
      <c r="MNT18" s="309"/>
      <c r="MNU18" s="309"/>
      <c r="MNV18" s="309"/>
      <c r="MNW18" s="309"/>
      <c r="MNX18" s="309"/>
      <c r="MNY18" s="309"/>
      <c r="MNZ18" s="309"/>
      <c r="MOA18" s="309"/>
      <c r="MOB18" s="309"/>
      <c r="MOC18" s="309"/>
      <c r="MOD18" s="309"/>
      <c r="MOE18" s="309"/>
      <c r="MOF18" s="309"/>
      <c r="MOG18" s="309"/>
      <c r="MOH18" s="309"/>
      <c r="MOI18" s="309"/>
      <c r="MOJ18" s="309"/>
      <c r="MOK18" s="309"/>
      <c r="MOL18" s="309"/>
      <c r="MOM18" s="309"/>
      <c r="MON18" s="309"/>
      <c r="MOO18" s="309"/>
      <c r="MOP18" s="309"/>
      <c r="MOQ18" s="309"/>
      <c r="MOR18" s="309"/>
      <c r="MOS18" s="309"/>
      <c r="MOT18" s="309"/>
      <c r="MOU18" s="309"/>
      <c r="MOV18" s="309"/>
      <c r="MOW18" s="309"/>
      <c r="MOX18" s="309"/>
      <c r="MOY18" s="309"/>
      <c r="MOZ18" s="309"/>
      <c r="MPA18" s="309"/>
      <c r="MPB18" s="309"/>
      <c r="MPC18" s="309"/>
      <c r="MPD18" s="309"/>
      <c r="MPE18" s="309"/>
      <c r="MPF18" s="309"/>
      <c r="MPG18" s="309"/>
      <c r="MPH18" s="309"/>
      <c r="MPI18" s="309"/>
      <c r="MPJ18" s="309"/>
      <c r="MPK18" s="309"/>
      <c r="MPL18" s="309"/>
      <c r="MPM18" s="309"/>
      <c r="MPN18" s="309"/>
      <c r="MPO18" s="309"/>
      <c r="MPP18" s="309"/>
      <c r="MPQ18" s="309"/>
      <c r="MPR18" s="309"/>
      <c r="MPS18" s="309"/>
      <c r="MPT18" s="309"/>
      <c r="MPU18" s="309"/>
      <c r="MPV18" s="309"/>
      <c r="MPW18" s="309"/>
      <c r="MPX18" s="309"/>
      <c r="MPY18" s="309"/>
      <c r="MPZ18" s="309"/>
      <c r="MQA18" s="309"/>
      <c r="MQB18" s="309"/>
      <c r="MQC18" s="309"/>
      <c r="MQD18" s="309"/>
      <c r="MQE18" s="309"/>
      <c r="MQF18" s="309"/>
      <c r="MQG18" s="309"/>
      <c r="MQH18" s="309"/>
      <c r="MQI18" s="309"/>
      <c r="MQJ18" s="309"/>
      <c r="MQK18" s="309"/>
      <c r="MQL18" s="309"/>
      <c r="MQM18" s="309"/>
      <c r="MQN18" s="309"/>
      <c r="MQO18" s="309"/>
      <c r="MQP18" s="309"/>
      <c r="MQQ18" s="309"/>
      <c r="MQR18" s="309"/>
      <c r="MQS18" s="309"/>
      <c r="MQT18" s="309"/>
      <c r="MQU18" s="309"/>
      <c r="MQV18" s="309"/>
      <c r="MQW18" s="309"/>
      <c r="MQX18" s="309"/>
      <c r="MQY18" s="309"/>
      <c r="MQZ18" s="309"/>
      <c r="MRA18" s="309"/>
      <c r="MRB18" s="309"/>
      <c r="MRC18" s="309"/>
      <c r="MRD18" s="309"/>
      <c r="MRE18" s="309"/>
      <c r="MRF18" s="309"/>
      <c r="MRG18" s="309"/>
      <c r="MRH18" s="309"/>
      <c r="MRI18" s="309"/>
      <c r="MRJ18" s="309"/>
      <c r="MRK18" s="309"/>
      <c r="MRL18" s="309"/>
      <c r="MRM18" s="309"/>
      <c r="MRN18" s="309"/>
      <c r="MRO18" s="309"/>
      <c r="MRP18" s="309"/>
      <c r="MRQ18" s="309"/>
      <c r="MRR18" s="309"/>
      <c r="MRS18" s="309"/>
      <c r="MRT18" s="309"/>
      <c r="MRU18" s="309"/>
      <c r="MRV18" s="309"/>
      <c r="MRW18" s="309"/>
      <c r="MRX18" s="309"/>
      <c r="MRY18" s="309"/>
      <c r="MRZ18" s="309"/>
      <c r="MSA18" s="309"/>
      <c r="MSB18" s="309"/>
      <c r="MSC18" s="309"/>
      <c r="MSD18" s="309"/>
      <c r="MSE18" s="309"/>
      <c r="MSF18" s="309"/>
      <c r="MSG18" s="309"/>
      <c r="MSH18" s="309"/>
      <c r="MSI18" s="309"/>
      <c r="MSJ18" s="309"/>
      <c r="MSK18" s="309"/>
      <c r="MSL18" s="309"/>
      <c r="MSM18" s="309"/>
      <c r="MSN18" s="309"/>
      <c r="MSO18" s="309"/>
      <c r="MSP18" s="309"/>
      <c r="MSQ18" s="309"/>
      <c r="MSR18" s="309"/>
      <c r="MSS18" s="309"/>
      <c r="MST18" s="309"/>
      <c r="MSU18" s="309"/>
      <c r="MSV18" s="309"/>
      <c r="MSW18" s="309"/>
      <c r="MSX18" s="309"/>
      <c r="MSY18" s="309"/>
      <c r="MSZ18" s="309"/>
      <c r="MTA18" s="309"/>
      <c r="MTB18" s="309"/>
      <c r="MTC18" s="309"/>
      <c r="MTD18" s="309"/>
      <c r="MTE18" s="309"/>
      <c r="MTF18" s="309"/>
      <c r="MTG18" s="309"/>
      <c r="MTH18" s="309"/>
      <c r="MTI18" s="309"/>
      <c r="MTJ18" s="309"/>
      <c r="MTK18" s="309"/>
      <c r="MTL18" s="309"/>
      <c r="MTM18" s="309"/>
      <c r="MTN18" s="309"/>
      <c r="MTO18" s="309"/>
      <c r="MTP18" s="309"/>
      <c r="MTQ18" s="309"/>
      <c r="MTR18" s="309"/>
      <c r="MTS18" s="309"/>
      <c r="MTT18" s="309"/>
      <c r="MTU18" s="309"/>
      <c r="MTV18" s="309"/>
      <c r="MTW18" s="309"/>
      <c r="MTX18" s="309"/>
      <c r="MTY18" s="309"/>
      <c r="MTZ18" s="309"/>
      <c r="MUA18" s="309"/>
      <c r="MUB18" s="309"/>
      <c r="MUC18" s="309"/>
      <c r="MUD18" s="309"/>
      <c r="MUE18" s="309"/>
      <c r="MUF18" s="309"/>
      <c r="MUG18" s="309"/>
      <c r="MUH18" s="309"/>
      <c r="MUI18" s="309"/>
      <c r="MUJ18" s="309"/>
      <c r="MUK18" s="309"/>
      <c r="MUL18" s="309"/>
      <c r="MUM18" s="309"/>
      <c r="MUN18" s="309"/>
      <c r="MUO18" s="309"/>
      <c r="MUP18" s="309"/>
      <c r="MUQ18" s="309"/>
      <c r="MUR18" s="309"/>
      <c r="MUS18" s="309"/>
      <c r="MUT18" s="309"/>
      <c r="MUU18" s="309"/>
      <c r="MUV18" s="309"/>
      <c r="MUW18" s="309"/>
      <c r="MUX18" s="309"/>
      <c r="MUY18" s="309"/>
      <c r="MUZ18" s="309"/>
      <c r="MVA18" s="309"/>
      <c r="MVB18" s="309"/>
      <c r="MVC18" s="309"/>
      <c r="MVD18" s="309"/>
      <c r="MVE18" s="309"/>
      <c r="MVF18" s="309"/>
      <c r="MVG18" s="309"/>
      <c r="MVH18" s="309"/>
      <c r="MVI18" s="309"/>
      <c r="MVJ18" s="309"/>
      <c r="MVK18" s="309"/>
      <c r="MVL18" s="309"/>
      <c r="MVM18" s="309"/>
      <c r="MVN18" s="309"/>
      <c r="MVO18" s="309"/>
      <c r="MVP18" s="309"/>
      <c r="MVQ18" s="309"/>
      <c r="MVR18" s="309"/>
      <c r="MVS18" s="309"/>
      <c r="MVT18" s="309"/>
      <c r="MVU18" s="309"/>
      <c r="MVV18" s="309"/>
      <c r="MVW18" s="309"/>
      <c r="MVX18" s="309"/>
      <c r="MVY18" s="309"/>
      <c r="MVZ18" s="309"/>
      <c r="MWA18" s="309"/>
      <c r="MWB18" s="309"/>
      <c r="MWC18" s="309"/>
      <c r="MWD18" s="309"/>
      <c r="MWE18" s="309"/>
      <c r="MWF18" s="309"/>
      <c r="MWG18" s="309"/>
      <c r="MWH18" s="309"/>
      <c r="MWI18" s="309"/>
      <c r="MWJ18" s="309"/>
      <c r="MWK18" s="309"/>
      <c r="MWL18" s="309"/>
      <c r="MWM18" s="309"/>
      <c r="MWN18" s="309"/>
      <c r="MWO18" s="309"/>
      <c r="MWP18" s="309"/>
      <c r="MWQ18" s="309"/>
      <c r="MWR18" s="309"/>
      <c r="MWS18" s="309"/>
      <c r="MWT18" s="309"/>
      <c r="MWU18" s="309"/>
      <c r="MWV18" s="309"/>
      <c r="MWW18" s="309"/>
      <c r="MWX18" s="309"/>
      <c r="MWY18" s="309"/>
      <c r="MWZ18" s="309"/>
      <c r="MXA18" s="309"/>
      <c r="MXB18" s="309"/>
      <c r="MXC18" s="309"/>
      <c r="MXD18" s="309"/>
      <c r="MXE18" s="309"/>
      <c r="MXF18" s="309"/>
      <c r="MXG18" s="309"/>
      <c r="MXH18" s="309"/>
      <c r="MXI18" s="309"/>
      <c r="MXJ18" s="309"/>
      <c r="MXK18" s="309"/>
      <c r="MXL18" s="309"/>
      <c r="MXM18" s="309"/>
      <c r="MXN18" s="309"/>
      <c r="MXO18" s="309"/>
      <c r="MXP18" s="309"/>
      <c r="MXQ18" s="309"/>
      <c r="MXR18" s="309"/>
      <c r="MXS18" s="309"/>
      <c r="MXT18" s="309"/>
      <c r="MXU18" s="309"/>
      <c r="MXV18" s="309"/>
      <c r="MXW18" s="309"/>
      <c r="MXX18" s="309"/>
      <c r="MXY18" s="309"/>
      <c r="MXZ18" s="309"/>
      <c r="MYA18" s="309"/>
      <c r="MYB18" s="309"/>
      <c r="MYC18" s="309"/>
      <c r="MYD18" s="309"/>
      <c r="MYE18" s="309"/>
      <c r="MYF18" s="309"/>
      <c r="MYG18" s="309"/>
      <c r="MYH18" s="309"/>
      <c r="MYI18" s="309"/>
      <c r="MYJ18" s="309"/>
      <c r="MYK18" s="309"/>
      <c r="MYL18" s="309"/>
      <c r="MYM18" s="309"/>
      <c r="MYN18" s="309"/>
      <c r="MYO18" s="309"/>
      <c r="MYP18" s="309"/>
      <c r="MYQ18" s="309"/>
      <c r="MYR18" s="309"/>
      <c r="MYS18" s="309"/>
      <c r="MYT18" s="309"/>
      <c r="MYU18" s="309"/>
      <c r="MYV18" s="309"/>
      <c r="MYW18" s="309"/>
      <c r="MYX18" s="309"/>
      <c r="MYY18" s="309"/>
      <c r="MYZ18" s="309"/>
      <c r="MZA18" s="309"/>
      <c r="MZB18" s="309"/>
      <c r="MZC18" s="309"/>
      <c r="MZD18" s="309"/>
      <c r="MZE18" s="309"/>
      <c r="MZF18" s="309"/>
      <c r="MZG18" s="309"/>
      <c r="MZH18" s="309"/>
      <c r="MZI18" s="309"/>
      <c r="MZJ18" s="309"/>
      <c r="MZK18" s="309"/>
      <c r="MZL18" s="309"/>
      <c r="MZM18" s="309"/>
      <c r="MZN18" s="309"/>
      <c r="MZO18" s="309"/>
      <c r="MZP18" s="309"/>
      <c r="MZQ18" s="309"/>
      <c r="MZR18" s="309"/>
      <c r="MZS18" s="309"/>
      <c r="MZT18" s="309"/>
      <c r="MZU18" s="309"/>
      <c r="MZV18" s="309"/>
      <c r="MZW18" s="309"/>
      <c r="MZX18" s="309"/>
      <c r="MZY18" s="309"/>
      <c r="MZZ18" s="309"/>
      <c r="NAA18" s="309"/>
      <c r="NAB18" s="309"/>
      <c r="NAC18" s="309"/>
      <c r="NAD18" s="309"/>
      <c r="NAE18" s="309"/>
      <c r="NAF18" s="309"/>
      <c r="NAG18" s="309"/>
      <c r="NAH18" s="309"/>
      <c r="NAI18" s="309"/>
      <c r="NAJ18" s="309"/>
      <c r="NAK18" s="309"/>
      <c r="NAL18" s="309"/>
      <c r="NAM18" s="309"/>
      <c r="NAN18" s="309"/>
      <c r="NAO18" s="309"/>
      <c r="NAP18" s="309"/>
      <c r="NAQ18" s="309"/>
      <c r="NAR18" s="309"/>
      <c r="NAS18" s="309"/>
      <c r="NAT18" s="309"/>
      <c r="NAU18" s="309"/>
      <c r="NAV18" s="309"/>
      <c r="NAW18" s="309"/>
      <c r="NAX18" s="309"/>
      <c r="NAY18" s="309"/>
      <c r="NAZ18" s="309"/>
      <c r="NBA18" s="309"/>
      <c r="NBB18" s="309"/>
      <c r="NBC18" s="309"/>
      <c r="NBD18" s="309"/>
      <c r="NBE18" s="309"/>
      <c r="NBF18" s="309"/>
      <c r="NBG18" s="309"/>
      <c r="NBH18" s="309"/>
      <c r="NBI18" s="309"/>
      <c r="NBJ18" s="309"/>
      <c r="NBK18" s="309"/>
      <c r="NBL18" s="309"/>
      <c r="NBM18" s="309"/>
      <c r="NBN18" s="309"/>
      <c r="NBO18" s="309"/>
      <c r="NBP18" s="309"/>
      <c r="NBQ18" s="309"/>
      <c r="NBR18" s="309"/>
      <c r="NBS18" s="309"/>
      <c r="NBT18" s="309"/>
      <c r="NBU18" s="309"/>
      <c r="NBV18" s="309"/>
      <c r="NBW18" s="309"/>
      <c r="NBX18" s="309"/>
      <c r="NBY18" s="309"/>
      <c r="NBZ18" s="309"/>
      <c r="NCA18" s="309"/>
      <c r="NCB18" s="309"/>
      <c r="NCC18" s="309"/>
      <c r="NCD18" s="309"/>
      <c r="NCE18" s="309"/>
      <c r="NCF18" s="309"/>
      <c r="NCG18" s="309"/>
      <c r="NCH18" s="309"/>
      <c r="NCI18" s="309"/>
      <c r="NCJ18" s="309"/>
      <c r="NCK18" s="309"/>
      <c r="NCL18" s="309"/>
      <c r="NCM18" s="309"/>
      <c r="NCN18" s="309"/>
      <c r="NCO18" s="309"/>
      <c r="NCP18" s="309"/>
      <c r="NCQ18" s="309"/>
      <c r="NCR18" s="309"/>
      <c r="NCS18" s="309"/>
      <c r="NCT18" s="309"/>
      <c r="NCU18" s="309"/>
      <c r="NCV18" s="309"/>
      <c r="NCW18" s="309"/>
      <c r="NCX18" s="309"/>
      <c r="NCY18" s="309"/>
      <c r="NCZ18" s="309"/>
      <c r="NDA18" s="309"/>
      <c r="NDB18" s="309"/>
      <c r="NDC18" s="309"/>
      <c r="NDD18" s="309"/>
      <c r="NDE18" s="309"/>
      <c r="NDF18" s="309"/>
      <c r="NDG18" s="309"/>
      <c r="NDH18" s="309"/>
      <c r="NDI18" s="309"/>
      <c r="NDJ18" s="309"/>
      <c r="NDK18" s="309"/>
      <c r="NDL18" s="309"/>
      <c r="NDM18" s="309"/>
      <c r="NDN18" s="309"/>
      <c r="NDO18" s="309"/>
      <c r="NDP18" s="309"/>
      <c r="NDQ18" s="309"/>
      <c r="NDR18" s="309"/>
      <c r="NDS18" s="309"/>
      <c r="NDT18" s="309"/>
      <c r="NDU18" s="309"/>
      <c r="NDV18" s="309"/>
      <c r="NDW18" s="309"/>
      <c r="NDX18" s="309"/>
      <c r="NDY18" s="309"/>
      <c r="NDZ18" s="309"/>
      <c r="NEA18" s="309"/>
      <c r="NEB18" s="309"/>
      <c r="NEC18" s="309"/>
      <c r="NED18" s="309"/>
      <c r="NEE18" s="309"/>
      <c r="NEF18" s="309"/>
      <c r="NEG18" s="309"/>
      <c r="NEH18" s="309"/>
      <c r="NEI18" s="309"/>
      <c r="NEJ18" s="309"/>
      <c r="NEK18" s="309"/>
      <c r="NEL18" s="309"/>
      <c r="NEM18" s="309"/>
      <c r="NEN18" s="309"/>
      <c r="NEO18" s="309"/>
      <c r="NEP18" s="309"/>
      <c r="NEQ18" s="309"/>
      <c r="NER18" s="309"/>
      <c r="NES18" s="309"/>
      <c r="NET18" s="309"/>
      <c r="NEU18" s="309"/>
      <c r="NEV18" s="309"/>
      <c r="NEW18" s="309"/>
      <c r="NEX18" s="309"/>
      <c r="NEY18" s="309"/>
      <c r="NEZ18" s="309"/>
      <c r="NFA18" s="309"/>
      <c r="NFB18" s="309"/>
      <c r="NFC18" s="309"/>
      <c r="NFD18" s="309"/>
      <c r="NFE18" s="309"/>
      <c r="NFF18" s="309"/>
      <c r="NFG18" s="309"/>
      <c r="NFH18" s="309"/>
      <c r="NFI18" s="309"/>
      <c r="NFJ18" s="309"/>
      <c r="NFK18" s="309"/>
      <c r="NFL18" s="309"/>
      <c r="NFM18" s="309"/>
      <c r="NFN18" s="309"/>
      <c r="NFO18" s="309"/>
      <c r="NFP18" s="309"/>
      <c r="NFQ18" s="309"/>
      <c r="NFR18" s="309"/>
      <c r="NFS18" s="309"/>
      <c r="NFT18" s="309"/>
      <c r="NFU18" s="309"/>
      <c r="NFV18" s="309"/>
      <c r="NFW18" s="309"/>
      <c r="NFX18" s="309"/>
      <c r="NFY18" s="309"/>
      <c r="NFZ18" s="309"/>
      <c r="NGA18" s="309"/>
      <c r="NGB18" s="309"/>
      <c r="NGC18" s="309"/>
      <c r="NGD18" s="309"/>
      <c r="NGE18" s="309"/>
      <c r="NGF18" s="309"/>
      <c r="NGG18" s="309"/>
      <c r="NGH18" s="309"/>
      <c r="NGI18" s="309"/>
      <c r="NGJ18" s="309"/>
      <c r="NGK18" s="309"/>
      <c r="NGL18" s="309"/>
      <c r="NGM18" s="309"/>
      <c r="NGN18" s="309"/>
      <c r="NGO18" s="309"/>
      <c r="NGP18" s="309"/>
      <c r="NGQ18" s="309"/>
      <c r="NGR18" s="309"/>
      <c r="NGS18" s="309"/>
      <c r="NGT18" s="309"/>
      <c r="NGU18" s="309"/>
      <c r="NGV18" s="309"/>
      <c r="NGW18" s="309"/>
      <c r="NGX18" s="309"/>
      <c r="NGY18" s="309"/>
      <c r="NGZ18" s="309"/>
      <c r="NHA18" s="309"/>
      <c r="NHB18" s="309"/>
      <c r="NHC18" s="309"/>
      <c r="NHD18" s="309"/>
      <c r="NHE18" s="309"/>
      <c r="NHF18" s="309"/>
      <c r="NHG18" s="309"/>
      <c r="NHH18" s="309"/>
      <c r="NHI18" s="309"/>
      <c r="NHJ18" s="309"/>
      <c r="NHK18" s="309"/>
      <c r="NHL18" s="309"/>
      <c r="NHM18" s="309"/>
      <c r="NHN18" s="309"/>
      <c r="NHO18" s="309"/>
      <c r="NHP18" s="309"/>
      <c r="NHQ18" s="309"/>
      <c r="NHR18" s="309"/>
      <c r="NHS18" s="309"/>
      <c r="NHT18" s="309"/>
      <c r="NHU18" s="309"/>
      <c r="NHV18" s="309"/>
      <c r="NHW18" s="309"/>
      <c r="NHX18" s="309"/>
      <c r="NHY18" s="309"/>
      <c r="NHZ18" s="309"/>
      <c r="NIA18" s="309"/>
      <c r="NIB18" s="309"/>
      <c r="NIC18" s="309"/>
      <c r="NID18" s="309"/>
      <c r="NIE18" s="309"/>
      <c r="NIF18" s="309"/>
      <c r="NIG18" s="309"/>
      <c r="NIH18" s="309"/>
      <c r="NII18" s="309"/>
      <c r="NIJ18" s="309"/>
      <c r="NIK18" s="309"/>
      <c r="NIL18" s="309"/>
      <c r="NIM18" s="309"/>
      <c r="NIN18" s="309"/>
      <c r="NIO18" s="309"/>
      <c r="NIP18" s="309"/>
      <c r="NIQ18" s="309"/>
      <c r="NIR18" s="309"/>
      <c r="NIS18" s="309"/>
      <c r="NIT18" s="309"/>
      <c r="NIU18" s="309"/>
      <c r="NIV18" s="309"/>
      <c r="NIW18" s="309"/>
      <c r="NIX18" s="309"/>
      <c r="NIY18" s="309"/>
      <c r="NIZ18" s="309"/>
      <c r="NJA18" s="309"/>
      <c r="NJB18" s="309"/>
      <c r="NJC18" s="309"/>
      <c r="NJD18" s="309"/>
      <c r="NJE18" s="309"/>
      <c r="NJF18" s="309"/>
      <c r="NJG18" s="309"/>
      <c r="NJH18" s="309"/>
      <c r="NJI18" s="309"/>
      <c r="NJJ18" s="309"/>
      <c r="NJK18" s="309"/>
      <c r="NJL18" s="309"/>
      <c r="NJM18" s="309"/>
      <c r="NJN18" s="309"/>
      <c r="NJO18" s="309"/>
      <c r="NJP18" s="309"/>
      <c r="NJQ18" s="309"/>
      <c r="NJR18" s="309"/>
      <c r="NJS18" s="309"/>
      <c r="NJT18" s="309"/>
      <c r="NJU18" s="309"/>
      <c r="NJV18" s="309"/>
      <c r="NJW18" s="309"/>
      <c r="NJX18" s="309"/>
      <c r="NJY18" s="309"/>
      <c r="NJZ18" s="309"/>
      <c r="NKA18" s="309"/>
      <c r="NKB18" s="309"/>
      <c r="NKC18" s="309"/>
      <c r="NKD18" s="309"/>
      <c r="NKE18" s="309"/>
      <c r="NKF18" s="309"/>
      <c r="NKG18" s="309"/>
      <c r="NKH18" s="309"/>
      <c r="NKI18" s="309"/>
      <c r="NKJ18" s="309"/>
      <c r="NKK18" s="309"/>
      <c r="NKL18" s="309"/>
      <c r="NKM18" s="309"/>
      <c r="NKN18" s="309"/>
      <c r="NKO18" s="309"/>
      <c r="NKP18" s="309"/>
      <c r="NKQ18" s="309"/>
      <c r="NKR18" s="309"/>
      <c r="NKS18" s="309"/>
      <c r="NKT18" s="309"/>
      <c r="NKU18" s="309"/>
      <c r="NKV18" s="309"/>
      <c r="NKW18" s="309"/>
      <c r="NKX18" s="309"/>
      <c r="NKY18" s="309"/>
      <c r="NKZ18" s="309"/>
      <c r="NLA18" s="309"/>
      <c r="NLB18" s="309"/>
      <c r="NLC18" s="309"/>
      <c r="NLD18" s="309"/>
      <c r="NLE18" s="309"/>
      <c r="NLF18" s="309"/>
      <c r="NLG18" s="309"/>
      <c r="NLH18" s="309"/>
      <c r="NLI18" s="309"/>
      <c r="NLJ18" s="309"/>
      <c r="NLK18" s="309"/>
      <c r="NLL18" s="309"/>
      <c r="NLM18" s="309"/>
      <c r="NLN18" s="309"/>
      <c r="NLO18" s="309"/>
      <c r="NLP18" s="309"/>
      <c r="NLQ18" s="309"/>
      <c r="NLR18" s="309"/>
      <c r="NLS18" s="309"/>
      <c r="NLT18" s="309"/>
      <c r="NLU18" s="309"/>
      <c r="NLV18" s="309"/>
      <c r="NLW18" s="309"/>
      <c r="NLX18" s="309"/>
      <c r="NLY18" s="309"/>
      <c r="NLZ18" s="309"/>
      <c r="NMA18" s="309"/>
      <c r="NMB18" s="309"/>
      <c r="NMC18" s="309"/>
      <c r="NMD18" s="309"/>
      <c r="NME18" s="309"/>
      <c r="NMF18" s="309"/>
      <c r="NMG18" s="309"/>
      <c r="NMH18" s="309"/>
      <c r="NMI18" s="309"/>
      <c r="NMJ18" s="309"/>
      <c r="NMK18" s="309"/>
      <c r="NML18" s="309"/>
      <c r="NMM18" s="309"/>
      <c r="NMN18" s="309"/>
      <c r="NMO18" s="309"/>
      <c r="NMP18" s="309"/>
      <c r="NMQ18" s="309"/>
      <c r="NMR18" s="309"/>
      <c r="NMS18" s="309"/>
      <c r="NMT18" s="309"/>
      <c r="NMU18" s="309"/>
      <c r="NMV18" s="309"/>
      <c r="NMW18" s="309"/>
      <c r="NMX18" s="309"/>
      <c r="NMY18" s="309"/>
      <c r="NMZ18" s="309"/>
      <c r="NNA18" s="309"/>
      <c r="NNB18" s="309"/>
      <c r="NNC18" s="309"/>
      <c r="NND18" s="309"/>
      <c r="NNE18" s="309"/>
      <c r="NNF18" s="309"/>
      <c r="NNG18" s="309"/>
      <c r="NNH18" s="309"/>
      <c r="NNI18" s="309"/>
      <c r="NNJ18" s="309"/>
      <c r="NNK18" s="309"/>
      <c r="NNL18" s="309"/>
      <c r="NNM18" s="309"/>
      <c r="NNN18" s="309"/>
      <c r="NNO18" s="309"/>
      <c r="NNP18" s="309"/>
      <c r="NNQ18" s="309"/>
      <c r="NNR18" s="309"/>
      <c r="NNS18" s="309"/>
      <c r="NNT18" s="309"/>
      <c r="NNU18" s="309"/>
      <c r="NNV18" s="309"/>
      <c r="NNW18" s="309"/>
      <c r="NNX18" s="309"/>
      <c r="NNY18" s="309"/>
      <c r="NNZ18" s="309"/>
      <c r="NOA18" s="309"/>
      <c r="NOB18" s="309"/>
      <c r="NOC18" s="309"/>
      <c r="NOD18" s="309"/>
      <c r="NOE18" s="309"/>
      <c r="NOF18" s="309"/>
      <c r="NOG18" s="309"/>
      <c r="NOH18" s="309"/>
      <c r="NOI18" s="309"/>
      <c r="NOJ18" s="309"/>
      <c r="NOK18" s="309"/>
      <c r="NOL18" s="309"/>
      <c r="NOM18" s="309"/>
      <c r="NON18" s="309"/>
      <c r="NOO18" s="309"/>
      <c r="NOP18" s="309"/>
      <c r="NOQ18" s="309"/>
      <c r="NOR18" s="309"/>
      <c r="NOS18" s="309"/>
      <c r="NOT18" s="309"/>
      <c r="NOU18" s="309"/>
      <c r="NOV18" s="309"/>
      <c r="NOW18" s="309"/>
      <c r="NOX18" s="309"/>
      <c r="NOY18" s="309"/>
      <c r="NOZ18" s="309"/>
      <c r="NPA18" s="309"/>
      <c r="NPB18" s="309"/>
      <c r="NPC18" s="309"/>
      <c r="NPD18" s="309"/>
      <c r="NPE18" s="309"/>
      <c r="NPF18" s="309"/>
      <c r="NPG18" s="309"/>
      <c r="NPH18" s="309"/>
      <c r="NPI18" s="309"/>
      <c r="NPJ18" s="309"/>
      <c r="NPK18" s="309"/>
      <c r="NPL18" s="309"/>
      <c r="NPM18" s="309"/>
      <c r="NPN18" s="309"/>
      <c r="NPO18" s="309"/>
      <c r="NPP18" s="309"/>
      <c r="NPQ18" s="309"/>
      <c r="NPR18" s="309"/>
      <c r="NPS18" s="309"/>
      <c r="NPT18" s="309"/>
      <c r="NPU18" s="309"/>
      <c r="NPV18" s="309"/>
      <c r="NPW18" s="309"/>
      <c r="NPX18" s="309"/>
      <c r="NPY18" s="309"/>
      <c r="NPZ18" s="309"/>
      <c r="NQA18" s="309"/>
      <c r="NQB18" s="309"/>
      <c r="NQC18" s="309"/>
      <c r="NQD18" s="309"/>
      <c r="NQE18" s="309"/>
      <c r="NQF18" s="309"/>
      <c r="NQG18" s="309"/>
      <c r="NQH18" s="309"/>
      <c r="NQI18" s="309"/>
      <c r="NQJ18" s="309"/>
      <c r="NQK18" s="309"/>
      <c r="NQL18" s="309"/>
      <c r="NQM18" s="309"/>
      <c r="NQN18" s="309"/>
      <c r="NQO18" s="309"/>
      <c r="NQP18" s="309"/>
      <c r="NQQ18" s="309"/>
      <c r="NQR18" s="309"/>
      <c r="NQS18" s="309"/>
      <c r="NQT18" s="309"/>
      <c r="NQU18" s="309"/>
      <c r="NQV18" s="309"/>
      <c r="NQW18" s="309"/>
      <c r="NQX18" s="309"/>
      <c r="NQY18" s="309"/>
      <c r="NQZ18" s="309"/>
      <c r="NRA18" s="309"/>
      <c r="NRB18" s="309"/>
      <c r="NRC18" s="309"/>
      <c r="NRD18" s="309"/>
      <c r="NRE18" s="309"/>
      <c r="NRF18" s="309"/>
      <c r="NRG18" s="309"/>
      <c r="NRH18" s="309"/>
      <c r="NRI18" s="309"/>
      <c r="NRJ18" s="309"/>
      <c r="NRK18" s="309"/>
      <c r="NRL18" s="309"/>
      <c r="NRM18" s="309"/>
      <c r="NRN18" s="309"/>
      <c r="NRO18" s="309"/>
      <c r="NRP18" s="309"/>
      <c r="NRQ18" s="309"/>
      <c r="NRR18" s="309"/>
      <c r="NRS18" s="309"/>
      <c r="NRT18" s="309"/>
      <c r="NRU18" s="309"/>
      <c r="NRV18" s="309"/>
      <c r="NRW18" s="309"/>
      <c r="NRX18" s="309"/>
      <c r="NRY18" s="309"/>
      <c r="NRZ18" s="309"/>
      <c r="NSA18" s="309"/>
      <c r="NSB18" s="309"/>
      <c r="NSC18" s="309"/>
      <c r="NSD18" s="309"/>
      <c r="NSE18" s="309"/>
      <c r="NSF18" s="309"/>
      <c r="NSG18" s="309"/>
      <c r="NSH18" s="309"/>
      <c r="NSI18" s="309"/>
      <c r="NSJ18" s="309"/>
      <c r="NSK18" s="309"/>
      <c r="NSL18" s="309"/>
      <c r="NSM18" s="309"/>
      <c r="NSN18" s="309"/>
      <c r="NSO18" s="309"/>
      <c r="NSP18" s="309"/>
      <c r="NSQ18" s="309"/>
      <c r="NSR18" s="309"/>
      <c r="NSS18" s="309"/>
      <c r="NST18" s="309"/>
      <c r="NSU18" s="309"/>
      <c r="NSV18" s="309"/>
      <c r="NSW18" s="309"/>
      <c r="NSX18" s="309"/>
      <c r="NSY18" s="309"/>
      <c r="NSZ18" s="309"/>
      <c r="NTA18" s="309"/>
      <c r="NTB18" s="309"/>
      <c r="NTC18" s="309"/>
      <c r="NTD18" s="309"/>
      <c r="NTE18" s="309"/>
      <c r="NTF18" s="309"/>
      <c r="NTG18" s="309"/>
      <c r="NTH18" s="309"/>
      <c r="NTI18" s="309"/>
      <c r="NTJ18" s="309"/>
      <c r="NTK18" s="309"/>
      <c r="NTL18" s="309"/>
      <c r="NTM18" s="309"/>
      <c r="NTN18" s="309"/>
      <c r="NTO18" s="309"/>
      <c r="NTP18" s="309"/>
      <c r="NTQ18" s="309"/>
      <c r="NTR18" s="309"/>
      <c r="NTS18" s="309"/>
      <c r="NTT18" s="309"/>
      <c r="NTU18" s="309"/>
      <c r="NTV18" s="309"/>
      <c r="NTW18" s="309"/>
      <c r="NTX18" s="309"/>
      <c r="NTY18" s="309"/>
      <c r="NTZ18" s="309"/>
      <c r="NUA18" s="309"/>
      <c r="NUB18" s="309"/>
      <c r="NUC18" s="309"/>
      <c r="NUD18" s="309"/>
      <c r="NUE18" s="309"/>
      <c r="NUF18" s="309"/>
      <c r="NUG18" s="309"/>
      <c r="NUH18" s="309"/>
      <c r="NUI18" s="309"/>
      <c r="NUJ18" s="309"/>
      <c r="NUK18" s="309"/>
      <c r="NUL18" s="309"/>
      <c r="NUM18" s="309"/>
      <c r="NUN18" s="309"/>
      <c r="NUO18" s="309"/>
      <c r="NUP18" s="309"/>
      <c r="NUQ18" s="309"/>
      <c r="NUR18" s="309"/>
      <c r="NUS18" s="309"/>
      <c r="NUT18" s="309"/>
      <c r="NUU18" s="309"/>
      <c r="NUV18" s="309"/>
      <c r="NUW18" s="309"/>
      <c r="NUX18" s="309"/>
      <c r="NUY18" s="309"/>
      <c r="NUZ18" s="309"/>
      <c r="NVA18" s="309"/>
      <c r="NVB18" s="309"/>
      <c r="NVC18" s="309"/>
      <c r="NVD18" s="309"/>
      <c r="NVE18" s="309"/>
      <c r="NVF18" s="309"/>
      <c r="NVG18" s="309"/>
      <c r="NVH18" s="309"/>
      <c r="NVI18" s="309"/>
      <c r="NVJ18" s="309"/>
      <c r="NVK18" s="309"/>
      <c r="NVL18" s="309"/>
      <c r="NVM18" s="309"/>
      <c r="NVN18" s="309"/>
      <c r="NVO18" s="309"/>
      <c r="NVP18" s="309"/>
      <c r="NVQ18" s="309"/>
      <c r="NVR18" s="309"/>
      <c r="NVS18" s="309"/>
      <c r="NVT18" s="309"/>
      <c r="NVU18" s="309"/>
      <c r="NVV18" s="309"/>
      <c r="NVW18" s="309"/>
      <c r="NVX18" s="309"/>
      <c r="NVY18" s="309"/>
      <c r="NVZ18" s="309"/>
      <c r="NWA18" s="309"/>
      <c r="NWB18" s="309"/>
      <c r="NWC18" s="309"/>
      <c r="NWD18" s="309"/>
      <c r="NWE18" s="309"/>
      <c r="NWF18" s="309"/>
      <c r="NWG18" s="309"/>
      <c r="NWH18" s="309"/>
      <c r="NWI18" s="309"/>
      <c r="NWJ18" s="309"/>
      <c r="NWK18" s="309"/>
      <c r="NWL18" s="309"/>
      <c r="NWM18" s="309"/>
      <c r="NWN18" s="309"/>
      <c r="NWO18" s="309"/>
      <c r="NWP18" s="309"/>
      <c r="NWQ18" s="309"/>
      <c r="NWR18" s="309"/>
      <c r="NWS18" s="309"/>
      <c r="NWT18" s="309"/>
      <c r="NWU18" s="309"/>
      <c r="NWV18" s="309"/>
      <c r="NWW18" s="309"/>
      <c r="NWX18" s="309"/>
      <c r="NWY18" s="309"/>
      <c r="NWZ18" s="309"/>
      <c r="NXA18" s="309"/>
      <c r="NXB18" s="309"/>
      <c r="NXC18" s="309"/>
      <c r="NXD18" s="309"/>
      <c r="NXE18" s="309"/>
      <c r="NXF18" s="309"/>
      <c r="NXG18" s="309"/>
      <c r="NXH18" s="309"/>
      <c r="NXI18" s="309"/>
      <c r="NXJ18" s="309"/>
      <c r="NXK18" s="309"/>
      <c r="NXL18" s="309"/>
      <c r="NXM18" s="309"/>
      <c r="NXN18" s="309"/>
      <c r="NXO18" s="309"/>
      <c r="NXP18" s="309"/>
      <c r="NXQ18" s="309"/>
      <c r="NXR18" s="309"/>
      <c r="NXS18" s="309"/>
      <c r="NXT18" s="309"/>
      <c r="NXU18" s="309"/>
      <c r="NXV18" s="309"/>
      <c r="NXW18" s="309"/>
      <c r="NXX18" s="309"/>
      <c r="NXY18" s="309"/>
      <c r="NXZ18" s="309"/>
      <c r="NYA18" s="309"/>
      <c r="NYB18" s="309"/>
      <c r="NYC18" s="309"/>
      <c r="NYD18" s="309"/>
      <c r="NYE18" s="309"/>
      <c r="NYF18" s="309"/>
      <c r="NYG18" s="309"/>
      <c r="NYH18" s="309"/>
      <c r="NYI18" s="309"/>
      <c r="NYJ18" s="309"/>
      <c r="NYK18" s="309"/>
      <c r="NYL18" s="309"/>
      <c r="NYM18" s="309"/>
      <c r="NYN18" s="309"/>
      <c r="NYO18" s="309"/>
      <c r="NYP18" s="309"/>
      <c r="NYQ18" s="309"/>
      <c r="NYR18" s="309"/>
      <c r="NYS18" s="309"/>
      <c r="NYT18" s="309"/>
      <c r="NYU18" s="309"/>
      <c r="NYV18" s="309"/>
      <c r="NYW18" s="309"/>
      <c r="NYX18" s="309"/>
      <c r="NYY18" s="309"/>
      <c r="NYZ18" s="309"/>
      <c r="NZA18" s="309"/>
      <c r="NZB18" s="309"/>
      <c r="NZC18" s="309"/>
      <c r="NZD18" s="309"/>
      <c r="NZE18" s="309"/>
      <c r="NZF18" s="309"/>
      <c r="NZG18" s="309"/>
      <c r="NZH18" s="309"/>
      <c r="NZI18" s="309"/>
      <c r="NZJ18" s="309"/>
      <c r="NZK18" s="309"/>
      <c r="NZL18" s="309"/>
      <c r="NZM18" s="309"/>
      <c r="NZN18" s="309"/>
      <c r="NZO18" s="309"/>
      <c r="NZP18" s="309"/>
      <c r="NZQ18" s="309"/>
      <c r="NZR18" s="309"/>
      <c r="NZS18" s="309"/>
      <c r="NZT18" s="309"/>
      <c r="NZU18" s="309"/>
      <c r="NZV18" s="309"/>
      <c r="NZW18" s="309"/>
      <c r="NZX18" s="309"/>
      <c r="NZY18" s="309"/>
      <c r="NZZ18" s="309"/>
      <c r="OAA18" s="309"/>
      <c r="OAB18" s="309"/>
      <c r="OAC18" s="309"/>
      <c r="OAD18" s="309"/>
      <c r="OAE18" s="309"/>
      <c r="OAF18" s="309"/>
      <c r="OAG18" s="309"/>
      <c r="OAH18" s="309"/>
      <c r="OAI18" s="309"/>
      <c r="OAJ18" s="309"/>
      <c r="OAK18" s="309"/>
      <c r="OAL18" s="309"/>
      <c r="OAM18" s="309"/>
      <c r="OAN18" s="309"/>
      <c r="OAO18" s="309"/>
      <c r="OAP18" s="309"/>
      <c r="OAQ18" s="309"/>
      <c r="OAR18" s="309"/>
      <c r="OAS18" s="309"/>
      <c r="OAT18" s="309"/>
      <c r="OAU18" s="309"/>
      <c r="OAV18" s="309"/>
      <c r="OAW18" s="309"/>
      <c r="OAX18" s="309"/>
      <c r="OAY18" s="309"/>
      <c r="OAZ18" s="309"/>
      <c r="OBA18" s="309"/>
      <c r="OBB18" s="309"/>
      <c r="OBC18" s="309"/>
      <c r="OBD18" s="309"/>
      <c r="OBE18" s="309"/>
      <c r="OBF18" s="309"/>
      <c r="OBG18" s="309"/>
      <c r="OBH18" s="309"/>
      <c r="OBI18" s="309"/>
      <c r="OBJ18" s="309"/>
      <c r="OBK18" s="309"/>
      <c r="OBL18" s="309"/>
      <c r="OBM18" s="309"/>
      <c r="OBN18" s="309"/>
      <c r="OBO18" s="309"/>
      <c r="OBP18" s="309"/>
      <c r="OBQ18" s="309"/>
      <c r="OBR18" s="309"/>
      <c r="OBS18" s="309"/>
      <c r="OBT18" s="309"/>
      <c r="OBU18" s="309"/>
      <c r="OBV18" s="309"/>
      <c r="OBW18" s="309"/>
      <c r="OBX18" s="309"/>
      <c r="OBY18" s="309"/>
      <c r="OBZ18" s="309"/>
      <c r="OCA18" s="309"/>
      <c r="OCB18" s="309"/>
      <c r="OCC18" s="309"/>
      <c r="OCD18" s="309"/>
      <c r="OCE18" s="309"/>
      <c r="OCF18" s="309"/>
      <c r="OCG18" s="309"/>
      <c r="OCH18" s="309"/>
      <c r="OCI18" s="309"/>
      <c r="OCJ18" s="309"/>
      <c r="OCK18" s="309"/>
      <c r="OCL18" s="309"/>
      <c r="OCM18" s="309"/>
      <c r="OCN18" s="309"/>
      <c r="OCO18" s="309"/>
      <c r="OCP18" s="309"/>
      <c r="OCQ18" s="309"/>
      <c r="OCR18" s="309"/>
      <c r="OCS18" s="309"/>
      <c r="OCT18" s="309"/>
      <c r="OCU18" s="309"/>
      <c r="OCV18" s="309"/>
      <c r="OCW18" s="309"/>
      <c r="OCX18" s="309"/>
      <c r="OCY18" s="309"/>
      <c r="OCZ18" s="309"/>
      <c r="ODA18" s="309"/>
      <c r="ODB18" s="309"/>
      <c r="ODC18" s="309"/>
      <c r="ODD18" s="309"/>
      <c r="ODE18" s="309"/>
      <c r="ODF18" s="309"/>
      <c r="ODG18" s="309"/>
      <c r="ODH18" s="309"/>
      <c r="ODI18" s="309"/>
      <c r="ODJ18" s="309"/>
      <c r="ODK18" s="309"/>
      <c r="ODL18" s="309"/>
      <c r="ODM18" s="309"/>
      <c r="ODN18" s="309"/>
      <c r="ODO18" s="309"/>
      <c r="ODP18" s="309"/>
      <c r="ODQ18" s="309"/>
      <c r="ODR18" s="309"/>
      <c r="ODS18" s="309"/>
      <c r="ODT18" s="309"/>
      <c r="ODU18" s="309"/>
      <c r="ODV18" s="309"/>
      <c r="ODW18" s="309"/>
      <c r="ODX18" s="309"/>
      <c r="ODY18" s="309"/>
      <c r="ODZ18" s="309"/>
      <c r="OEA18" s="309"/>
      <c r="OEB18" s="309"/>
      <c r="OEC18" s="309"/>
      <c r="OED18" s="309"/>
      <c r="OEE18" s="309"/>
      <c r="OEF18" s="309"/>
      <c r="OEG18" s="309"/>
      <c r="OEH18" s="309"/>
      <c r="OEI18" s="309"/>
      <c r="OEJ18" s="309"/>
      <c r="OEK18" s="309"/>
      <c r="OEL18" s="309"/>
      <c r="OEM18" s="309"/>
      <c r="OEN18" s="309"/>
      <c r="OEO18" s="309"/>
      <c r="OEP18" s="309"/>
      <c r="OEQ18" s="309"/>
      <c r="OER18" s="309"/>
      <c r="OES18" s="309"/>
      <c r="OET18" s="309"/>
      <c r="OEU18" s="309"/>
      <c r="OEV18" s="309"/>
      <c r="OEW18" s="309"/>
      <c r="OEX18" s="309"/>
      <c r="OEY18" s="309"/>
      <c r="OEZ18" s="309"/>
      <c r="OFA18" s="309"/>
      <c r="OFB18" s="309"/>
      <c r="OFC18" s="309"/>
      <c r="OFD18" s="309"/>
      <c r="OFE18" s="309"/>
      <c r="OFF18" s="309"/>
      <c r="OFG18" s="309"/>
      <c r="OFH18" s="309"/>
      <c r="OFI18" s="309"/>
      <c r="OFJ18" s="309"/>
      <c r="OFK18" s="309"/>
      <c r="OFL18" s="309"/>
      <c r="OFM18" s="309"/>
      <c r="OFN18" s="309"/>
      <c r="OFO18" s="309"/>
      <c r="OFP18" s="309"/>
      <c r="OFQ18" s="309"/>
      <c r="OFR18" s="309"/>
      <c r="OFS18" s="309"/>
      <c r="OFT18" s="309"/>
      <c r="OFU18" s="309"/>
      <c r="OFV18" s="309"/>
      <c r="OFW18" s="309"/>
      <c r="OFX18" s="309"/>
      <c r="OFY18" s="309"/>
      <c r="OFZ18" s="309"/>
      <c r="OGA18" s="309"/>
      <c r="OGB18" s="309"/>
      <c r="OGC18" s="309"/>
      <c r="OGD18" s="309"/>
      <c r="OGE18" s="309"/>
      <c r="OGF18" s="309"/>
      <c r="OGG18" s="309"/>
      <c r="OGH18" s="309"/>
      <c r="OGI18" s="309"/>
      <c r="OGJ18" s="309"/>
      <c r="OGK18" s="309"/>
      <c r="OGL18" s="309"/>
      <c r="OGM18" s="309"/>
      <c r="OGN18" s="309"/>
      <c r="OGO18" s="309"/>
      <c r="OGP18" s="309"/>
      <c r="OGQ18" s="309"/>
      <c r="OGR18" s="309"/>
      <c r="OGS18" s="309"/>
      <c r="OGT18" s="309"/>
      <c r="OGU18" s="309"/>
      <c r="OGV18" s="309"/>
      <c r="OGW18" s="309"/>
      <c r="OGX18" s="309"/>
      <c r="OGY18" s="309"/>
      <c r="OGZ18" s="309"/>
      <c r="OHA18" s="309"/>
      <c r="OHB18" s="309"/>
      <c r="OHC18" s="309"/>
      <c r="OHD18" s="309"/>
      <c r="OHE18" s="309"/>
      <c r="OHF18" s="309"/>
      <c r="OHG18" s="309"/>
      <c r="OHH18" s="309"/>
      <c r="OHI18" s="309"/>
      <c r="OHJ18" s="309"/>
      <c r="OHK18" s="309"/>
      <c r="OHL18" s="309"/>
      <c r="OHM18" s="309"/>
      <c r="OHN18" s="309"/>
      <c r="OHO18" s="309"/>
      <c r="OHP18" s="309"/>
      <c r="OHQ18" s="309"/>
      <c r="OHR18" s="309"/>
      <c r="OHS18" s="309"/>
      <c r="OHT18" s="309"/>
      <c r="OHU18" s="309"/>
      <c r="OHV18" s="309"/>
      <c r="OHW18" s="309"/>
      <c r="OHX18" s="309"/>
      <c r="OHY18" s="309"/>
      <c r="OHZ18" s="309"/>
      <c r="OIA18" s="309"/>
      <c r="OIB18" s="309"/>
      <c r="OIC18" s="309"/>
      <c r="OID18" s="309"/>
      <c r="OIE18" s="309"/>
      <c r="OIF18" s="309"/>
      <c r="OIG18" s="309"/>
      <c r="OIH18" s="309"/>
      <c r="OII18" s="309"/>
      <c r="OIJ18" s="309"/>
      <c r="OIK18" s="309"/>
      <c r="OIL18" s="309"/>
      <c r="OIM18" s="309"/>
      <c r="OIN18" s="309"/>
      <c r="OIO18" s="309"/>
      <c r="OIP18" s="309"/>
      <c r="OIQ18" s="309"/>
      <c r="OIR18" s="309"/>
      <c r="OIS18" s="309"/>
      <c r="OIT18" s="309"/>
      <c r="OIU18" s="309"/>
      <c r="OIV18" s="309"/>
      <c r="OIW18" s="309"/>
      <c r="OIX18" s="309"/>
      <c r="OIY18" s="309"/>
      <c r="OIZ18" s="309"/>
      <c r="OJA18" s="309"/>
      <c r="OJB18" s="309"/>
      <c r="OJC18" s="309"/>
      <c r="OJD18" s="309"/>
      <c r="OJE18" s="309"/>
      <c r="OJF18" s="309"/>
      <c r="OJG18" s="309"/>
      <c r="OJH18" s="309"/>
      <c r="OJI18" s="309"/>
      <c r="OJJ18" s="309"/>
      <c r="OJK18" s="309"/>
      <c r="OJL18" s="309"/>
      <c r="OJM18" s="309"/>
      <c r="OJN18" s="309"/>
      <c r="OJO18" s="309"/>
      <c r="OJP18" s="309"/>
      <c r="OJQ18" s="309"/>
      <c r="OJR18" s="309"/>
      <c r="OJS18" s="309"/>
      <c r="OJT18" s="309"/>
      <c r="OJU18" s="309"/>
      <c r="OJV18" s="309"/>
      <c r="OJW18" s="309"/>
      <c r="OJX18" s="309"/>
      <c r="OJY18" s="309"/>
      <c r="OJZ18" s="309"/>
      <c r="OKA18" s="309"/>
      <c r="OKB18" s="309"/>
      <c r="OKC18" s="309"/>
      <c r="OKD18" s="309"/>
      <c r="OKE18" s="309"/>
      <c r="OKF18" s="309"/>
      <c r="OKG18" s="309"/>
      <c r="OKH18" s="309"/>
      <c r="OKI18" s="309"/>
      <c r="OKJ18" s="309"/>
      <c r="OKK18" s="309"/>
      <c r="OKL18" s="309"/>
      <c r="OKM18" s="309"/>
      <c r="OKN18" s="309"/>
      <c r="OKO18" s="309"/>
      <c r="OKP18" s="309"/>
      <c r="OKQ18" s="309"/>
      <c r="OKR18" s="309"/>
      <c r="OKS18" s="309"/>
      <c r="OKT18" s="309"/>
      <c r="OKU18" s="309"/>
      <c r="OKV18" s="309"/>
      <c r="OKW18" s="309"/>
      <c r="OKX18" s="309"/>
      <c r="OKY18" s="309"/>
      <c r="OKZ18" s="309"/>
      <c r="OLA18" s="309"/>
      <c r="OLB18" s="309"/>
      <c r="OLC18" s="309"/>
      <c r="OLD18" s="309"/>
      <c r="OLE18" s="309"/>
      <c r="OLF18" s="309"/>
      <c r="OLG18" s="309"/>
      <c r="OLH18" s="309"/>
      <c r="OLI18" s="309"/>
      <c r="OLJ18" s="309"/>
      <c r="OLK18" s="309"/>
      <c r="OLL18" s="309"/>
      <c r="OLM18" s="309"/>
      <c r="OLN18" s="309"/>
      <c r="OLO18" s="309"/>
      <c r="OLP18" s="309"/>
      <c r="OLQ18" s="309"/>
      <c r="OLR18" s="309"/>
      <c r="OLS18" s="309"/>
      <c r="OLT18" s="309"/>
      <c r="OLU18" s="309"/>
      <c r="OLV18" s="309"/>
      <c r="OLW18" s="309"/>
      <c r="OLX18" s="309"/>
      <c r="OLY18" s="309"/>
      <c r="OLZ18" s="309"/>
      <c r="OMA18" s="309"/>
      <c r="OMB18" s="309"/>
      <c r="OMC18" s="309"/>
      <c r="OMD18" s="309"/>
      <c r="OME18" s="309"/>
      <c r="OMF18" s="309"/>
      <c r="OMG18" s="309"/>
      <c r="OMH18" s="309"/>
      <c r="OMI18" s="309"/>
      <c r="OMJ18" s="309"/>
      <c r="OMK18" s="309"/>
      <c r="OML18" s="309"/>
      <c r="OMM18" s="309"/>
      <c r="OMN18" s="309"/>
      <c r="OMO18" s="309"/>
      <c r="OMP18" s="309"/>
      <c r="OMQ18" s="309"/>
      <c r="OMR18" s="309"/>
      <c r="OMS18" s="309"/>
      <c r="OMT18" s="309"/>
      <c r="OMU18" s="309"/>
      <c r="OMV18" s="309"/>
      <c r="OMW18" s="309"/>
      <c r="OMX18" s="309"/>
      <c r="OMY18" s="309"/>
      <c r="OMZ18" s="309"/>
      <c r="ONA18" s="309"/>
      <c r="ONB18" s="309"/>
      <c r="ONC18" s="309"/>
      <c r="OND18" s="309"/>
      <c r="ONE18" s="309"/>
      <c r="ONF18" s="309"/>
      <c r="ONG18" s="309"/>
      <c r="ONH18" s="309"/>
      <c r="ONI18" s="309"/>
      <c r="ONJ18" s="309"/>
      <c r="ONK18" s="309"/>
      <c r="ONL18" s="309"/>
      <c r="ONM18" s="309"/>
      <c r="ONN18" s="309"/>
      <c r="ONO18" s="309"/>
      <c r="ONP18" s="309"/>
      <c r="ONQ18" s="309"/>
      <c r="ONR18" s="309"/>
      <c r="ONS18" s="309"/>
      <c r="ONT18" s="309"/>
      <c r="ONU18" s="309"/>
      <c r="ONV18" s="309"/>
      <c r="ONW18" s="309"/>
      <c r="ONX18" s="309"/>
      <c r="ONY18" s="309"/>
      <c r="ONZ18" s="309"/>
      <c r="OOA18" s="309"/>
      <c r="OOB18" s="309"/>
      <c r="OOC18" s="309"/>
      <c r="OOD18" s="309"/>
      <c r="OOE18" s="309"/>
      <c r="OOF18" s="309"/>
      <c r="OOG18" s="309"/>
      <c r="OOH18" s="309"/>
      <c r="OOI18" s="309"/>
      <c r="OOJ18" s="309"/>
      <c r="OOK18" s="309"/>
      <c r="OOL18" s="309"/>
      <c r="OOM18" s="309"/>
      <c r="OON18" s="309"/>
      <c r="OOO18" s="309"/>
      <c r="OOP18" s="309"/>
      <c r="OOQ18" s="309"/>
      <c r="OOR18" s="309"/>
      <c r="OOS18" s="309"/>
      <c r="OOT18" s="309"/>
      <c r="OOU18" s="309"/>
      <c r="OOV18" s="309"/>
      <c r="OOW18" s="309"/>
      <c r="OOX18" s="309"/>
      <c r="OOY18" s="309"/>
      <c r="OOZ18" s="309"/>
      <c r="OPA18" s="309"/>
      <c r="OPB18" s="309"/>
      <c r="OPC18" s="309"/>
      <c r="OPD18" s="309"/>
      <c r="OPE18" s="309"/>
      <c r="OPF18" s="309"/>
      <c r="OPG18" s="309"/>
      <c r="OPH18" s="309"/>
      <c r="OPI18" s="309"/>
      <c r="OPJ18" s="309"/>
      <c r="OPK18" s="309"/>
      <c r="OPL18" s="309"/>
      <c r="OPM18" s="309"/>
      <c r="OPN18" s="309"/>
      <c r="OPO18" s="309"/>
      <c r="OPP18" s="309"/>
      <c r="OPQ18" s="309"/>
      <c r="OPR18" s="309"/>
      <c r="OPS18" s="309"/>
      <c r="OPT18" s="309"/>
      <c r="OPU18" s="309"/>
      <c r="OPV18" s="309"/>
      <c r="OPW18" s="309"/>
      <c r="OPX18" s="309"/>
      <c r="OPY18" s="309"/>
      <c r="OPZ18" s="309"/>
      <c r="OQA18" s="309"/>
      <c r="OQB18" s="309"/>
      <c r="OQC18" s="309"/>
      <c r="OQD18" s="309"/>
      <c r="OQE18" s="309"/>
      <c r="OQF18" s="309"/>
      <c r="OQG18" s="309"/>
      <c r="OQH18" s="309"/>
      <c r="OQI18" s="309"/>
      <c r="OQJ18" s="309"/>
      <c r="OQK18" s="309"/>
      <c r="OQL18" s="309"/>
      <c r="OQM18" s="309"/>
      <c r="OQN18" s="309"/>
      <c r="OQO18" s="309"/>
      <c r="OQP18" s="309"/>
      <c r="OQQ18" s="309"/>
      <c r="OQR18" s="309"/>
      <c r="OQS18" s="309"/>
      <c r="OQT18" s="309"/>
      <c r="OQU18" s="309"/>
      <c r="OQV18" s="309"/>
      <c r="OQW18" s="309"/>
      <c r="OQX18" s="309"/>
      <c r="OQY18" s="309"/>
      <c r="OQZ18" s="309"/>
      <c r="ORA18" s="309"/>
      <c r="ORB18" s="309"/>
      <c r="ORC18" s="309"/>
      <c r="ORD18" s="309"/>
      <c r="ORE18" s="309"/>
      <c r="ORF18" s="309"/>
      <c r="ORG18" s="309"/>
      <c r="ORH18" s="309"/>
      <c r="ORI18" s="309"/>
      <c r="ORJ18" s="309"/>
      <c r="ORK18" s="309"/>
      <c r="ORL18" s="309"/>
      <c r="ORM18" s="309"/>
      <c r="ORN18" s="309"/>
      <c r="ORO18" s="309"/>
      <c r="ORP18" s="309"/>
      <c r="ORQ18" s="309"/>
      <c r="ORR18" s="309"/>
      <c r="ORS18" s="309"/>
      <c r="ORT18" s="309"/>
      <c r="ORU18" s="309"/>
      <c r="ORV18" s="309"/>
      <c r="ORW18" s="309"/>
      <c r="ORX18" s="309"/>
      <c r="ORY18" s="309"/>
      <c r="ORZ18" s="309"/>
      <c r="OSA18" s="309"/>
      <c r="OSB18" s="309"/>
      <c r="OSC18" s="309"/>
      <c r="OSD18" s="309"/>
      <c r="OSE18" s="309"/>
      <c r="OSF18" s="309"/>
      <c r="OSG18" s="309"/>
      <c r="OSH18" s="309"/>
      <c r="OSI18" s="309"/>
      <c r="OSJ18" s="309"/>
      <c r="OSK18" s="309"/>
      <c r="OSL18" s="309"/>
      <c r="OSM18" s="309"/>
      <c r="OSN18" s="309"/>
      <c r="OSO18" s="309"/>
      <c r="OSP18" s="309"/>
      <c r="OSQ18" s="309"/>
      <c r="OSR18" s="309"/>
      <c r="OSS18" s="309"/>
      <c r="OST18" s="309"/>
      <c r="OSU18" s="309"/>
      <c r="OSV18" s="309"/>
      <c r="OSW18" s="309"/>
      <c r="OSX18" s="309"/>
      <c r="OSY18" s="309"/>
      <c r="OSZ18" s="309"/>
      <c r="OTA18" s="309"/>
      <c r="OTB18" s="309"/>
      <c r="OTC18" s="309"/>
      <c r="OTD18" s="309"/>
      <c r="OTE18" s="309"/>
      <c r="OTF18" s="309"/>
      <c r="OTG18" s="309"/>
      <c r="OTH18" s="309"/>
      <c r="OTI18" s="309"/>
      <c r="OTJ18" s="309"/>
      <c r="OTK18" s="309"/>
      <c r="OTL18" s="309"/>
      <c r="OTM18" s="309"/>
      <c r="OTN18" s="309"/>
      <c r="OTO18" s="309"/>
      <c r="OTP18" s="309"/>
      <c r="OTQ18" s="309"/>
      <c r="OTR18" s="309"/>
      <c r="OTS18" s="309"/>
      <c r="OTT18" s="309"/>
      <c r="OTU18" s="309"/>
      <c r="OTV18" s="309"/>
      <c r="OTW18" s="309"/>
      <c r="OTX18" s="309"/>
      <c r="OTY18" s="309"/>
      <c r="OTZ18" s="309"/>
      <c r="OUA18" s="309"/>
      <c r="OUB18" s="309"/>
      <c r="OUC18" s="309"/>
      <c r="OUD18" s="309"/>
      <c r="OUE18" s="309"/>
      <c r="OUF18" s="309"/>
      <c r="OUG18" s="309"/>
      <c r="OUH18" s="309"/>
      <c r="OUI18" s="309"/>
      <c r="OUJ18" s="309"/>
      <c r="OUK18" s="309"/>
      <c r="OUL18" s="309"/>
      <c r="OUM18" s="309"/>
      <c r="OUN18" s="309"/>
      <c r="OUO18" s="309"/>
      <c r="OUP18" s="309"/>
      <c r="OUQ18" s="309"/>
      <c r="OUR18" s="309"/>
      <c r="OUS18" s="309"/>
      <c r="OUT18" s="309"/>
      <c r="OUU18" s="309"/>
      <c r="OUV18" s="309"/>
      <c r="OUW18" s="309"/>
      <c r="OUX18" s="309"/>
      <c r="OUY18" s="309"/>
      <c r="OUZ18" s="309"/>
      <c r="OVA18" s="309"/>
      <c r="OVB18" s="309"/>
      <c r="OVC18" s="309"/>
      <c r="OVD18" s="309"/>
      <c r="OVE18" s="309"/>
      <c r="OVF18" s="309"/>
      <c r="OVG18" s="309"/>
      <c r="OVH18" s="309"/>
      <c r="OVI18" s="309"/>
      <c r="OVJ18" s="309"/>
      <c r="OVK18" s="309"/>
      <c r="OVL18" s="309"/>
      <c r="OVM18" s="309"/>
      <c r="OVN18" s="309"/>
      <c r="OVO18" s="309"/>
      <c r="OVP18" s="309"/>
      <c r="OVQ18" s="309"/>
      <c r="OVR18" s="309"/>
      <c r="OVS18" s="309"/>
      <c r="OVT18" s="309"/>
      <c r="OVU18" s="309"/>
      <c r="OVV18" s="309"/>
      <c r="OVW18" s="309"/>
      <c r="OVX18" s="309"/>
      <c r="OVY18" s="309"/>
      <c r="OVZ18" s="309"/>
      <c r="OWA18" s="309"/>
      <c r="OWB18" s="309"/>
      <c r="OWC18" s="309"/>
      <c r="OWD18" s="309"/>
      <c r="OWE18" s="309"/>
      <c r="OWF18" s="309"/>
      <c r="OWG18" s="309"/>
      <c r="OWH18" s="309"/>
      <c r="OWI18" s="309"/>
      <c r="OWJ18" s="309"/>
      <c r="OWK18" s="309"/>
      <c r="OWL18" s="309"/>
      <c r="OWM18" s="309"/>
      <c r="OWN18" s="309"/>
      <c r="OWO18" s="309"/>
      <c r="OWP18" s="309"/>
      <c r="OWQ18" s="309"/>
      <c r="OWR18" s="309"/>
      <c r="OWS18" s="309"/>
      <c r="OWT18" s="309"/>
      <c r="OWU18" s="309"/>
      <c r="OWV18" s="309"/>
      <c r="OWW18" s="309"/>
      <c r="OWX18" s="309"/>
      <c r="OWY18" s="309"/>
      <c r="OWZ18" s="309"/>
      <c r="OXA18" s="309"/>
      <c r="OXB18" s="309"/>
      <c r="OXC18" s="309"/>
      <c r="OXD18" s="309"/>
      <c r="OXE18" s="309"/>
      <c r="OXF18" s="309"/>
      <c r="OXG18" s="309"/>
      <c r="OXH18" s="309"/>
      <c r="OXI18" s="309"/>
      <c r="OXJ18" s="309"/>
      <c r="OXK18" s="309"/>
      <c r="OXL18" s="309"/>
      <c r="OXM18" s="309"/>
      <c r="OXN18" s="309"/>
      <c r="OXO18" s="309"/>
      <c r="OXP18" s="309"/>
      <c r="OXQ18" s="309"/>
      <c r="OXR18" s="309"/>
      <c r="OXS18" s="309"/>
      <c r="OXT18" s="309"/>
      <c r="OXU18" s="309"/>
      <c r="OXV18" s="309"/>
      <c r="OXW18" s="309"/>
      <c r="OXX18" s="309"/>
      <c r="OXY18" s="309"/>
      <c r="OXZ18" s="309"/>
      <c r="OYA18" s="309"/>
      <c r="OYB18" s="309"/>
      <c r="OYC18" s="309"/>
      <c r="OYD18" s="309"/>
      <c r="OYE18" s="309"/>
      <c r="OYF18" s="309"/>
      <c r="OYG18" s="309"/>
      <c r="OYH18" s="309"/>
      <c r="OYI18" s="309"/>
      <c r="OYJ18" s="309"/>
      <c r="OYK18" s="309"/>
      <c r="OYL18" s="309"/>
      <c r="OYM18" s="309"/>
      <c r="OYN18" s="309"/>
      <c r="OYO18" s="309"/>
      <c r="OYP18" s="309"/>
      <c r="OYQ18" s="309"/>
      <c r="OYR18" s="309"/>
      <c r="OYS18" s="309"/>
      <c r="OYT18" s="309"/>
      <c r="OYU18" s="309"/>
      <c r="OYV18" s="309"/>
      <c r="OYW18" s="309"/>
      <c r="OYX18" s="309"/>
      <c r="OYY18" s="309"/>
      <c r="OYZ18" s="309"/>
      <c r="OZA18" s="309"/>
      <c r="OZB18" s="309"/>
      <c r="OZC18" s="309"/>
      <c r="OZD18" s="309"/>
      <c r="OZE18" s="309"/>
      <c r="OZF18" s="309"/>
      <c r="OZG18" s="309"/>
      <c r="OZH18" s="309"/>
      <c r="OZI18" s="309"/>
      <c r="OZJ18" s="309"/>
      <c r="OZK18" s="309"/>
      <c r="OZL18" s="309"/>
      <c r="OZM18" s="309"/>
      <c r="OZN18" s="309"/>
      <c r="OZO18" s="309"/>
      <c r="OZP18" s="309"/>
      <c r="OZQ18" s="309"/>
      <c r="OZR18" s="309"/>
      <c r="OZS18" s="309"/>
      <c r="OZT18" s="309"/>
      <c r="OZU18" s="309"/>
      <c r="OZV18" s="309"/>
      <c r="OZW18" s="309"/>
      <c r="OZX18" s="309"/>
      <c r="OZY18" s="309"/>
      <c r="OZZ18" s="309"/>
      <c r="PAA18" s="309"/>
      <c r="PAB18" s="309"/>
      <c r="PAC18" s="309"/>
      <c r="PAD18" s="309"/>
      <c r="PAE18" s="309"/>
      <c r="PAF18" s="309"/>
      <c r="PAG18" s="309"/>
      <c r="PAH18" s="309"/>
      <c r="PAI18" s="309"/>
      <c r="PAJ18" s="309"/>
      <c r="PAK18" s="309"/>
      <c r="PAL18" s="309"/>
      <c r="PAM18" s="309"/>
      <c r="PAN18" s="309"/>
      <c r="PAO18" s="309"/>
      <c r="PAP18" s="309"/>
      <c r="PAQ18" s="309"/>
      <c r="PAR18" s="309"/>
      <c r="PAS18" s="309"/>
      <c r="PAT18" s="309"/>
      <c r="PAU18" s="309"/>
      <c r="PAV18" s="309"/>
      <c r="PAW18" s="309"/>
      <c r="PAX18" s="309"/>
      <c r="PAY18" s="309"/>
      <c r="PAZ18" s="309"/>
      <c r="PBA18" s="309"/>
      <c r="PBB18" s="309"/>
      <c r="PBC18" s="309"/>
      <c r="PBD18" s="309"/>
      <c r="PBE18" s="309"/>
      <c r="PBF18" s="309"/>
      <c r="PBG18" s="309"/>
      <c r="PBH18" s="309"/>
      <c r="PBI18" s="309"/>
      <c r="PBJ18" s="309"/>
      <c r="PBK18" s="309"/>
      <c r="PBL18" s="309"/>
      <c r="PBM18" s="309"/>
      <c r="PBN18" s="309"/>
      <c r="PBO18" s="309"/>
      <c r="PBP18" s="309"/>
      <c r="PBQ18" s="309"/>
      <c r="PBR18" s="309"/>
      <c r="PBS18" s="309"/>
      <c r="PBT18" s="309"/>
      <c r="PBU18" s="309"/>
      <c r="PBV18" s="309"/>
      <c r="PBW18" s="309"/>
      <c r="PBX18" s="309"/>
      <c r="PBY18" s="309"/>
      <c r="PBZ18" s="309"/>
      <c r="PCA18" s="309"/>
      <c r="PCB18" s="309"/>
      <c r="PCC18" s="309"/>
      <c r="PCD18" s="309"/>
      <c r="PCE18" s="309"/>
      <c r="PCF18" s="309"/>
      <c r="PCG18" s="309"/>
      <c r="PCH18" s="309"/>
      <c r="PCI18" s="309"/>
      <c r="PCJ18" s="309"/>
      <c r="PCK18" s="309"/>
      <c r="PCL18" s="309"/>
      <c r="PCM18" s="309"/>
      <c r="PCN18" s="309"/>
      <c r="PCO18" s="309"/>
      <c r="PCP18" s="309"/>
      <c r="PCQ18" s="309"/>
      <c r="PCR18" s="309"/>
      <c r="PCS18" s="309"/>
      <c r="PCT18" s="309"/>
      <c r="PCU18" s="309"/>
      <c r="PCV18" s="309"/>
      <c r="PCW18" s="309"/>
      <c r="PCX18" s="309"/>
      <c r="PCY18" s="309"/>
      <c r="PCZ18" s="309"/>
      <c r="PDA18" s="309"/>
      <c r="PDB18" s="309"/>
      <c r="PDC18" s="309"/>
      <c r="PDD18" s="309"/>
      <c r="PDE18" s="309"/>
      <c r="PDF18" s="309"/>
      <c r="PDG18" s="309"/>
      <c r="PDH18" s="309"/>
      <c r="PDI18" s="309"/>
      <c r="PDJ18" s="309"/>
      <c r="PDK18" s="309"/>
      <c r="PDL18" s="309"/>
      <c r="PDM18" s="309"/>
      <c r="PDN18" s="309"/>
      <c r="PDO18" s="309"/>
      <c r="PDP18" s="309"/>
      <c r="PDQ18" s="309"/>
      <c r="PDR18" s="309"/>
      <c r="PDS18" s="309"/>
      <c r="PDT18" s="309"/>
      <c r="PDU18" s="309"/>
      <c r="PDV18" s="309"/>
      <c r="PDW18" s="309"/>
      <c r="PDX18" s="309"/>
      <c r="PDY18" s="309"/>
      <c r="PDZ18" s="309"/>
      <c r="PEA18" s="309"/>
      <c r="PEB18" s="309"/>
      <c r="PEC18" s="309"/>
      <c r="PED18" s="309"/>
      <c r="PEE18" s="309"/>
      <c r="PEF18" s="309"/>
      <c r="PEG18" s="309"/>
      <c r="PEH18" s="309"/>
      <c r="PEI18" s="309"/>
      <c r="PEJ18" s="309"/>
      <c r="PEK18" s="309"/>
      <c r="PEL18" s="309"/>
      <c r="PEM18" s="309"/>
      <c r="PEN18" s="309"/>
      <c r="PEO18" s="309"/>
      <c r="PEP18" s="309"/>
      <c r="PEQ18" s="309"/>
      <c r="PER18" s="309"/>
      <c r="PES18" s="309"/>
      <c r="PET18" s="309"/>
      <c r="PEU18" s="309"/>
      <c r="PEV18" s="309"/>
      <c r="PEW18" s="309"/>
      <c r="PEX18" s="309"/>
      <c r="PEY18" s="309"/>
      <c r="PEZ18" s="309"/>
      <c r="PFA18" s="309"/>
      <c r="PFB18" s="309"/>
      <c r="PFC18" s="309"/>
      <c r="PFD18" s="309"/>
      <c r="PFE18" s="309"/>
      <c r="PFF18" s="309"/>
      <c r="PFG18" s="309"/>
      <c r="PFH18" s="309"/>
      <c r="PFI18" s="309"/>
      <c r="PFJ18" s="309"/>
      <c r="PFK18" s="309"/>
      <c r="PFL18" s="309"/>
      <c r="PFM18" s="309"/>
      <c r="PFN18" s="309"/>
      <c r="PFO18" s="309"/>
      <c r="PFP18" s="309"/>
      <c r="PFQ18" s="309"/>
      <c r="PFR18" s="309"/>
      <c r="PFS18" s="309"/>
      <c r="PFT18" s="309"/>
      <c r="PFU18" s="309"/>
      <c r="PFV18" s="309"/>
      <c r="PFW18" s="309"/>
      <c r="PFX18" s="309"/>
      <c r="PFY18" s="309"/>
      <c r="PFZ18" s="309"/>
      <c r="PGA18" s="309"/>
      <c r="PGB18" s="309"/>
      <c r="PGC18" s="309"/>
      <c r="PGD18" s="309"/>
      <c r="PGE18" s="309"/>
      <c r="PGF18" s="309"/>
      <c r="PGG18" s="309"/>
      <c r="PGH18" s="309"/>
      <c r="PGI18" s="309"/>
      <c r="PGJ18" s="309"/>
      <c r="PGK18" s="309"/>
      <c r="PGL18" s="309"/>
      <c r="PGM18" s="309"/>
      <c r="PGN18" s="309"/>
      <c r="PGO18" s="309"/>
      <c r="PGP18" s="309"/>
      <c r="PGQ18" s="309"/>
      <c r="PGR18" s="309"/>
      <c r="PGS18" s="309"/>
      <c r="PGT18" s="309"/>
      <c r="PGU18" s="309"/>
      <c r="PGV18" s="309"/>
      <c r="PGW18" s="309"/>
      <c r="PGX18" s="309"/>
      <c r="PGY18" s="309"/>
      <c r="PGZ18" s="309"/>
      <c r="PHA18" s="309"/>
      <c r="PHB18" s="309"/>
      <c r="PHC18" s="309"/>
      <c r="PHD18" s="309"/>
      <c r="PHE18" s="309"/>
      <c r="PHF18" s="309"/>
      <c r="PHG18" s="309"/>
      <c r="PHH18" s="309"/>
      <c r="PHI18" s="309"/>
      <c r="PHJ18" s="309"/>
      <c r="PHK18" s="309"/>
      <c r="PHL18" s="309"/>
      <c r="PHM18" s="309"/>
      <c r="PHN18" s="309"/>
      <c r="PHO18" s="309"/>
      <c r="PHP18" s="309"/>
      <c r="PHQ18" s="309"/>
      <c r="PHR18" s="309"/>
      <c r="PHS18" s="309"/>
      <c r="PHT18" s="309"/>
      <c r="PHU18" s="309"/>
      <c r="PHV18" s="309"/>
      <c r="PHW18" s="309"/>
      <c r="PHX18" s="309"/>
      <c r="PHY18" s="309"/>
      <c r="PHZ18" s="309"/>
      <c r="PIA18" s="309"/>
      <c r="PIB18" s="309"/>
      <c r="PIC18" s="309"/>
      <c r="PID18" s="309"/>
      <c r="PIE18" s="309"/>
      <c r="PIF18" s="309"/>
      <c r="PIG18" s="309"/>
      <c r="PIH18" s="309"/>
      <c r="PII18" s="309"/>
      <c r="PIJ18" s="309"/>
      <c r="PIK18" s="309"/>
      <c r="PIL18" s="309"/>
      <c r="PIM18" s="309"/>
      <c r="PIN18" s="309"/>
      <c r="PIO18" s="309"/>
      <c r="PIP18" s="309"/>
      <c r="PIQ18" s="309"/>
      <c r="PIR18" s="309"/>
      <c r="PIS18" s="309"/>
      <c r="PIT18" s="309"/>
      <c r="PIU18" s="309"/>
      <c r="PIV18" s="309"/>
      <c r="PIW18" s="309"/>
      <c r="PIX18" s="309"/>
      <c r="PIY18" s="309"/>
      <c r="PIZ18" s="309"/>
      <c r="PJA18" s="309"/>
      <c r="PJB18" s="309"/>
      <c r="PJC18" s="309"/>
      <c r="PJD18" s="309"/>
      <c r="PJE18" s="309"/>
      <c r="PJF18" s="309"/>
      <c r="PJG18" s="309"/>
      <c r="PJH18" s="309"/>
      <c r="PJI18" s="309"/>
      <c r="PJJ18" s="309"/>
      <c r="PJK18" s="309"/>
      <c r="PJL18" s="309"/>
      <c r="PJM18" s="309"/>
      <c r="PJN18" s="309"/>
      <c r="PJO18" s="309"/>
      <c r="PJP18" s="309"/>
      <c r="PJQ18" s="309"/>
      <c r="PJR18" s="309"/>
      <c r="PJS18" s="309"/>
      <c r="PJT18" s="309"/>
      <c r="PJU18" s="309"/>
      <c r="PJV18" s="309"/>
      <c r="PJW18" s="309"/>
      <c r="PJX18" s="309"/>
      <c r="PJY18" s="309"/>
      <c r="PJZ18" s="309"/>
      <c r="PKA18" s="309"/>
      <c r="PKB18" s="309"/>
      <c r="PKC18" s="309"/>
      <c r="PKD18" s="309"/>
      <c r="PKE18" s="309"/>
      <c r="PKF18" s="309"/>
      <c r="PKG18" s="309"/>
      <c r="PKH18" s="309"/>
      <c r="PKI18" s="309"/>
      <c r="PKJ18" s="309"/>
      <c r="PKK18" s="309"/>
      <c r="PKL18" s="309"/>
      <c r="PKM18" s="309"/>
      <c r="PKN18" s="309"/>
      <c r="PKO18" s="309"/>
      <c r="PKP18" s="309"/>
      <c r="PKQ18" s="309"/>
      <c r="PKR18" s="309"/>
      <c r="PKS18" s="309"/>
      <c r="PKT18" s="309"/>
      <c r="PKU18" s="309"/>
      <c r="PKV18" s="309"/>
      <c r="PKW18" s="309"/>
      <c r="PKX18" s="309"/>
      <c r="PKY18" s="309"/>
      <c r="PKZ18" s="309"/>
      <c r="PLA18" s="309"/>
      <c r="PLB18" s="309"/>
      <c r="PLC18" s="309"/>
      <c r="PLD18" s="309"/>
      <c r="PLE18" s="309"/>
      <c r="PLF18" s="309"/>
      <c r="PLG18" s="309"/>
      <c r="PLH18" s="309"/>
      <c r="PLI18" s="309"/>
      <c r="PLJ18" s="309"/>
      <c r="PLK18" s="309"/>
      <c r="PLL18" s="309"/>
      <c r="PLM18" s="309"/>
      <c r="PLN18" s="309"/>
      <c r="PLO18" s="309"/>
      <c r="PLP18" s="309"/>
      <c r="PLQ18" s="309"/>
      <c r="PLR18" s="309"/>
      <c r="PLS18" s="309"/>
      <c r="PLT18" s="309"/>
      <c r="PLU18" s="309"/>
      <c r="PLV18" s="309"/>
      <c r="PLW18" s="309"/>
      <c r="PLX18" s="309"/>
      <c r="PLY18" s="309"/>
      <c r="PLZ18" s="309"/>
      <c r="PMA18" s="309"/>
      <c r="PMB18" s="309"/>
      <c r="PMC18" s="309"/>
      <c r="PMD18" s="309"/>
      <c r="PME18" s="309"/>
      <c r="PMF18" s="309"/>
      <c r="PMG18" s="309"/>
      <c r="PMH18" s="309"/>
      <c r="PMI18" s="309"/>
      <c r="PMJ18" s="309"/>
      <c r="PMK18" s="309"/>
      <c r="PML18" s="309"/>
      <c r="PMM18" s="309"/>
      <c r="PMN18" s="309"/>
      <c r="PMO18" s="309"/>
      <c r="PMP18" s="309"/>
      <c r="PMQ18" s="309"/>
      <c r="PMR18" s="309"/>
      <c r="PMS18" s="309"/>
      <c r="PMT18" s="309"/>
      <c r="PMU18" s="309"/>
      <c r="PMV18" s="309"/>
      <c r="PMW18" s="309"/>
      <c r="PMX18" s="309"/>
      <c r="PMY18" s="309"/>
      <c r="PMZ18" s="309"/>
      <c r="PNA18" s="309"/>
      <c r="PNB18" s="309"/>
      <c r="PNC18" s="309"/>
      <c r="PND18" s="309"/>
      <c r="PNE18" s="309"/>
      <c r="PNF18" s="309"/>
      <c r="PNG18" s="309"/>
      <c r="PNH18" s="309"/>
      <c r="PNI18" s="309"/>
      <c r="PNJ18" s="309"/>
      <c r="PNK18" s="309"/>
      <c r="PNL18" s="309"/>
      <c r="PNM18" s="309"/>
      <c r="PNN18" s="309"/>
      <c r="PNO18" s="309"/>
      <c r="PNP18" s="309"/>
      <c r="PNQ18" s="309"/>
      <c r="PNR18" s="309"/>
      <c r="PNS18" s="309"/>
      <c r="PNT18" s="309"/>
      <c r="PNU18" s="309"/>
      <c r="PNV18" s="309"/>
      <c r="PNW18" s="309"/>
      <c r="PNX18" s="309"/>
      <c r="PNY18" s="309"/>
      <c r="PNZ18" s="309"/>
      <c r="POA18" s="309"/>
      <c r="POB18" s="309"/>
      <c r="POC18" s="309"/>
      <c r="POD18" s="309"/>
      <c r="POE18" s="309"/>
      <c r="POF18" s="309"/>
      <c r="POG18" s="309"/>
      <c r="POH18" s="309"/>
      <c r="POI18" s="309"/>
      <c r="POJ18" s="309"/>
      <c r="POK18" s="309"/>
      <c r="POL18" s="309"/>
      <c r="POM18" s="309"/>
      <c r="PON18" s="309"/>
      <c r="POO18" s="309"/>
      <c r="POP18" s="309"/>
      <c r="POQ18" s="309"/>
      <c r="POR18" s="309"/>
      <c r="POS18" s="309"/>
      <c r="POT18" s="309"/>
      <c r="POU18" s="309"/>
      <c r="POV18" s="309"/>
      <c r="POW18" s="309"/>
      <c r="POX18" s="309"/>
      <c r="POY18" s="309"/>
      <c r="POZ18" s="309"/>
      <c r="PPA18" s="309"/>
      <c r="PPB18" s="309"/>
      <c r="PPC18" s="309"/>
      <c r="PPD18" s="309"/>
      <c r="PPE18" s="309"/>
      <c r="PPF18" s="309"/>
      <c r="PPG18" s="309"/>
      <c r="PPH18" s="309"/>
      <c r="PPI18" s="309"/>
      <c r="PPJ18" s="309"/>
      <c r="PPK18" s="309"/>
      <c r="PPL18" s="309"/>
      <c r="PPM18" s="309"/>
      <c r="PPN18" s="309"/>
      <c r="PPO18" s="309"/>
      <c r="PPP18" s="309"/>
      <c r="PPQ18" s="309"/>
      <c r="PPR18" s="309"/>
      <c r="PPS18" s="309"/>
      <c r="PPT18" s="309"/>
      <c r="PPU18" s="309"/>
      <c r="PPV18" s="309"/>
      <c r="PPW18" s="309"/>
      <c r="PPX18" s="309"/>
      <c r="PPY18" s="309"/>
      <c r="PPZ18" s="309"/>
      <c r="PQA18" s="309"/>
      <c r="PQB18" s="309"/>
      <c r="PQC18" s="309"/>
      <c r="PQD18" s="309"/>
      <c r="PQE18" s="309"/>
      <c r="PQF18" s="309"/>
      <c r="PQG18" s="309"/>
      <c r="PQH18" s="309"/>
      <c r="PQI18" s="309"/>
      <c r="PQJ18" s="309"/>
      <c r="PQK18" s="309"/>
      <c r="PQL18" s="309"/>
      <c r="PQM18" s="309"/>
      <c r="PQN18" s="309"/>
      <c r="PQO18" s="309"/>
      <c r="PQP18" s="309"/>
      <c r="PQQ18" s="309"/>
      <c r="PQR18" s="309"/>
      <c r="PQS18" s="309"/>
      <c r="PQT18" s="309"/>
      <c r="PQU18" s="309"/>
      <c r="PQV18" s="309"/>
      <c r="PQW18" s="309"/>
      <c r="PQX18" s="309"/>
      <c r="PQY18" s="309"/>
      <c r="PQZ18" s="309"/>
      <c r="PRA18" s="309"/>
      <c r="PRB18" s="309"/>
      <c r="PRC18" s="309"/>
      <c r="PRD18" s="309"/>
      <c r="PRE18" s="309"/>
      <c r="PRF18" s="309"/>
      <c r="PRG18" s="309"/>
      <c r="PRH18" s="309"/>
      <c r="PRI18" s="309"/>
      <c r="PRJ18" s="309"/>
      <c r="PRK18" s="309"/>
      <c r="PRL18" s="309"/>
      <c r="PRM18" s="309"/>
      <c r="PRN18" s="309"/>
      <c r="PRO18" s="309"/>
      <c r="PRP18" s="309"/>
      <c r="PRQ18" s="309"/>
      <c r="PRR18" s="309"/>
      <c r="PRS18" s="309"/>
      <c r="PRT18" s="309"/>
      <c r="PRU18" s="309"/>
      <c r="PRV18" s="309"/>
      <c r="PRW18" s="309"/>
      <c r="PRX18" s="309"/>
      <c r="PRY18" s="309"/>
      <c r="PRZ18" s="309"/>
      <c r="PSA18" s="309"/>
      <c r="PSB18" s="309"/>
      <c r="PSC18" s="309"/>
      <c r="PSD18" s="309"/>
      <c r="PSE18" s="309"/>
      <c r="PSF18" s="309"/>
      <c r="PSG18" s="309"/>
      <c r="PSH18" s="309"/>
      <c r="PSI18" s="309"/>
      <c r="PSJ18" s="309"/>
      <c r="PSK18" s="309"/>
      <c r="PSL18" s="309"/>
      <c r="PSM18" s="309"/>
      <c r="PSN18" s="309"/>
      <c r="PSO18" s="309"/>
      <c r="PSP18" s="309"/>
      <c r="PSQ18" s="309"/>
      <c r="PSR18" s="309"/>
      <c r="PSS18" s="309"/>
      <c r="PST18" s="309"/>
      <c r="PSU18" s="309"/>
      <c r="PSV18" s="309"/>
      <c r="PSW18" s="309"/>
      <c r="PSX18" s="309"/>
      <c r="PSY18" s="309"/>
      <c r="PSZ18" s="309"/>
      <c r="PTA18" s="309"/>
      <c r="PTB18" s="309"/>
      <c r="PTC18" s="309"/>
      <c r="PTD18" s="309"/>
      <c r="PTE18" s="309"/>
      <c r="PTF18" s="309"/>
      <c r="PTG18" s="309"/>
      <c r="PTH18" s="309"/>
      <c r="PTI18" s="309"/>
      <c r="PTJ18" s="309"/>
      <c r="PTK18" s="309"/>
      <c r="PTL18" s="309"/>
      <c r="PTM18" s="309"/>
      <c r="PTN18" s="309"/>
      <c r="PTO18" s="309"/>
      <c r="PTP18" s="309"/>
      <c r="PTQ18" s="309"/>
      <c r="PTR18" s="309"/>
      <c r="PTS18" s="309"/>
      <c r="PTT18" s="309"/>
      <c r="PTU18" s="309"/>
      <c r="PTV18" s="309"/>
      <c r="PTW18" s="309"/>
      <c r="PTX18" s="309"/>
      <c r="PTY18" s="309"/>
      <c r="PTZ18" s="309"/>
      <c r="PUA18" s="309"/>
      <c r="PUB18" s="309"/>
      <c r="PUC18" s="309"/>
      <c r="PUD18" s="309"/>
      <c r="PUE18" s="309"/>
      <c r="PUF18" s="309"/>
      <c r="PUG18" s="309"/>
      <c r="PUH18" s="309"/>
      <c r="PUI18" s="309"/>
      <c r="PUJ18" s="309"/>
      <c r="PUK18" s="309"/>
      <c r="PUL18" s="309"/>
      <c r="PUM18" s="309"/>
      <c r="PUN18" s="309"/>
      <c r="PUO18" s="309"/>
      <c r="PUP18" s="309"/>
      <c r="PUQ18" s="309"/>
      <c r="PUR18" s="309"/>
      <c r="PUS18" s="309"/>
      <c r="PUT18" s="309"/>
      <c r="PUU18" s="309"/>
      <c r="PUV18" s="309"/>
      <c r="PUW18" s="309"/>
      <c r="PUX18" s="309"/>
      <c r="PUY18" s="309"/>
      <c r="PUZ18" s="309"/>
      <c r="PVA18" s="309"/>
      <c r="PVB18" s="309"/>
      <c r="PVC18" s="309"/>
      <c r="PVD18" s="309"/>
      <c r="PVE18" s="309"/>
      <c r="PVF18" s="309"/>
      <c r="PVG18" s="309"/>
      <c r="PVH18" s="309"/>
      <c r="PVI18" s="309"/>
      <c r="PVJ18" s="309"/>
      <c r="PVK18" s="309"/>
      <c r="PVL18" s="309"/>
      <c r="PVM18" s="309"/>
      <c r="PVN18" s="309"/>
      <c r="PVO18" s="309"/>
      <c r="PVP18" s="309"/>
      <c r="PVQ18" s="309"/>
      <c r="PVR18" s="309"/>
      <c r="PVS18" s="309"/>
      <c r="PVT18" s="309"/>
      <c r="PVU18" s="309"/>
      <c r="PVV18" s="309"/>
      <c r="PVW18" s="309"/>
      <c r="PVX18" s="309"/>
      <c r="PVY18" s="309"/>
      <c r="PVZ18" s="309"/>
      <c r="PWA18" s="309"/>
      <c r="PWB18" s="309"/>
      <c r="PWC18" s="309"/>
      <c r="PWD18" s="309"/>
      <c r="PWE18" s="309"/>
      <c r="PWF18" s="309"/>
      <c r="PWG18" s="309"/>
      <c r="PWH18" s="309"/>
      <c r="PWI18" s="309"/>
      <c r="PWJ18" s="309"/>
      <c r="PWK18" s="309"/>
      <c r="PWL18" s="309"/>
      <c r="PWM18" s="309"/>
      <c r="PWN18" s="309"/>
      <c r="PWO18" s="309"/>
      <c r="PWP18" s="309"/>
      <c r="PWQ18" s="309"/>
      <c r="PWR18" s="309"/>
      <c r="PWS18" s="309"/>
      <c r="PWT18" s="309"/>
      <c r="PWU18" s="309"/>
      <c r="PWV18" s="309"/>
      <c r="PWW18" s="309"/>
      <c r="PWX18" s="309"/>
      <c r="PWY18" s="309"/>
      <c r="PWZ18" s="309"/>
      <c r="PXA18" s="309"/>
      <c r="PXB18" s="309"/>
      <c r="PXC18" s="309"/>
      <c r="PXD18" s="309"/>
      <c r="PXE18" s="309"/>
      <c r="PXF18" s="309"/>
      <c r="PXG18" s="309"/>
      <c r="PXH18" s="309"/>
      <c r="PXI18" s="309"/>
      <c r="PXJ18" s="309"/>
      <c r="PXK18" s="309"/>
      <c r="PXL18" s="309"/>
      <c r="PXM18" s="309"/>
      <c r="PXN18" s="309"/>
      <c r="PXO18" s="309"/>
      <c r="PXP18" s="309"/>
      <c r="PXQ18" s="309"/>
      <c r="PXR18" s="309"/>
      <c r="PXS18" s="309"/>
      <c r="PXT18" s="309"/>
      <c r="PXU18" s="309"/>
      <c r="PXV18" s="309"/>
      <c r="PXW18" s="309"/>
      <c r="PXX18" s="309"/>
      <c r="PXY18" s="309"/>
      <c r="PXZ18" s="309"/>
      <c r="PYA18" s="309"/>
      <c r="PYB18" s="309"/>
      <c r="PYC18" s="309"/>
      <c r="PYD18" s="309"/>
      <c r="PYE18" s="309"/>
      <c r="PYF18" s="309"/>
      <c r="PYG18" s="309"/>
      <c r="PYH18" s="309"/>
      <c r="PYI18" s="309"/>
      <c r="PYJ18" s="309"/>
      <c r="PYK18" s="309"/>
      <c r="PYL18" s="309"/>
      <c r="PYM18" s="309"/>
      <c r="PYN18" s="309"/>
      <c r="PYO18" s="309"/>
      <c r="PYP18" s="309"/>
      <c r="PYQ18" s="309"/>
      <c r="PYR18" s="309"/>
      <c r="PYS18" s="309"/>
      <c r="PYT18" s="309"/>
      <c r="PYU18" s="309"/>
      <c r="PYV18" s="309"/>
      <c r="PYW18" s="309"/>
      <c r="PYX18" s="309"/>
      <c r="PYY18" s="309"/>
      <c r="PYZ18" s="309"/>
      <c r="PZA18" s="309"/>
      <c r="PZB18" s="309"/>
      <c r="PZC18" s="309"/>
      <c r="PZD18" s="309"/>
      <c r="PZE18" s="309"/>
      <c r="PZF18" s="309"/>
      <c r="PZG18" s="309"/>
      <c r="PZH18" s="309"/>
      <c r="PZI18" s="309"/>
      <c r="PZJ18" s="309"/>
      <c r="PZK18" s="309"/>
      <c r="PZL18" s="309"/>
      <c r="PZM18" s="309"/>
      <c r="PZN18" s="309"/>
      <c r="PZO18" s="309"/>
      <c r="PZP18" s="309"/>
      <c r="PZQ18" s="309"/>
      <c r="PZR18" s="309"/>
      <c r="PZS18" s="309"/>
      <c r="PZT18" s="309"/>
      <c r="PZU18" s="309"/>
      <c r="PZV18" s="309"/>
      <c r="PZW18" s="309"/>
      <c r="PZX18" s="309"/>
      <c r="PZY18" s="309"/>
      <c r="PZZ18" s="309"/>
      <c r="QAA18" s="309"/>
      <c r="QAB18" s="309"/>
      <c r="QAC18" s="309"/>
      <c r="QAD18" s="309"/>
      <c r="QAE18" s="309"/>
      <c r="QAF18" s="309"/>
      <c r="QAG18" s="309"/>
      <c r="QAH18" s="309"/>
      <c r="QAI18" s="309"/>
      <c r="QAJ18" s="309"/>
      <c r="QAK18" s="309"/>
      <c r="QAL18" s="309"/>
      <c r="QAM18" s="309"/>
      <c r="QAN18" s="309"/>
      <c r="QAO18" s="309"/>
      <c r="QAP18" s="309"/>
      <c r="QAQ18" s="309"/>
      <c r="QAR18" s="309"/>
      <c r="QAS18" s="309"/>
      <c r="QAT18" s="309"/>
      <c r="QAU18" s="309"/>
      <c r="QAV18" s="309"/>
      <c r="QAW18" s="309"/>
      <c r="QAX18" s="309"/>
      <c r="QAY18" s="309"/>
      <c r="QAZ18" s="309"/>
      <c r="QBA18" s="309"/>
      <c r="QBB18" s="309"/>
      <c r="QBC18" s="309"/>
      <c r="QBD18" s="309"/>
      <c r="QBE18" s="309"/>
      <c r="QBF18" s="309"/>
      <c r="QBG18" s="309"/>
      <c r="QBH18" s="309"/>
      <c r="QBI18" s="309"/>
      <c r="QBJ18" s="309"/>
      <c r="QBK18" s="309"/>
      <c r="QBL18" s="309"/>
      <c r="QBM18" s="309"/>
      <c r="QBN18" s="309"/>
      <c r="QBO18" s="309"/>
      <c r="QBP18" s="309"/>
      <c r="QBQ18" s="309"/>
      <c r="QBR18" s="309"/>
      <c r="QBS18" s="309"/>
      <c r="QBT18" s="309"/>
      <c r="QBU18" s="309"/>
      <c r="QBV18" s="309"/>
      <c r="QBW18" s="309"/>
      <c r="QBX18" s="309"/>
      <c r="QBY18" s="309"/>
      <c r="QBZ18" s="309"/>
      <c r="QCA18" s="309"/>
      <c r="QCB18" s="309"/>
      <c r="QCC18" s="309"/>
      <c r="QCD18" s="309"/>
      <c r="QCE18" s="309"/>
      <c r="QCF18" s="309"/>
      <c r="QCG18" s="309"/>
      <c r="QCH18" s="309"/>
      <c r="QCI18" s="309"/>
      <c r="QCJ18" s="309"/>
      <c r="QCK18" s="309"/>
      <c r="QCL18" s="309"/>
      <c r="QCM18" s="309"/>
      <c r="QCN18" s="309"/>
      <c r="QCO18" s="309"/>
      <c r="QCP18" s="309"/>
      <c r="QCQ18" s="309"/>
      <c r="QCR18" s="309"/>
      <c r="QCS18" s="309"/>
      <c r="QCT18" s="309"/>
      <c r="QCU18" s="309"/>
      <c r="QCV18" s="309"/>
      <c r="QCW18" s="309"/>
      <c r="QCX18" s="309"/>
      <c r="QCY18" s="309"/>
      <c r="QCZ18" s="309"/>
      <c r="QDA18" s="309"/>
      <c r="QDB18" s="309"/>
      <c r="QDC18" s="309"/>
      <c r="QDD18" s="309"/>
      <c r="QDE18" s="309"/>
      <c r="QDF18" s="309"/>
      <c r="QDG18" s="309"/>
      <c r="QDH18" s="309"/>
      <c r="QDI18" s="309"/>
      <c r="QDJ18" s="309"/>
      <c r="QDK18" s="309"/>
      <c r="QDL18" s="309"/>
      <c r="QDM18" s="309"/>
      <c r="QDN18" s="309"/>
      <c r="QDO18" s="309"/>
      <c r="QDP18" s="309"/>
      <c r="QDQ18" s="309"/>
      <c r="QDR18" s="309"/>
      <c r="QDS18" s="309"/>
      <c r="QDT18" s="309"/>
      <c r="QDU18" s="309"/>
      <c r="QDV18" s="309"/>
      <c r="QDW18" s="309"/>
      <c r="QDX18" s="309"/>
      <c r="QDY18" s="309"/>
      <c r="QDZ18" s="309"/>
      <c r="QEA18" s="309"/>
      <c r="QEB18" s="309"/>
      <c r="QEC18" s="309"/>
      <c r="QED18" s="309"/>
      <c r="QEE18" s="309"/>
      <c r="QEF18" s="309"/>
      <c r="QEG18" s="309"/>
      <c r="QEH18" s="309"/>
      <c r="QEI18" s="309"/>
      <c r="QEJ18" s="309"/>
      <c r="QEK18" s="309"/>
      <c r="QEL18" s="309"/>
      <c r="QEM18" s="309"/>
      <c r="QEN18" s="309"/>
      <c r="QEO18" s="309"/>
      <c r="QEP18" s="309"/>
      <c r="QEQ18" s="309"/>
      <c r="QER18" s="309"/>
      <c r="QES18" s="309"/>
      <c r="QET18" s="309"/>
      <c r="QEU18" s="309"/>
      <c r="QEV18" s="309"/>
      <c r="QEW18" s="309"/>
      <c r="QEX18" s="309"/>
      <c r="QEY18" s="309"/>
      <c r="QEZ18" s="309"/>
      <c r="QFA18" s="309"/>
      <c r="QFB18" s="309"/>
      <c r="QFC18" s="309"/>
      <c r="QFD18" s="309"/>
      <c r="QFE18" s="309"/>
      <c r="QFF18" s="309"/>
      <c r="QFG18" s="309"/>
      <c r="QFH18" s="309"/>
      <c r="QFI18" s="309"/>
      <c r="QFJ18" s="309"/>
      <c r="QFK18" s="309"/>
      <c r="QFL18" s="309"/>
      <c r="QFM18" s="309"/>
      <c r="QFN18" s="309"/>
      <c r="QFO18" s="309"/>
      <c r="QFP18" s="309"/>
      <c r="QFQ18" s="309"/>
      <c r="QFR18" s="309"/>
      <c r="QFS18" s="309"/>
      <c r="QFT18" s="309"/>
      <c r="QFU18" s="309"/>
      <c r="QFV18" s="309"/>
      <c r="QFW18" s="309"/>
      <c r="QFX18" s="309"/>
      <c r="QFY18" s="309"/>
      <c r="QFZ18" s="309"/>
      <c r="QGA18" s="309"/>
      <c r="QGB18" s="309"/>
      <c r="QGC18" s="309"/>
      <c r="QGD18" s="309"/>
      <c r="QGE18" s="309"/>
      <c r="QGF18" s="309"/>
      <c r="QGG18" s="309"/>
      <c r="QGH18" s="309"/>
      <c r="QGI18" s="309"/>
      <c r="QGJ18" s="309"/>
      <c r="QGK18" s="309"/>
      <c r="QGL18" s="309"/>
      <c r="QGM18" s="309"/>
      <c r="QGN18" s="309"/>
      <c r="QGO18" s="309"/>
      <c r="QGP18" s="309"/>
      <c r="QGQ18" s="309"/>
      <c r="QGR18" s="309"/>
      <c r="QGS18" s="309"/>
      <c r="QGT18" s="309"/>
      <c r="QGU18" s="309"/>
      <c r="QGV18" s="309"/>
      <c r="QGW18" s="309"/>
      <c r="QGX18" s="309"/>
      <c r="QGY18" s="309"/>
      <c r="QGZ18" s="309"/>
      <c r="QHA18" s="309"/>
      <c r="QHB18" s="309"/>
      <c r="QHC18" s="309"/>
      <c r="QHD18" s="309"/>
      <c r="QHE18" s="309"/>
      <c r="QHF18" s="309"/>
      <c r="QHG18" s="309"/>
      <c r="QHH18" s="309"/>
      <c r="QHI18" s="309"/>
      <c r="QHJ18" s="309"/>
      <c r="QHK18" s="309"/>
      <c r="QHL18" s="309"/>
      <c r="QHM18" s="309"/>
      <c r="QHN18" s="309"/>
      <c r="QHO18" s="309"/>
      <c r="QHP18" s="309"/>
      <c r="QHQ18" s="309"/>
      <c r="QHR18" s="309"/>
      <c r="QHS18" s="309"/>
      <c r="QHT18" s="309"/>
      <c r="QHU18" s="309"/>
      <c r="QHV18" s="309"/>
      <c r="QHW18" s="309"/>
      <c r="QHX18" s="309"/>
      <c r="QHY18" s="309"/>
      <c r="QHZ18" s="309"/>
      <c r="QIA18" s="309"/>
      <c r="QIB18" s="309"/>
      <c r="QIC18" s="309"/>
      <c r="QID18" s="309"/>
      <c r="QIE18" s="309"/>
      <c r="QIF18" s="309"/>
      <c r="QIG18" s="309"/>
      <c r="QIH18" s="309"/>
      <c r="QII18" s="309"/>
      <c r="QIJ18" s="309"/>
      <c r="QIK18" s="309"/>
      <c r="QIL18" s="309"/>
      <c r="QIM18" s="309"/>
      <c r="QIN18" s="309"/>
      <c r="QIO18" s="309"/>
      <c r="QIP18" s="309"/>
      <c r="QIQ18" s="309"/>
      <c r="QIR18" s="309"/>
      <c r="QIS18" s="309"/>
      <c r="QIT18" s="309"/>
      <c r="QIU18" s="309"/>
      <c r="QIV18" s="309"/>
      <c r="QIW18" s="309"/>
      <c r="QIX18" s="309"/>
      <c r="QIY18" s="309"/>
      <c r="QIZ18" s="309"/>
      <c r="QJA18" s="309"/>
      <c r="QJB18" s="309"/>
      <c r="QJC18" s="309"/>
      <c r="QJD18" s="309"/>
      <c r="QJE18" s="309"/>
      <c r="QJF18" s="309"/>
      <c r="QJG18" s="309"/>
      <c r="QJH18" s="309"/>
      <c r="QJI18" s="309"/>
      <c r="QJJ18" s="309"/>
      <c r="QJK18" s="309"/>
      <c r="QJL18" s="309"/>
      <c r="QJM18" s="309"/>
      <c r="QJN18" s="309"/>
      <c r="QJO18" s="309"/>
      <c r="QJP18" s="309"/>
      <c r="QJQ18" s="309"/>
      <c r="QJR18" s="309"/>
      <c r="QJS18" s="309"/>
      <c r="QJT18" s="309"/>
      <c r="QJU18" s="309"/>
      <c r="QJV18" s="309"/>
      <c r="QJW18" s="309"/>
      <c r="QJX18" s="309"/>
      <c r="QJY18" s="309"/>
      <c r="QJZ18" s="309"/>
      <c r="QKA18" s="309"/>
      <c r="QKB18" s="309"/>
      <c r="QKC18" s="309"/>
      <c r="QKD18" s="309"/>
      <c r="QKE18" s="309"/>
      <c r="QKF18" s="309"/>
      <c r="QKG18" s="309"/>
      <c r="QKH18" s="309"/>
      <c r="QKI18" s="309"/>
      <c r="QKJ18" s="309"/>
      <c r="QKK18" s="309"/>
      <c r="QKL18" s="309"/>
      <c r="QKM18" s="309"/>
      <c r="QKN18" s="309"/>
      <c r="QKO18" s="309"/>
      <c r="QKP18" s="309"/>
      <c r="QKQ18" s="309"/>
      <c r="QKR18" s="309"/>
      <c r="QKS18" s="309"/>
      <c r="QKT18" s="309"/>
      <c r="QKU18" s="309"/>
      <c r="QKV18" s="309"/>
      <c r="QKW18" s="309"/>
      <c r="QKX18" s="309"/>
      <c r="QKY18" s="309"/>
      <c r="QKZ18" s="309"/>
      <c r="QLA18" s="309"/>
      <c r="QLB18" s="309"/>
      <c r="QLC18" s="309"/>
      <c r="QLD18" s="309"/>
      <c r="QLE18" s="309"/>
      <c r="QLF18" s="309"/>
      <c r="QLG18" s="309"/>
      <c r="QLH18" s="309"/>
      <c r="QLI18" s="309"/>
      <c r="QLJ18" s="309"/>
      <c r="QLK18" s="309"/>
      <c r="QLL18" s="309"/>
      <c r="QLM18" s="309"/>
      <c r="QLN18" s="309"/>
      <c r="QLO18" s="309"/>
      <c r="QLP18" s="309"/>
      <c r="QLQ18" s="309"/>
      <c r="QLR18" s="309"/>
      <c r="QLS18" s="309"/>
      <c r="QLT18" s="309"/>
      <c r="QLU18" s="309"/>
      <c r="QLV18" s="309"/>
      <c r="QLW18" s="309"/>
      <c r="QLX18" s="309"/>
      <c r="QLY18" s="309"/>
      <c r="QLZ18" s="309"/>
      <c r="QMA18" s="309"/>
      <c r="QMB18" s="309"/>
      <c r="QMC18" s="309"/>
      <c r="QMD18" s="309"/>
      <c r="QME18" s="309"/>
      <c r="QMF18" s="309"/>
      <c r="QMG18" s="309"/>
      <c r="QMH18" s="309"/>
      <c r="QMI18" s="309"/>
      <c r="QMJ18" s="309"/>
      <c r="QMK18" s="309"/>
      <c r="QML18" s="309"/>
      <c r="QMM18" s="309"/>
      <c r="QMN18" s="309"/>
      <c r="QMO18" s="309"/>
      <c r="QMP18" s="309"/>
      <c r="QMQ18" s="309"/>
      <c r="QMR18" s="309"/>
      <c r="QMS18" s="309"/>
      <c r="QMT18" s="309"/>
      <c r="QMU18" s="309"/>
      <c r="QMV18" s="309"/>
      <c r="QMW18" s="309"/>
      <c r="QMX18" s="309"/>
      <c r="QMY18" s="309"/>
      <c r="QMZ18" s="309"/>
      <c r="QNA18" s="309"/>
      <c r="QNB18" s="309"/>
      <c r="QNC18" s="309"/>
      <c r="QND18" s="309"/>
      <c r="QNE18" s="309"/>
      <c r="QNF18" s="309"/>
      <c r="QNG18" s="309"/>
      <c r="QNH18" s="309"/>
      <c r="QNI18" s="309"/>
      <c r="QNJ18" s="309"/>
      <c r="QNK18" s="309"/>
      <c r="QNL18" s="309"/>
      <c r="QNM18" s="309"/>
      <c r="QNN18" s="309"/>
      <c r="QNO18" s="309"/>
      <c r="QNP18" s="309"/>
      <c r="QNQ18" s="309"/>
      <c r="QNR18" s="309"/>
      <c r="QNS18" s="309"/>
      <c r="QNT18" s="309"/>
      <c r="QNU18" s="309"/>
      <c r="QNV18" s="309"/>
      <c r="QNW18" s="309"/>
      <c r="QNX18" s="309"/>
      <c r="QNY18" s="309"/>
      <c r="QNZ18" s="309"/>
      <c r="QOA18" s="309"/>
      <c r="QOB18" s="309"/>
      <c r="QOC18" s="309"/>
      <c r="QOD18" s="309"/>
      <c r="QOE18" s="309"/>
      <c r="QOF18" s="309"/>
      <c r="QOG18" s="309"/>
      <c r="QOH18" s="309"/>
      <c r="QOI18" s="309"/>
      <c r="QOJ18" s="309"/>
      <c r="QOK18" s="309"/>
      <c r="QOL18" s="309"/>
      <c r="QOM18" s="309"/>
      <c r="QON18" s="309"/>
      <c r="QOO18" s="309"/>
      <c r="QOP18" s="309"/>
      <c r="QOQ18" s="309"/>
      <c r="QOR18" s="309"/>
      <c r="QOS18" s="309"/>
      <c r="QOT18" s="309"/>
      <c r="QOU18" s="309"/>
      <c r="QOV18" s="309"/>
      <c r="QOW18" s="309"/>
      <c r="QOX18" s="309"/>
      <c r="QOY18" s="309"/>
      <c r="QOZ18" s="309"/>
      <c r="QPA18" s="309"/>
      <c r="QPB18" s="309"/>
      <c r="QPC18" s="309"/>
      <c r="QPD18" s="309"/>
      <c r="QPE18" s="309"/>
      <c r="QPF18" s="309"/>
      <c r="QPG18" s="309"/>
      <c r="QPH18" s="309"/>
      <c r="QPI18" s="309"/>
      <c r="QPJ18" s="309"/>
      <c r="QPK18" s="309"/>
      <c r="QPL18" s="309"/>
      <c r="QPM18" s="309"/>
      <c r="QPN18" s="309"/>
      <c r="QPO18" s="309"/>
      <c r="QPP18" s="309"/>
      <c r="QPQ18" s="309"/>
      <c r="QPR18" s="309"/>
      <c r="QPS18" s="309"/>
      <c r="QPT18" s="309"/>
      <c r="QPU18" s="309"/>
      <c r="QPV18" s="309"/>
      <c r="QPW18" s="309"/>
      <c r="QPX18" s="309"/>
      <c r="QPY18" s="309"/>
      <c r="QPZ18" s="309"/>
      <c r="QQA18" s="309"/>
      <c r="QQB18" s="309"/>
      <c r="QQC18" s="309"/>
      <c r="QQD18" s="309"/>
      <c r="QQE18" s="309"/>
      <c r="QQF18" s="309"/>
      <c r="QQG18" s="309"/>
      <c r="QQH18" s="309"/>
      <c r="QQI18" s="309"/>
      <c r="QQJ18" s="309"/>
      <c r="QQK18" s="309"/>
      <c r="QQL18" s="309"/>
      <c r="QQM18" s="309"/>
      <c r="QQN18" s="309"/>
      <c r="QQO18" s="309"/>
      <c r="QQP18" s="309"/>
      <c r="QQQ18" s="309"/>
      <c r="QQR18" s="309"/>
      <c r="QQS18" s="309"/>
      <c r="QQT18" s="309"/>
      <c r="QQU18" s="309"/>
      <c r="QQV18" s="309"/>
      <c r="QQW18" s="309"/>
      <c r="QQX18" s="309"/>
      <c r="QQY18" s="309"/>
      <c r="QQZ18" s="309"/>
      <c r="QRA18" s="309"/>
      <c r="QRB18" s="309"/>
      <c r="QRC18" s="309"/>
      <c r="QRD18" s="309"/>
      <c r="QRE18" s="309"/>
      <c r="QRF18" s="309"/>
      <c r="QRG18" s="309"/>
      <c r="QRH18" s="309"/>
      <c r="QRI18" s="309"/>
      <c r="QRJ18" s="309"/>
      <c r="QRK18" s="309"/>
      <c r="QRL18" s="309"/>
      <c r="QRM18" s="309"/>
      <c r="QRN18" s="309"/>
      <c r="QRO18" s="309"/>
      <c r="QRP18" s="309"/>
      <c r="QRQ18" s="309"/>
      <c r="QRR18" s="309"/>
      <c r="QRS18" s="309"/>
      <c r="QRT18" s="309"/>
      <c r="QRU18" s="309"/>
      <c r="QRV18" s="309"/>
      <c r="QRW18" s="309"/>
      <c r="QRX18" s="309"/>
      <c r="QRY18" s="309"/>
      <c r="QRZ18" s="309"/>
      <c r="QSA18" s="309"/>
      <c r="QSB18" s="309"/>
      <c r="QSC18" s="309"/>
      <c r="QSD18" s="309"/>
      <c r="QSE18" s="309"/>
      <c r="QSF18" s="309"/>
      <c r="QSG18" s="309"/>
      <c r="QSH18" s="309"/>
      <c r="QSI18" s="309"/>
      <c r="QSJ18" s="309"/>
      <c r="QSK18" s="309"/>
      <c r="QSL18" s="309"/>
      <c r="QSM18" s="309"/>
      <c r="QSN18" s="309"/>
      <c r="QSO18" s="309"/>
      <c r="QSP18" s="309"/>
      <c r="QSQ18" s="309"/>
      <c r="QSR18" s="309"/>
      <c r="QSS18" s="309"/>
      <c r="QST18" s="309"/>
      <c r="QSU18" s="309"/>
      <c r="QSV18" s="309"/>
      <c r="QSW18" s="309"/>
      <c r="QSX18" s="309"/>
      <c r="QSY18" s="309"/>
      <c r="QSZ18" s="309"/>
      <c r="QTA18" s="309"/>
      <c r="QTB18" s="309"/>
      <c r="QTC18" s="309"/>
      <c r="QTD18" s="309"/>
      <c r="QTE18" s="309"/>
      <c r="QTF18" s="309"/>
      <c r="QTG18" s="309"/>
      <c r="QTH18" s="309"/>
      <c r="QTI18" s="309"/>
      <c r="QTJ18" s="309"/>
      <c r="QTK18" s="309"/>
      <c r="QTL18" s="309"/>
      <c r="QTM18" s="309"/>
      <c r="QTN18" s="309"/>
      <c r="QTO18" s="309"/>
      <c r="QTP18" s="309"/>
      <c r="QTQ18" s="309"/>
      <c r="QTR18" s="309"/>
      <c r="QTS18" s="309"/>
      <c r="QTT18" s="309"/>
      <c r="QTU18" s="309"/>
      <c r="QTV18" s="309"/>
      <c r="QTW18" s="309"/>
      <c r="QTX18" s="309"/>
      <c r="QTY18" s="309"/>
      <c r="QTZ18" s="309"/>
      <c r="QUA18" s="309"/>
      <c r="QUB18" s="309"/>
      <c r="QUC18" s="309"/>
      <c r="QUD18" s="309"/>
      <c r="QUE18" s="309"/>
      <c r="QUF18" s="309"/>
      <c r="QUG18" s="309"/>
      <c r="QUH18" s="309"/>
      <c r="QUI18" s="309"/>
      <c r="QUJ18" s="309"/>
      <c r="QUK18" s="309"/>
      <c r="QUL18" s="309"/>
      <c r="QUM18" s="309"/>
      <c r="QUN18" s="309"/>
      <c r="QUO18" s="309"/>
      <c r="QUP18" s="309"/>
      <c r="QUQ18" s="309"/>
      <c r="QUR18" s="309"/>
      <c r="QUS18" s="309"/>
      <c r="QUT18" s="309"/>
      <c r="QUU18" s="309"/>
      <c r="QUV18" s="309"/>
      <c r="QUW18" s="309"/>
      <c r="QUX18" s="309"/>
      <c r="QUY18" s="309"/>
      <c r="QUZ18" s="309"/>
      <c r="QVA18" s="309"/>
      <c r="QVB18" s="309"/>
      <c r="QVC18" s="309"/>
      <c r="QVD18" s="309"/>
      <c r="QVE18" s="309"/>
      <c r="QVF18" s="309"/>
      <c r="QVG18" s="309"/>
      <c r="QVH18" s="309"/>
      <c r="QVI18" s="309"/>
      <c r="QVJ18" s="309"/>
      <c r="QVK18" s="309"/>
      <c r="QVL18" s="309"/>
      <c r="QVM18" s="309"/>
      <c r="QVN18" s="309"/>
      <c r="QVO18" s="309"/>
      <c r="QVP18" s="309"/>
      <c r="QVQ18" s="309"/>
      <c r="QVR18" s="309"/>
      <c r="QVS18" s="309"/>
      <c r="QVT18" s="309"/>
      <c r="QVU18" s="309"/>
      <c r="QVV18" s="309"/>
      <c r="QVW18" s="309"/>
      <c r="QVX18" s="309"/>
      <c r="QVY18" s="309"/>
      <c r="QVZ18" s="309"/>
      <c r="QWA18" s="309"/>
      <c r="QWB18" s="309"/>
      <c r="QWC18" s="309"/>
      <c r="QWD18" s="309"/>
      <c r="QWE18" s="309"/>
      <c r="QWF18" s="309"/>
      <c r="QWG18" s="309"/>
      <c r="QWH18" s="309"/>
      <c r="QWI18" s="309"/>
      <c r="QWJ18" s="309"/>
      <c r="QWK18" s="309"/>
      <c r="QWL18" s="309"/>
      <c r="QWM18" s="309"/>
      <c r="QWN18" s="309"/>
      <c r="QWO18" s="309"/>
      <c r="QWP18" s="309"/>
      <c r="QWQ18" s="309"/>
      <c r="QWR18" s="309"/>
      <c r="QWS18" s="309"/>
      <c r="QWT18" s="309"/>
      <c r="QWU18" s="309"/>
      <c r="QWV18" s="309"/>
      <c r="QWW18" s="309"/>
      <c r="QWX18" s="309"/>
      <c r="QWY18" s="309"/>
      <c r="QWZ18" s="309"/>
      <c r="QXA18" s="309"/>
      <c r="QXB18" s="309"/>
      <c r="QXC18" s="309"/>
      <c r="QXD18" s="309"/>
      <c r="QXE18" s="309"/>
      <c r="QXF18" s="309"/>
      <c r="QXG18" s="309"/>
      <c r="QXH18" s="309"/>
      <c r="QXI18" s="309"/>
      <c r="QXJ18" s="309"/>
      <c r="QXK18" s="309"/>
      <c r="QXL18" s="309"/>
      <c r="QXM18" s="309"/>
      <c r="QXN18" s="309"/>
      <c r="QXO18" s="309"/>
      <c r="QXP18" s="309"/>
      <c r="QXQ18" s="309"/>
      <c r="QXR18" s="309"/>
      <c r="QXS18" s="309"/>
      <c r="QXT18" s="309"/>
      <c r="QXU18" s="309"/>
      <c r="QXV18" s="309"/>
      <c r="QXW18" s="309"/>
      <c r="QXX18" s="309"/>
      <c r="QXY18" s="309"/>
      <c r="QXZ18" s="309"/>
      <c r="QYA18" s="309"/>
      <c r="QYB18" s="309"/>
      <c r="QYC18" s="309"/>
      <c r="QYD18" s="309"/>
      <c r="QYE18" s="309"/>
      <c r="QYF18" s="309"/>
      <c r="QYG18" s="309"/>
      <c r="QYH18" s="309"/>
      <c r="QYI18" s="309"/>
      <c r="QYJ18" s="309"/>
      <c r="QYK18" s="309"/>
      <c r="QYL18" s="309"/>
      <c r="QYM18" s="309"/>
      <c r="QYN18" s="309"/>
      <c r="QYO18" s="309"/>
      <c r="QYP18" s="309"/>
      <c r="QYQ18" s="309"/>
      <c r="QYR18" s="309"/>
      <c r="QYS18" s="309"/>
      <c r="QYT18" s="309"/>
      <c r="QYU18" s="309"/>
      <c r="QYV18" s="309"/>
      <c r="QYW18" s="309"/>
      <c r="QYX18" s="309"/>
      <c r="QYY18" s="309"/>
      <c r="QYZ18" s="309"/>
      <c r="QZA18" s="309"/>
      <c r="QZB18" s="309"/>
      <c r="QZC18" s="309"/>
      <c r="QZD18" s="309"/>
      <c r="QZE18" s="309"/>
      <c r="QZF18" s="309"/>
      <c r="QZG18" s="309"/>
      <c r="QZH18" s="309"/>
      <c r="QZI18" s="309"/>
      <c r="QZJ18" s="309"/>
      <c r="QZK18" s="309"/>
      <c r="QZL18" s="309"/>
      <c r="QZM18" s="309"/>
      <c r="QZN18" s="309"/>
      <c r="QZO18" s="309"/>
      <c r="QZP18" s="309"/>
      <c r="QZQ18" s="309"/>
      <c r="QZR18" s="309"/>
      <c r="QZS18" s="309"/>
      <c r="QZT18" s="309"/>
      <c r="QZU18" s="309"/>
      <c r="QZV18" s="309"/>
      <c r="QZW18" s="309"/>
      <c r="QZX18" s="309"/>
      <c r="QZY18" s="309"/>
      <c r="QZZ18" s="309"/>
      <c r="RAA18" s="309"/>
      <c r="RAB18" s="309"/>
      <c r="RAC18" s="309"/>
      <c r="RAD18" s="309"/>
      <c r="RAE18" s="309"/>
      <c r="RAF18" s="309"/>
      <c r="RAG18" s="309"/>
      <c r="RAH18" s="309"/>
      <c r="RAI18" s="309"/>
      <c r="RAJ18" s="309"/>
      <c r="RAK18" s="309"/>
      <c r="RAL18" s="309"/>
      <c r="RAM18" s="309"/>
      <c r="RAN18" s="309"/>
      <c r="RAO18" s="309"/>
      <c r="RAP18" s="309"/>
      <c r="RAQ18" s="309"/>
      <c r="RAR18" s="309"/>
      <c r="RAS18" s="309"/>
      <c r="RAT18" s="309"/>
      <c r="RAU18" s="309"/>
      <c r="RAV18" s="309"/>
      <c r="RAW18" s="309"/>
      <c r="RAX18" s="309"/>
      <c r="RAY18" s="309"/>
      <c r="RAZ18" s="309"/>
      <c r="RBA18" s="309"/>
      <c r="RBB18" s="309"/>
      <c r="RBC18" s="309"/>
      <c r="RBD18" s="309"/>
      <c r="RBE18" s="309"/>
      <c r="RBF18" s="309"/>
      <c r="RBG18" s="309"/>
      <c r="RBH18" s="309"/>
      <c r="RBI18" s="309"/>
      <c r="RBJ18" s="309"/>
      <c r="RBK18" s="309"/>
      <c r="RBL18" s="309"/>
      <c r="RBM18" s="309"/>
      <c r="RBN18" s="309"/>
      <c r="RBO18" s="309"/>
      <c r="RBP18" s="309"/>
      <c r="RBQ18" s="309"/>
      <c r="RBR18" s="309"/>
      <c r="RBS18" s="309"/>
      <c r="RBT18" s="309"/>
      <c r="RBU18" s="309"/>
      <c r="RBV18" s="309"/>
      <c r="RBW18" s="309"/>
      <c r="RBX18" s="309"/>
      <c r="RBY18" s="309"/>
      <c r="RBZ18" s="309"/>
      <c r="RCA18" s="309"/>
      <c r="RCB18" s="309"/>
      <c r="RCC18" s="309"/>
      <c r="RCD18" s="309"/>
      <c r="RCE18" s="309"/>
      <c r="RCF18" s="309"/>
      <c r="RCG18" s="309"/>
      <c r="RCH18" s="309"/>
      <c r="RCI18" s="309"/>
      <c r="RCJ18" s="309"/>
      <c r="RCK18" s="309"/>
      <c r="RCL18" s="309"/>
      <c r="RCM18" s="309"/>
      <c r="RCN18" s="309"/>
      <c r="RCO18" s="309"/>
      <c r="RCP18" s="309"/>
      <c r="RCQ18" s="309"/>
      <c r="RCR18" s="309"/>
      <c r="RCS18" s="309"/>
      <c r="RCT18" s="309"/>
      <c r="RCU18" s="309"/>
      <c r="RCV18" s="309"/>
      <c r="RCW18" s="309"/>
      <c r="RCX18" s="309"/>
      <c r="RCY18" s="309"/>
      <c r="RCZ18" s="309"/>
      <c r="RDA18" s="309"/>
      <c r="RDB18" s="309"/>
      <c r="RDC18" s="309"/>
      <c r="RDD18" s="309"/>
      <c r="RDE18" s="309"/>
      <c r="RDF18" s="309"/>
      <c r="RDG18" s="309"/>
      <c r="RDH18" s="309"/>
      <c r="RDI18" s="309"/>
      <c r="RDJ18" s="309"/>
      <c r="RDK18" s="309"/>
      <c r="RDL18" s="309"/>
      <c r="RDM18" s="309"/>
      <c r="RDN18" s="309"/>
      <c r="RDO18" s="309"/>
      <c r="RDP18" s="309"/>
      <c r="RDQ18" s="309"/>
      <c r="RDR18" s="309"/>
      <c r="RDS18" s="309"/>
      <c r="RDT18" s="309"/>
      <c r="RDU18" s="309"/>
      <c r="RDV18" s="309"/>
      <c r="RDW18" s="309"/>
      <c r="RDX18" s="309"/>
      <c r="RDY18" s="309"/>
      <c r="RDZ18" s="309"/>
      <c r="REA18" s="309"/>
      <c r="REB18" s="309"/>
      <c r="REC18" s="309"/>
      <c r="RED18" s="309"/>
      <c r="REE18" s="309"/>
      <c r="REF18" s="309"/>
      <c r="REG18" s="309"/>
      <c r="REH18" s="309"/>
      <c r="REI18" s="309"/>
      <c r="REJ18" s="309"/>
      <c r="REK18" s="309"/>
      <c r="REL18" s="309"/>
      <c r="REM18" s="309"/>
      <c r="REN18" s="309"/>
      <c r="REO18" s="309"/>
      <c r="REP18" s="309"/>
      <c r="REQ18" s="309"/>
      <c r="RER18" s="309"/>
      <c r="RES18" s="309"/>
      <c r="RET18" s="309"/>
      <c r="REU18" s="309"/>
      <c r="REV18" s="309"/>
      <c r="REW18" s="309"/>
      <c r="REX18" s="309"/>
      <c r="REY18" s="309"/>
      <c r="REZ18" s="309"/>
      <c r="RFA18" s="309"/>
      <c r="RFB18" s="309"/>
      <c r="RFC18" s="309"/>
      <c r="RFD18" s="309"/>
      <c r="RFE18" s="309"/>
      <c r="RFF18" s="309"/>
      <c r="RFG18" s="309"/>
      <c r="RFH18" s="309"/>
      <c r="RFI18" s="309"/>
      <c r="RFJ18" s="309"/>
      <c r="RFK18" s="309"/>
      <c r="RFL18" s="309"/>
      <c r="RFM18" s="309"/>
      <c r="RFN18" s="309"/>
      <c r="RFO18" s="309"/>
      <c r="RFP18" s="309"/>
      <c r="RFQ18" s="309"/>
      <c r="RFR18" s="309"/>
      <c r="RFS18" s="309"/>
      <c r="RFT18" s="309"/>
      <c r="RFU18" s="309"/>
      <c r="RFV18" s="309"/>
      <c r="RFW18" s="309"/>
      <c r="RFX18" s="309"/>
      <c r="RFY18" s="309"/>
      <c r="RFZ18" s="309"/>
      <c r="RGA18" s="309"/>
      <c r="RGB18" s="309"/>
      <c r="RGC18" s="309"/>
      <c r="RGD18" s="309"/>
      <c r="RGE18" s="309"/>
      <c r="RGF18" s="309"/>
      <c r="RGG18" s="309"/>
      <c r="RGH18" s="309"/>
      <c r="RGI18" s="309"/>
      <c r="RGJ18" s="309"/>
      <c r="RGK18" s="309"/>
      <c r="RGL18" s="309"/>
      <c r="RGM18" s="309"/>
      <c r="RGN18" s="309"/>
      <c r="RGO18" s="309"/>
      <c r="RGP18" s="309"/>
      <c r="RGQ18" s="309"/>
      <c r="RGR18" s="309"/>
      <c r="RGS18" s="309"/>
      <c r="RGT18" s="309"/>
      <c r="RGU18" s="309"/>
      <c r="RGV18" s="309"/>
      <c r="RGW18" s="309"/>
      <c r="RGX18" s="309"/>
      <c r="RGY18" s="309"/>
      <c r="RGZ18" s="309"/>
      <c r="RHA18" s="309"/>
      <c r="RHB18" s="309"/>
      <c r="RHC18" s="309"/>
      <c r="RHD18" s="309"/>
      <c r="RHE18" s="309"/>
      <c r="RHF18" s="309"/>
      <c r="RHG18" s="309"/>
      <c r="RHH18" s="309"/>
      <c r="RHI18" s="309"/>
      <c r="RHJ18" s="309"/>
      <c r="RHK18" s="309"/>
      <c r="RHL18" s="309"/>
      <c r="RHM18" s="309"/>
      <c r="RHN18" s="309"/>
      <c r="RHO18" s="309"/>
      <c r="RHP18" s="309"/>
      <c r="RHQ18" s="309"/>
      <c r="RHR18" s="309"/>
      <c r="RHS18" s="309"/>
      <c r="RHT18" s="309"/>
      <c r="RHU18" s="309"/>
      <c r="RHV18" s="309"/>
      <c r="RHW18" s="309"/>
      <c r="RHX18" s="309"/>
      <c r="RHY18" s="309"/>
      <c r="RHZ18" s="309"/>
      <c r="RIA18" s="309"/>
      <c r="RIB18" s="309"/>
      <c r="RIC18" s="309"/>
      <c r="RID18" s="309"/>
      <c r="RIE18" s="309"/>
      <c r="RIF18" s="309"/>
      <c r="RIG18" s="309"/>
      <c r="RIH18" s="309"/>
      <c r="RII18" s="309"/>
      <c r="RIJ18" s="309"/>
      <c r="RIK18" s="309"/>
      <c r="RIL18" s="309"/>
      <c r="RIM18" s="309"/>
      <c r="RIN18" s="309"/>
      <c r="RIO18" s="309"/>
      <c r="RIP18" s="309"/>
      <c r="RIQ18" s="309"/>
      <c r="RIR18" s="309"/>
      <c r="RIS18" s="309"/>
      <c r="RIT18" s="309"/>
      <c r="RIU18" s="309"/>
      <c r="RIV18" s="309"/>
      <c r="RIW18" s="309"/>
      <c r="RIX18" s="309"/>
      <c r="RIY18" s="309"/>
      <c r="RIZ18" s="309"/>
      <c r="RJA18" s="309"/>
      <c r="RJB18" s="309"/>
      <c r="RJC18" s="309"/>
      <c r="RJD18" s="309"/>
      <c r="RJE18" s="309"/>
      <c r="RJF18" s="309"/>
      <c r="RJG18" s="309"/>
      <c r="RJH18" s="309"/>
      <c r="RJI18" s="309"/>
      <c r="RJJ18" s="309"/>
      <c r="RJK18" s="309"/>
      <c r="RJL18" s="309"/>
      <c r="RJM18" s="309"/>
      <c r="RJN18" s="309"/>
      <c r="RJO18" s="309"/>
      <c r="RJP18" s="309"/>
      <c r="RJQ18" s="309"/>
      <c r="RJR18" s="309"/>
      <c r="RJS18" s="309"/>
      <c r="RJT18" s="309"/>
      <c r="RJU18" s="309"/>
      <c r="RJV18" s="309"/>
      <c r="RJW18" s="309"/>
      <c r="RJX18" s="309"/>
      <c r="RJY18" s="309"/>
      <c r="RJZ18" s="309"/>
      <c r="RKA18" s="309"/>
      <c r="RKB18" s="309"/>
      <c r="RKC18" s="309"/>
      <c r="RKD18" s="309"/>
      <c r="RKE18" s="309"/>
      <c r="RKF18" s="309"/>
      <c r="RKG18" s="309"/>
      <c r="RKH18" s="309"/>
      <c r="RKI18" s="309"/>
      <c r="RKJ18" s="309"/>
      <c r="RKK18" s="309"/>
      <c r="RKL18" s="309"/>
      <c r="RKM18" s="309"/>
      <c r="RKN18" s="309"/>
      <c r="RKO18" s="309"/>
      <c r="RKP18" s="309"/>
      <c r="RKQ18" s="309"/>
      <c r="RKR18" s="309"/>
      <c r="RKS18" s="309"/>
      <c r="RKT18" s="309"/>
      <c r="RKU18" s="309"/>
      <c r="RKV18" s="309"/>
      <c r="RKW18" s="309"/>
      <c r="RKX18" s="309"/>
      <c r="RKY18" s="309"/>
      <c r="RKZ18" s="309"/>
      <c r="RLA18" s="309"/>
      <c r="RLB18" s="309"/>
      <c r="RLC18" s="309"/>
      <c r="RLD18" s="309"/>
      <c r="RLE18" s="309"/>
      <c r="RLF18" s="309"/>
      <c r="RLG18" s="309"/>
      <c r="RLH18" s="309"/>
      <c r="RLI18" s="309"/>
      <c r="RLJ18" s="309"/>
      <c r="RLK18" s="309"/>
      <c r="RLL18" s="309"/>
      <c r="RLM18" s="309"/>
      <c r="RLN18" s="309"/>
      <c r="RLO18" s="309"/>
      <c r="RLP18" s="309"/>
      <c r="RLQ18" s="309"/>
      <c r="RLR18" s="309"/>
      <c r="RLS18" s="309"/>
      <c r="RLT18" s="309"/>
      <c r="RLU18" s="309"/>
      <c r="RLV18" s="309"/>
      <c r="RLW18" s="309"/>
      <c r="RLX18" s="309"/>
      <c r="RLY18" s="309"/>
      <c r="RLZ18" s="309"/>
      <c r="RMA18" s="309"/>
      <c r="RMB18" s="309"/>
      <c r="RMC18" s="309"/>
      <c r="RMD18" s="309"/>
      <c r="RME18" s="309"/>
      <c r="RMF18" s="309"/>
      <c r="RMG18" s="309"/>
      <c r="RMH18" s="309"/>
      <c r="RMI18" s="309"/>
      <c r="RMJ18" s="309"/>
      <c r="RMK18" s="309"/>
      <c r="RML18" s="309"/>
      <c r="RMM18" s="309"/>
      <c r="RMN18" s="309"/>
      <c r="RMO18" s="309"/>
      <c r="RMP18" s="309"/>
      <c r="RMQ18" s="309"/>
      <c r="RMR18" s="309"/>
      <c r="RMS18" s="309"/>
      <c r="RMT18" s="309"/>
      <c r="RMU18" s="309"/>
      <c r="RMV18" s="309"/>
      <c r="RMW18" s="309"/>
      <c r="RMX18" s="309"/>
      <c r="RMY18" s="309"/>
      <c r="RMZ18" s="309"/>
      <c r="RNA18" s="309"/>
      <c r="RNB18" s="309"/>
      <c r="RNC18" s="309"/>
      <c r="RND18" s="309"/>
      <c r="RNE18" s="309"/>
      <c r="RNF18" s="309"/>
      <c r="RNG18" s="309"/>
      <c r="RNH18" s="309"/>
      <c r="RNI18" s="309"/>
      <c r="RNJ18" s="309"/>
      <c r="RNK18" s="309"/>
      <c r="RNL18" s="309"/>
      <c r="RNM18" s="309"/>
      <c r="RNN18" s="309"/>
      <c r="RNO18" s="309"/>
      <c r="RNP18" s="309"/>
      <c r="RNQ18" s="309"/>
      <c r="RNR18" s="309"/>
      <c r="RNS18" s="309"/>
      <c r="RNT18" s="309"/>
      <c r="RNU18" s="309"/>
      <c r="RNV18" s="309"/>
      <c r="RNW18" s="309"/>
      <c r="RNX18" s="309"/>
      <c r="RNY18" s="309"/>
      <c r="RNZ18" s="309"/>
      <c r="ROA18" s="309"/>
      <c r="ROB18" s="309"/>
      <c r="ROC18" s="309"/>
      <c r="ROD18" s="309"/>
      <c r="ROE18" s="309"/>
      <c r="ROF18" s="309"/>
      <c r="ROG18" s="309"/>
      <c r="ROH18" s="309"/>
      <c r="ROI18" s="309"/>
      <c r="ROJ18" s="309"/>
      <c r="ROK18" s="309"/>
      <c r="ROL18" s="309"/>
      <c r="ROM18" s="309"/>
      <c r="RON18" s="309"/>
      <c r="ROO18" s="309"/>
      <c r="ROP18" s="309"/>
      <c r="ROQ18" s="309"/>
      <c r="ROR18" s="309"/>
      <c r="ROS18" s="309"/>
      <c r="ROT18" s="309"/>
      <c r="ROU18" s="309"/>
      <c r="ROV18" s="309"/>
      <c r="ROW18" s="309"/>
      <c r="ROX18" s="309"/>
      <c r="ROY18" s="309"/>
      <c r="ROZ18" s="309"/>
      <c r="RPA18" s="309"/>
      <c r="RPB18" s="309"/>
      <c r="RPC18" s="309"/>
      <c r="RPD18" s="309"/>
      <c r="RPE18" s="309"/>
      <c r="RPF18" s="309"/>
      <c r="RPG18" s="309"/>
      <c r="RPH18" s="309"/>
      <c r="RPI18" s="309"/>
      <c r="RPJ18" s="309"/>
      <c r="RPK18" s="309"/>
      <c r="RPL18" s="309"/>
      <c r="RPM18" s="309"/>
      <c r="RPN18" s="309"/>
      <c r="RPO18" s="309"/>
      <c r="RPP18" s="309"/>
      <c r="RPQ18" s="309"/>
      <c r="RPR18" s="309"/>
      <c r="RPS18" s="309"/>
      <c r="RPT18" s="309"/>
      <c r="RPU18" s="309"/>
      <c r="RPV18" s="309"/>
      <c r="RPW18" s="309"/>
      <c r="RPX18" s="309"/>
      <c r="RPY18" s="309"/>
      <c r="RPZ18" s="309"/>
      <c r="RQA18" s="309"/>
      <c r="RQB18" s="309"/>
      <c r="RQC18" s="309"/>
      <c r="RQD18" s="309"/>
      <c r="RQE18" s="309"/>
      <c r="RQF18" s="309"/>
      <c r="RQG18" s="309"/>
      <c r="RQH18" s="309"/>
      <c r="RQI18" s="309"/>
      <c r="RQJ18" s="309"/>
      <c r="RQK18" s="309"/>
      <c r="RQL18" s="309"/>
      <c r="RQM18" s="309"/>
      <c r="RQN18" s="309"/>
      <c r="RQO18" s="309"/>
      <c r="RQP18" s="309"/>
      <c r="RQQ18" s="309"/>
      <c r="RQR18" s="309"/>
      <c r="RQS18" s="309"/>
      <c r="RQT18" s="309"/>
      <c r="RQU18" s="309"/>
      <c r="RQV18" s="309"/>
      <c r="RQW18" s="309"/>
      <c r="RQX18" s="309"/>
      <c r="RQY18" s="309"/>
      <c r="RQZ18" s="309"/>
      <c r="RRA18" s="309"/>
      <c r="RRB18" s="309"/>
      <c r="RRC18" s="309"/>
      <c r="RRD18" s="309"/>
      <c r="RRE18" s="309"/>
      <c r="RRF18" s="309"/>
      <c r="RRG18" s="309"/>
      <c r="RRH18" s="309"/>
      <c r="RRI18" s="309"/>
      <c r="RRJ18" s="309"/>
      <c r="RRK18" s="309"/>
      <c r="RRL18" s="309"/>
      <c r="RRM18" s="309"/>
      <c r="RRN18" s="309"/>
      <c r="RRO18" s="309"/>
      <c r="RRP18" s="309"/>
      <c r="RRQ18" s="309"/>
      <c r="RRR18" s="309"/>
      <c r="RRS18" s="309"/>
      <c r="RRT18" s="309"/>
      <c r="RRU18" s="309"/>
      <c r="RRV18" s="309"/>
      <c r="RRW18" s="309"/>
      <c r="RRX18" s="309"/>
      <c r="RRY18" s="309"/>
      <c r="RRZ18" s="309"/>
      <c r="RSA18" s="309"/>
      <c r="RSB18" s="309"/>
      <c r="RSC18" s="309"/>
      <c r="RSD18" s="309"/>
      <c r="RSE18" s="309"/>
      <c r="RSF18" s="309"/>
      <c r="RSG18" s="309"/>
      <c r="RSH18" s="309"/>
      <c r="RSI18" s="309"/>
      <c r="RSJ18" s="309"/>
      <c r="RSK18" s="309"/>
      <c r="RSL18" s="309"/>
      <c r="RSM18" s="309"/>
      <c r="RSN18" s="309"/>
      <c r="RSO18" s="309"/>
      <c r="RSP18" s="309"/>
      <c r="RSQ18" s="309"/>
      <c r="RSR18" s="309"/>
      <c r="RSS18" s="309"/>
      <c r="RST18" s="309"/>
      <c r="RSU18" s="309"/>
      <c r="RSV18" s="309"/>
      <c r="RSW18" s="309"/>
      <c r="RSX18" s="309"/>
      <c r="RSY18" s="309"/>
      <c r="RSZ18" s="309"/>
      <c r="RTA18" s="309"/>
      <c r="RTB18" s="309"/>
      <c r="RTC18" s="309"/>
      <c r="RTD18" s="309"/>
      <c r="RTE18" s="309"/>
      <c r="RTF18" s="309"/>
      <c r="RTG18" s="309"/>
      <c r="RTH18" s="309"/>
      <c r="RTI18" s="309"/>
      <c r="RTJ18" s="309"/>
      <c r="RTK18" s="309"/>
      <c r="RTL18" s="309"/>
      <c r="RTM18" s="309"/>
      <c r="RTN18" s="309"/>
      <c r="RTO18" s="309"/>
      <c r="RTP18" s="309"/>
      <c r="RTQ18" s="309"/>
      <c r="RTR18" s="309"/>
      <c r="RTS18" s="309"/>
      <c r="RTT18" s="309"/>
      <c r="RTU18" s="309"/>
      <c r="RTV18" s="309"/>
      <c r="RTW18" s="309"/>
      <c r="RTX18" s="309"/>
      <c r="RTY18" s="309"/>
      <c r="RTZ18" s="309"/>
      <c r="RUA18" s="309"/>
      <c r="RUB18" s="309"/>
      <c r="RUC18" s="309"/>
      <c r="RUD18" s="309"/>
      <c r="RUE18" s="309"/>
      <c r="RUF18" s="309"/>
      <c r="RUG18" s="309"/>
      <c r="RUH18" s="309"/>
      <c r="RUI18" s="309"/>
      <c r="RUJ18" s="309"/>
      <c r="RUK18" s="309"/>
      <c r="RUL18" s="309"/>
      <c r="RUM18" s="309"/>
      <c r="RUN18" s="309"/>
      <c r="RUO18" s="309"/>
      <c r="RUP18" s="309"/>
      <c r="RUQ18" s="309"/>
      <c r="RUR18" s="309"/>
      <c r="RUS18" s="309"/>
      <c r="RUT18" s="309"/>
      <c r="RUU18" s="309"/>
      <c r="RUV18" s="309"/>
      <c r="RUW18" s="309"/>
      <c r="RUX18" s="309"/>
      <c r="RUY18" s="309"/>
      <c r="RUZ18" s="309"/>
      <c r="RVA18" s="309"/>
      <c r="RVB18" s="309"/>
      <c r="RVC18" s="309"/>
      <c r="RVD18" s="309"/>
      <c r="RVE18" s="309"/>
      <c r="RVF18" s="309"/>
      <c r="RVG18" s="309"/>
      <c r="RVH18" s="309"/>
      <c r="RVI18" s="309"/>
      <c r="RVJ18" s="309"/>
      <c r="RVK18" s="309"/>
      <c r="RVL18" s="309"/>
      <c r="RVM18" s="309"/>
      <c r="RVN18" s="309"/>
      <c r="RVO18" s="309"/>
      <c r="RVP18" s="309"/>
      <c r="RVQ18" s="309"/>
      <c r="RVR18" s="309"/>
      <c r="RVS18" s="309"/>
      <c r="RVT18" s="309"/>
      <c r="RVU18" s="309"/>
      <c r="RVV18" s="309"/>
      <c r="RVW18" s="309"/>
      <c r="RVX18" s="309"/>
      <c r="RVY18" s="309"/>
      <c r="RVZ18" s="309"/>
      <c r="RWA18" s="309"/>
      <c r="RWB18" s="309"/>
      <c r="RWC18" s="309"/>
      <c r="RWD18" s="309"/>
      <c r="RWE18" s="309"/>
      <c r="RWF18" s="309"/>
      <c r="RWG18" s="309"/>
      <c r="RWH18" s="309"/>
      <c r="RWI18" s="309"/>
      <c r="RWJ18" s="309"/>
      <c r="RWK18" s="309"/>
      <c r="RWL18" s="309"/>
      <c r="RWM18" s="309"/>
      <c r="RWN18" s="309"/>
      <c r="RWO18" s="309"/>
      <c r="RWP18" s="309"/>
      <c r="RWQ18" s="309"/>
      <c r="RWR18" s="309"/>
      <c r="RWS18" s="309"/>
      <c r="RWT18" s="309"/>
      <c r="RWU18" s="309"/>
      <c r="RWV18" s="309"/>
      <c r="RWW18" s="309"/>
      <c r="RWX18" s="309"/>
      <c r="RWY18" s="309"/>
      <c r="RWZ18" s="309"/>
      <c r="RXA18" s="309"/>
      <c r="RXB18" s="309"/>
      <c r="RXC18" s="309"/>
      <c r="RXD18" s="309"/>
      <c r="RXE18" s="309"/>
      <c r="RXF18" s="309"/>
      <c r="RXG18" s="309"/>
      <c r="RXH18" s="309"/>
      <c r="RXI18" s="309"/>
      <c r="RXJ18" s="309"/>
      <c r="RXK18" s="309"/>
      <c r="RXL18" s="309"/>
      <c r="RXM18" s="309"/>
      <c r="RXN18" s="309"/>
      <c r="RXO18" s="309"/>
      <c r="RXP18" s="309"/>
      <c r="RXQ18" s="309"/>
      <c r="RXR18" s="309"/>
      <c r="RXS18" s="309"/>
      <c r="RXT18" s="309"/>
      <c r="RXU18" s="309"/>
      <c r="RXV18" s="309"/>
      <c r="RXW18" s="309"/>
      <c r="RXX18" s="309"/>
      <c r="RXY18" s="309"/>
      <c r="RXZ18" s="309"/>
      <c r="RYA18" s="309"/>
      <c r="RYB18" s="309"/>
      <c r="RYC18" s="309"/>
      <c r="RYD18" s="309"/>
      <c r="RYE18" s="309"/>
      <c r="RYF18" s="309"/>
      <c r="RYG18" s="309"/>
      <c r="RYH18" s="309"/>
      <c r="RYI18" s="309"/>
      <c r="RYJ18" s="309"/>
      <c r="RYK18" s="309"/>
      <c r="RYL18" s="309"/>
      <c r="RYM18" s="309"/>
      <c r="RYN18" s="309"/>
      <c r="RYO18" s="309"/>
      <c r="RYP18" s="309"/>
      <c r="RYQ18" s="309"/>
      <c r="RYR18" s="309"/>
      <c r="RYS18" s="309"/>
      <c r="RYT18" s="309"/>
      <c r="RYU18" s="309"/>
      <c r="RYV18" s="309"/>
      <c r="RYW18" s="309"/>
      <c r="RYX18" s="309"/>
      <c r="RYY18" s="309"/>
      <c r="RYZ18" s="309"/>
      <c r="RZA18" s="309"/>
      <c r="RZB18" s="309"/>
      <c r="RZC18" s="309"/>
      <c r="RZD18" s="309"/>
      <c r="RZE18" s="309"/>
      <c r="RZF18" s="309"/>
      <c r="RZG18" s="309"/>
      <c r="RZH18" s="309"/>
      <c r="RZI18" s="309"/>
      <c r="RZJ18" s="309"/>
      <c r="RZK18" s="309"/>
      <c r="RZL18" s="309"/>
      <c r="RZM18" s="309"/>
      <c r="RZN18" s="309"/>
      <c r="RZO18" s="309"/>
      <c r="RZP18" s="309"/>
      <c r="RZQ18" s="309"/>
      <c r="RZR18" s="309"/>
      <c r="RZS18" s="309"/>
      <c r="RZT18" s="309"/>
      <c r="RZU18" s="309"/>
      <c r="RZV18" s="309"/>
      <c r="RZW18" s="309"/>
      <c r="RZX18" s="309"/>
      <c r="RZY18" s="309"/>
      <c r="RZZ18" s="309"/>
      <c r="SAA18" s="309"/>
      <c r="SAB18" s="309"/>
      <c r="SAC18" s="309"/>
      <c r="SAD18" s="309"/>
      <c r="SAE18" s="309"/>
      <c r="SAF18" s="309"/>
      <c r="SAG18" s="309"/>
      <c r="SAH18" s="309"/>
      <c r="SAI18" s="309"/>
      <c r="SAJ18" s="309"/>
      <c r="SAK18" s="309"/>
      <c r="SAL18" s="309"/>
      <c r="SAM18" s="309"/>
      <c r="SAN18" s="309"/>
      <c r="SAO18" s="309"/>
      <c r="SAP18" s="309"/>
      <c r="SAQ18" s="309"/>
      <c r="SAR18" s="309"/>
      <c r="SAS18" s="309"/>
      <c r="SAT18" s="309"/>
      <c r="SAU18" s="309"/>
      <c r="SAV18" s="309"/>
      <c r="SAW18" s="309"/>
      <c r="SAX18" s="309"/>
      <c r="SAY18" s="309"/>
      <c r="SAZ18" s="309"/>
      <c r="SBA18" s="309"/>
      <c r="SBB18" s="309"/>
      <c r="SBC18" s="309"/>
      <c r="SBD18" s="309"/>
      <c r="SBE18" s="309"/>
      <c r="SBF18" s="309"/>
      <c r="SBG18" s="309"/>
      <c r="SBH18" s="309"/>
      <c r="SBI18" s="309"/>
      <c r="SBJ18" s="309"/>
      <c r="SBK18" s="309"/>
      <c r="SBL18" s="309"/>
      <c r="SBM18" s="309"/>
      <c r="SBN18" s="309"/>
      <c r="SBO18" s="309"/>
      <c r="SBP18" s="309"/>
      <c r="SBQ18" s="309"/>
      <c r="SBR18" s="309"/>
      <c r="SBS18" s="309"/>
      <c r="SBT18" s="309"/>
      <c r="SBU18" s="309"/>
      <c r="SBV18" s="309"/>
      <c r="SBW18" s="309"/>
      <c r="SBX18" s="309"/>
      <c r="SBY18" s="309"/>
      <c r="SBZ18" s="309"/>
      <c r="SCA18" s="309"/>
      <c r="SCB18" s="309"/>
      <c r="SCC18" s="309"/>
      <c r="SCD18" s="309"/>
      <c r="SCE18" s="309"/>
      <c r="SCF18" s="309"/>
      <c r="SCG18" s="309"/>
      <c r="SCH18" s="309"/>
      <c r="SCI18" s="309"/>
      <c r="SCJ18" s="309"/>
      <c r="SCK18" s="309"/>
      <c r="SCL18" s="309"/>
      <c r="SCM18" s="309"/>
      <c r="SCN18" s="309"/>
      <c r="SCO18" s="309"/>
      <c r="SCP18" s="309"/>
      <c r="SCQ18" s="309"/>
      <c r="SCR18" s="309"/>
      <c r="SCS18" s="309"/>
      <c r="SCT18" s="309"/>
      <c r="SCU18" s="309"/>
      <c r="SCV18" s="309"/>
      <c r="SCW18" s="309"/>
      <c r="SCX18" s="309"/>
      <c r="SCY18" s="309"/>
      <c r="SCZ18" s="309"/>
      <c r="SDA18" s="309"/>
      <c r="SDB18" s="309"/>
      <c r="SDC18" s="309"/>
      <c r="SDD18" s="309"/>
      <c r="SDE18" s="309"/>
      <c r="SDF18" s="309"/>
      <c r="SDG18" s="309"/>
      <c r="SDH18" s="309"/>
      <c r="SDI18" s="309"/>
      <c r="SDJ18" s="309"/>
      <c r="SDK18" s="309"/>
      <c r="SDL18" s="309"/>
      <c r="SDM18" s="309"/>
      <c r="SDN18" s="309"/>
      <c r="SDO18" s="309"/>
      <c r="SDP18" s="309"/>
      <c r="SDQ18" s="309"/>
      <c r="SDR18" s="309"/>
      <c r="SDS18" s="309"/>
      <c r="SDT18" s="309"/>
      <c r="SDU18" s="309"/>
      <c r="SDV18" s="309"/>
      <c r="SDW18" s="309"/>
      <c r="SDX18" s="309"/>
      <c r="SDY18" s="309"/>
      <c r="SDZ18" s="309"/>
      <c r="SEA18" s="309"/>
      <c r="SEB18" s="309"/>
      <c r="SEC18" s="309"/>
      <c r="SED18" s="309"/>
      <c r="SEE18" s="309"/>
      <c r="SEF18" s="309"/>
      <c r="SEG18" s="309"/>
      <c r="SEH18" s="309"/>
      <c r="SEI18" s="309"/>
      <c r="SEJ18" s="309"/>
      <c r="SEK18" s="309"/>
      <c r="SEL18" s="309"/>
      <c r="SEM18" s="309"/>
      <c r="SEN18" s="309"/>
      <c r="SEO18" s="309"/>
      <c r="SEP18" s="309"/>
      <c r="SEQ18" s="309"/>
      <c r="SER18" s="309"/>
      <c r="SES18" s="309"/>
      <c r="SET18" s="309"/>
      <c r="SEU18" s="309"/>
      <c r="SEV18" s="309"/>
      <c r="SEW18" s="309"/>
      <c r="SEX18" s="309"/>
      <c r="SEY18" s="309"/>
      <c r="SEZ18" s="309"/>
      <c r="SFA18" s="309"/>
      <c r="SFB18" s="309"/>
      <c r="SFC18" s="309"/>
      <c r="SFD18" s="309"/>
      <c r="SFE18" s="309"/>
      <c r="SFF18" s="309"/>
      <c r="SFG18" s="309"/>
      <c r="SFH18" s="309"/>
      <c r="SFI18" s="309"/>
      <c r="SFJ18" s="309"/>
      <c r="SFK18" s="309"/>
      <c r="SFL18" s="309"/>
      <c r="SFM18" s="309"/>
      <c r="SFN18" s="309"/>
      <c r="SFO18" s="309"/>
      <c r="SFP18" s="309"/>
      <c r="SFQ18" s="309"/>
      <c r="SFR18" s="309"/>
      <c r="SFS18" s="309"/>
      <c r="SFT18" s="309"/>
      <c r="SFU18" s="309"/>
      <c r="SFV18" s="309"/>
      <c r="SFW18" s="309"/>
      <c r="SFX18" s="309"/>
      <c r="SFY18" s="309"/>
      <c r="SFZ18" s="309"/>
      <c r="SGA18" s="309"/>
      <c r="SGB18" s="309"/>
      <c r="SGC18" s="309"/>
      <c r="SGD18" s="309"/>
      <c r="SGE18" s="309"/>
      <c r="SGF18" s="309"/>
      <c r="SGG18" s="309"/>
      <c r="SGH18" s="309"/>
      <c r="SGI18" s="309"/>
      <c r="SGJ18" s="309"/>
      <c r="SGK18" s="309"/>
      <c r="SGL18" s="309"/>
      <c r="SGM18" s="309"/>
      <c r="SGN18" s="309"/>
      <c r="SGO18" s="309"/>
      <c r="SGP18" s="309"/>
      <c r="SGQ18" s="309"/>
      <c r="SGR18" s="309"/>
      <c r="SGS18" s="309"/>
      <c r="SGT18" s="309"/>
      <c r="SGU18" s="309"/>
      <c r="SGV18" s="309"/>
      <c r="SGW18" s="309"/>
      <c r="SGX18" s="309"/>
      <c r="SGY18" s="309"/>
      <c r="SGZ18" s="309"/>
      <c r="SHA18" s="309"/>
      <c r="SHB18" s="309"/>
      <c r="SHC18" s="309"/>
      <c r="SHD18" s="309"/>
      <c r="SHE18" s="309"/>
      <c r="SHF18" s="309"/>
      <c r="SHG18" s="309"/>
      <c r="SHH18" s="309"/>
      <c r="SHI18" s="309"/>
      <c r="SHJ18" s="309"/>
      <c r="SHK18" s="309"/>
      <c r="SHL18" s="309"/>
      <c r="SHM18" s="309"/>
      <c r="SHN18" s="309"/>
      <c r="SHO18" s="309"/>
      <c r="SHP18" s="309"/>
      <c r="SHQ18" s="309"/>
      <c r="SHR18" s="309"/>
      <c r="SHS18" s="309"/>
      <c r="SHT18" s="309"/>
      <c r="SHU18" s="309"/>
      <c r="SHV18" s="309"/>
      <c r="SHW18" s="309"/>
      <c r="SHX18" s="309"/>
      <c r="SHY18" s="309"/>
      <c r="SHZ18" s="309"/>
      <c r="SIA18" s="309"/>
      <c r="SIB18" s="309"/>
      <c r="SIC18" s="309"/>
      <c r="SID18" s="309"/>
      <c r="SIE18" s="309"/>
      <c r="SIF18" s="309"/>
      <c r="SIG18" s="309"/>
      <c r="SIH18" s="309"/>
      <c r="SII18" s="309"/>
      <c r="SIJ18" s="309"/>
      <c r="SIK18" s="309"/>
      <c r="SIL18" s="309"/>
      <c r="SIM18" s="309"/>
      <c r="SIN18" s="309"/>
      <c r="SIO18" s="309"/>
      <c r="SIP18" s="309"/>
      <c r="SIQ18" s="309"/>
      <c r="SIR18" s="309"/>
      <c r="SIS18" s="309"/>
      <c r="SIT18" s="309"/>
      <c r="SIU18" s="309"/>
      <c r="SIV18" s="309"/>
      <c r="SIW18" s="309"/>
      <c r="SIX18" s="309"/>
      <c r="SIY18" s="309"/>
      <c r="SIZ18" s="309"/>
      <c r="SJA18" s="309"/>
      <c r="SJB18" s="309"/>
      <c r="SJC18" s="309"/>
      <c r="SJD18" s="309"/>
      <c r="SJE18" s="309"/>
      <c r="SJF18" s="309"/>
      <c r="SJG18" s="309"/>
      <c r="SJH18" s="309"/>
      <c r="SJI18" s="309"/>
      <c r="SJJ18" s="309"/>
      <c r="SJK18" s="309"/>
      <c r="SJL18" s="309"/>
      <c r="SJM18" s="309"/>
      <c r="SJN18" s="309"/>
      <c r="SJO18" s="309"/>
      <c r="SJP18" s="309"/>
      <c r="SJQ18" s="309"/>
      <c r="SJR18" s="309"/>
      <c r="SJS18" s="309"/>
      <c r="SJT18" s="309"/>
      <c r="SJU18" s="309"/>
      <c r="SJV18" s="309"/>
      <c r="SJW18" s="309"/>
      <c r="SJX18" s="309"/>
      <c r="SJY18" s="309"/>
      <c r="SJZ18" s="309"/>
      <c r="SKA18" s="309"/>
      <c r="SKB18" s="309"/>
      <c r="SKC18" s="309"/>
      <c r="SKD18" s="309"/>
      <c r="SKE18" s="309"/>
      <c r="SKF18" s="309"/>
      <c r="SKG18" s="309"/>
      <c r="SKH18" s="309"/>
      <c r="SKI18" s="309"/>
      <c r="SKJ18" s="309"/>
      <c r="SKK18" s="309"/>
      <c r="SKL18" s="309"/>
      <c r="SKM18" s="309"/>
      <c r="SKN18" s="309"/>
      <c r="SKO18" s="309"/>
      <c r="SKP18" s="309"/>
      <c r="SKQ18" s="309"/>
      <c r="SKR18" s="309"/>
      <c r="SKS18" s="309"/>
      <c r="SKT18" s="309"/>
      <c r="SKU18" s="309"/>
      <c r="SKV18" s="309"/>
      <c r="SKW18" s="309"/>
      <c r="SKX18" s="309"/>
      <c r="SKY18" s="309"/>
      <c r="SKZ18" s="309"/>
      <c r="SLA18" s="309"/>
      <c r="SLB18" s="309"/>
      <c r="SLC18" s="309"/>
      <c r="SLD18" s="309"/>
      <c r="SLE18" s="309"/>
      <c r="SLF18" s="309"/>
      <c r="SLG18" s="309"/>
      <c r="SLH18" s="309"/>
      <c r="SLI18" s="309"/>
      <c r="SLJ18" s="309"/>
      <c r="SLK18" s="309"/>
      <c r="SLL18" s="309"/>
      <c r="SLM18" s="309"/>
      <c r="SLN18" s="309"/>
      <c r="SLO18" s="309"/>
      <c r="SLP18" s="309"/>
      <c r="SLQ18" s="309"/>
      <c r="SLR18" s="309"/>
      <c r="SLS18" s="309"/>
      <c r="SLT18" s="309"/>
      <c r="SLU18" s="309"/>
      <c r="SLV18" s="309"/>
      <c r="SLW18" s="309"/>
      <c r="SLX18" s="309"/>
      <c r="SLY18" s="309"/>
      <c r="SLZ18" s="309"/>
      <c r="SMA18" s="309"/>
      <c r="SMB18" s="309"/>
      <c r="SMC18" s="309"/>
      <c r="SMD18" s="309"/>
      <c r="SME18" s="309"/>
      <c r="SMF18" s="309"/>
      <c r="SMG18" s="309"/>
      <c r="SMH18" s="309"/>
      <c r="SMI18" s="309"/>
      <c r="SMJ18" s="309"/>
      <c r="SMK18" s="309"/>
      <c r="SML18" s="309"/>
      <c r="SMM18" s="309"/>
      <c r="SMN18" s="309"/>
      <c r="SMO18" s="309"/>
      <c r="SMP18" s="309"/>
      <c r="SMQ18" s="309"/>
      <c r="SMR18" s="309"/>
      <c r="SMS18" s="309"/>
      <c r="SMT18" s="309"/>
      <c r="SMU18" s="309"/>
      <c r="SMV18" s="309"/>
      <c r="SMW18" s="309"/>
      <c r="SMX18" s="309"/>
      <c r="SMY18" s="309"/>
      <c r="SMZ18" s="309"/>
      <c r="SNA18" s="309"/>
      <c r="SNB18" s="309"/>
      <c r="SNC18" s="309"/>
      <c r="SND18" s="309"/>
      <c r="SNE18" s="309"/>
      <c r="SNF18" s="309"/>
      <c r="SNG18" s="309"/>
      <c r="SNH18" s="309"/>
      <c r="SNI18" s="309"/>
      <c r="SNJ18" s="309"/>
      <c r="SNK18" s="309"/>
      <c r="SNL18" s="309"/>
      <c r="SNM18" s="309"/>
      <c r="SNN18" s="309"/>
      <c r="SNO18" s="309"/>
      <c r="SNP18" s="309"/>
      <c r="SNQ18" s="309"/>
      <c r="SNR18" s="309"/>
      <c r="SNS18" s="309"/>
      <c r="SNT18" s="309"/>
      <c r="SNU18" s="309"/>
      <c r="SNV18" s="309"/>
      <c r="SNW18" s="309"/>
      <c r="SNX18" s="309"/>
      <c r="SNY18" s="309"/>
      <c r="SNZ18" s="309"/>
      <c r="SOA18" s="309"/>
      <c r="SOB18" s="309"/>
      <c r="SOC18" s="309"/>
      <c r="SOD18" s="309"/>
      <c r="SOE18" s="309"/>
      <c r="SOF18" s="309"/>
      <c r="SOG18" s="309"/>
      <c r="SOH18" s="309"/>
      <c r="SOI18" s="309"/>
      <c r="SOJ18" s="309"/>
      <c r="SOK18" s="309"/>
      <c r="SOL18" s="309"/>
      <c r="SOM18" s="309"/>
      <c r="SON18" s="309"/>
      <c r="SOO18" s="309"/>
      <c r="SOP18" s="309"/>
      <c r="SOQ18" s="309"/>
      <c r="SOR18" s="309"/>
      <c r="SOS18" s="309"/>
      <c r="SOT18" s="309"/>
      <c r="SOU18" s="309"/>
      <c r="SOV18" s="309"/>
      <c r="SOW18" s="309"/>
      <c r="SOX18" s="309"/>
      <c r="SOY18" s="309"/>
      <c r="SOZ18" s="309"/>
      <c r="SPA18" s="309"/>
      <c r="SPB18" s="309"/>
      <c r="SPC18" s="309"/>
      <c r="SPD18" s="309"/>
      <c r="SPE18" s="309"/>
      <c r="SPF18" s="309"/>
      <c r="SPG18" s="309"/>
      <c r="SPH18" s="309"/>
      <c r="SPI18" s="309"/>
      <c r="SPJ18" s="309"/>
      <c r="SPK18" s="309"/>
      <c r="SPL18" s="309"/>
      <c r="SPM18" s="309"/>
      <c r="SPN18" s="309"/>
      <c r="SPO18" s="309"/>
      <c r="SPP18" s="309"/>
      <c r="SPQ18" s="309"/>
      <c r="SPR18" s="309"/>
      <c r="SPS18" s="309"/>
      <c r="SPT18" s="309"/>
      <c r="SPU18" s="309"/>
      <c r="SPV18" s="309"/>
      <c r="SPW18" s="309"/>
      <c r="SPX18" s="309"/>
      <c r="SPY18" s="309"/>
      <c r="SPZ18" s="309"/>
      <c r="SQA18" s="309"/>
      <c r="SQB18" s="309"/>
      <c r="SQC18" s="309"/>
      <c r="SQD18" s="309"/>
      <c r="SQE18" s="309"/>
      <c r="SQF18" s="309"/>
      <c r="SQG18" s="309"/>
      <c r="SQH18" s="309"/>
      <c r="SQI18" s="309"/>
      <c r="SQJ18" s="309"/>
      <c r="SQK18" s="309"/>
      <c r="SQL18" s="309"/>
      <c r="SQM18" s="309"/>
      <c r="SQN18" s="309"/>
      <c r="SQO18" s="309"/>
      <c r="SQP18" s="309"/>
      <c r="SQQ18" s="309"/>
      <c r="SQR18" s="309"/>
      <c r="SQS18" s="309"/>
      <c r="SQT18" s="309"/>
      <c r="SQU18" s="309"/>
      <c r="SQV18" s="309"/>
      <c r="SQW18" s="309"/>
      <c r="SQX18" s="309"/>
      <c r="SQY18" s="309"/>
      <c r="SQZ18" s="309"/>
      <c r="SRA18" s="309"/>
      <c r="SRB18" s="309"/>
      <c r="SRC18" s="309"/>
      <c r="SRD18" s="309"/>
      <c r="SRE18" s="309"/>
      <c r="SRF18" s="309"/>
      <c r="SRG18" s="309"/>
      <c r="SRH18" s="309"/>
      <c r="SRI18" s="309"/>
      <c r="SRJ18" s="309"/>
      <c r="SRK18" s="309"/>
      <c r="SRL18" s="309"/>
      <c r="SRM18" s="309"/>
      <c r="SRN18" s="309"/>
      <c r="SRO18" s="309"/>
      <c r="SRP18" s="309"/>
      <c r="SRQ18" s="309"/>
      <c r="SRR18" s="309"/>
      <c r="SRS18" s="309"/>
      <c r="SRT18" s="309"/>
      <c r="SRU18" s="309"/>
      <c r="SRV18" s="309"/>
      <c r="SRW18" s="309"/>
      <c r="SRX18" s="309"/>
      <c r="SRY18" s="309"/>
      <c r="SRZ18" s="309"/>
      <c r="SSA18" s="309"/>
      <c r="SSB18" s="309"/>
      <c r="SSC18" s="309"/>
      <c r="SSD18" s="309"/>
      <c r="SSE18" s="309"/>
      <c r="SSF18" s="309"/>
      <c r="SSG18" s="309"/>
      <c r="SSH18" s="309"/>
      <c r="SSI18" s="309"/>
      <c r="SSJ18" s="309"/>
      <c r="SSK18" s="309"/>
      <c r="SSL18" s="309"/>
      <c r="SSM18" s="309"/>
      <c r="SSN18" s="309"/>
      <c r="SSO18" s="309"/>
      <c r="SSP18" s="309"/>
      <c r="SSQ18" s="309"/>
      <c r="SSR18" s="309"/>
      <c r="SSS18" s="309"/>
      <c r="SST18" s="309"/>
      <c r="SSU18" s="309"/>
      <c r="SSV18" s="309"/>
      <c r="SSW18" s="309"/>
      <c r="SSX18" s="309"/>
      <c r="SSY18" s="309"/>
      <c r="SSZ18" s="309"/>
      <c r="STA18" s="309"/>
      <c r="STB18" s="309"/>
      <c r="STC18" s="309"/>
      <c r="STD18" s="309"/>
      <c r="STE18" s="309"/>
      <c r="STF18" s="309"/>
      <c r="STG18" s="309"/>
      <c r="STH18" s="309"/>
      <c r="STI18" s="309"/>
      <c r="STJ18" s="309"/>
      <c r="STK18" s="309"/>
      <c r="STL18" s="309"/>
      <c r="STM18" s="309"/>
      <c r="STN18" s="309"/>
      <c r="STO18" s="309"/>
      <c r="STP18" s="309"/>
      <c r="STQ18" s="309"/>
      <c r="STR18" s="309"/>
      <c r="STS18" s="309"/>
      <c r="STT18" s="309"/>
      <c r="STU18" s="309"/>
      <c r="STV18" s="309"/>
      <c r="STW18" s="309"/>
      <c r="STX18" s="309"/>
      <c r="STY18" s="309"/>
      <c r="STZ18" s="309"/>
      <c r="SUA18" s="309"/>
      <c r="SUB18" s="309"/>
      <c r="SUC18" s="309"/>
      <c r="SUD18" s="309"/>
      <c r="SUE18" s="309"/>
      <c r="SUF18" s="309"/>
      <c r="SUG18" s="309"/>
      <c r="SUH18" s="309"/>
      <c r="SUI18" s="309"/>
      <c r="SUJ18" s="309"/>
      <c r="SUK18" s="309"/>
      <c r="SUL18" s="309"/>
      <c r="SUM18" s="309"/>
      <c r="SUN18" s="309"/>
      <c r="SUO18" s="309"/>
      <c r="SUP18" s="309"/>
      <c r="SUQ18" s="309"/>
      <c r="SUR18" s="309"/>
      <c r="SUS18" s="309"/>
      <c r="SUT18" s="309"/>
      <c r="SUU18" s="309"/>
      <c r="SUV18" s="309"/>
      <c r="SUW18" s="309"/>
      <c r="SUX18" s="309"/>
      <c r="SUY18" s="309"/>
      <c r="SUZ18" s="309"/>
      <c r="SVA18" s="309"/>
      <c r="SVB18" s="309"/>
      <c r="SVC18" s="309"/>
      <c r="SVD18" s="309"/>
      <c r="SVE18" s="309"/>
      <c r="SVF18" s="309"/>
      <c r="SVG18" s="309"/>
      <c r="SVH18" s="309"/>
      <c r="SVI18" s="309"/>
      <c r="SVJ18" s="309"/>
      <c r="SVK18" s="309"/>
      <c r="SVL18" s="309"/>
      <c r="SVM18" s="309"/>
      <c r="SVN18" s="309"/>
      <c r="SVO18" s="309"/>
      <c r="SVP18" s="309"/>
      <c r="SVQ18" s="309"/>
      <c r="SVR18" s="309"/>
      <c r="SVS18" s="309"/>
      <c r="SVT18" s="309"/>
      <c r="SVU18" s="309"/>
      <c r="SVV18" s="309"/>
      <c r="SVW18" s="309"/>
      <c r="SVX18" s="309"/>
      <c r="SVY18" s="309"/>
      <c r="SVZ18" s="309"/>
      <c r="SWA18" s="309"/>
      <c r="SWB18" s="309"/>
      <c r="SWC18" s="309"/>
      <c r="SWD18" s="309"/>
      <c r="SWE18" s="309"/>
      <c r="SWF18" s="309"/>
      <c r="SWG18" s="309"/>
      <c r="SWH18" s="309"/>
      <c r="SWI18" s="309"/>
      <c r="SWJ18" s="309"/>
      <c r="SWK18" s="309"/>
      <c r="SWL18" s="309"/>
      <c r="SWM18" s="309"/>
      <c r="SWN18" s="309"/>
      <c r="SWO18" s="309"/>
      <c r="SWP18" s="309"/>
      <c r="SWQ18" s="309"/>
      <c r="SWR18" s="309"/>
      <c r="SWS18" s="309"/>
      <c r="SWT18" s="309"/>
      <c r="SWU18" s="309"/>
      <c r="SWV18" s="309"/>
      <c r="SWW18" s="309"/>
      <c r="SWX18" s="309"/>
      <c r="SWY18" s="309"/>
      <c r="SWZ18" s="309"/>
      <c r="SXA18" s="309"/>
      <c r="SXB18" s="309"/>
      <c r="SXC18" s="309"/>
      <c r="SXD18" s="309"/>
      <c r="SXE18" s="309"/>
      <c r="SXF18" s="309"/>
      <c r="SXG18" s="309"/>
      <c r="SXH18" s="309"/>
      <c r="SXI18" s="309"/>
      <c r="SXJ18" s="309"/>
      <c r="SXK18" s="309"/>
      <c r="SXL18" s="309"/>
      <c r="SXM18" s="309"/>
      <c r="SXN18" s="309"/>
      <c r="SXO18" s="309"/>
      <c r="SXP18" s="309"/>
      <c r="SXQ18" s="309"/>
      <c r="SXR18" s="309"/>
      <c r="SXS18" s="309"/>
      <c r="SXT18" s="309"/>
      <c r="SXU18" s="309"/>
      <c r="SXV18" s="309"/>
      <c r="SXW18" s="309"/>
      <c r="SXX18" s="309"/>
      <c r="SXY18" s="309"/>
      <c r="SXZ18" s="309"/>
      <c r="SYA18" s="309"/>
      <c r="SYB18" s="309"/>
      <c r="SYC18" s="309"/>
      <c r="SYD18" s="309"/>
      <c r="SYE18" s="309"/>
      <c r="SYF18" s="309"/>
      <c r="SYG18" s="309"/>
      <c r="SYH18" s="309"/>
      <c r="SYI18" s="309"/>
      <c r="SYJ18" s="309"/>
      <c r="SYK18" s="309"/>
      <c r="SYL18" s="309"/>
      <c r="SYM18" s="309"/>
      <c r="SYN18" s="309"/>
      <c r="SYO18" s="309"/>
      <c r="SYP18" s="309"/>
      <c r="SYQ18" s="309"/>
      <c r="SYR18" s="309"/>
      <c r="SYS18" s="309"/>
      <c r="SYT18" s="309"/>
      <c r="SYU18" s="309"/>
      <c r="SYV18" s="309"/>
      <c r="SYW18" s="309"/>
      <c r="SYX18" s="309"/>
      <c r="SYY18" s="309"/>
      <c r="SYZ18" s="309"/>
      <c r="SZA18" s="309"/>
      <c r="SZB18" s="309"/>
      <c r="SZC18" s="309"/>
      <c r="SZD18" s="309"/>
      <c r="SZE18" s="309"/>
      <c r="SZF18" s="309"/>
      <c r="SZG18" s="309"/>
      <c r="SZH18" s="309"/>
      <c r="SZI18" s="309"/>
      <c r="SZJ18" s="309"/>
      <c r="SZK18" s="309"/>
      <c r="SZL18" s="309"/>
      <c r="SZM18" s="309"/>
      <c r="SZN18" s="309"/>
      <c r="SZO18" s="309"/>
      <c r="SZP18" s="309"/>
      <c r="SZQ18" s="309"/>
      <c r="SZR18" s="309"/>
      <c r="SZS18" s="309"/>
      <c r="SZT18" s="309"/>
      <c r="SZU18" s="309"/>
      <c r="SZV18" s="309"/>
      <c r="SZW18" s="309"/>
      <c r="SZX18" s="309"/>
      <c r="SZY18" s="309"/>
      <c r="SZZ18" s="309"/>
      <c r="TAA18" s="309"/>
      <c r="TAB18" s="309"/>
      <c r="TAC18" s="309"/>
      <c r="TAD18" s="309"/>
      <c r="TAE18" s="309"/>
      <c r="TAF18" s="309"/>
      <c r="TAG18" s="309"/>
      <c r="TAH18" s="309"/>
      <c r="TAI18" s="309"/>
      <c r="TAJ18" s="309"/>
      <c r="TAK18" s="309"/>
      <c r="TAL18" s="309"/>
      <c r="TAM18" s="309"/>
      <c r="TAN18" s="309"/>
      <c r="TAO18" s="309"/>
      <c r="TAP18" s="309"/>
      <c r="TAQ18" s="309"/>
      <c r="TAR18" s="309"/>
      <c r="TAS18" s="309"/>
      <c r="TAT18" s="309"/>
      <c r="TAU18" s="309"/>
      <c r="TAV18" s="309"/>
      <c r="TAW18" s="309"/>
      <c r="TAX18" s="309"/>
      <c r="TAY18" s="309"/>
      <c r="TAZ18" s="309"/>
      <c r="TBA18" s="309"/>
      <c r="TBB18" s="309"/>
      <c r="TBC18" s="309"/>
      <c r="TBD18" s="309"/>
      <c r="TBE18" s="309"/>
      <c r="TBF18" s="309"/>
      <c r="TBG18" s="309"/>
      <c r="TBH18" s="309"/>
      <c r="TBI18" s="309"/>
      <c r="TBJ18" s="309"/>
      <c r="TBK18" s="309"/>
      <c r="TBL18" s="309"/>
      <c r="TBM18" s="309"/>
      <c r="TBN18" s="309"/>
      <c r="TBO18" s="309"/>
      <c r="TBP18" s="309"/>
      <c r="TBQ18" s="309"/>
      <c r="TBR18" s="309"/>
      <c r="TBS18" s="309"/>
      <c r="TBT18" s="309"/>
      <c r="TBU18" s="309"/>
      <c r="TBV18" s="309"/>
      <c r="TBW18" s="309"/>
      <c r="TBX18" s="309"/>
      <c r="TBY18" s="309"/>
      <c r="TBZ18" s="309"/>
      <c r="TCA18" s="309"/>
      <c r="TCB18" s="309"/>
      <c r="TCC18" s="309"/>
      <c r="TCD18" s="309"/>
      <c r="TCE18" s="309"/>
      <c r="TCF18" s="309"/>
      <c r="TCG18" s="309"/>
      <c r="TCH18" s="309"/>
      <c r="TCI18" s="309"/>
      <c r="TCJ18" s="309"/>
      <c r="TCK18" s="309"/>
      <c r="TCL18" s="309"/>
      <c r="TCM18" s="309"/>
      <c r="TCN18" s="309"/>
      <c r="TCO18" s="309"/>
      <c r="TCP18" s="309"/>
      <c r="TCQ18" s="309"/>
      <c r="TCR18" s="309"/>
      <c r="TCS18" s="309"/>
      <c r="TCT18" s="309"/>
      <c r="TCU18" s="309"/>
      <c r="TCV18" s="309"/>
      <c r="TCW18" s="309"/>
      <c r="TCX18" s="309"/>
      <c r="TCY18" s="309"/>
      <c r="TCZ18" s="309"/>
      <c r="TDA18" s="309"/>
      <c r="TDB18" s="309"/>
      <c r="TDC18" s="309"/>
      <c r="TDD18" s="309"/>
      <c r="TDE18" s="309"/>
      <c r="TDF18" s="309"/>
      <c r="TDG18" s="309"/>
      <c r="TDH18" s="309"/>
      <c r="TDI18" s="309"/>
      <c r="TDJ18" s="309"/>
      <c r="TDK18" s="309"/>
      <c r="TDL18" s="309"/>
      <c r="TDM18" s="309"/>
      <c r="TDN18" s="309"/>
      <c r="TDO18" s="309"/>
      <c r="TDP18" s="309"/>
      <c r="TDQ18" s="309"/>
      <c r="TDR18" s="309"/>
      <c r="TDS18" s="309"/>
      <c r="TDT18" s="309"/>
      <c r="TDU18" s="309"/>
      <c r="TDV18" s="309"/>
      <c r="TDW18" s="309"/>
      <c r="TDX18" s="309"/>
      <c r="TDY18" s="309"/>
      <c r="TDZ18" s="309"/>
      <c r="TEA18" s="309"/>
      <c r="TEB18" s="309"/>
      <c r="TEC18" s="309"/>
      <c r="TED18" s="309"/>
      <c r="TEE18" s="309"/>
      <c r="TEF18" s="309"/>
      <c r="TEG18" s="309"/>
      <c r="TEH18" s="309"/>
      <c r="TEI18" s="309"/>
      <c r="TEJ18" s="309"/>
      <c r="TEK18" s="309"/>
      <c r="TEL18" s="309"/>
      <c r="TEM18" s="309"/>
      <c r="TEN18" s="309"/>
      <c r="TEO18" s="309"/>
      <c r="TEP18" s="309"/>
      <c r="TEQ18" s="309"/>
      <c r="TER18" s="309"/>
      <c r="TES18" s="309"/>
      <c r="TET18" s="309"/>
      <c r="TEU18" s="309"/>
      <c r="TEV18" s="309"/>
      <c r="TEW18" s="309"/>
      <c r="TEX18" s="309"/>
      <c r="TEY18" s="309"/>
      <c r="TEZ18" s="309"/>
      <c r="TFA18" s="309"/>
      <c r="TFB18" s="309"/>
      <c r="TFC18" s="309"/>
      <c r="TFD18" s="309"/>
      <c r="TFE18" s="309"/>
      <c r="TFF18" s="309"/>
      <c r="TFG18" s="309"/>
      <c r="TFH18" s="309"/>
      <c r="TFI18" s="309"/>
      <c r="TFJ18" s="309"/>
      <c r="TFK18" s="309"/>
      <c r="TFL18" s="309"/>
      <c r="TFM18" s="309"/>
      <c r="TFN18" s="309"/>
      <c r="TFO18" s="309"/>
      <c r="TFP18" s="309"/>
      <c r="TFQ18" s="309"/>
      <c r="TFR18" s="309"/>
      <c r="TFS18" s="309"/>
      <c r="TFT18" s="309"/>
      <c r="TFU18" s="309"/>
      <c r="TFV18" s="309"/>
      <c r="TFW18" s="309"/>
      <c r="TFX18" s="309"/>
      <c r="TFY18" s="309"/>
      <c r="TFZ18" s="309"/>
      <c r="TGA18" s="309"/>
      <c r="TGB18" s="309"/>
      <c r="TGC18" s="309"/>
      <c r="TGD18" s="309"/>
      <c r="TGE18" s="309"/>
      <c r="TGF18" s="309"/>
      <c r="TGG18" s="309"/>
      <c r="TGH18" s="309"/>
      <c r="TGI18" s="309"/>
      <c r="TGJ18" s="309"/>
      <c r="TGK18" s="309"/>
      <c r="TGL18" s="309"/>
      <c r="TGM18" s="309"/>
      <c r="TGN18" s="309"/>
      <c r="TGO18" s="309"/>
      <c r="TGP18" s="309"/>
      <c r="TGQ18" s="309"/>
      <c r="TGR18" s="309"/>
      <c r="TGS18" s="309"/>
      <c r="TGT18" s="309"/>
      <c r="TGU18" s="309"/>
      <c r="TGV18" s="309"/>
      <c r="TGW18" s="309"/>
      <c r="TGX18" s="309"/>
      <c r="TGY18" s="309"/>
      <c r="TGZ18" s="309"/>
      <c r="THA18" s="309"/>
      <c r="THB18" s="309"/>
      <c r="THC18" s="309"/>
      <c r="THD18" s="309"/>
      <c r="THE18" s="309"/>
      <c r="THF18" s="309"/>
      <c r="THG18" s="309"/>
      <c r="THH18" s="309"/>
      <c r="THI18" s="309"/>
      <c r="THJ18" s="309"/>
      <c r="THK18" s="309"/>
      <c r="THL18" s="309"/>
      <c r="THM18" s="309"/>
      <c r="THN18" s="309"/>
      <c r="THO18" s="309"/>
      <c r="THP18" s="309"/>
      <c r="THQ18" s="309"/>
      <c r="THR18" s="309"/>
      <c r="THS18" s="309"/>
      <c r="THT18" s="309"/>
      <c r="THU18" s="309"/>
      <c r="THV18" s="309"/>
      <c r="THW18" s="309"/>
      <c r="THX18" s="309"/>
      <c r="THY18" s="309"/>
      <c r="THZ18" s="309"/>
      <c r="TIA18" s="309"/>
      <c r="TIB18" s="309"/>
      <c r="TIC18" s="309"/>
      <c r="TID18" s="309"/>
      <c r="TIE18" s="309"/>
      <c r="TIF18" s="309"/>
      <c r="TIG18" s="309"/>
      <c r="TIH18" s="309"/>
      <c r="TII18" s="309"/>
      <c r="TIJ18" s="309"/>
      <c r="TIK18" s="309"/>
      <c r="TIL18" s="309"/>
      <c r="TIM18" s="309"/>
      <c r="TIN18" s="309"/>
      <c r="TIO18" s="309"/>
      <c r="TIP18" s="309"/>
      <c r="TIQ18" s="309"/>
      <c r="TIR18" s="309"/>
      <c r="TIS18" s="309"/>
      <c r="TIT18" s="309"/>
      <c r="TIU18" s="309"/>
      <c r="TIV18" s="309"/>
      <c r="TIW18" s="309"/>
      <c r="TIX18" s="309"/>
      <c r="TIY18" s="309"/>
      <c r="TIZ18" s="309"/>
      <c r="TJA18" s="309"/>
      <c r="TJB18" s="309"/>
      <c r="TJC18" s="309"/>
      <c r="TJD18" s="309"/>
      <c r="TJE18" s="309"/>
      <c r="TJF18" s="309"/>
      <c r="TJG18" s="309"/>
      <c r="TJH18" s="309"/>
      <c r="TJI18" s="309"/>
      <c r="TJJ18" s="309"/>
      <c r="TJK18" s="309"/>
      <c r="TJL18" s="309"/>
      <c r="TJM18" s="309"/>
      <c r="TJN18" s="309"/>
      <c r="TJO18" s="309"/>
      <c r="TJP18" s="309"/>
      <c r="TJQ18" s="309"/>
      <c r="TJR18" s="309"/>
      <c r="TJS18" s="309"/>
      <c r="TJT18" s="309"/>
      <c r="TJU18" s="309"/>
      <c r="TJV18" s="309"/>
      <c r="TJW18" s="309"/>
      <c r="TJX18" s="309"/>
      <c r="TJY18" s="309"/>
      <c r="TJZ18" s="309"/>
      <c r="TKA18" s="309"/>
      <c r="TKB18" s="309"/>
      <c r="TKC18" s="309"/>
      <c r="TKD18" s="309"/>
      <c r="TKE18" s="309"/>
      <c r="TKF18" s="309"/>
      <c r="TKG18" s="309"/>
      <c r="TKH18" s="309"/>
      <c r="TKI18" s="309"/>
      <c r="TKJ18" s="309"/>
      <c r="TKK18" s="309"/>
      <c r="TKL18" s="309"/>
      <c r="TKM18" s="309"/>
      <c r="TKN18" s="309"/>
      <c r="TKO18" s="309"/>
      <c r="TKP18" s="309"/>
      <c r="TKQ18" s="309"/>
      <c r="TKR18" s="309"/>
      <c r="TKS18" s="309"/>
      <c r="TKT18" s="309"/>
      <c r="TKU18" s="309"/>
      <c r="TKV18" s="309"/>
      <c r="TKW18" s="309"/>
      <c r="TKX18" s="309"/>
      <c r="TKY18" s="309"/>
      <c r="TKZ18" s="309"/>
      <c r="TLA18" s="309"/>
      <c r="TLB18" s="309"/>
      <c r="TLC18" s="309"/>
      <c r="TLD18" s="309"/>
      <c r="TLE18" s="309"/>
      <c r="TLF18" s="309"/>
      <c r="TLG18" s="309"/>
      <c r="TLH18" s="309"/>
      <c r="TLI18" s="309"/>
      <c r="TLJ18" s="309"/>
      <c r="TLK18" s="309"/>
      <c r="TLL18" s="309"/>
      <c r="TLM18" s="309"/>
      <c r="TLN18" s="309"/>
      <c r="TLO18" s="309"/>
      <c r="TLP18" s="309"/>
      <c r="TLQ18" s="309"/>
      <c r="TLR18" s="309"/>
      <c r="TLS18" s="309"/>
      <c r="TLT18" s="309"/>
      <c r="TLU18" s="309"/>
      <c r="TLV18" s="309"/>
      <c r="TLW18" s="309"/>
      <c r="TLX18" s="309"/>
      <c r="TLY18" s="309"/>
      <c r="TLZ18" s="309"/>
      <c r="TMA18" s="309"/>
      <c r="TMB18" s="309"/>
      <c r="TMC18" s="309"/>
      <c r="TMD18" s="309"/>
      <c r="TME18" s="309"/>
      <c r="TMF18" s="309"/>
      <c r="TMG18" s="309"/>
      <c r="TMH18" s="309"/>
      <c r="TMI18" s="309"/>
      <c r="TMJ18" s="309"/>
      <c r="TMK18" s="309"/>
      <c r="TML18" s="309"/>
      <c r="TMM18" s="309"/>
      <c r="TMN18" s="309"/>
      <c r="TMO18" s="309"/>
      <c r="TMP18" s="309"/>
      <c r="TMQ18" s="309"/>
      <c r="TMR18" s="309"/>
      <c r="TMS18" s="309"/>
      <c r="TMT18" s="309"/>
      <c r="TMU18" s="309"/>
      <c r="TMV18" s="309"/>
      <c r="TMW18" s="309"/>
      <c r="TMX18" s="309"/>
      <c r="TMY18" s="309"/>
      <c r="TMZ18" s="309"/>
      <c r="TNA18" s="309"/>
      <c r="TNB18" s="309"/>
      <c r="TNC18" s="309"/>
      <c r="TND18" s="309"/>
      <c r="TNE18" s="309"/>
      <c r="TNF18" s="309"/>
      <c r="TNG18" s="309"/>
      <c r="TNH18" s="309"/>
      <c r="TNI18" s="309"/>
      <c r="TNJ18" s="309"/>
      <c r="TNK18" s="309"/>
      <c r="TNL18" s="309"/>
      <c r="TNM18" s="309"/>
      <c r="TNN18" s="309"/>
      <c r="TNO18" s="309"/>
      <c r="TNP18" s="309"/>
      <c r="TNQ18" s="309"/>
      <c r="TNR18" s="309"/>
      <c r="TNS18" s="309"/>
      <c r="TNT18" s="309"/>
      <c r="TNU18" s="309"/>
      <c r="TNV18" s="309"/>
      <c r="TNW18" s="309"/>
      <c r="TNX18" s="309"/>
      <c r="TNY18" s="309"/>
      <c r="TNZ18" s="309"/>
      <c r="TOA18" s="309"/>
      <c r="TOB18" s="309"/>
      <c r="TOC18" s="309"/>
      <c r="TOD18" s="309"/>
      <c r="TOE18" s="309"/>
      <c r="TOF18" s="309"/>
      <c r="TOG18" s="309"/>
      <c r="TOH18" s="309"/>
      <c r="TOI18" s="309"/>
      <c r="TOJ18" s="309"/>
      <c r="TOK18" s="309"/>
      <c r="TOL18" s="309"/>
      <c r="TOM18" s="309"/>
      <c r="TON18" s="309"/>
      <c r="TOO18" s="309"/>
      <c r="TOP18" s="309"/>
      <c r="TOQ18" s="309"/>
      <c r="TOR18" s="309"/>
      <c r="TOS18" s="309"/>
      <c r="TOT18" s="309"/>
      <c r="TOU18" s="309"/>
      <c r="TOV18" s="309"/>
      <c r="TOW18" s="309"/>
      <c r="TOX18" s="309"/>
      <c r="TOY18" s="309"/>
      <c r="TOZ18" s="309"/>
      <c r="TPA18" s="309"/>
      <c r="TPB18" s="309"/>
      <c r="TPC18" s="309"/>
      <c r="TPD18" s="309"/>
      <c r="TPE18" s="309"/>
      <c r="TPF18" s="309"/>
      <c r="TPG18" s="309"/>
      <c r="TPH18" s="309"/>
      <c r="TPI18" s="309"/>
      <c r="TPJ18" s="309"/>
      <c r="TPK18" s="309"/>
      <c r="TPL18" s="309"/>
      <c r="TPM18" s="309"/>
      <c r="TPN18" s="309"/>
      <c r="TPO18" s="309"/>
      <c r="TPP18" s="309"/>
      <c r="TPQ18" s="309"/>
      <c r="TPR18" s="309"/>
      <c r="TPS18" s="309"/>
      <c r="TPT18" s="309"/>
      <c r="TPU18" s="309"/>
      <c r="TPV18" s="309"/>
      <c r="TPW18" s="309"/>
      <c r="TPX18" s="309"/>
      <c r="TPY18" s="309"/>
      <c r="TPZ18" s="309"/>
      <c r="TQA18" s="309"/>
      <c r="TQB18" s="309"/>
      <c r="TQC18" s="309"/>
      <c r="TQD18" s="309"/>
      <c r="TQE18" s="309"/>
      <c r="TQF18" s="309"/>
      <c r="TQG18" s="309"/>
      <c r="TQH18" s="309"/>
      <c r="TQI18" s="309"/>
      <c r="TQJ18" s="309"/>
      <c r="TQK18" s="309"/>
      <c r="TQL18" s="309"/>
      <c r="TQM18" s="309"/>
      <c r="TQN18" s="309"/>
      <c r="TQO18" s="309"/>
      <c r="TQP18" s="309"/>
      <c r="TQQ18" s="309"/>
      <c r="TQR18" s="309"/>
      <c r="TQS18" s="309"/>
      <c r="TQT18" s="309"/>
      <c r="TQU18" s="309"/>
      <c r="TQV18" s="309"/>
      <c r="TQW18" s="309"/>
      <c r="TQX18" s="309"/>
      <c r="TQY18" s="309"/>
      <c r="TQZ18" s="309"/>
      <c r="TRA18" s="309"/>
      <c r="TRB18" s="309"/>
      <c r="TRC18" s="309"/>
      <c r="TRD18" s="309"/>
      <c r="TRE18" s="309"/>
      <c r="TRF18" s="309"/>
      <c r="TRG18" s="309"/>
      <c r="TRH18" s="309"/>
      <c r="TRI18" s="309"/>
      <c r="TRJ18" s="309"/>
      <c r="TRK18" s="309"/>
      <c r="TRL18" s="309"/>
      <c r="TRM18" s="309"/>
      <c r="TRN18" s="309"/>
      <c r="TRO18" s="309"/>
      <c r="TRP18" s="309"/>
      <c r="TRQ18" s="309"/>
      <c r="TRR18" s="309"/>
      <c r="TRS18" s="309"/>
      <c r="TRT18" s="309"/>
      <c r="TRU18" s="309"/>
      <c r="TRV18" s="309"/>
      <c r="TRW18" s="309"/>
      <c r="TRX18" s="309"/>
      <c r="TRY18" s="309"/>
      <c r="TRZ18" s="309"/>
      <c r="TSA18" s="309"/>
      <c r="TSB18" s="309"/>
      <c r="TSC18" s="309"/>
      <c r="TSD18" s="309"/>
      <c r="TSE18" s="309"/>
      <c r="TSF18" s="309"/>
      <c r="TSG18" s="309"/>
      <c r="TSH18" s="309"/>
      <c r="TSI18" s="309"/>
      <c r="TSJ18" s="309"/>
      <c r="TSK18" s="309"/>
      <c r="TSL18" s="309"/>
      <c r="TSM18" s="309"/>
      <c r="TSN18" s="309"/>
      <c r="TSO18" s="309"/>
      <c r="TSP18" s="309"/>
      <c r="TSQ18" s="309"/>
      <c r="TSR18" s="309"/>
      <c r="TSS18" s="309"/>
      <c r="TST18" s="309"/>
      <c r="TSU18" s="309"/>
      <c r="TSV18" s="309"/>
      <c r="TSW18" s="309"/>
      <c r="TSX18" s="309"/>
      <c r="TSY18" s="309"/>
      <c r="TSZ18" s="309"/>
      <c r="TTA18" s="309"/>
      <c r="TTB18" s="309"/>
      <c r="TTC18" s="309"/>
      <c r="TTD18" s="309"/>
      <c r="TTE18" s="309"/>
      <c r="TTF18" s="309"/>
      <c r="TTG18" s="309"/>
      <c r="TTH18" s="309"/>
      <c r="TTI18" s="309"/>
      <c r="TTJ18" s="309"/>
      <c r="TTK18" s="309"/>
      <c r="TTL18" s="309"/>
      <c r="TTM18" s="309"/>
      <c r="TTN18" s="309"/>
      <c r="TTO18" s="309"/>
      <c r="TTP18" s="309"/>
      <c r="TTQ18" s="309"/>
      <c r="TTR18" s="309"/>
      <c r="TTS18" s="309"/>
      <c r="TTT18" s="309"/>
      <c r="TTU18" s="309"/>
      <c r="TTV18" s="309"/>
      <c r="TTW18" s="309"/>
      <c r="TTX18" s="309"/>
      <c r="TTY18" s="309"/>
      <c r="TTZ18" s="309"/>
      <c r="TUA18" s="309"/>
      <c r="TUB18" s="309"/>
      <c r="TUC18" s="309"/>
      <c r="TUD18" s="309"/>
      <c r="TUE18" s="309"/>
      <c r="TUF18" s="309"/>
      <c r="TUG18" s="309"/>
      <c r="TUH18" s="309"/>
      <c r="TUI18" s="309"/>
      <c r="TUJ18" s="309"/>
      <c r="TUK18" s="309"/>
      <c r="TUL18" s="309"/>
      <c r="TUM18" s="309"/>
      <c r="TUN18" s="309"/>
      <c r="TUO18" s="309"/>
      <c r="TUP18" s="309"/>
      <c r="TUQ18" s="309"/>
      <c r="TUR18" s="309"/>
      <c r="TUS18" s="309"/>
      <c r="TUT18" s="309"/>
      <c r="TUU18" s="309"/>
      <c r="TUV18" s="309"/>
      <c r="TUW18" s="309"/>
      <c r="TUX18" s="309"/>
      <c r="TUY18" s="309"/>
      <c r="TUZ18" s="309"/>
      <c r="TVA18" s="309"/>
      <c r="TVB18" s="309"/>
      <c r="TVC18" s="309"/>
      <c r="TVD18" s="309"/>
      <c r="TVE18" s="309"/>
      <c r="TVF18" s="309"/>
      <c r="TVG18" s="309"/>
      <c r="TVH18" s="309"/>
      <c r="TVI18" s="309"/>
      <c r="TVJ18" s="309"/>
      <c r="TVK18" s="309"/>
      <c r="TVL18" s="309"/>
      <c r="TVM18" s="309"/>
      <c r="TVN18" s="309"/>
      <c r="TVO18" s="309"/>
      <c r="TVP18" s="309"/>
      <c r="TVQ18" s="309"/>
      <c r="TVR18" s="309"/>
      <c r="TVS18" s="309"/>
      <c r="TVT18" s="309"/>
      <c r="TVU18" s="309"/>
      <c r="TVV18" s="309"/>
      <c r="TVW18" s="309"/>
      <c r="TVX18" s="309"/>
      <c r="TVY18" s="309"/>
      <c r="TVZ18" s="309"/>
      <c r="TWA18" s="309"/>
      <c r="TWB18" s="309"/>
      <c r="TWC18" s="309"/>
      <c r="TWD18" s="309"/>
      <c r="TWE18" s="309"/>
      <c r="TWF18" s="309"/>
      <c r="TWG18" s="309"/>
      <c r="TWH18" s="309"/>
      <c r="TWI18" s="309"/>
      <c r="TWJ18" s="309"/>
      <c r="TWK18" s="309"/>
      <c r="TWL18" s="309"/>
      <c r="TWM18" s="309"/>
      <c r="TWN18" s="309"/>
      <c r="TWO18" s="309"/>
      <c r="TWP18" s="309"/>
      <c r="TWQ18" s="309"/>
      <c r="TWR18" s="309"/>
      <c r="TWS18" s="309"/>
      <c r="TWT18" s="309"/>
      <c r="TWU18" s="309"/>
      <c r="TWV18" s="309"/>
      <c r="TWW18" s="309"/>
      <c r="TWX18" s="309"/>
      <c r="TWY18" s="309"/>
      <c r="TWZ18" s="309"/>
      <c r="TXA18" s="309"/>
      <c r="TXB18" s="309"/>
      <c r="TXC18" s="309"/>
      <c r="TXD18" s="309"/>
      <c r="TXE18" s="309"/>
      <c r="TXF18" s="309"/>
      <c r="TXG18" s="309"/>
      <c r="TXH18" s="309"/>
      <c r="TXI18" s="309"/>
      <c r="TXJ18" s="309"/>
      <c r="TXK18" s="309"/>
      <c r="TXL18" s="309"/>
      <c r="TXM18" s="309"/>
      <c r="TXN18" s="309"/>
      <c r="TXO18" s="309"/>
      <c r="TXP18" s="309"/>
      <c r="TXQ18" s="309"/>
      <c r="TXR18" s="309"/>
      <c r="TXS18" s="309"/>
      <c r="TXT18" s="309"/>
      <c r="TXU18" s="309"/>
      <c r="TXV18" s="309"/>
      <c r="TXW18" s="309"/>
      <c r="TXX18" s="309"/>
      <c r="TXY18" s="309"/>
      <c r="TXZ18" s="309"/>
      <c r="TYA18" s="309"/>
      <c r="TYB18" s="309"/>
      <c r="TYC18" s="309"/>
      <c r="TYD18" s="309"/>
      <c r="TYE18" s="309"/>
      <c r="TYF18" s="309"/>
      <c r="TYG18" s="309"/>
      <c r="TYH18" s="309"/>
      <c r="TYI18" s="309"/>
      <c r="TYJ18" s="309"/>
      <c r="TYK18" s="309"/>
      <c r="TYL18" s="309"/>
      <c r="TYM18" s="309"/>
      <c r="TYN18" s="309"/>
      <c r="TYO18" s="309"/>
      <c r="TYP18" s="309"/>
      <c r="TYQ18" s="309"/>
      <c r="TYR18" s="309"/>
      <c r="TYS18" s="309"/>
      <c r="TYT18" s="309"/>
      <c r="TYU18" s="309"/>
      <c r="TYV18" s="309"/>
      <c r="TYW18" s="309"/>
      <c r="TYX18" s="309"/>
      <c r="TYY18" s="309"/>
      <c r="TYZ18" s="309"/>
      <c r="TZA18" s="309"/>
      <c r="TZB18" s="309"/>
      <c r="TZC18" s="309"/>
      <c r="TZD18" s="309"/>
      <c r="TZE18" s="309"/>
      <c r="TZF18" s="309"/>
      <c r="TZG18" s="309"/>
      <c r="TZH18" s="309"/>
      <c r="TZI18" s="309"/>
      <c r="TZJ18" s="309"/>
      <c r="TZK18" s="309"/>
      <c r="TZL18" s="309"/>
      <c r="TZM18" s="309"/>
      <c r="TZN18" s="309"/>
      <c r="TZO18" s="309"/>
      <c r="TZP18" s="309"/>
      <c r="TZQ18" s="309"/>
      <c r="TZR18" s="309"/>
      <c r="TZS18" s="309"/>
      <c r="TZT18" s="309"/>
      <c r="TZU18" s="309"/>
      <c r="TZV18" s="309"/>
      <c r="TZW18" s="309"/>
      <c r="TZX18" s="309"/>
      <c r="TZY18" s="309"/>
      <c r="TZZ18" s="309"/>
      <c r="UAA18" s="309"/>
      <c r="UAB18" s="309"/>
      <c r="UAC18" s="309"/>
      <c r="UAD18" s="309"/>
      <c r="UAE18" s="309"/>
      <c r="UAF18" s="309"/>
      <c r="UAG18" s="309"/>
      <c r="UAH18" s="309"/>
      <c r="UAI18" s="309"/>
      <c r="UAJ18" s="309"/>
      <c r="UAK18" s="309"/>
      <c r="UAL18" s="309"/>
      <c r="UAM18" s="309"/>
      <c r="UAN18" s="309"/>
      <c r="UAO18" s="309"/>
      <c r="UAP18" s="309"/>
      <c r="UAQ18" s="309"/>
      <c r="UAR18" s="309"/>
      <c r="UAS18" s="309"/>
      <c r="UAT18" s="309"/>
      <c r="UAU18" s="309"/>
      <c r="UAV18" s="309"/>
      <c r="UAW18" s="309"/>
      <c r="UAX18" s="309"/>
      <c r="UAY18" s="309"/>
      <c r="UAZ18" s="309"/>
      <c r="UBA18" s="309"/>
      <c r="UBB18" s="309"/>
      <c r="UBC18" s="309"/>
      <c r="UBD18" s="309"/>
      <c r="UBE18" s="309"/>
      <c r="UBF18" s="309"/>
      <c r="UBG18" s="309"/>
      <c r="UBH18" s="309"/>
      <c r="UBI18" s="309"/>
      <c r="UBJ18" s="309"/>
      <c r="UBK18" s="309"/>
      <c r="UBL18" s="309"/>
      <c r="UBM18" s="309"/>
      <c r="UBN18" s="309"/>
      <c r="UBO18" s="309"/>
      <c r="UBP18" s="309"/>
      <c r="UBQ18" s="309"/>
      <c r="UBR18" s="309"/>
      <c r="UBS18" s="309"/>
      <c r="UBT18" s="309"/>
      <c r="UBU18" s="309"/>
      <c r="UBV18" s="309"/>
      <c r="UBW18" s="309"/>
      <c r="UBX18" s="309"/>
      <c r="UBY18" s="309"/>
      <c r="UBZ18" s="309"/>
      <c r="UCA18" s="309"/>
      <c r="UCB18" s="309"/>
      <c r="UCC18" s="309"/>
      <c r="UCD18" s="309"/>
      <c r="UCE18" s="309"/>
      <c r="UCF18" s="309"/>
      <c r="UCG18" s="309"/>
      <c r="UCH18" s="309"/>
      <c r="UCI18" s="309"/>
      <c r="UCJ18" s="309"/>
      <c r="UCK18" s="309"/>
      <c r="UCL18" s="309"/>
      <c r="UCM18" s="309"/>
      <c r="UCN18" s="309"/>
      <c r="UCO18" s="309"/>
      <c r="UCP18" s="309"/>
      <c r="UCQ18" s="309"/>
      <c r="UCR18" s="309"/>
      <c r="UCS18" s="309"/>
      <c r="UCT18" s="309"/>
      <c r="UCU18" s="309"/>
      <c r="UCV18" s="309"/>
      <c r="UCW18" s="309"/>
      <c r="UCX18" s="309"/>
      <c r="UCY18" s="309"/>
      <c r="UCZ18" s="309"/>
      <c r="UDA18" s="309"/>
      <c r="UDB18" s="309"/>
      <c r="UDC18" s="309"/>
      <c r="UDD18" s="309"/>
      <c r="UDE18" s="309"/>
      <c r="UDF18" s="309"/>
      <c r="UDG18" s="309"/>
      <c r="UDH18" s="309"/>
      <c r="UDI18" s="309"/>
      <c r="UDJ18" s="309"/>
      <c r="UDK18" s="309"/>
      <c r="UDL18" s="309"/>
      <c r="UDM18" s="309"/>
      <c r="UDN18" s="309"/>
      <c r="UDO18" s="309"/>
      <c r="UDP18" s="309"/>
      <c r="UDQ18" s="309"/>
      <c r="UDR18" s="309"/>
      <c r="UDS18" s="309"/>
      <c r="UDT18" s="309"/>
      <c r="UDU18" s="309"/>
      <c r="UDV18" s="309"/>
      <c r="UDW18" s="309"/>
      <c r="UDX18" s="309"/>
      <c r="UDY18" s="309"/>
      <c r="UDZ18" s="309"/>
      <c r="UEA18" s="309"/>
      <c r="UEB18" s="309"/>
      <c r="UEC18" s="309"/>
      <c r="UED18" s="309"/>
      <c r="UEE18" s="309"/>
      <c r="UEF18" s="309"/>
      <c r="UEG18" s="309"/>
      <c r="UEH18" s="309"/>
      <c r="UEI18" s="309"/>
      <c r="UEJ18" s="309"/>
      <c r="UEK18" s="309"/>
      <c r="UEL18" s="309"/>
      <c r="UEM18" s="309"/>
      <c r="UEN18" s="309"/>
      <c r="UEO18" s="309"/>
      <c r="UEP18" s="309"/>
      <c r="UEQ18" s="309"/>
      <c r="UER18" s="309"/>
      <c r="UES18" s="309"/>
      <c r="UET18" s="309"/>
      <c r="UEU18" s="309"/>
      <c r="UEV18" s="309"/>
      <c r="UEW18" s="309"/>
      <c r="UEX18" s="309"/>
      <c r="UEY18" s="309"/>
      <c r="UEZ18" s="309"/>
      <c r="UFA18" s="309"/>
      <c r="UFB18" s="309"/>
      <c r="UFC18" s="309"/>
      <c r="UFD18" s="309"/>
      <c r="UFE18" s="309"/>
      <c r="UFF18" s="309"/>
      <c r="UFG18" s="309"/>
      <c r="UFH18" s="309"/>
      <c r="UFI18" s="309"/>
      <c r="UFJ18" s="309"/>
      <c r="UFK18" s="309"/>
      <c r="UFL18" s="309"/>
      <c r="UFM18" s="309"/>
      <c r="UFN18" s="309"/>
      <c r="UFO18" s="309"/>
      <c r="UFP18" s="309"/>
      <c r="UFQ18" s="309"/>
      <c r="UFR18" s="309"/>
      <c r="UFS18" s="309"/>
      <c r="UFT18" s="309"/>
      <c r="UFU18" s="309"/>
      <c r="UFV18" s="309"/>
      <c r="UFW18" s="309"/>
      <c r="UFX18" s="309"/>
      <c r="UFY18" s="309"/>
      <c r="UFZ18" s="309"/>
      <c r="UGA18" s="309"/>
      <c r="UGB18" s="309"/>
      <c r="UGC18" s="309"/>
      <c r="UGD18" s="309"/>
      <c r="UGE18" s="309"/>
      <c r="UGF18" s="309"/>
      <c r="UGG18" s="309"/>
      <c r="UGH18" s="309"/>
      <c r="UGI18" s="309"/>
      <c r="UGJ18" s="309"/>
      <c r="UGK18" s="309"/>
      <c r="UGL18" s="309"/>
      <c r="UGM18" s="309"/>
      <c r="UGN18" s="309"/>
      <c r="UGO18" s="309"/>
      <c r="UGP18" s="309"/>
      <c r="UGQ18" s="309"/>
      <c r="UGR18" s="309"/>
      <c r="UGS18" s="309"/>
      <c r="UGT18" s="309"/>
      <c r="UGU18" s="309"/>
      <c r="UGV18" s="309"/>
      <c r="UGW18" s="309"/>
      <c r="UGX18" s="309"/>
      <c r="UGY18" s="309"/>
      <c r="UGZ18" s="309"/>
      <c r="UHA18" s="309"/>
      <c r="UHB18" s="309"/>
      <c r="UHC18" s="309"/>
      <c r="UHD18" s="309"/>
      <c r="UHE18" s="309"/>
      <c r="UHF18" s="309"/>
      <c r="UHG18" s="309"/>
      <c r="UHH18" s="309"/>
      <c r="UHI18" s="309"/>
      <c r="UHJ18" s="309"/>
      <c r="UHK18" s="309"/>
      <c r="UHL18" s="309"/>
      <c r="UHM18" s="309"/>
      <c r="UHN18" s="309"/>
      <c r="UHO18" s="309"/>
      <c r="UHP18" s="309"/>
      <c r="UHQ18" s="309"/>
      <c r="UHR18" s="309"/>
      <c r="UHS18" s="309"/>
      <c r="UHT18" s="309"/>
      <c r="UHU18" s="309"/>
      <c r="UHV18" s="309"/>
      <c r="UHW18" s="309"/>
      <c r="UHX18" s="309"/>
      <c r="UHY18" s="309"/>
      <c r="UHZ18" s="309"/>
      <c r="UIA18" s="309"/>
      <c r="UIB18" s="309"/>
      <c r="UIC18" s="309"/>
      <c r="UID18" s="309"/>
      <c r="UIE18" s="309"/>
      <c r="UIF18" s="309"/>
      <c r="UIG18" s="309"/>
      <c r="UIH18" s="309"/>
      <c r="UII18" s="309"/>
      <c r="UIJ18" s="309"/>
      <c r="UIK18" s="309"/>
      <c r="UIL18" s="309"/>
      <c r="UIM18" s="309"/>
      <c r="UIN18" s="309"/>
      <c r="UIO18" s="309"/>
      <c r="UIP18" s="309"/>
      <c r="UIQ18" s="309"/>
      <c r="UIR18" s="309"/>
      <c r="UIS18" s="309"/>
      <c r="UIT18" s="309"/>
      <c r="UIU18" s="309"/>
      <c r="UIV18" s="309"/>
      <c r="UIW18" s="309"/>
      <c r="UIX18" s="309"/>
      <c r="UIY18" s="309"/>
      <c r="UIZ18" s="309"/>
      <c r="UJA18" s="309"/>
      <c r="UJB18" s="309"/>
      <c r="UJC18" s="309"/>
      <c r="UJD18" s="309"/>
      <c r="UJE18" s="309"/>
      <c r="UJF18" s="309"/>
      <c r="UJG18" s="309"/>
      <c r="UJH18" s="309"/>
      <c r="UJI18" s="309"/>
      <c r="UJJ18" s="309"/>
      <c r="UJK18" s="309"/>
      <c r="UJL18" s="309"/>
      <c r="UJM18" s="309"/>
      <c r="UJN18" s="309"/>
      <c r="UJO18" s="309"/>
      <c r="UJP18" s="309"/>
      <c r="UJQ18" s="309"/>
      <c r="UJR18" s="309"/>
      <c r="UJS18" s="309"/>
      <c r="UJT18" s="309"/>
      <c r="UJU18" s="309"/>
      <c r="UJV18" s="309"/>
      <c r="UJW18" s="309"/>
      <c r="UJX18" s="309"/>
      <c r="UJY18" s="309"/>
      <c r="UJZ18" s="309"/>
      <c r="UKA18" s="309"/>
      <c r="UKB18" s="309"/>
      <c r="UKC18" s="309"/>
      <c r="UKD18" s="309"/>
      <c r="UKE18" s="309"/>
      <c r="UKF18" s="309"/>
      <c r="UKG18" s="309"/>
      <c r="UKH18" s="309"/>
      <c r="UKI18" s="309"/>
      <c r="UKJ18" s="309"/>
      <c r="UKK18" s="309"/>
      <c r="UKL18" s="309"/>
      <c r="UKM18" s="309"/>
      <c r="UKN18" s="309"/>
      <c r="UKO18" s="309"/>
      <c r="UKP18" s="309"/>
      <c r="UKQ18" s="309"/>
      <c r="UKR18" s="309"/>
      <c r="UKS18" s="309"/>
      <c r="UKT18" s="309"/>
      <c r="UKU18" s="309"/>
      <c r="UKV18" s="309"/>
      <c r="UKW18" s="309"/>
      <c r="UKX18" s="309"/>
      <c r="UKY18" s="309"/>
      <c r="UKZ18" s="309"/>
      <c r="ULA18" s="309"/>
      <c r="ULB18" s="309"/>
      <c r="ULC18" s="309"/>
      <c r="ULD18" s="309"/>
      <c r="ULE18" s="309"/>
      <c r="ULF18" s="309"/>
      <c r="ULG18" s="309"/>
      <c r="ULH18" s="309"/>
      <c r="ULI18" s="309"/>
      <c r="ULJ18" s="309"/>
      <c r="ULK18" s="309"/>
      <c r="ULL18" s="309"/>
      <c r="ULM18" s="309"/>
      <c r="ULN18" s="309"/>
      <c r="ULO18" s="309"/>
      <c r="ULP18" s="309"/>
      <c r="ULQ18" s="309"/>
      <c r="ULR18" s="309"/>
      <c r="ULS18" s="309"/>
      <c r="ULT18" s="309"/>
      <c r="ULU18" s="309"/>
      <c r="ULV18" s="309"/>
      <c r="ULW18" s="309"/>
      <c r="ULX18" s="309"/>
      <c r="ULY18" s="309"/>
      <c r="ULZ18" s="309"/>
      <c r="UMA18" s="309"/>
      <c r="UMB18" s="309"/>
      <c r="UMC18" s="309"/>
      <c r="UMD18" s="309"/>
      <c r="UME18" s="309"/>
      <c r="UMF18" s="309"/>
      <c r="UMG18" s="309"/>
      <c r="UMH18" s="309"/>
      <c r="UMI18" s="309"/>
      <c r="UMJ18" s="309"/>
      <c r="UMK18" s="309"/>
      <c r="UML18" s="309"/>
      <c r="UMM18" s="309"/>
      <c r="UMN18" s="309"/>
      <c r="UMO18" s="309"/>
      <c r="UMP18" s="309"/>
      <c r="UMQ18" s="309"/>
      <c r="UMR18" s="309"/>
      <c r="UMS18" s="309"/>
      <c r="UMT18" s="309"/>
      <c r="UMU18" s="309"/>
      <c r="UMV18" s="309"/>
      <c r="UMW18" s="309"/>
      <c r="UMX18" s="309"/>
      <c r="UMY18" s="309"/>
      <c r="UMZ18" s="309"/>
      <c r="UNA18" s="309"/>
      <c r="UNB18" s="309"/>
      <c r="UNC18" s="309"/>
      <c r="UND18" s="309"/>
      <c r="UNE18" s="309"/>
      <c r="UNF18" s="309"/>
      <c r="UNG18" s="309"/>
      <c r="UNH18" s="309"/>
      <c r="UNI18" s="309"/>
      <c r="UNJ18" s="309"/>
      <c r="UNK18" s="309"/>
      <c r="UNL18" s="309"/>
      <c r="UNM18" s="309"/>
      <c r="UNN18" s="309"/>
      <c r="UNO18" s="309"/>
      <c r="UNP18" s="309"/>
      <c r="UNQ18" s="309"/>
      <c r="UNR18" s="309"/>
      <c r="UNS18" s="309"/>
      <c r="UNT18" s="309"/>
      <c r="UNU18" s="309"/>
      <c r="UNV18" s="309"/>
      <c r="UNW18" s="309"/>
      <c r="UNX18" s="309"/>
      <c r="UNY18" s="309"/>
      <c r="UNZ18" s="309"/>
      <c r="UOA18" s="309"/>
      <c r="UOB18" s="309"/>
      <c r="UOC18" s="309"/>
      <c r="UOD18" s="309"/>
      <c r="UOE18" s="309"/>
      <c r="UOF18" s="309"/>
      <c r="UOG18" s="309"/>
      <c r="UOH18" s="309"/>
      <c r="UOI18" s="309"/>
      <c r="UOJ18" s="309"/>
      <c r="UOK18" s="309"/>
      <c r="UOL18" s="309"/>
      <c r="UOM18" s="309"/>
      <c r="UON18" s="309"/>
      <c r="UOO18" s="309"/>
      <c r="UOP18" s="309"/>
      <c r="UOQ18" s="309"/>
      <c r="UOR18" s="309"/>
      <c r="UOS18" s="309"/>
      <c r="UOT18" s="309"/>
      <c r="UOU18" s="309"/>
      <c r="UOV18" s="309"/>
      <c r="UOW18" s="309"/>
      <c r="UOX18" s="309"/>
      <c r="UOY18" s="309"/>
      <c r="UOZ18" s="309"/>
      <c r="UPA18" s="309"/>
      <c r="UPB18" s="309"/>
      <c r="UPC18" s="309"/>
      <c r="UPD18" s="309"/>
      <c r="UPE18" s="309"/>
      <c r="UPF18" s="309"/>
      <c r="UPG18" s="309"/>
      <c r="UPH18" s="309"/>
      <c r="UPI18" s="309"/>
      <c r="UPJ18" s="309"/>
      <c r="UPK18" s="309"/>
      <c r="UPL18" s="309"/>
      <c r="UPM18" s="309"/>
      <c r="UPN18" s="309"/>
      <c r="UPO18" s="309"/>
      <c r="UPP18" s="309"/>
      <c r="UPQ18" s="309"/>
      <c r="UPR18" s="309"/>
      <c r="UPS18" s="309"/>
      <c r="UPT18" s="309"/>
      <c r="UPU18" s="309"/>
      <c r="UPV18" s="309"/>
      <c r="UPW18" s="309"/>
      <c r="UPX18" s="309"/>
      <c r="UPY18" s="309"/>
      <c r="UPZ18" s="309"/>
      <c r="UQA18" s="309"/>
      <c r="UQB18" s="309"/>
      <c r="UQC18" s="309"/>
      <c r="UQD18" s="309"/>
      <c r="UQE18" s="309"/>
      <c r="UQF18" s="309"/>
      <c r="UQG18" s="309"/>
      <c r="UQH18" s="309"/>
      <c r="UQI18" s="309"/>
      <c r="UQJ18" s="309"/>
      <c r="UQK18" s="309"/>
      <c r="UQL18" s="309"/>
      <c r="UQM18" s="309"/>
      <c r="UQN18" s="309"/>
      <c r="UQO18" s="309"/>
      <c r="UQP18" s="309"/>
      <c r="UQQ18" s="309"/>
      <c r="UQR18" s="309"/>
      <c r="UQS18" s="309"/>
      <c r="UQT18" s="309"/>
      <c r="UQU18" s="309"/>
      <c r="UQV18" s="309"/>
      <c r="UQW18" s="309"/>
      <c r="UQX18" s="309"/>
      <c r="UQY18" s="309"/>
      <c r="UQZ18" s="309"/>
      <c r="URA18" s="309"/>
      <c r="URB18" s="309"/>
      <c r="URC18" s="309"/>
      <c r="URD18" s="309"/>
      <c r="URE18" s="309"/>
      <c r="URF18" s="309"/>
      <c r="URG18" s="309"/>
      <c r="URH18" s="309"/>
      <c r="URI18" s="309"/>
      <c r="URJ18" s="309"/>
      <c r="URK18" s="309"/>
      <c r="URL18" s="309"/>
      <c r="URM18" s="309"/>
      <c r="URN18" s="309"/>
      <c r="URO18" s="309"/>
      <c r="URP18" s="309"/>
      <c r="URQ18" s="309"/>
      <c r="URR18" s="309"/>
      <c r="URS18" s="309"/>
      <c r="URT18" s="309"/>
      <c r="URU18" s="309"/>
      <c r="URV18" s="309"/>
      <c r="URW18" s="309"/>
      <c r="URX18" s="309"/>
      <c r="URY18" s="309"/>
      <c r="URZ18" s="309"/>
      <c r="USA18" s="309"/>
      <c r="USB18" s="309"/>
      <c r="USC18" s="309"/>
      <c r="USD18" s="309"/>
      <c r="USE18" s="309"/>
      <c r="USF18" s="309"/>
      <c r="USG18" s="309"/>
      <c r="USH18" s="309"/>
      <c r="USI18" s="309"/>
      <c r="USJ18" s="309"/>
      <c r="USK18" s="309"/>
      <c r="USL18" s="309"/>
      <c r="USM18" s="309"/>
      <c r="USN18" s="309"/>
      <c r="USO18" s="309"/>
      <c r="USP18" s="309"/>
      <c r="USQ18" s="309"/>
      <c r="USR18" s="309"/>
      <c r="USS18" s="309"/>
      <c r="UST18" s="309"/>
      <c r="USU18" s="309"/>
      <c r="USV18" s="309"/>
      <c r="USW18" s="309"/>
      <c r="USX18" s="309"/>
      <c r="USY18" s="309"/>
      <c r="USZ18" s="309"/>
      <c r="UTA18" s="309"/>
      <c r="UTB18" s="309"/>
      <c r="UTC18" s="309"/>
      <c r="UTD18" s="309"/>
      <c r="UTE18" s="309"/>
      <c r="UTF18" s="309"/>
      <c r="UTG18" s="309"/>
      <c r="UTH18" s="309"/>
      <c r="UTI18" s="309"/>
      <c r="UTJ18" s="309"/>
      <c r="UTK18" s="309"/>
      <c r="UTL18" s="309"/>
      <c r="UTM18" s="309"/>
      <c r="UTN18" s="309"/>
      <c r="UTO18" s="309"/>
      <c r="UTP18" s="309"/>
      <c r="UTQ18" s="309"/>
      <c r="UTR18" s="309"/>
      <c r="UTS18" s="309"/>
      <c r="UTT18" s="309"/>
      <c r="UTU18" s="309"/>
      <c r="UTV18" s="309"/>
      <c r="UTW18" s="309"/>
      <c r="UTX18" s="309"/>
      <c r="UTY18" s="309"/>
      <c r="UTZ18" s="309"/>
      <c r="UUA18" s="309"/>
      <c r="UUB18" s="309"/>
      <c r="UUC18" s="309"/>
      <c r="UUD18" s="309"/>
      <c r="UUE18" s="309"/>
      <c r="UUF18" s="309"/>
      <c r="UUG18" s="309"/>
      <c r="UUH18" s="309"/>
      <c r="UUI18" s="309"/>
      <c r="UUJ18" s="309"/>
      <c r="UUK18" s="309"/>
      <c r="UUL18" s="309"/>
      <c r="UUM18" s="309"/>
      <c r="UUN18" s="309"/>
      <c r="UUO18" s="309"/>
      <c r="UUP18" s="309"/>
      <c r="UUQ18" s="309"/>
      <c r="UUR18" s="309"/>
      <c r="UUS18" s="309"/>
      <c r="UUT18" s="309"/>
      <c r="UUU18" s="309"/>
      <c r="UUV18" s="309"/>
      <c r="UUW18" s="309"/>
      <c r="UUX18" s="309"/>
      <c r="UUY18" s="309"/>
      <c r="UUZ18" s="309"/>
      <c r="UVA18" s="309"/>
      <c r="UVB18" s="309"/>
      <c r="UVC18" s="309"/>
      <c r="UVD18" s="309"/>
      <c r="UVE18" s="309"/>
      <c r="UVF18" s="309"/>
      <c r="UVG18" s="309"/>
      <c r="UVH18" s="309"/>
      <c r="UVI18" s="309"/>
      <c r="UVJ18" s="309"/>
      <c r="UVK18" s="309"/>
      <c r="UVL18" s="309"/>
      <c r="UVM18" s="309"/>
      <c r="UVN18" s="309"/>
      <c r="UVO18" s="309"/>
      <c r="UVP18" s="309"/>
      <c r="UVQ18" s="309"/>
      <c r="UVR18" s="309"/>
      <c r="UVS18" s="309"/>
      <c r="UVT18" s="309"/>
      <c r="UVU18" s="309"/>
      <c r="UVV18" s="309"/>
      <c r="UVW18" s="309"/>
      <c r="UVX18" s="309"/>
      <c r="UVY18" s="309"/>
      <c r="UVZ18" s="309"/>
      <c r="UWA18" s="309"/>
      <c r="UWB18" s="309"/>
      <c r="UWC18" s="309"/>
      <c r="UWD18" s="309"/>
      <c r="UWE18" s="309"/>
      <c r="UWF18" s="309"/>
      <c r="UWG18" s="309"/>
      <c r="UWH18" s="309"/>
      <c r="UWI18" s="309"/>
      <c r="UWJ18" s="309"/>
      <c r="UWK18" s="309"/>
      <c r="UWL18" s="309"/>
      <c r="UWM18" s="309"/>
      <c r="UWN18" s="309"/>
      <c r="UWO18" s="309"/>
      <c r="UWP18" s="309"/>
      <c r="UWQ18" s="309"/>
      <c r="UWR18" s="309"/>
      <c r="UWS18" s="309"/>
      <c r="UWT18" s="309"/>
      <c r="UWU18" s="309"/>
      <c r="UWV18" s="309"/>
      <c r="UWW18" s="309"/>
      <c r="UWX18" s="309"/>
      <c r="UWY18" s="309"/>
      <c r="UWZ18" s="309"/>
      <c r="UXA18" s="309"/>
      <c r="UXB18" s="309"/>
      <c r="UXC18" s="309"/>
      <c r="UXD18" s="309"/>
      <c r="UXE18" s="309"/>
      <c r="UXF18" s="309"/>
      <c r="UXG18" s="309"/>
      <c r="UXH18" s="309"/>
      <c r="UXI18" s="309"/>
      <c r="UXJ18" s="309"/>
      <c r="UXK18" s="309"/>
      <c r="UXL18" s="309"/>
      <c r="UXM18" s="309"/>
      <c r="UXN18" s="309"/>
      <c r="UXO18" s="309"/>
      <c r="UXP18" s="309"/>
      <c r="UXQ18" s="309"/>
      <c r="UXR18" s="309"/>
      <c r="UXS18" s="309"/>
      <c r="UXT18" s="309"/>
      <c r="UXU18" s="309"/>
      <c r="UXV18" s="309"/>
      <c r="UXW18" s="309"/>
      <c r="UXX18" s="309"/>
      <c r="UXY18" s="309"/>
      <c r="UXZ18" s="309"/>
      <c r="UYA18" s="309"/>
      <c r="UYB18" s="309"/>
      <c r="UYC18" s="309"/>
      <c r="UYD18" s="309"/>
      <c r="UYE18" s="309"/>
      <c r="UYF18" s="309"/>
      <c r="UYG18" s="309"/>
      <c r="UYH18" s="309"/>
      <c r="UYI18" s="309"/>
      <c r="UYJ18" s="309"/>
      <c r="UYK18" s="309"/>
      <c r="UYL18" s="309"/>
      <c r="UYM18" s="309"/>
      <c r="UYN18" s="309"/>
      <c r="UYO18" s="309"/>
      <c r="UYP18" s="309"/>
      <c r="UYQ18" s="309"/>
      <c r="UYR18" s="309"/>
      <c r="UYS18" s="309"/>
      <c r="UYT18" s="309"/>
      <c r="UYU18" s="309"/>
      <c r="UYV18" s="309"/>
      <c r="UYW18" s="309"/>
      <c r="UYX18" s="309"/>
      <c r="UYY18" s="309"/>
      <c r="UYZ18" s="309"/>
      <c r="UZA18" s="309"/>
      <c r="UZB18" s="309"/>
      <c r="UZC18" s="309"/>
      <c r="UZD18" s="309"/>
      <c r="UZE18" s="309"/>
      <c r="UZF18" s="309"/>
      <c r="UZG18" s="309"/>
      <c r="UZH18" s="309"/>
      <c r="UZI18" s="309"/>
      <c r="UZJ18" s="309"/>
      <c r="UZK18" s="309"/>
      <c r="UZL18" s="309"/>
      <c r="UZM18" s="309"/>
      <c r="UZN18" s="309"/>
      <c r="UZO18" s="309"/>
      <c r="UZP18" s="309"/>
      <c r="UZQ18" s="309"/>
      <c r="UZR18" s="309"/>
      <c r="UZS18" s="309"/>
      <c r="UZT18" s="309"/>
      <c r="UZU18" s="309"/>
      <c r="UZV18" s="309"/>
      <c r="UZW18" s="309"/>
      <c r="UZX18" s="309"/>
      <c r="UZY18" s="309"/>
      <c r="UZZ18" s="309"/>
      <c r="VAA18" s="309"/>
      <c r="VAB18" s="309"/>
      <c r="VAC18" s="309"/>
      <c r="VAD18" s="309"/>
      <c r="VAE18" s="309"/>
      <c r="VAF18" s="309"/>
      <c r="VAG18" s="309"/>
      <c r="VAH18" s="309"/>
      <c r="VAI18" s="309"/>
      <c r="VAJ18" s="309"/>
      <c r="VAK18" s="309"/>
      <c r="VAL18" s="309"/>
      <c r="VAM18" s="309"/>
      <c r="VAN18" s="309"/>
      <c r="VAO18" s="309"/>
      <c r="VAP18" s="309"/>
      <c r="VAQ18" s="309"/>
      <c r="VAR18" s="309"/>
      <c r="VAS18" s="309"/>
      <c r="VAT18" s="309"/>
      <c r="VAU18" s="309"/>
      <c r="VAV18" s="309"/>
      <c r="VAW18" s="309"/>
      <c r="VAX18" s="309"/>
      <c r="VAY18" s="309"/>
      <c r="VAZ18" s="309"/>
      <c r="VBA18" s="309"/>
      <c r="VBB18" s="309"/>
      <c r="VBC18" s="309"/>
      <c r="VBD18" s="309"/>
      <c r="VBE18" s="309"/>
      <c r="VBF18" s="309"/>
      <c r="VBG18" s="309"/>
      <c r="VBH18" s="309"/>
      <c r="VBI18" s="309"/>
      <c r="VBJ18" s="309"/>
      <c r="VBK18" s="309"/>
      <c r="VBL18" s="309"/>
      <c r="VBM18" s="309"/>
      <c r="VBN18" s="309"/>
      <c r="VBO18" s="309"/>
      <c r="VBP18" s="309"/>
      <c r="VBQ18" s="309"/>
      <c r="VBR18" s="309"/>
      <c r="VBS18" s="309"/>
      <c r="VBT18" s="309"/>
      <c r="VBU18" s="309"/>
      <c r="VBV18" s="309"/>
      <c r="VBW18" s="309"/>
      <c r="VBX18" s="309"/>
      <c r="VBY18" s="309"/>
      <c r="VBZ18" s="309"/>
      <c r="VCA18" s="309"/>
      <c r="VCB18" s="309"/>
      <c r="VCC18" s="309"/>
      <c r="VCD18" s="309"/>
      <c r="VCE18" s="309"/>
      <c r="VCF18" s="309"/>
      <c r="VCG18" s="309"/>
      <c r="VCH18" s="309"/>
      <c r="VCI18" s="309"/>
      <c r="VCJ18" s="309"/>
      <c r="VCK18" s="309"/>
      <c r="VCL18" s="309"/>
      <c r="VCM18" s="309"/>
      <c r="VCN18" s="309"/>
      <c r="VCO18" s="309"/>
      <c r="VCP18" s="309"/>
      <c r="VCQ18" s="309"/>
      <c r="VCR18" s="309"/>
      <c r="VCS18" s="309"/>
      <c r="VCT18" s="309"/>
      <c r="VCU18" s="309"/>
      <c r="VCV18" s="309"/>
      <c r="VCW18" s="309"/>
      <c r="VCX18" s="309"/>
      <c r="VCY18" s="309"/>
      <c r="VCZ18" s="309"/>
      <c r="VDA18" s="309"/>
      <c r="VDB18" s="309"/>
      <c r="VDC18" s="309"/>
      <c r="VDD18" s="309"/>
      <c r="VDE18" s="309"/>
      <c r="VDF18" s="309"/>
      <c r="VDG18" s="309"/>
      <c r="VDH18" s="309"/>
      <c r="VDI18" s="309"/>
      <c r="VDJ18" s="309"/>
      <c r="VDK18" s="309"/>
      <c r="VDL18" s="309"/>
      <c r="VDM18" s="309"/>
      <c r="VDN18" s="309"/>
      <c r="VDO18" s="309"/>
      <c r="VDP18" s="309"/>
      <c r="VDQ18" s="309"/>
      <c r="VDR18" s="309"/>
      <c r="VDS18" s="309"/>
      <c r="VDT18" s="309"/>
      <c r="VDU18" s="309"/>
      <c r="VDV18" s="309"/>
      <c r="VDW18" s="309"/>
      <c r="VDX18" s="309"/>
      <c r="VDY18" s="309"/>
      <c r="VDZ18" s="309"/>
      <c r="VEA18" s="309"/>
      <c r="VEB18" s="309"/>
      <c r="VEC18" s="309"/>
      <c r="VED18" s="309"/>
      <c r="VEE18" s="309"/>
      <c r="VEF18" s="309"/>
      <c r="VEG18" s="309"/>
      <c r="VEH18" s="309"/>
      <c r="VEI18" s="309"/>
      <c r="VEJ18" s="309"/>
      <c r="VEK18" s="309"/>
      <c r="VEL18" s="309"/>
      <c r="VEM18" s="309"/>
      <c r="VEN18" s="309"/>
      <c r="VEO18" s="309"/>
      <c r="VEP18" s="309"/>
      <c r="VEQ18" s="309"/>
      <c r="VER18" s="309"/>
      <c r="VES18" s="309"/>
      <c r="VET18" s="309"/>
      <c r="VEU18" s="309"/>
      <c r="VEV18" s="309"/>
      <c r="VEW18" s="309"/>
      <c r="VEX18" s="309"/>
      <c r="VEY18" s="309"/>
      <c r="VEZ18" s="309"/>
      <c r="VFA18" s="309"/>
      <c r="VFB18" s="309"/>
      <c r="VFC18" s="309"/>
      <c r="VFD18" s="309"/>
      <c r="VFE18" s="309"/>
      <c r="VFF18" s="309"/>
      <c r="VFG18" s="309"/>
      <c r="VFH18" s="309"/>
      <c r="VFI18" s="309"/>
      <c r="VFJ18" s="309"/>
      <c r="VFK18" s="309"/>
      <c r="VFL18" s="309"/>
      <c r="VFM18" s="309"/>
      <c r="VFN18" s="309"/>
      <c r="VFO18" s="309"/>
      <c r="VFP18" s="309"/>
      <c r="VFQ18" s="309"/>
      <c r="VFR18" s="309"/>
      <c r="VFS18" s="309"/>
      <c r="VFT18" s="309"/>
      <c r="VFU18" s="309"/>
      <c r="VFV18" s="309"/>
      <c r="VFW18" s="309"/>
      <c r="VFX18" s="309"/>
      <c r="VFY18" s="309"/>
      <c r="VFZ18" s="309"/>
      <c r="VGA18" s="309"/>
      <c r="VGB18" s="309"/>
      <c r="VGC18" s="309"/>
      <c r="VGD18" s="309"/>
      <c r="VGE18" s="309"/>
      <c r="VGF18" s="309"/>
      <c r="VGG18" s="309"/>
      <c r="VGH18" s="309"/>
      <c r="VGI18" s="309"/>
      <c r="VGJ18" s="309"/>
      <c r="VGK18" s="309"/>
      <c r="VGL18" s="309"/>
      <c r="VGM18" s="309"/>
      <c r="VGN18" s="309"/>
      <c r="VGO18" s="309"/>
      <c r="VGP18" s="309"/>
      <c r="VGQ18" s="309"/>
      <c r="VGR18" s="309"/>
      <c r="VGS18" s="309"/>
      <c r="VGT18" s="309"/>
      <c r="VGU18" s="309"/>
      <c r="VGV18" s="309"/>
      <c r="VGW18" s="309"/>
      <c r="VGX18" s="309"/>
      <c r="VGY18" s="309"/>
      <c r="VGZ18" s="309"/>
      <c r="VHA18" s="309"/>
      <c r="VHB18" s="309"/>
      <c r="VHC18" s="309"/>
      <c r="VHD18" s="309"/>
      <c r="VHE18" s="309"/>
      <c r="VHF18" s="309"/>
      <c r="VHG18" s="309"/>
      <c r="VHH18" s="309"/>
      <c r="VHI18" s="309"/>
      <c r="VHJ18" s="309"/>
      <c r="VHK18" s="309"/>
      <c r="VHL18" s="309"/>
      <c r="VHM18" s="309"/>
      <c r="VHN18" s="309"/>
      <c r="VHO18" s="309"/>
      <c r="VHP18" s="309"/>
      <c r="VHQ18" s="309"/>
      <c r="VHR18" s="309"/>
      <c r="VHS18" s="309"/>
      <c r="VHT18" s="309"/>
      <c r="VHU18" s="309"/>
      <c r="VHV18" s="309"/>
      <c r="VHW18" s="309"/>
      <c r="VHX18" s="309"/>
      <c r="VHY18" s="309"/>
      <c r="VHZ18" s="309"/>
      <c r="VIA18" s="309"/>
      <c r="VIB18" s="309"/>
      <c r="VIC18" s="309"/>
      <c r="VID18" s="309"/>
      <c r="VIE18" s="309"/>
      <c r="VIF18" s="309"/>
      <c r="VIG18" s="309"/>
      <c r="VIH18" s="309"/>
      <c r="VII18" s="309"/>
      <c r="VIJ18" s="309"/>
      <c r="VIK18" s="309"/>
      <c r="VIL18" s="309"/>
      <c r="VIM18" s="309"/>
      <c r="VIN18" s="309"/>
      <c r="VIO18" s="309"/>
      <c r="VIP18" s="309"/>
      <c r="VIQ18" s="309"/>
      <c r="VIR18" s="309"/>
      <c r="VIS18" s="309"/>
      <c r="VIT18" s="309"/>
      <c r="VIU18" s="309"/>
      <c r="VIV18" s="309"/>
      <c r="VIW18" s="309"/>
      <c r="VIX18" s="309"/>
      <c r="VIY18" s="309"/>
      <c r="VIZ18" s="309"/>
      <c r="VJA18" s="309"/>
      <c r="VJB18" s="309"/>
      <c r="VJC18" s="309"/>
      <c r="VJD18" s="309"/>
      <c r="VJE18" s="309"/>
      <c r="VJF18" s="309"/>
      <c r="VJG18" s="309"/>
      <c r="VJH18" s="309"/>
      <c r="VJI18" s="309"/>
      <c r="VJJ18" s="309"/>
      <c r="VJK18" s="309"/>
      <c r="VJL18" s="309"/>
      <c r="VJM18" s="309"/>
      <c r="VJN18" s="309"/>
      <c r="VJO18" s="309"/>
      <c r="VJP18" s="309"/>
      <c r="VJQ18" s="309"/>
      <c r="VJR18" s="309"/>
      <c r="VJS18" s="309"/>
      <c r="VJT18" s="309"/>
      <c r="VJU18" s="309"/>
      <c r="VJV18" s="309"/>
      <c r="VJW18" s="309"/>
      <c r="VJX18" s="309"/>
      <c r="VJY18" s="309"/>
      <c r="VJZ18" s="309"/>
      <c r="VKA18" s="309"/>
      <c r="VKB18" s="309"/>
      <c r="VKC18" s="309"/>
      <c r="VKD18" s="309"/>
      <c r="VKE18" s="309"/>
      <c r="VKF18" s="309"/>
      <c r="VKG18" s="309"/>
      <c r="VKH18" s="309"/>
      <c r="VKI18" s="309"/>
      <c r="VKJ18" s="309"/>
      <c r="VKK18" s="309"/>
      <c r="VKL18" s="309"/>
      <c r="VKM18" s="309"/>
      <c r="VKN18" s="309"/>
      <c r="VKO18" s="309"/>
      <c r="VKP18" s="309"/>
      <c r="VKQ18" s="309"/>
      <c r="VKR18" s="309"/>
      <c r="VKS18" s="309"/>
      <c r="VKT18" s="309"/>
      <c r="VKU18" s="309"/>
      <c r="VKV18" s="309"/>
      <c r="VKW18" s="309"/>
      <c r="VKX18" s="309"/>
      <c r="VKY18" s="309"/>
      <c r="VKZ18" s="309"/>
      <c r="VLA18" s="309"/>
      <c r="VLB18" s="309"/>
      <c r="VLC18" s="309"/>
      <c r="VLD18" s="309"/>
      <c r="VLE18" s="309"/>
      <c r="VLF18" s="309"/>
      <c r="VLG18" s="309"/>
      <c r="VLH18" s="309"/>
      <c r="VLI18" s="309"/>
      <c r="VLJ18" s="309"/>
      <c r="VLK18" s="309"/>
      <c r="VLL18" s="309"/>
      <c r="VLM18" s="309"/>
      <c r="VLN18" s="309"/>
      <c r="VLO18" s="309"/>
      <c r="VLP18" s="309"/>
      <c r="VLQ18" s="309"/>
      <c r="VLR18" s="309"/>
      <c r="VLS18" s="309"/>
      <c r="VLT18" s="309"/>
      <c r="VLU18" s="309"/>
      <c r="VLV18" s="309"/>
      <c r="VLW18" s="309"/>
      <c r="VLX18" s="309"/>
      <c r="VLY18" s="309"/>
      <c r="VLZ18" s="309"/>
      <c r="VMA18" s="309"/>
      <c r="VMB18" s="309"/>
      <c r="VMC18" s="309"/>
      <c r="VMD18" s="309"/>
      <c r="VME18" s="309"/>
      <c r="VMF18" s="309"/>
      <c r="VMG18" s="309"/>
      <c r="VMH18" s="309"/>
      <c r="VMI18" s="309"/>
      <c r="VMJ18" s="309"/>
      <c r="VMK18" s="309"/>
      <c r="VML18" s="309"/>
      <c r="VMM18" s="309"/>
      <c r="VMN18" s="309"/>
      <c r="VMO18" s="309"/>
      <c r="VMP18" s="309"/>
      <c r="VMQ18" s="309"/>
      <c r="VMR18" s="309"/>
      <c r="VMS18" s="309"/>
      <c r="VMT18" s="309"/>
      <c r="VMU18" s="309"/>
      <c r="VMV18" s="309"/>
      <c r="VMW18" s="309"/>
      <c r="VMX18" s="309"/>
      <c r="VMY18" s="309"/>
      <c r="VMZ18" s="309"/>
      <c r="VNA18" s="309"/>
      <c r="VNB18" s="309"/>
      <c r="VNC18" s="309"/>
      <c r="VND18" s="309"/>
      <c r="VNE18" s="309"/>
      <c r="VNF18" s="309"/>
      <c r="VNG18" s="309"/>
      <c r="VNH18" s="309"/>
      <c r="VNI18" s="309"/>
      <c r="VNJ18" s="309"/>
      <c r="VNK18" s="309"/>
      <c r="VNL18" s="309"/>
      <c r="VNM18" s="309"/>
      <c r="VNN18" s="309"/>
      <c r="VNO18" s="309"/>
      <c r="VNP18" s="309"/>
      <c r="VNQ18" s="309"/>
      <c r="VNR18" s="309"/>
      <c r="VNS18" s="309"/>
      <c r="VNT18" s="309"/>
      <c r="VNU18" s="309"/>
      <c r="VNV18" s="309"/>
      <c r="VNW18" s="309"/>
      <c r="VNX18" s="309"/>
      <c r="VNY18" s="309"/>
      <c r="VNZ18" s="309"/>
      <c r="VOA18" s="309"/>
      <c r="VOB18" s="309"/>
      <c r="VOC18" s="309"/>
      <c r="VOD18" s="309"/>
      <c r="VOE18" s="309"/>
      <c r="VOF18" s="309"/>
      <c r="VOG18" s="309"/>
      <c r="VOH18" s="309"/>
      <c r="VOI18" s="309"/>
      <c r="VOJ18" s="309"/>
      <c r="VOK18" s="309"/>
      <c r="VOL18" s="309"/>
      <c r="VOM18" s="309"/>
      <c r="VON18" s="309"/>
      <c r="VOO18" s="309"/>
      <c r="VOP18" s="309"/>
      <c r="VOQ18" s="309"/>
      <c r="VOR18" s="309"/>
      <c r="VOS18" s="309"/>
      <c r="VOT18" s="309"/>
      <c r="VOU18" s="309"/>
      <c r="VOV18" s="309"/>
      <c r="VOW18" s="309"/>
      <c r="VOX18" s="309"/>
      <c r="VOY18" s="309"/>
      <c r="VOZ18" s="309"/>
      <c r="VPA18" s="309"/>
      <c r="VPB18" s="309"/>
      <c r="VPC18" s="309"/>
      <c r="VPD18" s="309"/>
      <c r="VPE18" s="309"/>
      <c r="VPF18" s="309"/>
      <c r="VPG18" s="309"/>
      <c r="VPH18" s="309"/>
      <c r="VPI18" s="309"/>
      <c r="VPJ18" s="309"/>
      <c r="VPK18" s="309"/>
      <c r="VPL18" s="309"/>
      <c r="VPM18" s="309"/>
      <c r="VPN18" s="309"/>
      <c r="VPO18" s="309"/>
      <c r="VPP18" s="309"/>
      <c r="VPQ18" s="309"/>
      <c r="VPR18" s="309"/>
      <c r="VPS18" s="309"/>
      <c r="VPT18" s="309"/>
      <c r="VPU18" s="309"/>
      <c r="VPV18" s="309"/>
      <c r="VPW18" s="309"/>
      <c r="VPX18" s="309"/>
      <c r="VPY18" s="309"/>
      <c r="VPZ18" s="309"/>
      <c r="VQA18" s="309"/>
      <c r="VQB18" s="309"/>
      <c r="VQC18" s="309"/>
      <c r="VQD18" s="309"/>
      <c r="VQE18" s="309"/>
      <c r="VQF18" s="309"/>
      <c r="VQG18" s="309"/>
      <c r="VQH18" s="309"/>
      <c r="VQI18" s="309"/>
      <c r="VQJ18" s="309"/>
      <c r="VQK18" s="309"/>
      <c r="VQL18" s="309"/>
      <c r="VQM18" s="309"/>
      <c r="VQN18" s="309"/>
      <c r="VQO18" s="309"/>
      <c r="VQP18" s="309"/>
      <c r="VQQ18" s="309"/>
      <c r="VQR18" s="309"/>
      <c r="VQS18" s="309"/>
      <c r="VQT18" s="309"/>
      <c r="VQU18" s="309"/>
      <c r="VQV18" s="309"/>
      <c r="VQW18" s="309"/>
      <c r="VQX18" s="309"/>
      <c r="VQY18" s="309"/>
      <c r="VQZ18" s="309"/>
      <c r="VRA18" s="309"/>
      <c r="VRB18" s="309"/>
      <c r="VRC18" s="309"/>
      <c r="VRD18" s="309"/>
      <c r="VRE18" s="309"/>
      <c r="VRF18" s="309"/>
      <c r="VRG18" s="309"/>
      <c r="VRH18" s="309"/>
      <c r="VRI18" s="309"/>
      <c r="VRJ18" s="309"/>
      <c r="VRK18" s="309"/>
      <c r="VRL18" s="309"/>
      <c r="VRM18" s="309"/>
      <c r="VRN18" s="309"/>
      <c r="VRO18" s="309"/>
      <c r="VRP18" s="309"/>
      <c r="VRQ18" s="309"/>
      <c r="VRR18" s="309"/>
      <c r="VRS18" s="309"/>
      <c r="VRT18" s="309"/>
      <c r="VRU18" s="309"/>
      <c r="VRV18" s="309"/>
      <c r="VRW18" s="309"/>
      <c r="VRX18" s="309"/>
      <c r="VRY18" s="309"/>
      <c r="VRZ18" s="309"/>
      <c r="VSA18" s="309"/>
      <c r="VSB18" s="309"/>
      <c r="VSC18" s="309"/>
      <c r="VSD18" s="309"/>
      <c r="VSE18" s="309"/>
      <c r="VSF18" s="309"/>
      <c r="VSG18" s="309"/>
      <c r="VSH18" s="309"/>
      <c r="VSI18" s="309"/>
      <c r="VSJ18" s="309"/>
      <c r="VSK18" s="309"/>
      <c r="VSL18" s="309"/>
      <c r="VSM18" s="309"/>
      <c r="VSN18" s="309"/>
      <c r="VSO18" s="309"/>
      <c r="VSP18" s="309"/>
      <c r="VSQ18" s="309"/>
      <c r="VSR18" s="309"/>
      <c r="VSS18" s="309"/>
      <c r="VST18" s="309"/>
      <c r="VSU18" s="309"/>
      <c r="VSV18" s="309"/>
      <c r="VSW18" s="309"/>
      <c r="VSX18" s="309"/>
      <c r="VSY18" s="309"/>
      <c r="VSZ18" s="309"/>
      <c r="VTA18" s="309"/>
      <c r="VTB18" s="309"/>
      <c r="VTC18" s="309"/>
      <c r="VTD18" s="309"/>
      <c r="VTE18" s="309"/>
      <c r="VTF18" s="309"/>
      <c r="VTG18" s="309"/>
      <c r="VTH18" s="309"/>
      <c r="VTI18" s="309"/>
      <c r="VTJ18" s="309"/>
      <c r="VTK18" s="309"/>
      <c r="VTL18" s="309"/>
      <c r="VTM18" s="309"/>
      <c r="VTN18" s="309"/>
      <c r="VTO18" s="309"/>
      <c r="VTP18" s="309"/>
      <c r="VTQ18" s="309"/>
      <c r="VTR18" s="309"/>
      <c r="VTS18" s="309"/>
      <c r="VTT18" s="309"/>
      <c r="VTU18" s="309"/>
      <c r="VTV18" s="309"/>
      <c r="VTW18" s="309"/>
      <c r="VTX18" s="309"/>
      <c r="VTY18" s="309"/>
      <c r="VTZ18" s="309"/>
      <c r="VUA18" s="309"/>
      <c r="VUB18" s="309"/>
      <c r="VUC18" s="309"/>
      <c r="VUD18" s="309"/>
      <c r="VUE18" s="309"/>
      <c r="VUF18" s="309"/>
      <c r="VUG18" s="309"/>
      <c r="VUH18" s="309"/>
      <c r="VUI18" s="309"/>
      <c r="VUJ18" s="309"/>
      <c r="VUK18" s="309"/>
      <c r="VUL18" s="309"/>
      <c r="VUM18" s="309"/>
      <c r="VUN18" s="309"/>
      <c r="VUO18" s="309"/>
      <c r="VUP18" s="309"/>
      <c r="VUQ18" s="309"/>
      <c r="VUR18" s="309"/>
      <c r="VUS18" s="309"/>
      <c r="VUT18" s="309"/>
      <c r="VUU18" s="309"/>
      <c r="VUV18" s="309"/>
      <c r="VUW18" s="309"/>
      <c r="VUX18" s="309"/>
      <c r="VUY18" s="309"/>
      <c r="VUZ18" s="309"/>
      <c r="VVA18" s="309"/>
      <c r="VVB18" s="309"/>
      <c r="VVC18" s="309"/>
      <c r="VVD18" s="309"/>
      <c r="VVE18" s="309"/>
      <c r="VVF18" s="309"/>
      <c r="VVG18" s="309"/>
      <c r="VVH18" s="309"/>
      <c r="VVI18" s="309"/>
      <c r="VVJ18" s="309"/>
      <c r="VVK18" s="309"/>
      <c r="VVL18" s="309"/>
      <c r="VVM18" s="309"/>
      <c r="VVN18" s="309"/>
      <c r="VVO18" s="309"/>
      <c r="VVP18" s="309"/>
      <c r="VVQ18" s="309"/>
      <c r="VVR18" s="309"/>
      <c r="VVS18" s="309"/>
      <c r="VVT18" s="309"/>
      <c r="VVU18" s="309"/>
      <c r="VVV18" s="309"/>
      <c r="VVW18" s="309"/>
      <c r="VVX18" s="309"/>
      <c r="VVY18" s="309"/>
      <c r="VVZ18" s="309"/>
      <c r="VWA18" s="309"/>
      <c r="VWB18" s="309"/>
      <c r="VWC18" s="309"/>
      <c r="VWD18" s="309"/>
      <c r="VWE18" s="309"/>
      <c r="VWF18" s="309"/>
      <c r="VWG18" s="309"/>
      <c r="VWH18" s="309"/>
      <c r="VWI18" s="309"/>
      <c r="VWJ18" s="309"/>
      <c r="VWK18" s="309"/>
      <c r="VWL18" s="309"/>
      <c r="VWM18" s="309"/>
      <c r="VWN18" s="309"/>
      <c r="VWO18" s="309"/>
      <c r="VWP18" s="309"/>
      <c r="VWQ18" s="309"/>
      <c r="VWR18" s="309"/>
      <c r="VWS18" s="309"/>
      <c r="VWT18" s="309"/>
      <c r="VWU18" s="309"/>
      <c r="VWV18" s="309"/>
      <c r="VWW18" s="309"/>
      <c r="VWX18" s="309"/>
      <c r="VWY18" s="309"/>
      <c r="VWZ18" s="309"/>
      <c r="VXA18" s="309"/>
      <c r="VXB18" s="309"/>
      <c r="VXC18" s="309"/>
      <c r="VXD18" s="309"/>
      <c r="VXE18" s="309"/>
      <c r="VXF18" s="309"/>
      <c r="VXG18" s="309"/>
      <c r="VXH18" s="309"/>
      <c r="VXI18" s="309"/>
      <c r="VXJ18" s="309"/>
      <c r="VXK18" s="309"/>
      <c r="VXL18" s="309"/>
      <c r="VXM18" s="309"/>
      <c r="VXN18" s="309"/>
      <c r="VXO18" s="309"/>
      <c r="VXP18" s="309"/>
      <c r="VXQ18" s="309"/>
      <c r="VXR18" s="309"/>
      <c r="VXS18" s="309"/>
      <c r="VXT18" s="309"/>
      <c r="VXU18" s="309"/>
      <c r="VXV18" s="309"/>
      <c r="VXW18" s="309"/>
      <c r="VXX18" s="309"/>
      <c r="VXY18" s="309"/>
      <c r="VXZ18" s="309"/>
      <c r="VYA18" s="309"/>
      <c r="VYB18" s="309"/>
      <c r="VYC18" s="309"/>
      <c r="VYD18" s="309"/>
      <c r="VYE18" s="309"/>
      <c r="VYF18" s="309"/>
      <c r="VYG18" s="309"/>
      <c r="VYH18" s="309"/>
      <c r="VYI18" s="309"/>
      <c r="VYJ18" s="309"/>
      <c r="VYK18" s="309"/>
      <c r="VYL18" s="309"/>
      <c r="VYM18" s="309"/>
      <c r="VYN18" s="309"/>
      <c r="VYO18" s="309"/>
      <c r="VYP18" s="309"/>
      <c r="VYQ18" s="309"/>
      <c r="VYR18" s="309"/>
      <c r="VYS18" s="309"/>
      <c r="VYT18" s="309"/>
      <c r="VYU18" s="309"/>
      <c r="VYV18" s="309"/>
      <c r="VYW18" s="309"/>
      <c r="VYX18" s="309"/>
      <c r="VYY18" s="309"/>
      <c r="VYZ18" s="309"/>
      <c r="VZA18" s="309"/>
      <c r="VZB18" s="309"/>
      <c r="VZC18" s="309"/>
      <c r="VZD18" s="309"/>
      <c r="VZE18" s="309"/>
      <c r="VZF18" s="309"/>
      <c r="VZG18" s="309"/>
      <c r="VZH18" s="309"/>
      <c r="VZI18" s="309"/>
      <c r="VZJ18" s="309"/>
      <c r="VZK18" s="309"/>
      <c r="VZL18" s="309"/>
      <c r="VZM18" s="309"/>
      <c r="VZN18" s="309"/>
      <c r="VZO18" s="309"/>
      <c r="VZP18" s="309"/>
      <c r="VZQ18" s="309"/>
      <c r="VZR18" s="309"/>
      <c r="VZS18" s="309"/>
      <c r="VZT18" s="309"/>
      <c r="VZU18" s="309"/>
      <c r="VZV18" s="309"/>
      <c r="VZW18" s="309"/>
      <c r="VZX18" s="309"/>
      <c r="VZY18" s="309"/>
      <c r="VZZ18" s="309"/>
      <c r="WAA18" s="309"/>
      <c r="WAB18" s="309"/>
      <c r="WAC18" s="309"/>
      <c r="WAD18" s="309"/>
      <c r="WAE18" s="309"/>
      <c r="WAF18" s="309"/>
      <c r="WAG18" s="309"/>
      <c r="WAH18" s="309"/>
      <c r="WAI18" s="309"/>
      <c r="WAJ18" s="309"/>
      <c r="WAK18" s="309"/>
      <c r="WAL18" s="309"/>
      <c r="WAM18" s="309"/>
      <c r="WAN18" s="309"/>
      <c r="WAO18" s="309"/>
      <c r="WAP18" s="309"/>
      <c r="WAQ18" s="309"/>
      <c r="WAR18" s="309"/>
      <c r="WAS18" s="309"/>
      <c r="WAT18" s="309"/>
      <c r="WAU18" s="309"/>
      <c r="WAV18" s="309"/>
      <c r="WAW18" s="309"/>
      <c r="WAX18" s="309"/>
      <c r="WAY18" s="309"/>
      <c r="WAZ18" s="309"/>
      <c r="WBA18" s="309"/>
      <c r="WBB18" s="309"/>
      <c r="WBC18" s="309"/>
      <c r="WBD18" s="309"/>
      <c r="WBE18" s="309"/>
      <c r="WBF18" s="309"/>
      <c r="WBG18" s="309"/>
      <c r="WBH18" s="309"/>
      <c r="WBI18" s="309"/>
      <c r="WBJ18" s="309"/>
      <c r="WBK18" s="309"/>
      <c r="WBL18" s="309"/>
      <c r="WBM18" s="309"/>
      <c r="WBN18" s="309"/>
      <c r="WBO18" s="309"/>
      <c r="WBP18" s="309"/>
      <c r="WBQ18" s="309"/>
      <c r="WBR18" s="309"/>
      <c r="WBS18" s="309"/>
      <c r="WBT18" s="309"/>
      <c r="WBU18" s="309"/>
      <c r="WBV18" s="309"/>
      <c r="WBW18" s="309"/>
      <c r="WBX18" s="309"/>
      <c r="WBY18" s="309"/>
      <c r="WBZ18" s="309"/>
      <c r="WCA18" s="309"/>
      <c r="WCB18" s="309"/>
      <c r="WCC18" s="309"/>
      <c r="WCD18" s="309"/>
      <c r="WCE18" s="309"/>
      <c r="WCF18" s="309"/>
      <c r="WCG18" s="309"/>
      <c r="WCH18" s="309"/>
      <c r="WCI18" s="309"/>
      <c r="WCJ18" s="309"/>
      <c r="WCK18" s="309"/>
      <c r="WCL18" s="309"/>
      <c r="WCM18" s="309"/>
      <c r="WCN18" s="309"/>
      <c r="WCO18" s="309"/>
      <c r="WCP18" s="309"/>
      <c r="WCQ18" s="309"/>
      <c r="WCR18" s="309"/>
      <c r="WCS18" s="309"/>
      <c r="WCT18" s="309"/>
      <c r="WCU18" s="309"/>
      <c r="WCV18" s="309"/>
      <c r="WCW18" s="309"/>
      <c r="WCX18" s="309"/>
      <c r="WCY18" s="309"/>
      <c r="WCZ18" s="309"/>
      <c r="WDA18" s="309"/>
      <c r="WDB18" s="309"/>
      <c r="WDC18" s="309"/>
      <c r="WDD18" s="309"/>
      <c r="WDE18" s="309"/>
      <c r="WDF18" s="309"/>
      <c r="WDG18" s="309"/>
      <c r="WDH18" s="309"/>
      <c r="WDI18" s="309"/>
      <c r="WDJ18" s="309"/>
      <c r="WDK18" s="309"/>
      <c r="WDL18" s="309"/>
      <c r="WDM18" s="309"/>
      <c r="WDN18" s="309"/>
      <c r="WDO18" s="309"/>
      <c r="WDP18" s="309"/>
      <c r="WDQ18" s="309"/>
      <c r="WDR18" s="309"/>
      <c r="WDS18" s="309"/>
      <c r="WDT18" s="309"/>
      <c r="WDU18" s="309"/>
      <c r="WDV18" s="309"/>
      <c r="WDW18" s="309"/>
      <c r="WDX18" s="309"/>
      <c r="WDY18" s="309"/>
      <c r="WDZ18" s="309"/>
      <c r="WEA18" s="309"/>
      <c r="WEB18" s="309"/>
      <c r="WEC18" s="309"/>
      <c r="WED18" s="309"/>
      <c r="WEE18" s="309"/>
      <c r="WEF18" s="309"/>
      <c r="WEG18" s="309"/>
      <c r="WEH18" s="309"/>
      <c r="WEI18" s="309"/>
      <c r="WEJ18" s="309"/>
      <c r="WEK18" s="309"/>
      <c r="WEL18" s="309"/>
      <c r="WEM18" s="309"/>
      <c r="WEN18" s="309"/>
      <c r="WEO18" s="309"/>
      <c r="WEP18" s="309"/>
      <c r="WEQ18" s="309"/>
      <c r="WER18" s="309"/>
      <c r="WES18" s="309"/>
      <c r="WET18" s="309"/>
      <c r="WEU18" s="309"/>
      <c r="WEV18" s="309"/>
      <c r="WEW18" s="309"/>
      <c r="WEX18" s="309"/>
      <c r="WEY18" s="309"/>
      <c r="WEZ18" s="309"/>
      <c r="WFA18" s="309"/>
      <c r="WFB18" s="309"/>
      <c r="WFC18" s="309"/>
      <c r="WFD18" s="309"/>
      <c r="WFE18" s="309"/>
      <c r="WFF18" s="309"/>
      <c r="WFG18" s="309"/>
      <c r="WFH18" s="309"/>
      <c r="WFI18" s="309"/>
      <c r="WFJ18" s="309"/>
      <c r="WFK18" s="309"/>
      <c r="WFL18" s="309"/>
      <c r="WFM18" s="309"/>
      <c r="WFN18" s="309"/>
      <c r="WFO18" s="309"/>
      <c r="WFP18" s="309"/>
      <c r="WFQ18" s="309"/>
      <c r="WFR18" s="309"/>
      <c r="WFS18" s="309"/>
      <c r="WFT18" s="309"/>
      <c r="WFU18" s="309"/>
      <c r="WFV18" s="309"/>
      <c r="WFW18" s="309"/>
      <c r="WFX18" s="309"/>
      <c r="WFY18" s="309"/>
      <c r="WFZ18" s="309"/>
      <c r="WGA18" s="309"/>
      <c r="WGB18" s="309"/>
      <c r="WGC18" s="309"/>
      <c r="WGD18" s="309"/>
      <c r="WGE18" s="309"/>
      <c r="WGF18" s="309"/>
      <c r="WGG18" s="309"/>
      <c r="WGH18" s="309"/>
      <c r="WGI18" s="309"/>
      <c r="WGJ18" s="309"/>
      <c r="WGK18" s="309"/>
      <c r="WGL18" s="309"/>
      <c r="WGM18" s="309"/>
      <c r="WGN18" s="309"/>
      <c r="WGO18" s="309"/>
      <c r="WGP18" s="309"/>
      <c r="WGQ18" s="309"/>
      <c r="WGR18" s="309"/>
      <c r="WGS18" s="309"/>
      <c r="WGT18" s="309"/>
      <c r="WGU18" s="309"/>
      <c r="WGV18" s="309"/>
      <c r="WGW18" s="309"/>
      <c r="WGX18" s="309"/>
      <c r="WGY18" s="309"/>
      <c r="WGZ18" s="309"/>
      <c r="WHA18" s="309"/>
      <c r="WHB18" s="309"/>
      <c r="WHC18" s="309"/>
      <c r="WHD18" s="309"/>
      <c r="WHE18" s="309"/>
      <c r="WHF18" s="309"/>
      <c r="WHG18" s="309"/>
      <c r="WHH18" s="309"/>
      <c r="WHI18" s="309"/>
      <c r="WHJ18" s="309"/>
      <c r="WHK18" s="309"/>
      <c r="WHL18" s="309"/>
      <c r="WHM18" s="309"/>
      <c r="WHN18" s="309"/>
      <c r="WHO18" s="309"/>
      <c r="WHP18" s="309"/>
      <c r="WHQ18" s="309"/>
      <c r="WHR18" s="309"/>
      <c r="WHS18" s="309"/>
      <c r="WHT18" s="309"/>
      <c r="WHU18" s="309"/>
      <c r="WHV18" s="309"/>
      <c r="WHW18" s="309"/>
      <c r="WHX18" s="309"/>
      <c r="WHY18" s="309"/>
      <c r="WHZ18" s="309"/>
      <c r="WIA18" s="309"/>
      <c r="WIB18" s="309"/>
      <c r="WIC18" s="309"/>
      <c r="WID18" s="309"/>
      <c r="WIE18" s="309"/>
      <c r="WIF18" s="309"/>
      <c r="WIG18" s="309"/>
      <c r="WIH18" s="309"/>
      <c r="WII18" s="309"/>
      <c r="WIJ18" s="309"/>
      <c r="WIK18" s="309"/>
      <c r="WIL18" s="309"/>
      <c r="WIM18" s="309"/>
      <c r="WIN18" s="309"/>
      <c r="WIO18" s="309"/>
      <c r="WIP18" s="309"/>
      <c r="WIQ18" s="309"/>
      <c r="WIR18" s="309"/>
      <c r="WIS18" s="309"/>
      <c r="WIT18" s="309"/>
      <c r="WIU18" s="309"/>
      <c r="WIV18" s="309"/>
      <c r="WIW18" s="309"/>
      <c r="WIX18" s="309"/>
      <c r="WIY18" s="309"/>
      <c r="WIZ18" s="309"/>
      <c r="WJA18" s="309"/>
      <c r="WJB18" s="309"/>
      <c r="WJC18" s="309"/>
      <c r="WJD18" s="309"/>
      <c r="WJE18" s="309"/>
      <c r="WJF18" s="309"/>
      <c r="WJG18" s="309"/>
      <c r="WJH18" s="309"/>
      <c r="WJI18" s="309"/>
      <c r="WJJ18" s="309"/>
      <c r="WJK18" s="309"/>
      <c r="WJL18" s="309"/>
      <c r="WJM18" s="309"/>
      <c r="WJN18" s="309"/>
      <c r="WJO18" s="309"/>
      <c r="WJP18" s="309"/>
      <c r="WJQ18" s="309"/>
      <c r="WJR18" s="309"/>
      <c r="WJS18" s="309"/>
      <c r="WJT18" s="309"/>
      <c r="WJU18" s="309"/>
      <c r="WJV18" s="309"/>
      <c r="WJW18" s="309"/>
      <c r="WJX18" s="309"/>
      <c r="WJY18" s="309"/>
      <c r="WJZ18" s="309"/>
      <c r="WKA18" s="309"/>
      <c r="WKB18" s="309"/>
      <c r="WKC18" s="309"/>
      <c r="WKD18" s="309"/>
      <c r="WKE18" s="309"/>
      <c r="WKF18" s="309"/>
      <c r="WKG18" s="309"/>
      <c r="WKH18" s="309"/>
      <c r="WKI18" s="309"/>
      <c r="WKJ18" s="309"/>
      <c r="WKK18" s="309"/>
      <c r="WKL18" s="309"/>
      <c r="WKM18" s="309"/>
      <c r="WKN18" s="309"/>
      <c r="WKO18" s="309"/>
      <c r="WKP18" s="309"/>
      <c r="WKQ18" s="309"/>
      <c r="WKR18" s="309"/>
      <c r="WKS18" s="309"/>
      <c r="WKT18" s="309"/>
      <c r="WKU18" s="309"/>
      <c r="WKV18" s="309"/>
      <c r="WKW18" s="309"/>
      <c r="WKX18" s="309"/>
      <c r="WKY18" s="309"/>
      <c r="WKZ18" s="309"/>
      <c r="WLA18" s="309"/>
      <c r="WLB18" s="309"/>
      <c r="WLC18" s="309"/>
      <c r="WLD18" s="309"/>
      <c r="WLE18" s="309"/>
      <c r="WLF18" s="309"/>
      <c r="WLG18" s="309"/>
      <c r="WLH18" s="309"/>
      <c r="WLI18" s="309"/>
      <c r="WLJ18" s="309"/>
      <c r="WLK18" s="309"/>
      <c r="WLL18" s="309"/>
      <c r="WLM18" s="309"/>
      <c r="WLN18" s="309"/>
      <c r="WLO18" s="309"/>
      <c r="WLP18" s="309"/>
      <c r="WLQ18" s="309"/>
      <c r="WLR18" s="309"/>
      <c r="WLS18" s="309"/>
      <c r="WLT18" s="309"/>
      <c r="WLU18" s="309"/>
      <c r="WLV18" s="309"/>
      <c r="WLW18" s="309"/>
      <c r="WLX18" s="309"/>
      <c r="WLY18" s="309"/>
      <c r="WLZ18" s="309"/>
      <c r="WMA18" s="309"/>
      <c r="WMB18" s="309"/>
      <c r="WMC18" s="309"/>
      <c r="WMD18" s="309"/>
      <c r="WME18" s="309"/>
      <c r="WMF18" s="309"/>
      <c r="WMG18" s="309"/>
      <c r="WMH18" s="309"/>
      <c r="WMI18" s="309"/>
      <c r="WMJ18" s="309"/>
      <c r="WMK18" s="309"/>
      <c r="WML18" s="309"/>
      <c r="WMM18" s="309"/>
      <c r="WMN18" s="309"/>
      <c r="WMO18" s="309"/>
      <c r="WMP18" s="309"/>
      <c r="WMQ18" s="309"/>
      <c r="WMR18" s="309"/>
      <c r="WMS18" s="309"/>
      <c r="WMT18" s="309"/>
      <c r="WMU18" s="309"/>
      <c r="WMV18" s="309"/>
      <c r="WMW18" s="309"/>
      <c r="WMX18" s="309"/>
      <c r="WMY18" s="309"/>
      <c r="WMZ18" s="309"/>
      <c r="WNA18" s="309"/>
      <c r="WNB18" s="309"/>
      <c r="WNC18" s="309"/>
      <c r="WND18" s="309"/>
      <c r="WNE18" s="309"/>
      <c r="WNF18" s="309"/>
      <c r="WNG18" s="309"/>
      <c r="WNH18" s="309"/>
      <c r="WNI18" s="309"/>
      <c r="WNJ18" s="309"/>
      <c r="WNK18" s="309"/>
      <c r="WNL18" s="309"/>
      <c r="WNM18" s="309"/>
      <c r="WNN18" s="309"/>
      <c r="WNO18" s="309"/>
      <c r="WNP18" s="309"/>
      <c r="WNQ18" s="309"/>
      <c r="WNR18" s="309"/>
      <c r="WNS18" s="309"/>
      <c r="WNT18" s="309"/>
      <c r="WNU18" s="309"/>
      <c r="WNV18" s="309"/>
      <c r="WNW18" s="309"/>
      <c r="WNX18" s="309"/>
      <c r="WNY18" s="309"/>
      <c r="WNZ18" s="309"/>
      <c r="WOA18" s="309"/>
      <c r="WOB18" s="309"/>
      <c r="WOC18" s="309"/>
      <c r="WOD18" s="309"/>
      <c r="WOE18" s="309"/>
      <c r="WOF18" s="309"/>
      <c r="WOG18" s="309"/>
      <c r="WOH18" s="309"/>
      <c r="WOI18" s="309"/>
      <c r="WOJ18" s="309"/>
      <c r="WOK18" s="309"/>
      <c r="WOL18" s="309"/>
      <c r="WOM18" s="309"/>
      <c r="WON18" s="309"/>
      <c r="WOO18" s="309"/>
      <c r="WOP18" s="309"/>
      <c r="WOQ18" s="309"/>
      <c r="WOR18" s="309"/>
      <c r="WOS18" s="309"/>
      <c r="WOT18" s="309"/>
      <c r="WOU18" s="309"/>
      <c r="WOV18" s="309"/>
      <c r="WOW18" s="309"/>
      <c r="WOX18" s="309"/>
      <c r="WOY18" s="309"/>
      <c r="WOZ18" s="309"/>
      <c r="WPA18" s="309"/>
      <c r="WPB18" s="309"/>
      <c r="WPC18" s="309"/>
      <c r="WPD18" s="309"/>
      <c r="WPE18" s="309"/>
      <c r="WPF18" s="309"/>
      <c r="WPG18" s="309"/>
      <c r="WPH18" s="309"/>
      <c r="WPI18" s="309"/>
      <c r="WPJ18" s="309"/>
      <c r="WPK18" s="309"/>
      <c r="WPL18" s="309"/>
      <c r="WPM18" s="309"/>
      <c r="WPN18" s="309"/>
      <c r="WPO18" s="309"/>
      <c r="WPP18" s="309"/>
      <c r="WPQ18" s="309"/>
      <c r="WPR18" s="309"/>
      <c r="WPS18" s="309"/>
      <c r="WPT18" s="309"/>
      <c r="WPU18" s="309"/>
      <c r="WPV18" s="309"/>
      <c r="WPW18" s="309"/>
      <c r="WPX18" s="309"/>
      <c r="WPY18" s="309"/>
      <c r="WPZ18" s="309"/>
      <c r="WQA18" s="309"/>
      <c r="WQB18" s="309"/>
      <c r="WQC18" s="309"/>
      <c r="WQD18" s="309"/>
      <c r="WQE18" s="309"/>
      <c r="WQF18" s="309"/>
      <c r="WQG18" s="309"/>
      <c r="WQH18" s="309"/>
      <c r="WQI18" s="309"/>
      <c r="WQJ18" s="309"/>
      <c r="WQK18" s="309"/>
      <c r="WQL18" s="309"/>
      <c r="WQM18" s="309"/>
      <c r="WQN18" s="309"/>
      <c r="WQO18" s="309"/>
      <c r="WQP18" s="309"/>
      <c r="WQQ18" s="309"/>
      <c r="WQR18" s="309"/>
      <c r="WQS18" s="309"/>
      <c r="WQT18" s="309"/>
      <c r="WQU18" s="309"/>
      <c r="WQV18" s="309"/>
      <c r="WQW18" s="309"/>
      <c r="WQX18" s="309"/>
      <c r="WQY18" s="309"/>
      <c r="WQZ18" s="309"/>
      <c r="WRA18" s="309"/>
      <c r="WRB18" s="309"/>
      <c r="WRC18" s="309"/>
      <c r="WRD18" s="309"/>
      <c r="WRE18" s="309"/>
      <c r="WRF18" s="309"/>
      <c r="WRG18" s="309"/>
      <c r="WRH18" s="309"/>
      <c r="WRI18" s="309"/>
      <c r="WRJ18" s="309"/>
      <c r="WRK18" s="309"/>
      <c r="WRL18" s="309"/>
      <c r="WRM18" s="309"/>
      <c r="WRN18" s="309"/>
      <c r="WRO18" s="309"/>
      <c r="WRP18" s="309"/>
      <c r="WRQ18" s="309"/>
      <c r="WRR18" s="309"/>
      <c r="WRS18" s="309"/>
      <c r="WRT18" s="309"/>
      <c r="WRU18" s="309"/>
      <c r="WRV18" s="309"/>
      <c r="WRW18" s="309"/>
      <c r="WRX18" s="309"/>
      <c r="WRY18" s="309"/>
      <c r="WRZ18" s="309"/>
      <c r="WSA18" s="309"/>
      <c r="WSB18" s="309"/>
      <c r="WSC18" s="309"/>
      <c r="WSD18" s="309"/>
      <c r="WSE18" s="309"/>
      <c r="WSF18" s="309"/>
      <c r="WSG18" s="309"/>
      <c r="WSH18" s="309"/>
      <c r="WSI18" s="309"/>
      <c r="WSJ18" s="309"/>
      <c r="WSK18" s="309"/>
      <c r="WSL18" s="309"/>
      <c r="WSM18" s="309"/>
      <c r="WSN18" s="309"/>
      <c r="WSO18" s="309"/>
      <c r="WSP18" s="309"/>
      <c r="WSQ18" s="309"/>
      <c r="WSR18" s="309"/>
      <c r="WSS18" s="309"/>
      <c r="WST18" s="309"/>
      <c r="WSU18" s="309"/>
      <c r="WSV18" s="309"/>
      <c r="WSW18" s="309"/>
      <c r="WSX18" s="309"/>
      <c r="WSY18" s="309"/>
      <c r="WSZ18" s="309"/>
      <c r="WTA18" s="309"/>
      <c r="WTB18" s="309"/>
      <c r="WTC18" s="309"/>
      <c r="WTD18" s="309"/>
      <c r="WTE18" s="309"/>
      <c r="WTF18" s="309"/>
      <c r="WTG18" s="309"/>
      <c r="WTH18" s="309"/>
      <c r="WTI18" s="309"/>
      <c r="WTJ18" s="309"/>
      <c r="WTK18" s="309"/>
      <c r="WTL18" s="309"/>
      <c r="WTM18" s="309"/>
      <c r="WTN18" s="309"/>
      <c r="WTO18" s="309"/>
      <c r="WTP18" s="309"/>
      <c r="WTQ18" s="309"/>
      <c r="WTR18" s="309"/>
      <c r="WTS18" s="309"/>
      <c r="WTT18" s="309"/>
      <c r="WTU18" s="309"/>
      <c r="WTV18" s="309"/>
      <c r="WTW18" s="309"/>
      <c r="WTX18" s="309"/>
      <c r="WTY18" s="309"/>
      <c r="WTZ18" s="309"/>
      <c r="WUA18" s="309"/>
      <c r="WUB18" s="309"/>
      <c r="WUC18" s="309"/>
      <c r="WUD18" s="309"/>
      <c r="WUE18" s="309"/>
      <c r="WUF18" s="309"/>
      <c r="WUG18" s="309"/>
      <c r="WUH18" s="309"/>
      <c r="WUI18" s="309"/>
      <c r="WUJ18" s="309"/>
      <c r="WUK18" s="309"/>
      <c r="WUL18" s="309"/>
      <c r="WUM18" s="309"/>
      <c r="WUN18" s="309"/>
      <c r="WUO18" s="309"/>
      <c r="WUP18" s="309"/>
      <c r="WUQ18" s="309"/>
      <c r="WUR18" s="309"/>
      <c r="WUS18" s="309"/>
      <c r="WUT18" s="309"/>
      <c r="WUU18" s="309"/>
      <c r="WUV18" s="309"/>
      <c r="WUW18" s="309"/>
      <c r="WUX18" s="309"/>
      <c r="WUY18" s="309"/>
      <c r="WUZ18" s="309"/>
      <c r="WVA18" s="309"/>
      <c r="WVB18" s="309"/>
      <c r="WVC18" s="309"/>
      <c r="WVD18" s="309"/>
      <c r="WVE18" s="309"/>
      <c r="WVF18" s="309"/>
      <c r="WVG18" s="309"/>
      <c r="WVH18" s="309"/>
      <c r="WVI18" s="309"/>
      <c r="WVJ18" s="309"/>
      <c r="WVK18" s="309"/>
      <c r="WVL18" s="309"/>
    </row>
    <row r="19" spans="1:16132" ht="15.75" x14ac:dyDescent="0.25">
      <c r="A19" s="560" t="s">
        <v>199</v>
      </c>
      <c r="B19" s="560"/>
      <c r="C19" s="560"/>
      <c r="D19" s="560"/>
      <c r="E19" s="560"/>
      <c r="F19" s="560"/>
      <c r="G19" s="560"/>
      <c r="H19" s="560"/>
      <c r="I19" s="401"/>
      <c r="J19" s="382"/>
      <c r="K19" s="382"/>
      <c r="L19" s="382"/>
      <c r="M19" s="382"/>
      <c r="N19" s="382"/>
      <c r="O19" s="382"/>
      <c r="P19" s="382"/>
      <c r="Q19" s="382"/>
      <c r="R19" s="382"/>
    </row>
    <row r="20" spans="1:16132" ht="93" customHeight="1" x14ac:dyDescent="0.25">
      <c r="A20" s="563" t="s">
        <v>200</v>
      </c>
      <c r="B20" s="563"/>
      <c r="C20" s="563"/>
      <c r="D20" s="563"/>
      <c r="E20" s="563"/>
      <c r="F20" s="563"/>
      <c r="G20" s="563"/>
      <c r="H20" s="563"/>
      <c r="I20" s="382"/>
      <c r="J20" s="382"/>
      <c r="K20" s="382"/>
      <c r="L20" s="382"/>
      <c r="M20" s="382"/>
      <c r="N20" s="382"/>
      <c r="O20" s="382"/>
      <c r="P20" s="382"/>
      <c r="Q20" s="382"/>
      <c r="R20" s="382"/>
    </row>
    <row r="21" spans="1:16132" ht="32.25" customHeight="1" x14ac:dyDescent="0.25">
      <c r="A21" s="563" t="s">
        <v>201</v>
      </c>
      <c r="B21" s="563"/>
      <c r="C21" s="563"/>
      <c r="D21" s="563"/>
      <c r="E21" s="563"/>
      <c r="F21" s="563"/>
      <c r="G21" s="563"/>
      <c r="H21" s="563"/>
      <c r="I21" s="382"/>
      <c r="J21" s="382"/>
      <c r="K21" s="382"/>
      <c r="L21" s="382"/>
      <c r="M21" s="382"/>
      <c r="N21" s="382"/>
      <c r="O21" s="382"/>
      <c r="P21" s="382"/>
      <c r="Q21" s="382"/>
      <c r="R21" s="382"/>
    </row>
    <row r="22" spans="1:16132" ht="25.5" customHeight="1" x14ac:dyDescent="0.25">
      <c r="A22" s="563" t="s">
        <v>202</v>
      </c>
      <c r="B22" s="563"/>
      <c r="C22" s="563"/>
      <c r="D22" s="563"/>
      <c r="E22" s="563"/>
      <c r="F22" s="563"/>
      <c r="G22" s="563"/>
      <c r="H22" s="563"/>
      <c r="I22" s="401"/>
      <c r="J22" s="382"/>
      <c r="K22" s="382"/>
      <c r="L22" s="382"/>
      <c r="M22" s="382"/>
      <c r="N22" s="382"/>
      <c r="O22" s="382"/>
      <c r="P22" s="382"/>
      <c r="Q22" s="382"/>
      <c r="R22" s="382"/>
    </row>
    <row r="23" spans="1:16132" ht="51" customHeight="1" x14ac:dyDescent="0.25">
      <c r="A23" s="563" t="s">
        <v>203</v>
      </c>
      <c r="B23" s="563"/>
      <c r="C23" s="563"/>
      <c r="D23" s="563"/>
      <c r="E23" s="563"/>
      <c r="F23" s="563"/>
      <c r="G23" s="563"/>
      <c r="H23" s="563"/>
      <c r="I23" s="382"/>
      <c r="J23" s="382"/>
      <c r="K23" s="382"/>
      <c r="L23" s="382"/>
      <c r="M23" s="382"/>
      <c r="N23" s="382"/>
      <c r="O23" s="382"/>
      <c r="P23" s="382"/>
      <c r="Q23" s="382"/>
      <c r="R23" s="382"/>
    </row>
    <row r="24" spans="1:16132" ht="40.5" customHeight="1" x14ac:dyDescent="0.25">
      <c r="A24" s="555" t="s">
        <v>204</v>
      </c>
      <c r="B24" s="555"/>
      <c r="C24" s="555"/>
      <c r="D24" s="555"/>
      <c r="E24" s="555"/>
      <c r="F24" s="555"/>
      <c r="G24" s="555"/>
      <c r="H24" s="555"/>
      <c r="I24" s="401"/>
      <c r="J24" s="382"/>
      <c r="K24" s="382"/>
      <c r="L24" s="382"/>
      <c r="M24" s="382"/>
      <c r="N24" s="382"/>
      <c r="O24" s="382"/>
      <c r="P24" s="382"/>
      <c r="Q24" s="382"/>
      <c r="R24" s="382"/>
    </row>
    <row r="25" spans="1:16132" ht="64.5" customHeight="1" x14ac:dyDescent="0.25">
      <c r="A25" s="563" t="s">
        <v>205</v>
      </c>
      <c r="B25" s="563"/>
      <c r="C25" s="563"/>
      <c r="D25" s="563"/>
      <c r="E25" s="563"/>
      <c r="F25" s="563"/>
      <c r="G25" s="563"/>
      <c r="H25" s="563"/>
      <c r="I25" s="382"/>
      <c r="J25" s="382"/>
      <c r="K25" s="382"/>
      <c r="L25" s="382"/>
      <c r="M25" s="382"/>
      <c r="N25" s="382"/>
      <c r="O25" s="382"/>
      <c r="P25" s="382"/>
      <c r="Q25" s="382"/>
      <c r="R25" s="382"/>
    </row>
    <row r="26" spans="1:16132" ht="27.75" customHeight="1" x14ac:dyDescent="0.25">
      <c r="A26" s="563" t="s">
        <v>206</v>
      </c>
      <c r="B26" s="563"/>
      <c r="C26" s="563"/>
      <c r="D26" s="563"/>
      <c r="E26" s="563"/>
      <c r="F26" s="563"/>
      <c r="G26" s="563"/>
      <c r="H26" s="563"/>
      <c r="I26" s="401"/>
      <c r="J26" s="382"/>
      <c r="K26" s="382"/>
      <c r="L26" s="382"/>
      <c r="M26" s="382"/>
      <c r="N26" s="382"/>
      <c r="O26" s="382"/>
      <c r="P26" s="382"/>
      <c r="Q26" s="382"/>
      <c r="R26" s="382"/>
    </row>
    <row r="27" spans="1:16132" ht="63" customHeight="1" x14ac:dyDescent="0.25">
      <c r="A27" s="563" t="s">
        <v>207</v>
      </c>
      <c r="B27" s="563"/>
      <c r="C27" s="563"/>
      <c r="D27" s="563"/>
      <c r="E27" s="563"/>
      <c r="F27" s="563"/>
      <c r="G27" s="563"/>
      <c r="H27" s="563"/>
      <c r="I27" s="382"/>
      <c r="J27" s="382"/>
      <c r="K27" s="382"/>
      <c r="L27" s="382"/>
      <c r="M27" s="382"/>
      <c r="N27" s="382"/>
      <c r="O27" s="382"/>
      <c r="P27" s="382"/>
      <c r="Q27" s="382"/>
      <c r="R27" s="382"/>
    </row>
    <row r="28" spans="1:16132" ht="33" customHeight="1" x14ac:dyDescent="0.25">
      <c r="A28" s="563" t="s">
        <v>208</v>
      </c>
      <c r="B28" s="563"/>
      <c r="C28" s="563"/>
      <c r="D28" s="563"/>
      <c r="E28" s="563"/>
      <c r="F28" s="563"/>
      <c r="G28" s="563"/>
      <c r="H28" s="563"/>
      <c r="I28" s="401"/>
      <c r="J28" s="382"/>
      <c r="K28" s="382"/>
      <c r="L28" s="382"/>
      <c r="M28" s="382"/>
      <c r="N28" s="382"/>
      <c r="O28" s="382"/>
      <c r="P28" s="382"/>
      <c r="Q28" s="382"/>
      <c r="R28" s="382"/>
    </row>
    <row r="29" spans="1:16132" ht="33.75" customHeight="1" x14ac:dyDescent="0.25">
      <c r="A29" s="551" t="s">
        <v>209</v>
      </c>
      <c r="B29" s="551"/>
      <c r="C29" s="551"/>
      <c r="D29" s="551"/>
      <c r="E29" s="551"/>
      <c r="F29" s="551"/>
      <c r="G29" s="551"/>
      <c r="H29" s="551"/>
      <c r="I29" s="382"/>
      <c r="J29" s="382"/>
      <c r="K29" s="382"/>
      <c r="L29" s="382"/>
      <c r="M29" s="382"/>
      <c r="N29" s="382"/>
      <c r="O29" s="382"/>
      <c r="P29" s="382"/>
      <c r="Q29" s="382"/>
      <c r="R29" s="382"/>
    </row>
    <row r="30" spans="1:16132" x14ac:dyDescent="0.25">
      <c r="A30" s="402"/>
      <c r="B30" s="402"/>
      <c r="C30" s="402"/>
      <c r="D30" s="402"/>
      <c r="E30" s="402"/>
      <c r="F30" s="402"/>
      <c r="G30" s="402"/>
      <c r="H30" s="402"/>
      <c r="I30" s="401"/>
      <c r="J30" s="382"/>
      <c r="K30" s="382"/>
      <c r="L30" s="382"/>
      <c r="M30" s="382"/>
      <c r="N30" s="382"/>
      <c r="O30" s="382"/>
      <c r="P30" s="382"/>
      <c r="Q30" s="382"/>
      <c r="R30" s="382"/>
    </row>
    <row r="31" spans="1:16132" x14ac:dyDescent="0.25">
      <c r="A31" s="84"/>
      <c r="B31" s="84"/>
      <c r="C31" s="84"/>
      <c r="D31" s="84"/>
      <c r="E31" s="84"/>
      <c r="F31" s="84"/>
      <c r="G31" s="84"/>
      <c r="H31" s="84"/>
      <c r="I31" s="382"/>
      <c r="J31" s="382"/>
      <c r="K31" s="382"/>
      <c r="L31" s="382"/>
      <c r="M31" s="382"/>
      <c r="N31" s="382"/>
      <c r="O31" s="382"/>
      <c r="P31" s="382"/>
      <c r="Q31" s="382"/>
      <c r="R31" s="382"/>
    </row>
    <row r="32" spans="1:16132" x14ac:dyDescent="0.25">
      <c r="A32" s="120"/>
      <c r="B32" s="120"/>
      <c r="C32" s="120"/>
      <c r="D32" s="120"/>
      <c r="E32" s="120"/>
      <c r="F32" s="120"/>
      <c r="G32" s="120"/>
      <c r="H32" s="120"/>
      <c r="I32" s="401"/>
      <c r="J32" s="382"/>
      <c r="K32" s="382"/>
      <c r="L32" s="382"/>
      <c r="M32" s="382"/>
      <c r="N32" s="382"/>
      <c r="O32" s="382"/>
      <c r="P32" s="382"/>
      <c r="Q32" s="382"/>
      <c r="R32" s="382"/>
    </row>
    <row r="33" spans="1:18" x14ac:dyDescent="0.25">
      <c r="A33" s="84"/>
      <c r="B33" s="84"/>
      <c r="C33" s="84"/>
      <c r="D33" s="84"/>
      <c r="E33" s="84"/>
      <c r="F33" s="84"/>
      <c r="G33" s="84"/>
      <c r="H33" s="84"/>
      <c r="I33" s="382"/>
      <c r="J33" s="382"/>
      <c r="K33" s="382"/>
      <c r="L33" s="382"/>
      <c r="M33" s="382"/>
      <c r="N33" s="382"/>
      <c r="O33" s="382"/>
      <c r="P33" s="382"/>
      <c r="Q33" s="382"/>
      <c r="R33" s="382"/>
    </row>
    <row r="34" spans="1:18" x14ac:dyDescent="0.25">
      <c r="A34" s="401"/>
      <c r="B34" s="401"/>
      <c r="C34" s="401"/>
      <c r="D34" s="401"/>
      <c r="E34" s="401"/>
      <c r="F34" s="401"/>
      <c r="G34" s="401"/>
      <c r="H34" s="401"/>
      <c r="I34" s="401"/>
      <c r="J34" s="382"/>
      <c r="K34" s="382"/>
      <c r="L34" s="382"/>
      <c r="M34" s="382"/>
      <c r="N34" s="382"/>
      <c r="O34" s="382"/>
      <c r="P34" s="382"/>
      <c r="Q34" s="382"/>
      <c r="R34" s="382"/>
    </row>
    <row r="35" spans="1:18" x14ac:dyDescent="0.25">
      <c r="A35" s="382"/>
      <c r="B35" s="382"/>
      <c r="C35" s="382"/>
      <c r="D35" s="382"/>
      <c r="E35" s="382"/>
      <c r="F35" s="382"/>
      <c r="G35" s="382"/>
      <c r="H35" s="382"/>
      <c r="I35" s="382"/>
      <c r="J35" s="382"/>
      <c r="K35" s="382"/>
      <c r="L35" s="382"/>
      <c r="M35" s="382"/>
      <c r="N35" s="382"/>
      <c r="O35" s="382"/>
      <c r="P35" s="382"/>
      <c r="Q35" s="382"/>
      <c r="R35" s="382"/>
    </row>
    <row r="36" spans="1:18" x14ac:dyDescent="0.25">
      <c r="A36" s="401"/>
      <c r="B36" s="401"/>
      <c r="C36" s="401"/>
      <c r="D36" s="401"/>
      <c r="E36" s="401"/>
      <c r="F36" s="401"/>
      <c r="G36" s="401"/>
      <c r="H36" s="401"/>
      <c r="I36" s="401"/>
      <c r="J36" s="382"/>
      <c r="K36" s="382"/>
      <c r="L36" s="382"/>
      <c r="M36" s="382"/>
      <c r="N36" s="382"/>
      <c r="O36" s="382"/>
      <c r="P36" s="382"/>
      <c r="Q36" s="382"/>
      <c r="R36" s="382"/>
    </row>
    <row r="37" spans="1:18" x14ac:dyDescent="0.25">
      <c r="A37" s="382"/>
      <c r="B37" s="382"/>
      <c r="C37" s="382"/>
      <c r="D37" s="382"/>
      <c r="E37" s="382"/>
      <c r="F37" s="382"/>
      <c r="G37" s="382"/>
      <c r="H37" s="382"/>
      <c r="I37" s="382"/>
      <c r="J37" s="382"/>
      <c r="K37" s="382"/>
      <c r="L37" s="382"/>
      <c r="M37" s="382"/>
      <c r="N37" s="382"/>
      <c r="O37" s="382"/>
      <c r="P37" s="382"/>
      <c r="Q37" s="382"/>
      <c r="R37" s="382"/>
    </row>
    <row r="38" spans="1:18" x14ac:dyDescent="0.25">
      <c r="A38" s="401"/>
      <c r="B38" s="401"/>
      <c r="C38" s="401"/>
      <c r="D38" s="401"/>
      <c r="E38" s="401"/>
      <c r="F38" s="401"/>
      <c r="G38" s="401"/>
      <c r="H38" s="401"/>
      <c r="I38" s="401"/>
      <c r="J38" s="382"/>
      <c r="K38" s="382"/>
      <c r="L38" s="382"/>
      <c r="M38" s="382"/>
      <c r="N38" s="382"/>
      <c r="O38" s="382"/>
      <c r="P38" s="382"/>
      <c r="Q38" s="382"/>
      <c r="R38" s="382"/>
    </row>
    <row r="39" spans="1:18" x14ac:dyDescent="0.25">
      <c r="A39" s="382"/>
      <c r="B39" s="382"/>
      <c r="C39" s="382"/>
      <c r="D39" s="382"/>
      <c r="E39" s="382"/>
      <c r="F39" s="382"/>
      <c r="G39" s="382"/>
      <c r="H39" s="382"/>
      <c r="I39" s="382"/>
      <c r="J39" s="382"/>
      <c r="K39" s="382"/>
      <c r="L39" s="382"/>
      <c r="M39" s="382"/>
      <c r="N39" s="382"/>
      <c r="O39" s="382"/>
      <c r="P39" s="382"/>
      <c r="Q39" s="382"/>
      <c r="R39" s="382"/>
    </row>
    <row r="40" spans="1:18" x14ac:dyDescent="0.25">
      <c r="A40" s="401"/>
      <c r="B40" s="401"/>
      <c r="C40" s="401"/>
      <c r="D40" s="401"/>
      <c r="E40" s="401"/>
      <c r="F40" s="401"/>
      <c r="G40" s="401"/>
      <c r="H40" s="401"/>
      <c r="I40" s="401"/>
      <c r="J40" s="382"/>
      <c r="K40" s="382"/>
      <c r="L40" s="382"/>
      <c r="M40" s="382"/>
      <c r="N40" s="382"/>
      <c r="O40" s="382"/>
      <c r="P40" s="382"/>
      <c r="Q40" s="382"/>
      <c r="R40" s="382"/>
    </row>
    <row r="41" spans="1:18" x14ac:dyDescent="0.25">
      <c r="A41" s="382"/>
      <c r="B41" s="382"/>
      <c r="C41" s="382"/>
      <c r="D41" s="382"/>
      <c r="E41" s="382"/>
      <c r="F41" s="382"/>
      <c r="G41" s="382"/>
      <c r="H41" s="382"/>
      <c r="I41" s="382"/>
      <c r="J41" s="382"/>
      <c r="K41" s="382"/>
      <c r="L41" s="382"/>
      <c r="M41" s="382"/>
      <c r="N41" s="382"/>
      <c r="O41" s="382"/>
      <c r="P41" s="382"/>
      <c r="Q41" s="382"/>
      <c r="R41" s="382"/>
    </row>
    <row r="42" spans="1:18" x14ac:dyDescent="0.25">
      <c r="A42" s="401"/>
      <c r="B42" s="401"/>
      <c r="C42" s="401"/>
      <c r="D42" s="401"/>
      <c r="E42" s="401"/>
      <c r="F42" s="401"/>
      <c r="G42" s="401"/>
      <c r="H42" s="401"/>
      <c r="I42" s="401"/>
      <c r="J42" s="382"/>
      <c r="K42" s="382"/>
      <c r="L42" s="382"/>
      <c r="M42" s="382"/>
      <c r="N42" s="382"/>
      <c r="O42" s="382"/>
      <c r="P42" s="382"/>
      <c r="Q42" s="382"/>
      <c r="R42" s="382"/>
    </row>
    <row r="43" spans="1:18" x14ac:dyDescent="0.25">
      <c r="A43" s="382"/>
      <c r="B43" s="382"/>
      <c r="C43" s="382"/>
      <c r="D43" s="382"/>
      <c r="E43" s="382"/>
      <c r="F43" s="382"/>
      <c r="G43" s="382"/>
      <c r="H43" s="382"/>
      <c r="I43" s="382"/>
      <c r="J43" s="382"/>
      <c r="K43" s="382"/>
      <c r="L43" s="382"/>
      <c r="M43" s="382"/>
      <c r="N43" s="382"/>
      <c r="O43" s="382"/>
      <c r="P43" s="382"/>
      <c r="Q43" s="382"/>
      <c r="R43" s="382"/>
    </row>
    <row r="44" spans="1:18" x14ac:dyDescent="0.25">
      <c r="A44" s="401"/>
      <c r="B44" s="401"/>
      <c r="C44" s="401"/>
      <c r="D44" s="401"/>
      <c r="E44" s="401"/>
      <c r="F44" s="401"/>
      <c r="G44" s="401"/>
      <c r="H44" s="401"/>
      <c r="I44" s="401"/>
      <c r="J44" s="382"/>
      <c r="K44" s="382"/>
      <c r="L44" s="382"/>
      <c r="M44" s="382"/>
      <c r="N44" s="382"/>
      <c r="O44" s="382"/>
      <c r="P44" s="382"/>
      <c r="Q44" s="382"/>
      <c r="R44" s="382"/>
    </row>
    <row r="45" spans="1:18" x14ac:dyDescent="0.25">
      <c r="A45" s="382"/>
      <c r="B45" s="382"/>
      <c r="C45" s="382"/>
      <c r="D45" s="382"/>
      <c r="E45" s="382"/>
      <c r="F45" s="382"/>
      <c r="G45" s="382"/>
      <c r="H45" s="382"/>
      <c r="I45" s="382"/>
      <c r="J45" s="382"/>
      <c r="K45" s="382"/>
      <c r="L45" s="382"/>
      <c r="M45" s="382"/>
      <c r="N45" s="382"/>
      <c r="O45" s="382"/>
      <c r="P45" s="382"/>
      <c r="Q45" s="382"/>
      <c r="R45" s="382"/>
    </row>
    <row r="46" spans="1:18" x14ac:dyDescent="0.25">
      <c r="A46" s="401"/>
      <c r="B46" s="401"/>
      <c r="C46" s="401"/>
      <c r="D46" s="401"/>
      <c r="E46" s="401"/>
      <c r="F46" s="401"/>
      <c r="G46" s="401"/>
      <c r="H46" s="401"/>
      <c r="I46" s="401"/>
      <c r="J46" s="382"/>
      <c r="K46" s="382"/>
      <c r="L46" s="382"/>
      <c r="M46" s="382"/>
      <c r="N46" s="382"/>
      <c r="O46" s="382"/>
      <c r="P46" s="382"/>
      <c r="Q46" s="382"/>
      <c r="R46" s="382"/>
    </row>
    <row r="47" spans="1:18" x14ac:dyDescent="0.25">
      <c r="A47" s="382"/>
      <c r="B47" s="382"/>
      <c r="C47" s="382"/>
      <c r="D47" s="382"/>
      <c r="E47" s="382"/>
      <c r="F47" s="382"/>
      <c r="G47" s="382"/>
      <c r="H47" s="382"/>
      <c r="I47" s="382"/>
      <c r="J47" s="382"/>
      <c r="K47" s="382"/>
      <c r="L47" s="382"/>
      <c r="M47" s="382"/>
      <c r="N47" s="382"/>
      <c r="O47" s="382"/>
      <c r="P47" s="382"/>
      <c r="Q47" s="382"/>
      <c r="R47" s="382"/>
    </row>
    <row r="48" spans="1:18" x14ac:dyDescent="0.25">
      <c r="I48" s="401"/>
      <c r="J48" s="382"/>
      <c r="K48" s="382"/>
      <c r="L48" s="382"/>
      <c r="M48" s="382"/>
      <c r="N48" s="382"/>
      <c r="O48" s="382"/>
      <c r="P48" s="382"/>
      <c r="Q48" s="382"/>
      <c r="R48" s="382"/>
    </row>
  </sheetData>
  <sheetProtection algorithmName="SHA-512" hashValue="mqedWbI6yuowF+4Mm323doqSAd9n6gLDew2XgHPRnA2kpgAtNU33snuRGb3izB/5nQJ1ZZyBUplv+r4RAoaJQA==" saltValue="yTaZPdhhqWZi9JjZkJJO/g==" spinCount="100000" sheet="1" objects="1" scenarios="1" formatCells="0" formatColumns="0" formatRows="0" insertColumns="0" insertRows="0" insertHyperlinks="0" deleteColumns="0" deleteRows="0" sort="0" autoFilter="0" pivotTables="0"/>
  <mergeCells count="13">
    <mergeCell ref="A4:F4"/>
    <mergeCell ref="A17:H17"/>
    <mergeCell ref="A19:H19"/>
    <mergeCell ref="A20:H20"/>
    <mergeCell ref="A21:H21"/>
    <mergeCell ref="A22:H22"/>
    <mergeCell ref="A23:H23"/>
    <mergeCell ref="A29:H29"/>
    <mergeCell ref="A24:H24"/>
    <mergeCell ref="A25:H25"/>
    <mergeCell ref="A26:H26"/>
    <mergeCell ref="A27:H27"/>
    <mergeCell ref="A28:H28"/>
  </mergeCells>
  <dataValidations count="1">
    <dataValidation type="whole" errorStyle="warning" allowBlank="1" showInputMessage="1" showErrorMessage="1" error="Please check this salary information as it is outside the normal range._x000a_" sqref="B7:B14">
      <formula1>65000</formula1>
      <formula2>100000000</formula2>
    </dataValidation>
  </dataValidations>
  <hyperlinks>
    <hyperlink ref="A29" r:id="rId1" display="mailto:aaupfcs@aaup.org"/>
  </hyperlinks>
  <pageMargins left="0.7" right="0.7" top="0.75" bottom="0.75" header="0.3" footer="0.3"/>
  <pageSetup orientation="landscape" r:id="rId2"/>
  <rowBreaks count="1" manualBreakCount="1">
    <brk id="16" max="7"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1:WWG50"/>
  <sheetViews>
    <sheetView zoomScaleNormal="100" workbookViewId="0">
      <selection activeCell="H9" sqref="H9"/>
    </sheetView>
  </sheetViews>
  <sheetFormatPr defaultColWidth="8.85546875" defaultRowHeight="15" x14ac:dyDescent="0.25"/>
  <cols>
    <col min="1" max="1" width="28" style="4" customWidth="1"/>
    <col min="2" max="2" width="10.7109375" style="5" customWidth="1"/>
    <col min="3" max="3" width="24.7109375" style="5" customWidth="1"/>
    <col min="4" max="4" width="10.7109375" style="5" customWidth="1"/>
    <col min="5" max="5" width="24.7109375" style="5" customWidth="1"/>
    <col min="6" max="6" width="10.7109375" style="5" customWidth="1"/>
    <col min="7" max="7" width="24.7109375" style="5" customWidth="1"/>
    <col min="8" max="18" width="8.85546875" style="11"/>
    <col min="19" max="21" width="8.85546875" style="5"/>
    <col min="22" max="22" width="11.85546875" style="5" customWidth="1"/>
    <col min="23" max="23" width="13.7109375" style="5" customWidth="1"/>
    <col min="24" max="24" width="10.140625" style="5" customWidth="1"/>
    <col min="25" max="256" width="8.85546875" style="5"/>
    <col min="257" max="257" width="12.7109375" style="5" customWidth="1"/>
    <col min="258" max="258" width="14.85546875" style="5" customWidth="1"/>
    <col min="259" max="259" width="18.85546875" style="5" customWidth="1"/>
    <col min="260" max="261" width="10.7109375" style="5" customWidth="1"/>
    <col min="262" max="262" width="9.7109375" style="5" customWidth="1"/>
    <col min="263" max="263" width="10.7109375" style="5" customWidth="1"/>
    <col min="264" max="264" width="19" style="5" customWidth="1"/>
    <col min="265" max="266" width="10.7109375" style="5" customWidth="1"/>
    <col min="267" max="267" width="9.7109375" style="5" customWidth="1"/>
    <col min="268" max="272" width="8.85546875" style="5"/>
    <col min="273" max="274" width="17.42578125" style="5" customWidth="1"/>
    <col min="275" max="277" width="8.85546875" style="5"/>
    <col min="278" max="278" width="11.85546875" style="5" customWidth="1"/>
    <col min="279" max="279" width="13.7109375" style="5" customWidth="1"/>
    <col min="280" max="280" width="10.140625" style="5" customWidth="1"/>
    <col min="281" max="512" width="8.85546875" style="5"/>
    <col min="513" max="513" width="12.7109375" style="5" customWidth="1"/>
    <col min="514" max="514" width="14.85546875" style="5" customWidth="1"/>
    <col min="515" max="515" width="18.85546875" style="5" customWidth="1"/>
    <col min="516" max="517" width="10.7109375" style="5" customWidth="1"/>
    <col min="518" max="518" width="9.7109375" style="5" customWidth="1"/>
    <col min="519" max="519" width="10.7109375" style="5" customWidth="1"/>
    <col min="520" max="520" width="19" style="5" customWidth="1"/>
    <col min="521" max="522" width="10.7109375" style="5" customWidth="1"/>
    <col min="523" max="523" width="9.7109375" style="5" customWidth="1"/>
    <col min="524" max="528" width="8.85546875" style="5"/>
    <col min="529" max="530" width="17.42578125" style="5" customWidth="1"/>
    <col min="531" max="533" width="8.85546875" style="5"/>
    <col min="534" max="534" width="11.85546875" style="5" customWidth="1"/>
    <col min="535" max="535" width="13.7109375" style="5" customWidth="1"/>
    <col min="536" max="536" width="10.140625" style="5" customWidth="1"/>
    <col min="537" max="768" width="8.85546875" style="5"/>
    <col min="769" max="769" width="12.7109375" style="5" customWidth="1"/>
    <col min="770" max="770" width="14.85546875" style="5" customWidth="1"/>
    <col min="771" max="771" width="18.85546875" style="5" customWidth="1"/>
    <col min="772" max="773" width="10.7109375" style="5" customWidth="1"/>
    <col min="774" max="774" width="9.7109375" style="5" customWidth="1"/>
    <col min="775" max="775" width="10.7109375" style="5" customWidth="1"/>
    <col min="776" max="776" width="19" style="5" customWidth="1"/>
    <col min="777" max="778" width="10.7109375" style="5" customWidth="1"/>
    <col min="779" max="779" width="9.7109375" style="5" customWidth="1"/>
    <col min="780" max="784" width="8.85546875" style="5"/>
    <col min="785" max="786" width="17.42578125" style="5" customWidth="1"/>
    <col min="787" max="789" width="8.85546875" style="5"/>
    <col min="790" max="790" width="11.85546875" style="5" customWidth="1"/>
    <col min="791" max="791" width="13.7109375" style="5" customWidth="1"/>
    <col min="792" max="792" width="10.140625" style="5" customWidth="1"/>
    <col min="793" max="1024" width="8.85546875" style="5"/>
    <col min="1025" max="1025" width="12.7109375" style="5" customWidth="1"/>
    <col min="1026" max="1026" width="14.85546875" style="5" customWidth="1"/>
    <col min="1027" max="1027" width="18.85546875" style="5" customWidth="1"/>
    <col min="1028" max="1029" width="10.7109375" style="5" customWidth="1"/>
    <col min="1030" max="1030" width="9.7109375" style="5" customWidth="1"/>
    <col min="1031" max="1031" width="10.7109375" style="5" customWidth="1"/>
    <col min="1032" max="1032" width="19" style="5" customWidth="1"/>
    <col min="1033" max="1034" width="10.7109375" style="5" customWidth="1"/>
    <col min="1035" max="1035" width="9.7109375" style="5" customWidth="1"/>
    <col min="1036" max="1040" width="8.85546875" style="5"/>
    <col min="1041" max="1042" width="17.42578125" style="5" customWidth="1"/>
    <col min="1043" max="1045" width="8.85546875" style="5"/>
    <col min="1046" max="1046" width="11.85546875" style="5" customWidth="1"/>
    <col min="1047" max="1047" width="13.7109375" style="5" customWidth="1"/>
    <col min="1048" max="1048" width="10.140625" style="5" customWidth="1"/>
    <col min="1049" max="1280" width="8.85546875" style="5"/>
    <col min="1281" max="1281" width="12.7109375" style="5" customWidth="1"/>
    <col min="1282" max="1282" width="14.85546875" style="5" customWidth="1"/>
    <col min="1283" max="1283" width="18.85546875" style="5" customWidth="1"/>
    <col min="1284" max="1285" width="10.7109375" style="5" customWidth="1"/>
    <col min="1286" max="1286" width="9.7109375" style="5" customWidth="1"/>
    <col min="1287" max="1287" width="10.7109375" style="5" customWidth="1"/>
    <col min="1288" max="1288" width="19" style="5" customWidth="1"/>
    <col min="1289" max="1290" width="10.7109375" style="5" customWidth="1"/>
    <col min="1291" max="1291" width="9.7109375" style="5" customWidth="1"/>
    <col min="1292" max="1296" width="8.85546875" style="5"/>
    <col min="1297" max="1298" width="17.42578125" style="5" customWidth="1"/>
    <col min="1299" max="1301" width="8.85546875" style="5"/>
    <col min="1302" max="1302" width="11.85546875" style="5" customWidth="1"/>
    <col min="1303" max="1303" width="13.7109375" style="5" customWidth="1"/>
    <col min="1304" max="1304" width="10.140625" style="5" customWidth="1"/>
    <col min="1305" max="1536" width="8.85546875" style="5"/>
    <col min="1537" max="1537" width="12.7109375" style="5" customWidth="1"/>
    <col min="1538" max="1538" width="14.85546875" style="5" customWidth="1"/>
    <col min="1539" max="1539" width="18.85546875" style="5" customWidth="1"/>
    <col min="1540" max="1541" width="10.7109375" style="5" customWidth="1"/>
    <col min="1542" max="1542" width="9.7109375" style="5" customWidth="1"/>
    <col min="1543" max="1543" width="10.7109375" style="5" customWidth="1"/>
    <col min="1544" max="1544" width="19" style="5" customWidth="1"/>
    <col min="1545" max="1546" width="10.7109375" style="5" customWidth="1"/>
    <col min="1547" max="1547" width="9.7109375" style="5" customWidth="1"/>
    <col min="1548" max="1552" width="8.85546875" style="5"/>
    <col min="1553" max="1554" width="17.42578125" style="5" customWidth="1"/>
    <col min="1555" max="1557" width="8.85546875" style="5"/>
    <col min="1558" max="1558" width="11.85546875" style="5" customWidth="1"/>
    <col min="1559" max="1559" width="13.7109375" style="5" customWidth="1"/>
    <col min="1560" max="1560" width="10.140625" style="5" customWidth="1"/>
    <col min="1561" max="1792" width="8.85546875" style="5"/>
    <col min="1793" max="1793" width="12.7109375" style="5" customWidth="1"/>
    <col min="1794" max="1794" width="14.85546875" style="5" customWidth="1"/>
    <col min="1795" max="1795" width="18.85546875" style="5" customWidth="1"/>
    <col min="1796" max="1797" width="10.7109375" style="5" customWidth="1"/>
    <col min="1798" max="1798" width="9.7109375" style="5" customWidth="1"/>
    <col min="1799" max="1799" width="10.7109375" style="5" customWidth="1"/>
    <col min="1800" max="1800" width="19" style="5" customWidth="1"/>
    <col min="1801" max="1802" width="10.7109375" style="5" customWidth="1"/>
    <col min="1803" max="1803" width="9.7109375" style="5" customWidth="1"/>
    <col min="1804" max="1808" width="8.85546875" style="5"/>
    <col min="1809" max="1810" width="17.42578125" style="5" customWidth="1"/>
    <col min="1811" max="1813" width="8.85546875" style="5"/>
    <col min="1814" max="1814" width="11.85546875" style="5" customWidth="1"/>
    <col min="1815" max="1815" width="13.7109375" style="5" customWidth="1"/>
    <col min="1816" max="1816" width="10.140625" style="5" customWidth="1"/>
    <col min="1817" max="2048" width="8.85546875" style="5"/>
    <col min="2049" max="2049" width="12.7109375" style="5" customWidth="1"/>
    <col min="2050" max="2050" width="14.85546875" style="5" customWidth="1"/>
    <col min="2051" max="2051" width="18.85546875" style="5" customWidth="1"/>
    <col min="2052" max="2053" width="10.7109375" style="5" customWidth="1"/>
    <col min="2054" max="2054" width="9.7109375" style="5" customWidth="1"/>
    <col min="2055" max="2055" width="10.7109375" style="5" customWidth="1"/>
    <col min="2056" max="2056" width="19" style="5" customWidth="1"/>
    <col min="2057" max="2058" width="10.7109375" style="5" customWidth="1"/>
    <col min="2059" max="2059" width="9.7109375" style="5" customWidth="1"/>
    <col min="2060" max="2064" width="8.85546875" style="5"/>
    <col min="2065" max="2066" width="17.42578125" style="5" customWidth="1"/>
    <col min="2067" max="2069" width="8.85546875" style="5"/>
    <col min="2070" max="2070" width="11.85546875" style="5" customWidth="1"/>
    <col min="2071" max="2071" width="13.7109375" style="5" customWidth="1"/>
    <col min="2072" max="2072" width="10.140625" style="5" customWidth="1"/>
    <col min="2073" max="2304" width="8.85546875" style="5"/>
    <col min="2305" max="2305" width="12.7109375" style="5" customWidth="1"/>
    <col min="2306" max="2306" width="14.85546875" style="5" customWidth="1"/>
    <col min="2307" max="2307" width="18.85546875" style="5" customWidth="1"/>
    <col min="2308" max="2309" width="10.7109375" style="5" customWidth="1"/>
    <col min="2310" max="2310" width="9.7109375" style="5" customWidth="1"/>
    <col min="2311" max="2311" width="10.7109375" style="5" customWidth="1"/>
    <col min="2312" max="2312" width="19" style="5" customWidth="1"/>
    <col min="2313" max="2314" width="10.7109375" style="5" customWidth="1"/>
    <col min="2315" max="2315" width="9.7109375" style="5" customWidth="1"/>
    <col min="2316" max="2320" width="8.85546875" style="5"/>
    <col min="2321" max="2322" width="17.42578125" style="5" customWidth="1"/>
    <col min="2323" max="2325" width="8.85546875" style="5"/>
    <col min="2326" max="2326" width="11.85546875" style="5" customWidth="1"/>
    <col min="2327" max="2327" width="13.7109375" style="5" customWidth="1"/>
    <col min="2328" max="2328" width="10.140625" style="5" customWidth="1"/>
    <col min="2329" max="2560" width="8.85546875" style="5"/>
    <col min="2561" max="2561" width="12.7109375" style="5" customWidth="1"/>
    <col min="2562" max="2562" width="14.85546875" style="5" customWidth="1"/>
    <col min="2563" max="2563" width="18.85546875" style="5" customWidth="1"/>
    <col min="2564" max="2565" width="10.7109375" style="5" customWidth="1"/>
    <col min="2566" max="2566" width="9.7109375" style="5" customWidth="1"/>
    <col min="2567" max="2567" width="10.7109375" style="5" customWidth="1"/>
    <col min="2568" max="2568" width="19" style="5" customWidth="1"/>
    <col min="2569" max="2570" width="10.7109375" style="5" customWidth="1"/>
    <col min="2571" max="2571" width="9.7109375" style="5" customWidth="1"/>
    <col min="2572" max="2576" width="8.85546875" style="5"/>
    <col min="2577" max="2578" width="17.42578125" style="5" customWidth="1"/>
    <col min="2579" max="2581" width="8.85546875" style="5"/>
    <col min="2582" max="2582" width="11.85546875" style="5" customWidth="1"/>
    <col min="2583" max="2583" width="13.7109375" style="5" customWidth="1"/>
    <col min="2584" max="2584" width="10.140625" style="5" customWidth="1"/>
    <col min="2585" max="2816" width="8.85546875" style="5"/>
    <col min="2817" max="2817" width="12.7109375" style="5" customWidth="1"/>
    <col min="2818" max="2818" width="14.85546875" style="5" customWidth="1"/>
    <col min="2819" max="2819" width="18.85546875" style="5" customWidth="1"/>
    <col min="2820" max="2821" width="10.7109375" style="5" customWidth="1"/>
    <col min="2822" max="2822" width="9.7109375" style="5" customWidth="1"/>
    <col min="2823" max="2823" width="10.7109375" style="5" customWidth="1"/>
    <col min="2824" max="2824" width="19" style="5" customWidth="1"/>
    <col min="2825" max="2826" width="10.7109375" style="5" customWidth="1"/>
    <col min="2827" max="2827" width="9.7109375" style="5" customWidth="1"/>
    <col min="2828" max="2832" width="8.85546875" style="5"/>
    <col min="2833" max="2834" width="17.42578125" style="5" customWidth="1"/>
    <col min="2835" max="2837" width="8.85546875" style="5"/>
    <col min="2838" max="2838" width="11.85546875" style="5" customWidth="1"/>
    <col min="2839" max="2839" width="13.7109375" style="5" customWidth="1"/>
    <col min="2840" max="2840" width="10.140625" style="5" customWidth="1"/>
    <col min="2841" max="3072" width="8.85546875" style="5"/>
    <col min="3073" max="3073" width="12.7109375" style="5" customWidth="1"/>
    <col min="3074" max="3074" width="14.85546875" style="5" customWidth="1"/>
    <col min="3075" max="3075" width="18.85546875" style="5" customWidth="1"/>
    <col min="3076" max="3077" width="10.7109375" style="5" customWidth="1"/>
    <col min="3078" max="3078" width="9.7109375" style="5" customWidth="1"/>
    <col min="3079" max="3079" width="10.7109375" style="5" customWidth="1"/>
    <col min="3080" max="3080" width="19" style="5" customWidth="1"/>
    <col min="3081" max="3082" width="10.7109375" style="5" customWidth="1"/>
    <col min="3083" max="3083" width="9.7109375" style="5" customWidth="1"/>
    <col min="3084" max="3088" width="8.85546875" style="5"/>
    <col min="3089" max="3090" width="17.42578125" style="5" customWidth="1"/>
    <col min="3091" max="3093" width="8.85546875" style="5"/>
    <col min="3094" max="3094" width="11.85546875" style="5" customWidth="1"/>
    <col min="3095" max="3095" width="13.7109375" style="5" customWidth="1"/>
    <col min="3096" max="3096" width="10.140625" style="5" customWidth="1"/>
    <col min="3097" max="3328" width="8.85546875" style="5"/>
    <col min="3329" max="3329" width="12.7109375" style="5" customWidth="1"/>
    <col min="3330" max="3330" width="14.85546875" style="5" customWidth="1"/>
    <col min="3331" max="3331" width="18.85546875" style="5" customWidth="1"/>
    <col min="3332" max="3333" width="10.7109375" style="5" customWidth="1"/>
    <col min="3334" max="3334" width="9.7109375" style="5" customWidth="1"/>
    <col min="3335" max="3335" width="10.7109375" style="5" customWidth="1"/>
    <col min="3336" max="3336" width="19" style="5" customWidth="1"/>
    <col min="3337" max="3338" width="10.7109375" style="5" customWidth="1"/>
    <col min="3339" max="3339" width="9.7109375" style="5" customWidth="1"/>
    <col min="3340" max="3344" width="8.85546875" style="5"/>
    <col min="3345" max="3346" width="17.42578125" style="5" customWidth="1"/>
    <col min="3347" max="3349" width="8.85546875" style="5"/>
    <col min="3350" max="3350" width="11.85546875" style="5" customWidth="1"/>
    <col min="3351" max="3351" width="13.7109375" style="5" customWidth="1"/>
    <col min="3352" max="3352" width="10.140625" style="5" customWidth="1"/>
    <col min="3353" max="3584" width="8.85546875" style="5"/>
    <col min="3585" max="3585" width="12.7109375" style="5" customWidth="1"/>
    <col min="3586" max="3586" width="14.85546875" style="5" customWidth="1"/>
    <col min="3587" max="3587" width="18.85546875" style="5" customWidth="1"/>
    <col min="3588" max="3589" width="10.7109375" style="5" customWidth="1"/>
    <col min="3590" max="3590" width="9.7109375" style="5" customWidth="1"/>
    <col min="3591" max="3591" width="10.7109375" style="5" customWidth="1"/>
    <col min="3592" max="3592" width="19" style="5" customWidth="1"/>
    <col min="3593" max="3594" width="10.7109375" style="5" customWidth="1"/>
    <col min="3595" max="3595" width="9.7109375" style="5" customWidth="1"/>
    <col min="3596" max="3600" width="8.85546875" style="5"/>
    <col min="3601" max="3602" width="17.42578125" style="5" customWidth="1"/>
    <col min="3603" max="3605" width="8.85546875" style="5"/>
    <col min="3606" max="3606" width="11.85546875" style="5" customWidth="1"/>
    <col min="3607" max="3607" width="13.7109375" style="5" customWidth="1"/>
    <col min="3608" max="3608" width="10.140625" style="5" customWidth="1"/>
    <col min="3609" max="3840" width="8.85546875" style="5"/>
    <col min="3841" max="3841" width="12.7109375" style="5" customWidth="1"/>
    <col min="3842" max="3842" width="14.85546875" style="5" customWidth="1"/>
    <col min="3843" max="3843" width="18.85546875" style="5" customWidth="1"/>
    <col min="3844" max="3845" width="10.7109375" style="5" customWidth="1"/>
    <col min="3846" max="3846" width="9.7109375" style="5" customWidth="1"/>
    <col min="3847" max="3847" width="10.7109375" style="5" customWidth="1"/>
    <col min="3848" max="3848" width="19" style="5" customWidth="1"/>
    <col min="3849" max="3850" width="10.7109375" style="5" customWidth="1"/>
    <col min="3851" max="3851" width="9.7109375" style="5" customWidth="1"/>
    <col min="3852" max="3856" width="8.85546875" style="5"/>
    <col min="3857" max="3858" width="17.42578125" style="5" customWidth="1"/>
    <col min="3859" max="3861" width="8.85546875" style="5"/>
    <col min="3862" max="3862" width="11.85546875" style="5" customWidth="1"/>
    <col min="3863" max="3863" width="13.7109375" style="5" customWidth="1"/>
    <col min="3864" max="3864" width="10.140625" style="5" customWidth="1"/>
    <col min="3865" max="4096" width="8.85546875" style="5"/>
    <col min="4097" max="4097" width="12.7109375" style="5" customWidth="1"/>
    <col min="4098" max="4098" width="14.85546875" style="5" customWidth="1"/>
    <col min="4099" max="4099" width="18.85546875" style="5" customWidth="1"/>
    <col min="4100" max="4101" width="10.7109375" style="5" customWidth="1"/>
    <col min="4102" max="4102" width="9.7109375" style="5" customWidth="1"/>
    <col min="4103" max="4103" width="10.7109375" style="5" customWidth="1"/>
    <col min="4104" max="4104" width="19" style="5" customWidth="1"/>
    <col min="4105" max="4106" width="10.7109375" style="5" customWidth="1"/>
    <col min="4107" max="4107" width="9.7109375" style="5" customWidth="1"/>
    <col min="4108" max="4112" width="8.85546875" style="5"/>
    <col min="4113" max="4114" width="17.42578125" style="5" customWidth="1"/>
    <col min="4115" max="4117" width="8.85546875" style="5"/>
    <col min="4118" max="4118" width="11.85546875" style="5" customWidth="1"/>
    <col min="4119" max="4119" width="13.7109375" style="5" customWidth="1"/>
    <col min="4120" max="4120" width="10.140625" style="5" customWidth="1"/>
    <col min="4121" max="4352" width="8.85546875" style="5"/>
    <col min="4353" max="4353" width="12.7109375" style="5" customWidth="1"/>
    <col min="4354" max="4354" width="14.85546875" style="5" customWidth="1"/>
    <col min="4355" max="4355" width="18.85546875" style="5" customWidth="1"/>
    <col min="4356" max="4357" width="10.7109375" style="5" customWidth="1"/>
    <col min="4358" max="4358" width="9.7109375" style="5" customWidth="1"/>
    <col min="4359" max="4359" width="10.7109375" style="5" customWidth="1"/>
    <col min="4360" max="4360" width="19" style="5" customWidth="1"/>
    <col min="4361" max="4362" width="10.7109375" style="5" customWidth="1"/>
    <col min="4363" max="4363" width="9.7109375" style="5" customWidth="1"/>
    <col min="4364" max="4368" width="8.85546875" style="5"/>
    <col min="4369" max="4370" width="17.42578125" style="5" customWidth="1"/>
    <col min="4371" max="4373" width="8.85546875" style="5"/>
    <col min="4374" max="4374" width="11.85546875" style="5" customWidth="1"/>
    <col min="4375" max="4375" width="13.7109375" style="5" customWidth="1"/>
    <col min="4376" max="4376" width="10.140625" style="5" customWidth="1"/>
    <col min="4377" max="4608" width="8.85546875" style="5"/>
    <col min="4609" max="4609" width="12.7109375" style="5" customWidth="1"/>
    <col min="4610" max="4610" width="14.85546875" style="5" customWidth="1"/>
    <col min="4611" max="4611" width="18.85546875" style="5" customWidth="1"/>
    <col min="4612" max="4613" width="10.7109375" style="5" customWidth="1"/>
    <col min="4614" max="4614" width="9.7109375" style="5" customWidth="1"/>
    <col min="4615" max="4615" width="10.7109375" style="5" customWidth="1"/>
    <col min="4616" max="4616" width="19" style="5" customWidth="1"/>
    <col min="4617" max="4618" width="10.7109375" style="5" customWidth="1"/>
    <col min="4619" max="4619" width="9.7109375" style="5" customWidth="1"/>
    <col min="4620" max="4624" width="8.85546875" style="5"/>
    <col min="4625" max="4626" width="17.42578125" style="5" customWidth="1"/>
    <col min="4627" max="4629" width="8.85546875" style="5"/>
    <col min="4630" max="4630" width="11.85546875" style="5" customWidth="1"/>
    <col min="4631" max="4631" width="13.7109375" style="5" customWidth="1"/>
    <col min="4632" max="4632" width="10.140625" style="5" customWidth="1"/>
    <col min="4633" max="4864" width="8.85546875" style="5"/>
    <col min="4865" max="4865" width="12.7109375" style="5" customWidth="1"/>
    <col min="4866" max="4866" width="14.85546875" style="5" customWidth="1"/>
    <col min="4867" max="4867" width="18.85546875" style="5" customWidth="1"/>
    <col min="4868" max="4869" width="10.7109375" style="5" customWidth="1"/>
    <col min="4870" max="4870" width="9.7109375" style="5" customWidth="1"/>
    <col min="4871" max="4871" width="10.7109375" style="5" customWidth="1"/>
    <col min="4872" max="4872" width="19" style="5" customWidth="1"/>
    <col min="4873" max="4874" width="10.7109375" style="5" customWidth="1"/>
    <col min="4875" max="4875" width="9.7109375" style="5" customWidth="1"/>
    <col min="4876" max="4880" width="8.85546875" style="5"/>
    <col min="4881" max="4882" width="17.42578125" style="5" customWidth="1"/>
    <col min="4883" max="4885" width="8.85546875" style="5"/>
    <col min="4886" max="4886" width="11.85546875" style="5" customWidth="1"/>
    <col min="4887" max="4887" width="13.7109375" style="5" customWidth="1"/>
    <col min="4888" max="4888" width="10.140625" style="5" customWidth="1"/>
    <col min="4889" max="5120" width="8.85546875" style="5"/>
    <col min="5121" max="5121" width="12.7109375" style="5" customWidth="1"/>
    <col min="5122" max="5122" width="14.85546875" style="5" customWidth="1"/>
    <col min="5123" max="5123" width="18.85546875" style="5" customWidth="1"/>
    <col min="5124" max="5125" width="10.7109375" style="5" customWidth="1"/>
    <col min="5126" max="5126" width="9.7109375" style="5" customWidth="1"/>
    <col min="5127" max="5127" width="10.7109375" style="5" customWidth="1"/>
    <col min="5128" max="5128" width="19" style="5" customWidth="1"/>
    <col min="5129" max="5130" width="10.7109375" style="5" customWidth="1"/>
    <col min="5131" max="5131" width="9.7109375" style="5" customWidth="1"/>
    <col min="5132" max="5136" width="8.85546875" style="5"/>
    <col min="5137" max="5138" width="17.42578125" style="5" customWidth="1"/>
    <col min="5139" max="5141" width="8.85546875" style="5"/>
    <col min="5142" max="5142" width="11.85546875" style="5" customWidth="1"/>
    <col min="5143" max="5143" width="13.7109375" style="5" customWidth="1"/>
    <col min="5144" max="5144" width="10.140625" style="5" customWidth="1"/>
    <col min="5145" max="5376" width="8.85546875" style="5"/>
    <col min="5377" max="5377" width="12.7109375" style="5" customWidth="1"/>
    <col min="5378" max="5378" width="14.85546875" style="5" customWidth="1"/>
    <col min="5379" max="5379" width="18.85546875" style="5" customWidth="1"/>
    <col min="5380" max="5381" width="10.7109375" style="5" customWidth="1"/>
    <col min="5382" max="5382" width="9.7109375" style="5" customWidth="1"/>
    <col min="5383" max="5383" width="10.7109375" style="5" customWidth="1"/>
    <col min="5384" max="5384" width="19" style="5" customWidth="1"/>
    <col min="5385" max="5386" width="10.7109375" style="5" customWidth="1"/>
    <col min="5387" max="5387" width="9.7109375" style="5" customWidth="1"/>
    <col min="5388" max="5392" width="8.85546875" style="5"/>
    <col min="5393" max="5394" width="17.42578125" style="5" customWidth="1"/>
    <col min="5395" max="5397" width="8.85546875" style="5"/>
    <col min="5398" max="5398" width="11.85546875" style="5" customWidth="1"/>
    <col min="5399" max="5399" width="13.7109375" style="5" customWidth="1"/>
    <col min="5400" max="5400" width="10.140625" style="5" customWidth="1"/>
    <col min="5401" max="5632" width="8.85546875" style="5"/>
    <col min="5633" max="5633" width="12.7109375" style="5" customWidth="1"/>
    <col min="5634" max="5634" width="14.85546875" style="5" customWidth="1"/>
    <col min="5635" max="5635" width="18.85546875" style="5" customWidth="1"/>
    <col min="5636" max="5637" width="10.7109375" style="5" customWidth="1"/>
    <col min="5638" max="5638" width="9.7109375" style="5" customWidth="1"/>
    <col min="5639" max="5639" width="10.7109375" style="5" customWidth="1"/>
    <col min="5640" max="5640" width="19" style="5" customWidth="1"/>
    <col min="5641" max="5642" width="10.7109375" style="5" customWidth="1"/>
    <col min="5643" max="5643" width="9.7109375" style="5" customWidth="1"/>
    <col min="5644" max="5648" width="8.85546875" style="5"/>
    <col min="5649" max="5650" width="17.42578125" style="5" customWidth="1"/>
    <col min="5651" max="5653" width="8.85546875" style="5"/>
    <col min="5654" max="5654" width="11.85546875" style="5" customWidth="1"/>
    <col min="5655" max="5655" width="13.7109375" style="5" customWidth="1"/>
    <col min="5656" max="5656" width="10.140625" style="5" customWidth="1"/>
    <col min="5657" max="5888" width="8.85546875" style="5"/>
    <col min="5889" max="5889" width="12.7109375" style="5" customWidth="1"/>
    <col min="5890" max="5890" width="14.85546875" style="5" customWidth="1"/>
    <col min="5891" max="5891" width="18.85546875" style="5" customWidth="1"/>
    <col min="5892" max="5893" width="10.7109375" style="5" customWidth="1"/>
    <col min="5894" max="5894" width="9.7109375" style="5" customWidth="1"/>
    <col min="5895" max="5895" width="10.7109375" style="5" customWidth="1"/>
    <col min="5896" max="5896" width="19" style="5" customWidth="1"/>
    <col min="5897" max="5898" width="10.7109375" style="5" customWidth="1"/>
    <col min="5899" max="5899" width="9.7109375" style="5" customWidth="1"/>
    <col min="5900" max="5904" width="8.85546875" style="5"/>
    <col min="5905" max="5906" width="17.42578125" style="5" customWidth="1"/>
    <col min="5907" max="5909" width="8.85546875" style="5"/>
    <col min="5910" max="5910" width="11.85546875" style="5" customWidth="1"/>
    <col min="5911" max="5911" width="13.7109375" style="5" customWidth="1"/>
    <col min="5912" max="5912" width="10.140625" style="5" customWidth="1"/>
    <col min="5913" max="6144" width="8.85546875" style="5"/>
    <col min="6145" max="6145" width="12.7109375" style="5" customWidth="1"/>
    <col min="6146" max="6146" width="14.85546875" style="5" customWidth="1"/>
    <col min="6147" max="6147" width="18.85546875" style="5" customWidth="1"/>
    <col min="6148" max="6149" width="10.7109375" style="5" customWidth="1"/>
    <col min="6150" max="6150" width="9.7109375" style="5" customWidth="1"/>
    <col min="6151" max="6151" width="10.7109375" style="5" customWidth="1"/>
    <col min="6152" max="6152" width="19" style="5" customWidth="1"/>
    <col min="6153" max="6154" width="10.7109375" style="5" customWidth="1"/>
    <col min="6155" max="6155" width="9.7109375" style="5" customWidth="1"/>
    <col min="6156" max="6160" width="8.85546875" style="5"/>
    <col min="6161" max="6162" width="17.42578125" style="5" customWidth="1"/>
    <col min="6163" max="6165" width="8.85546875" style="5"/>
    <col min="6166" max="6166" width="11.85546875" style="5" customWidth="1"/>
    <col min="6167" max="6167" width="13.7109375" style="5" customWidth="1"/>
    <col min="6168" max="6168" width="10.140625" style="5" customWidth="1"/>
    <col min="6169" max="6400" width="8.85546875" style="5"/>
    <col min="6401" max="6401" width="12.7109375" style="5" customWidth="1"/>
    <col min="6402" max="6402" width="14.85546875" style="5" customWidth="1"/>
    <col min="6403" max="6403" width="18.85546875" style="5" customWidth="1"/>
    <col min="6404" max="6405" width="10.7109375" style="5" customWidth="1"/>
    <col min="6406" max="6406" width="9.7109375" style="5" customWidth="1"/>
    <col min="6407" max="6407" width="10.7109375" style="5" customWidth="1"/>
    <col min="6408" max="6408" width="19" style="5" customWidth="1"/>
    <col min="6409" max="6410" width="10.7109375" style="5" customWidth="1"/>
    <col min="6411" max="6411" width="9.7109375" style="5" customWidth="1"/>
    <col min="6412" max="6416" width="8.85546875" style="5"/>
    <col min="6417" max="6418" width="17.42578125" style="5" customWidth="1"/>
    <col min="6419" max="6421" width="8.85546875" style="5"/>
    <col min="6422" max="6422" width="11.85546875" style="5" customWidth="1"/>
    <col min="6423" max="6423" width="13.7109375" style="5" customWidth="1"/>
    <col min="6424" max="6424" width="10.140625" style="5" customWidth="1"/>
    <col min="6425" max="6656" width="8.85546875" style="5"/>
    <col min="6657" max="6657" width="12.7109375" style="5" customWidth="1"/>
    <col min="6658" max="6658" width="14.85546875" style="5" customWidth="1"/>
    <col min="6659" max="6659" width="18.85546875" style="5" customWidth="1"/>
    <col min="6660" max="6661" width="10.7109375" style="5" customWidth="1"/>
    <col min="6662" max="6662" width="9.7109375" style="5" customWidth="1"/>
    <col min="6663" max="6663" width="10.7109375" style="5" customWidth="1"/>
    <col min="6664" max="6664" width="19" style="5" customWidth="1"/>
    <col min="6665" max="6666" width="10.7109375" style="5" customWidth="1"/>
    <col min="6667" max="6667" width="9.7109375" style="5" customWidth="1"/>
    <col min="6668" max="6672" width="8.85546875" style="5"/>
    <col min="6673" max="6674" width="17.42578125" style="5" customWidth="1"/>
    <col min="6675" max="6677" width="8.85546875" style="5"/>
    <col min="6678" max="6678" width="11.85546875" style="5" customWidth="1"/>
    <col min="6679" max="6679" width="13.7109375" style="5" customWidth="1"/>
    <col min="6680" max="6680" width="10.140625" style="5" customWidth="1"/>
    <col min="6681" max="6912" width="8.85546875" style="5"/>
    <col min="6913" max="6913" width="12.7109375" style="5" customWidth="1"/>
    <col min="6914" max="6914" width="14.85546875" style="5" customWidth="1"/>
    <col min="6915" max="6915" width="18.85546875" style="5" customWidth="1"/>
    <col min="6916" max="6917" width="10.7109375" style="5" customWidth="1"/>
    <col min="6918" max="6918" width="9.7109375" style="5" customWidth="1"/>
    <col min="6919" max="6919" width="10.7109375" style="5" customWidth="1"/>
    <col min="6920" max="6920" width="19" style="5" customWidth="1"/>
    <col min="6921" max="6922" width="10.7109375" style="5" customWidth="1"/>
    <col min="6923" max="6923" width="9.7109375" style="5" customWidth="1"/>
    <col min="6924" max="6928" width="8.85546875" style="5"/>
    <col min="6929" max="6930" width="17.42578125" style="5" customWidth="1"/>
    <col min="6931" max="6933" width="8.85546875" style="5"/>
    <col min="6934" max="6934" width="11.85546875" style="5" customWidth="1"/>
    <col min="6935" max="6935" width="13.7109375" style="5" customWidth="1"/>
    <col min="6936" max="6936" width="10.140625" style="5" customWidth="1"/>
    <col min="6937" max="7168" width="8.85546875" style="5"/>
    <col min="7169" max="7169" width="12.7109375" style="5" customWidth="1"/>
    <col min="7170" max="7170" width="14.85546875" style="5" customWidth="1"/>
    <col min="7171" max="7171" width="18.85546875" style="5" customWidth="1"/>
    <col min="7172" max="7173" width="10.7109375" style="5" customWidth="1"/>
    <col min="7174" max="7174" width="9.7109375" style="5" customWidth="1"/>
    <col min="7175" max="7175" width="10.7109375" style="5" customWidth="1"/>
    <col min="7176" max="7176" width="19" style="5" customWidth="1"/>
    <col min="7177" max="7178" width="10.7109375" style="5" customWidth="1"/>
    <col min="7179" max="7179" width="9.7109375" style="5" customWidth="1"/>
    <col min="7180" max="7184" width="8.85546875" style="5"/>
    <col min="7185" max="7186" width="17.42578125" style="5" customWidth="1"/>
    <col min="7187" max="7189" width="8.85546875" style="5"/>
    <col min="7190" max="7190" width="11.85546875" style="5" customWidth="1"/>
    <col min="7191" max="7191" width="13.7109375" style="5" customWidth="1"/>
    <col min="7192" max="7192" width="10.140625" style="5" customWidth="1"/>
    <col min="7193" max="7424" width="8.85546875" style="5"/>
    <col min="7425" max="7425" width="12.7109375" style="5" customWidth="1"/>
    <col min="7426" max="7426" width="14.85546875" style="5" customWidth="1"/>
    <col min="7427" max="7427" width="18.85546875" style="5" customWidth="1"/>
    <col min="7428" max="7429" width="10.7109375" style="5" customWidth="1"/>
    <col min="7430" max="7430" width="9.7109375" style="5" customWidth="1"/>
    <col min="7431" max="7431" width="10.7109375" style="5" customWidth="1"/>
    <col min="7432" max="7432" width="19" style="5" customWidth="1"/>
    <col min="7433" max="7434" width="10.7109375" style="5" customWidth="1"/>
    <col min="7435" max="7435" width="9.7109375" style="5" customWidth="1"/>
    <col min="7436" max="7440" width="8.85546875" style="5"/>
    <col min="7441" max="7442" width="17.42578125" style="5" customWidth="1"/>
    <col min="7443" max="7445" width="8.85546875" style="5"/>
    <col min="7446" max="7446" width="11.85546875" style="5" customWidth="1"/>
    <col min="7447" max="7447" width="13.7109375" style="5" customWidth="1"/>
    <col min="7448" max="7448" width="10.140625" style="5" customWidth="1"/>
    <col min="7449" max="7680" width="8.85546875" style="5"/>
    <col min="7681" max="7681" width="12.7109375" style="5" customWidth="1"/>
    <col min="7682" max="7682" width="14.85546875" style="5" customWidth="1"/>
    <col min="7683" max="7683" width="18.85546875" style="5" customWidth="1"/>
    <col min="7684" max="7685" width="10.7109375" style="5" customWidth="1"/>
    <col min="7686" max="7686" width="9.7109375" style="5" customWidth="1"/>
    <col min="7687" max="7687" width="10.7109375" style="5" customWidth="1"/>
    <col min="7688" max="7688" width="19" style="5" customWidth="1"/>
    <col min="7689" max="7690" width="10.7109375" style="5" customWidth="1"/>
    <col min="7691" max="7691" width="9.7109375" style="5" customWidth="1"/>
    <col min="7692" max="7696" width="8.85546875" style="5"/>
    <col min="7697" max="7698" width="17.42578125" style="5" customWidth="1"/>
    <col min="7699" max="7701" width="8.85546875" style="5"/>
    <col min="7702" max="7702" width="11.85546875" style="5" customWidth="1"/>
    <col min="7703" max="7703" width="13.7109375" style="5" customWidth="1"/>
    <col min="7704" max="7704" width="10.140625" style="5" customWidth="1"/>
    <col min="7705" max="7936" width="8.85546875" style="5"/>
    <col min="7937" max="7937" width="12.7109375" style="5" customWidth="1"/>
    <col min="7938" max="7938" width="14.85546875" style="5" customWidth="1"/>
    <col min="7939" max="7939" width="18.85546875" style="5" customWidth="1"/>
    <col min="7940" max="7941" width="10.7109375" style="5" customWidth="1"/>
    <col min="7942" max="7942" width="9.7109375" style="5" customWidth="1"/>
    <col min="7943" max="7943" width="10.7109375" style="5" customWidth="1"/>
    <col min="7944" max="7944" width="19" style="5" customWidth="1"/>
    <col min="7945" max="7946" width="10.7109375" style="5" customWidth="1"/>
    <col min="7947" max="7947" width="9.7109375" style="5" customWidth="1"/>
    <col min="7948" max="7952" width="8.85546875" style="5"/>
    <col min="7953" max="7954" width="17.42578125" style="5" customWidth="1"/>
    <col min="7955" max="7957" width="8.85546875" style="5"/>
    <col min="7958" max="7958" width="11.85546875" style="5" customWidth="1"/>
    <col min="7959" max="7959" width="13.7109375" style="5" customWidth="1"/>
    <col min="7960" max="7960" width="10.140625" style="5" customWidth="1"/>
    <col min="7961" max="8192" width="8.85546875" style="5"/>
    <col min="8193" max="8193" width="12.7109375" style="5" customWidth="1"/>
    <col min="8194" max="8194" width="14.85546875" style="5" customWidth="1"/>
    <col min="8195" max="8195" width="18.85546875" style="5" customWidth="1"/>
    <col min="8196" max="8197" width="10.7109375" style="5" customWidth="1"/>
    <col min="8198" max="8198" width="9.7109375" style="5" customWidth="1"/>
    <col min="8199" max="8199" width="10.7109375" style="5" customWidth="1"/>
    <col min="8200" max="8200" width="19" style="5" customWidth="1"/>
    <col min="8201" max="8202" width="10.7109375" style="5" customWidth="1"/>
    <col min="8203" max="8203" width="9.7109375" style="5" customWidth="1"/>
    <col min="8204" max="8208" width="8.85546875" style="5"/>
    <col min="8209" max="8210" width="17.42578125" style="5" customWidth="1"/>
    <col min="8211" max="8213" width="8.85546875" style="5"/>
    <col min="8214" max="8214" width="11.85546875" style="5" customWidth="1"/>
    <col min="8215" max="8215" width="13.7109375" style="5" customWidth="1"/>
    <col min="8216" max="8216" width="10.140625" style="5" customWidth="1"/>
    <col min="8217" max="8448" width="8.85546875" style="5"/>
    <col min="8449" max="8449" width="12.7109375" style="5" customWidth="1"/>
    <col min="8450" max="8450" width="14.85546875" style="5" customWidth="1"/>
    <col min="8451" max="8451" width="18.85546875" style="5" customWidth="1"/>
    <col min="8452" max="8453" width="10.7109375" style="5" customWidth="1"/>
    <col min="8454" max="8454" width="9.7109375" style="5" customWidth="1"/>
    <col min="8455" max="8455" width="10.7109375" style="5" customWidth="1"/>
    <col min="8456" max="8456" width="19" style="5" customWidth="1"/>
    <col min="8457" max="8458" width="10.7109375" style="5" customWidth="1"/>
    <col min="8459" max="8459" width="9.7109375" style="5" customWidth="1"/>
    <col min="8460" max="8464" width="8.85546875" style="5"/>
    <col min="8465" max="8466" width="17.42578125" style="5" customWidth="1"/>
    <col min="8467" max="8469" width="8.85546875" style="5"/>
    <col min="8470" max="8470" width="11.85546875" style="5" customWidth="1"/>
    <col min="8471" max="8471" width="13.7109375" style="5" customWidth="1"/>
    <col min="8472" max="8472" width="10.140625" style="5" customWidth="1"/>
    <col min="8473" max="8704" width="8.85546875" style="5"/>
    <col min="8705" max="8705" width="12.7109375" style="5" customWidth="1"/>
    <col min="8706" max="8706" width="14.85546875" style="5" customWidth="1"/>
    <col min="8707" max="8707" width="18.85546875" style="5" customWidth="1"/>
    <col min="8708" max="8709" width="10.7109375" style="5" customWidth="1"/>
    <col min="8710" max="8710" width="9.7109375" style="5" customWidth="1"/>
    <col min="8711" max="8711" width="10.7109375" style="5" customWidth="1"/>
    <col min="8712" max="8712" width="19" style="5" customWidth="1"/>
    <col min="8713" max="8714" width="10.7109375" style="5" customWidth="1"/>
    <col min="8715" max="8715" width="9.7109375" style="5" customWidth="1"/>
    <col min="8716" max="8720" width="8.85546875" style="5"/>
    <col min="8721" max="8722" width="17.42578125" style="5" customWidth="1"/>
    <col min="8723" max="8725" width="8.85546875" style="5"/>
    <col min="8726" max="8726" width="11.85546875" style="5" customWidth="1"/>
    <col min="8727" max="8727" width="13.7109375" style="5" customWidth="1"/>
    <col min="8728" max="8728" width="10.140625" style="5" customWidth="1"/>
    <col min="8729" max="8960" width="8.85546875" style="5"/>
    <col min="8961" max="8961" width="12.7109375" style="5" customWidth="1"/>
    <col min="8962" max="8962" width="14.85546875" style="5" customWidth="1"/>
    <col min="8963" max="8963" width="18.85546875" style="5" customWidth="1"/>
    <col min="8964" max="8965" width="10.7109375" style="5" customWidth="1"/>
    <col min="8966" max="8966" width="9.7109375" style="5" customWidth="1"/>
    <col min="8967" max="8967" width="10.7109375" style="5" customWidth="1"/>
    <col min="8968" max="8968" width="19" style="5" customWidth="1"/>
    <col min="8969" max="8970" width="10.7109375" style="5" customWidth="1"/>
    <col min="8971" max="8971" width="9.7109375" style="5" customWidth="1"/>
    <col min="8972" max="8976" width="8.85546875" style="5"/>
    <col min="8977" max="8978" width="17.42578125" style="5" customWidth="1"/>
    <col min="8979" max="8981" width="8.85546875" style="5"/>
    <col min="8982" max="8982" width="11.85546875" style="5" customWidth="1"/>
    <col min="8983" max="8983" width="13.7109375" style="5" customWidth="1"/>
    <col min="8984" max="8984" width="10.140625" style="5" customWidth="1"/>
    <col min="8985" max="9216" width="8.85546875" style="5"/>
    <col min="9217" max="9217" width="12.7109375" style="5" customWidth="1"/>
    <col min="9218" max="9218" width="14.85546875" style="5" customWidth="1"/>
    <col min="9219" max="9219" width="18.85546875" style="5" customWidth="1"/>
    <col min="9220" max="9221" width="10.7109375" style="5" customWidth="1"/>
    <col min="9222" max="9222" width="9.7109375" style="5" customWidth="1"/>
    <col min="9223" max="9223" width="10.7109375" style="5" customWidth="1"/>
    <col min="9224" max="9224" width="19" style="5" customWidth="1"/>
    <col min="9225" max="9226" width="10.7109375" style="5" customWidth="1"/>
    <col min="9227" max="9227" width="9.7109375" style="5" customWidth="1"/>
    <col min="9228" max="9232" width="8.85546875" style="5"/>
    <col min="9233" max="9234" width="17.42578125" style="5" customWidth="1"/>
    <col min="9235" max="9237" width="8.85546875" style="5"/>
    <col min="9238" max="9238" width="11.85546875" style="5" customWidth="1"/>
    <col min="9239" max="9239" width="13.7109375" style="5" customWidth="1"/>
    <col min="9240" max="9240" width="10.140625" style="5" customWidth="1"/>
    <col min="9241" max="9472" width="8.85546875" style="5"/>
    <col min="9473" max="9473" width="12.7109375" style="5" customWidth="1"/>
    <col min="9474" max="9474" width="14.85546875" style="5" customWidth="1"/>
    <col min="9475" max="9475" width="18.85546875" style="5" customWidth="1"/>
    <col min="9476" max="9477" width="10.7109375" style="5" customWidth="1"/>
    <col min="9478" max="9478" width="9.7109375" style="5" customWidth="1"/>
    <col min="9479" max="9479" width="10.7109375" style="5" customWidth="1"/>
    <col min="9480" max="9480" width="19" style="5" customWidth="1"/>
    <col min="9481" max="9482" width="10.7109375" style="5" customWidth="1"/>
    <col min="9483" max="9483" width="9.7109375" style="5" customWidth="1"/>
    <col min="9484" max="9488" width="8.85546875" style="5"/>
    <col min="9489" max="9490" width="17.42578125" style="5" customWidth="1"/>
    <col min="9491" max="9493" width="8.85546875" style="5"/>
    <col min="9494" max="9494" width="11.85546875" style="5" customWidth="1"/>
    <col min="9495" max="9495" width="13.7109375" style="5" customWidth="1"/>
    <col min="9496" max="9496" width="10.140625" style="5" customWidth="1"/>
    <col min="9497" max="9728" width="8.85546875" style="5"/>
    <col min="9729" max="9729" width="12.7109375" style="5" customWidth="1"/>
    <col min="9730" max="9730" width="14.85546875" style="5" customWidth="1"/>
    <col min="9731" max="9731" width="18.85546875" style="5" customWidth="1"/>
    <col min="9732" max="9733" width="10.7109375" style="5" customWidth="1"/>
    <col min="9734" max="9734" width="9.7109375" style="5" customWidth="1"/>
    <col min="9735" max="9735" width="10.7109375" style="5" customWidth="1"/>
    <col min="9736" max="9736" width="19" style="5" customWidth="1"/>
    <col min="9737" max="9738" width="10.7109375" style="5" customWidth="1"/>
    <col min="9739" max="9739" width="9.7109375" style="5" customWidth="1"/>
    <col min="9740" max="9744" width="8.85546875" style="5"/>
    <col min="9745" max="9746" width="17.42578125" style="5" customWidth="1"/>
    <col min="9747" max="9749" width="8.85546875" style="5"/>
    <col min="9750" max="9750" width="11.85546875" style="5" customWidth="1"/>
    <col min="9751" max="9751" width="13.7109375" style="5" customWidth="1"/>
    <col min="9752" max="9752" width="10.140625" style="5" customWidth="1"/>
    <col min="9753" max="9984" width="8.85546875" style="5"/>
    <col min="9985" max="9985" width="12.7109375" style="5" customWidth="1"/>
    <col min="9986" max="9986" width="14.85546875" style="5" customWidth="1"/>
    <col min="9987" max="9987" width="18.85546875" style="5" customWidth="1"/>
    <col min="9988" max="9989" width="10.7109375" style="5" customWidth="1"/>
    <col min="9990" max="9990" width="9.7109375" style="5" customWidth="1"/>
    <col min="9991" max="9991" width="10.7109375" style="5" customWidth="1"/>
    <col min="9992" max="9992" width="19" style="5" customWidth="1"/>
    <col min="9993" max="9994" width="10.7109375" style="5" customWidth="1"/>
    <col min="9995" max="9995" width="9.7109375" style="5" customWidth="1"/>
    <col min="9996" max="10000" width="8.85546875" style="5"/>
    <col min="10001" max="10002" width="17.42578125" style="5" customWidth="1"/>
    <col min="10003" max="10005" width="8.85546875" style="5"/>
    <col min="10006" max="10006" width="11.85546875" style="5" customWidth="1"/>
    <col min="10007" max="10007" width="13.7109375" style="5" customWidth="1"/>
    <col min="10008" max="10008" width="10.140625" style="5" customWidth="1"/>
    <col min="10009" max="10240" width="8.85546875" style="5"/>
    <col min="10241" max="10241" width="12.7109375" style="5" customWidth="1"/>
    <col min="10242" max="10242" width="14.85546875" style="5" customWidth="1"/>
    <col min="10243" max="10243" width="18.85546875" style="5" customWidth="1"/>
    <col min="10244" max="10245" width="10.7109375" style="5" customWidth="1"/>
    <col min="10246" max="10246" width="9.7109375" style="5" customWidth="1"/>
    <col min="10247" max="10247" width="10.7109375" style="5" customWidth="1"/>
    <col min="10248" max="10248" width="19" style="5" customWidth="1"/>
    <col min="10249" max="10250" width="10.7109375" style="5" customWidth="1"/>
    <col min="10251" max="10251" width="9.7109375" style="5" customWidth="1"/>
    <col min="10252" max="10256" width="8.85546875" style="5"/>
    <col min="10257" max="10258" width="17.42578125" style="5" customWidth="1"/>
    <col min="10259" max="10261" width="8.85546875" style="5"/>
    <col min="10262" max="10262" width="11.85546875" style="5" customWidth="1"/>
    <col min="10263" max="10263" width="13.7109375" style="5" customWidth="1"/>
    <col min="10264" max="10264" width="10.140625" style="5" customWidth="1"/>
    <col min="10265" max="10496" width="8.85546875" style="5"/>
    <col min="10497" max="10497" width="12.7109375" style="5" customWidth="1"/>
    <col min="10498" max="10498" width="14.85546875" style="5" customWidth="1"/>
    <col min="10499" max="10499" width="18.85546875" style="5" customWidth="1"/>
    <col min="10500" max="10501" width="10.7109375" style="5" customWidth="1"/>
    <col min="10502" max="10502" width="9.7109375" style="5" customWidth="1"/>
    <col min="10503" max="10503" width="10.7109375" style="5" customWidth="1"/>
    <col min="10504" max="10504" width="19" style="5" customWidth="1"/>
    <col min="10505" max="10506" width="10.7109375" style="5" customWidth="1"/>
    <col min="10507" max="10507" width="9.7109375" style="5" customWidth="1"/>
    <col min="10508" max="10512" width="8.85546875" style="5"/>
    <col min="10513" max="10514" width="17.42578125" style="5" customWidth="1"/>
    <col min="10515" max="10517" width="8.85546875" style="5"/>
    <col min="10518" max="10518" width="11.85546875" style="5" customWidth="1"/>
    <col min="10519" max="10519" width="13.7109375" style="5" customWidth="1"/>
    <col min="10520" max="10520" width="10.140625" style="5" customWidth="1"/>
    <col min="10521" max="10752" width="8.85546875" style="5"/>
    <col min="10753" max="10753" width="12.7109375" style="5" customWidth="1"/>
    <col min="10754" max="10754" width="14.85546875" style="5" customWidth="1"/>
    <col min="10755" max="10755" width="18.85546875" style="5" customWidth="1"/>
    <col min="10756" max="10757" width="10.7109375" style="5" customWidth="1"/>
    <col min="10758" max="10758" width="9.7109375" style="5" customWidth="1"/>
    <col min="10759" max="10759" width="10.7109375" style="5" customWidth="1"/>
    <col min="10760" max="10760" width="19" style="5" customWidth="1"/>
    <col min="10761" max="10762" width="10.7109375" style="5" customWidth="1"/>
    <col min="10763" max="10763" width="9.7109375" style="5" customWidth="1"/>
    <col min="10764" max="10768" width="8.85546875" style="5"/>
    <col min="10769" max="10770" width="17.42578125" style="5" customWidth="1"/>
    <col min="10771" max="10773" width="8.85546875" style="5"/>
    <col min="10774" max="10774" width="11.85546875" style="5" customWidth="1"/>
    <col min="10775" max="10775" width="13.7109375" style="5" customWidth="1"/>
    <col min="10776" max="10776" width="10.140625" style="5" customWidth="1"/>
    <col min="10777" max="11008" width="8.85546875" style="5"/>
    <col min="11009" max="11009" width="12.7109375" style="5" customWidth="1"/>
    <col min="11010" max="11010" width="14.85546875" style="5" customWidth="1"/>
    <col min="11011" max="11011" width="18.85546875" style="5" customWidth="1"/>
    <col min="11012" max="11013" width="10.7109375" style="5" customWidth="1"/>
    <col min="11014" max="11014" width="9.7109375" style="5" customWidth="1"/>
    <col min="11015" max="11015" width="10.7109375" style="5" customWidth="1"/>
    <col min="11016" max="11016" width="19" style="5" customWidth="1"/>
    <col min="11017" max="11018" width="10.7109375" style="5" customWidth="1"/>
    <col min="11019" max="11019" width="9.7109375" style="5" customWidth="1"/>
    <col min="11020" max="11024" width="8.85546875" style="5"/>
    <col min="11025" max="11026" width="17.42578125" style="5" customWidth="1"/>
    <col min="11027" max="11029" width="8.85546875" style="5"/>
    <col min="11030" max="11030" width="11.85546875" style="5" customWidth="1"/>
    <col min="11031" max="11031" width="13.7109375" style="5" customWidth="1"/>
    <col min="11032" max="11032" width="10.140625" style="5" customWidth="1"/>
    <col min="11033" max="11264" width="8.85546875" style="5"/>
    <col min="11265" max="11265" width="12.7109375" style="5" customWidth="1"/>
    <col min="11266" max="11266" width="14.85546875" style="5" customWidth="1"/>
    <col min="11267" max="11267" width="18.85546875" style="5" customWidth="1"/>
    <col min="11268" max="11269" width="10.7109375" style="5" customWidth="1"/>
    <col min="11270" max="11270" width="9.7109375" style="5" customWidth="1"/>
    <col min="11271" max="11271" width="10.7109375" style="5" customWidth="1"/>
    <col min="11272" max="11272" width="19" style="5" customWidth="1"/>
    <col min="11273" max="11274" width="10.7109375" style="5" customWidth="1"/>
    <col min="11275" max="11275" width="9.7109375" style="5" customWidth="1"/>
    <col min="11276" max="11280" width="8.85546875" style="5"/>
    <col min="11281" max="11282" width="17.42578125" style="5" customWidth="1"/>
    <col min="11283" max="11285" width="8.85546875" style="5"/>
    <col min="11286" max="11286" width="11.85546875" style="5" customWidth="1"/>
    <col min="11287" max="11287" width="13.7109375" style="5" customWidth="1"/>
    <col min="11288" max="11288" width="10.140625" style="5" customWidth="1"/>
    <col min="11289" max="11520" width="8.85546875" style="5"/>
    <col min="11521" max="11521" width="12.7109375" style="5" customWidth="1"/>
    <col min="11522" max="11522" width="14.85546875" style="5" customWidth="1"/>
    <col min="11523" max="11523" width="18.85546875" style="5" customWidth="1"/>
    <col min="11524" max="11525" width="10.7109375" style="5" customWidth="1"/>
    <col min="11526" max="11526" width="9.7109375" style="5" customWidth="1"/>
    <col min="11527" max="11527" width="10.7109375" style="5" customWidth="1"/>
    <col min="11528" max="11528" width="19" style="5" customWidth="1"/>
    <col min="11529" max="11530" width="10.7109375" style="5" customWidth="1"/>
    <col min="11531" max="11531" width="9.7109375" style="5" customWidth="1"/>
    <col min="11532" max="11536" width="8.85546875" style="5"/>
    <col min="11537" max="11538" width="17.42578125" style="5" customWidth="1"/>
    <col min="11539" max="11541" width="8.85546875" style="5"/>
    <col min="11542" max="11542" width="11.85546875" style="5" customWidth="1"/>
    <col min="11543" max="11543" width="13.7109375" style="5" customWidth="1"/>
    <col min="11544" max="11544" width="10.140625" style="5" customWidth="1"/>
    <col min="11545" max="11776" width="8.85546875" style="5"/>
    <col min="11777" max="11777" width="12.7109375" style="5" customWidth="1"/>
    <col min="11778" max="11778" width="14.85546875" style="5" customWidth="1"/>
    <col min="11779" max="11779" width="18.85546875" style="5" customWidth="1"/>
    <col min="11780" max="11781" width="10.7109375" style="5" customWidth="1"/>
    <col min="11782" max="11782" width="9.7109375" style="5" customWidth="1"/>
    <col min="11783" max="11783" width="10.7109375" style="5" customWidth="1"/>
    <col min="11784" max="11784" width="19" style="5" customWidth="1"/>
    <col min="11785" max="11786" width="10.7109375" style="5" customWidth="1"/>
    <col min="11787" max="11787" width="9.7109375" style="5" customWidth="1"/>
    <col min="11788" max="11792" width="8.85546875" style="5"/>
    <col min="11793" max="11794" width="17.42578125" style="5" customWidth="1"/>
    <col min="11795" max="11797" width="8.85546875" style="5"/>
    <col min="11798" max="11798" width="11.85546875" style="5" customWidth="1"/>
    <col min="11799" max="11799" width="13.7109375" style="5" customWidth="1"/>
    <col min="11800" max="11800" width="10.140625" style="5" customWidth="1"/>
    <col min="11801" max="12032" width="8.85546875" style="5"/>
    <col min="12033" max="12033" width="12.7109375" style="5" customWidth="1"/>
    <col min="12034" max="12034" width="14.85546875" style="5" customWidth="1"/>
    <col min="12035" max="12035" width="18.85546875" style="5" customWidth="1"/>
    <col min="12036" max="12037" width="10.7109375" style="5" customWidth="1"/>
    <col min="12038" max="12038" width="9.7109375" style="5" customWidth="1"/>
    <col min="12039" max="12039" width="10.7109375" style="5" customWidth="1"/>
    <col min="12040" max="12040" width="19" style="5" customWidth="1"/>
    <col min="12041" max="12042" width="10.7109375" style="5" customWidth="1"/>
    <col min="12043" max="12043" width="9.7109375" style="5" customWidth="1"/>
    <col min="12044" max="12048" width="8.85546875" style="5"/>
    <col min="12049" max="12050" width="17.42578125" style="5" customWidth="1"/>
    <col min="12051" max="12053" width="8.85546875" style="5"/>
    <col min="12054" max="12054" width="11.85546875" style="5" customWidth="1"/>
    <col min="12055" max="12055" width="13.7109375" style="5" customWidth="1"/>
    <col min="12056" max="12056" width="10.140625" style="5" customWidth="1"/>
    <col min="12057" max="12288" width="8.85546875" style="5"/>
    <col min="12289" max="12289" width="12.7109375" style="5" customWidth="1"/>
    <col min="12290" max="12290" width="14.85546875" style="5" customWidth="1"/>
    <col min="12291" max="12291" width="18.85546875" style="5" customWidth="1"/>
    <col min="12292" max="12293" width="10.7109375" style="5" customWidth="1"/>
    <col min="12294" max="12294" width="9.7109375" style="5" customWidth="1"/>
    <col min="12295" max="12295" width="10.7109375" style="5" customWidth="1"/>
    <col min="12296" max="12296" width="19" style="5" customWidth="1"/>
    <col min="12297" max="12298" width="10.7109375" style="5" customWidth="1"/>
    <col min="12299" max="12299" width="9.7109375" style="5" customWidth="1"/>
    <col min="12300" max="12304" width="8.85546875" style="5"/>
    <col min="12305" max="12306" width="17.42578125" style="5" customWidth="1"/>
    <col min="12307" max="12309" width="8.85546875" style="5"/>
    <col min="12310" max="12310" width="11.85546875" style="5" customWidth="1"/>
    <col min="12311" max="12311" width="13.7109375" style="5" customWidth="1"/>
    <col min="12312" max="12312" width="10.140625" style="5" customWidth="1"/>
    <col min="12313" max="12544" width="8.85546875" style="5"/>
    <col min="12545" max="12545" width="12.7109375" style="5" customWidth="1"/>
    <col min="12546" max="12546" width="14.85546875" style="5" customWidth="1"/>
    <col min="12547" max="12547" width="18.85546875" style="5" customWidth="1"/>
    <col min="12548" max="12549" width="10.7109375" style="5" customWidth="1"/>
    <col min="12550" max="12550" width="9.7109375" style="5" customWidth="1"/>
    <col min="12551" max="12551" width="10.7109375" style="5" customWidth="1"/>
    <col min="12552" max="12552" width="19" style="5" customWidth="1"/>
    <col min="12553" max="12554" width="10.7109375" style="5" customWidth="1"/>
    <col min="12555" max="12555" width="9.7109375" style="5" customWidth="1"/>
    <col min="12556" max="12560" width="8.85546875" style="5"/>
    <col min="12561" max="12562" width="17.42578125" style="5" customWidth="1"/>
    <col min="12563" max="12565" width="8.85546875" style="5"/>
    <col min="12566" max="12566" width="11.85546875" style="5" customWidth="1"/>
    <col min="12567" max="12567" width="13.7109375" style="5" customWidth="1"/>
    <col min="12568" max="12568" width="10.140625" style="5" customWidth="1"/>
    <col min="12569" max="12800" width="8.85546875" style="5"/>
    <col min="12801" max="12801" width="12.7109375" style="5" customWidth="1"/>
    <col min="12802" max="12802" width="14.85546875" style="5" customWidth="1"/>
    <col min="12803" max="12803" width="18.85546875" style="5" customWidth="1"/>
    <col min="12804" max="12805" width="10.7109375" style="5" customWidth="1"/>
    <col min="12806" max="12806" width="9.7109375" style="5" customWidth="1"/>
    <col min="12807" max="12807" width="10.7109375" style="5" customWidth="1"/>
    <col min="12808" max="12808" width="19" style="5" customWidth="1"/>
    <col min="12809" max="12810" width="10.7109375" style="5" customWidth="1"/>
    <col min="12811" max="12811" width="9.7109375" style="5" customWidth="1"/>
    <col min="12812" max="12816" width="8.85546875" style="5"/>
    <col min="12817" max="12818" width="17.42578125" style="5" customWidth="1"/>
    <col min="12819" max="12821" width="8.85546875" style="5"/>
    <col min="12822" max="12822" width="11.85546875" style="5" customWidth="1"/>
    <col min="12823" max="12823" width="13.7109375" style="5" customWidth="1"/>
    <col min="12824" max="12824" width="10.140625" style="5" customWidth="1"/>
    <col min="12825" max="13056" width="8.85546875" style="5"/>
    <col min="13057" max="13057" width="12.7109375" style="5" customWidth="1"/>
    <col min="13058" max="13058" width="14.85546875" style="5" customWidth="1"/>
    <col min="13059" max="13059" width="18.85546875" style="5" customWidth="1"/>
    <col min="13060" max="13061" width="10.7109375" style="5" customWidth="1"/>
    <col min="13062" max="13062" width="9.7109375" style="5" customWidth="1"/>
    <col min="13063" max="13063" width="10.7109375" style="5" customWidth="1"/>
    <col min="13064" max="13064" width="19" style="5" customWidth="1"/>
    <col min="13065" max="13066" width="10.7109375" style="5" customWidth="1"/>
    <col min="13067" max="13067" width="9.7109375" style="5" customWidth="1"/>
    <col min="13068" max="13072" width="8.85546875" style="5"/>
    <col min="13073" max="13074" width="17.42578125" style="5" customWidth="1"/>
    <col min="13075" max="13077" width="8.85546875" style="5"/>
    <col min="13078" max="13078" width="11.85546875" style="5" customWidth="1"/>
    <col min="13079" max="13079" width="13.7109375" style="5" customWidth="1"/>
    <col min="13080" max="13080" width="10.140625" style="5" customWidth="1"/>
    <col min="13081" max="13312" width="8.85546875" style="5"/>
    <col min="13313" max="13313" width="12.7109375" style="5" customWidth="1"/>
    <col min="13314" max="13314" width="14.85546875" style="5" customWidth="1"/>
    <col min="13315" max="13315" width="18.85546875" style="5" customWidth="1"/>
    <col min="13316" max="13317" width="10.7109375" style="5" customWidth="1"/>
    <col min="13318" max="13318" width="9.7109375" style="5" customWidth="1"/>
    <col min="13319" max="13319" width="10.7109375" style="5" customWidth="1"/>
    <col min="13320" max="13320" width="19" style="5" customWidth="1"/>
    <col min="13321" max="13322" width="10.7109375" style="5" customWidth="1"/>
    <col min="13323" max="13323" width="9.7109375" style="5" customWidth="1"/>
    <col min="13324" max="13328" width="8.85546875" style="5"/>
    <col min="13329" max="13330" width="17.42578125" style="5" customWidth="1"/>
    <col min="13331" max="13333" width="8.85546875" style="5"/>
    <col min="13334" max="13334" width="11.85546875" style="5" customWidth="1"/>
    <col min="13335" max="13335" width="13.7109375" style="5" customWidth="1"/>
    <col min="13336" max="13336" width="10.140625" style="5" customWidth="1"/>
    <col min="13337" max="13568" width="8.85546875" style="5"/>
    <col min="13569" max="13569" width="12.7109375" style="5" customWidth="1"/>
    <col min="13570" max="13570" width="14.85546875" style="5" customWidth="1"/>
    <col min="13571" max="13571" width="18.85546875" style="5" customWidth="1"/>
    <col min="13572" max="13573" width="10.7109375" style="5" customWidth="1"/>
    <col min="13574" max="13574" width="9.7109375" style="5" customWidth="1"/>
    <col min="13575" max="13575" width="10.7109375" style="5" customWidth="1"/>
    <col min="13576" max="13576" width="19" style="5" customWidth="1"/>
    <col min="13577" max="13578" width="10.7109375" style="5" customWidth="1"/>
    <col min="13579" max="13579" width="9.7109375" style="5" customWidth="1"/>
    <col min="13580" max="13584" width="8.85546875" style="5"/>
    <col min="13585" max="13586" width="17.42578125" style="5" customWidth="1"/>
    <col min="13587" max="13589" width="8.85546875" style="5"/>
    <col min="13590" max="13590" width="11.85546875" style="5" customWidth="1"/>
    <col min="13591" max="13591" width="13.7109375" style="5" customWidth="1"/>
    <col min="13592" max="13592" width="10.140625" style="5" customWidth="1"/>
    <col min="13593" max="13824" width="8.85546875" style="5"/>
    <col min="13825" max="13825" width="12.7109375" style="5" customWidth="1"/>
    <col min="13826" max="13826" width="14.85546875" style="5" customWidth="1"/>
    <col min="13827" max="13827" width="18.85546875" style="5" customWidth="1"/>
    <col min="13828" max="13829" width="10.7109375" style="5" customWidth="1"/>
    <col min="13830" max="13830" width="9.7109375" style="5" customWidth="1"/>
    <col min="13831" max="13831" width="10.7109375" style="5" customWidth="1"/>
    <col min="13832" max="13832" width="19" style="5" customWidth="1"/>
    <col min="13833" max="13834" width="10.7109375" style="5" customWidth="1"/>
    <col min="13835" max="13835" width="9.7109375" style="5" customWidth="1"/>
    <col min="13836" max="13840" width="8.85546875" style="5"/>
    <col min="13841" max="13842" width="17.42578125" style="5" customWidth="1"/>
    <col min="13843" max="13845" width="8.85546875" style="5"/>
    <col min="13846" max="13846" width="11.85546875" style="5" customWidth="1"/>
    <col min="13847" max="13847" width="13.7109375" style="5" customWidth="1"/>
    <col min="13848" max="13848" width="10.140625" style="5" customWidth="1"/>
    <col min="13849" max="14080" width="8.85546875" style="5"/>
    <col min="14081" max="14081" width="12.7109375" style="5" customWidth="1"/>
    <col min="14082" max="14082" width="14.85546875" style="5" customWidth="1"/>
    <col min="14083" max="14083" width="18.85546875" style="5" customWidth="1"/>
    <col min="14084" max="14085" width="10.7109375" style="5" customWidth="1"/>
    <col min="14086" max="14086" width="9.7109375" style="5" customWidth="1"/>
    <col min="14087" max="14087" width="10.7109375" style="5" customWidth="1"/>
    <col min="14088" max="14088" width="19" style="5" customWidth="1"/>
    <col min="14089" max="14090" width="10.7109375" style="5" customWidth="1"/>
    <col min="14091" max="14091" width="9.7109375" style="5" customWidth="1"/>
    <col min="14092" max="14096" width="8.85546875" style="5"/>
    <col min="14097" max="14098" width="17.42578125" style="5" customWidth="1"/>
    <col min="14099" max="14101" width="8.85546875" style="5"/>
    <col min="14102" max="14102" width="11.85546875" style="5" customWidth="1"/>
    <col min="14103" max="14103" width="13.7109375" style="5" customWidth="1"/>
    <col min="14104" max="14104" width="10.140625" style="5" customWidth="1"/>
    <col min="14105" max="14336" width="8.85546875" style="5"/>
    <col min="14337" max="14337" width="12.7109375" style="5" customWidth="1"/>
    <col min="14338" max="14338" width="14.85546875" style="5" customWidth="1"/>
    <col min="14339" max="14339" width="18.85546875" style="5" customWidth="1"/>
    <col min="14340" max="14341" width="10.7109375" style="5" customWidth="1"/>
    <col min="14342" max="14342" width="9.7109375" style="5" customWidth="1"/>
    <col min="14343" max="14343" width="10.7109375" style="5" customWidth="1"/>
    <col min="14344" max="14344" width="19" style="5" customWidth="1"/>
    <col min="14345" max="14346" width="10.7109375" style="5" customWidth="1"/>
    <col min="14347" max="14347" width="9.7109375" style="5" customWidth="1"/>
    <col min="14348" max="14352" width="8.85546875" style="5"/>
    <col min="14353" max="14354" width="17.42578125" style="5" customWidth="1"/>
    <col min="14355" max="14357" width="8.85546875" style="5"/>
    <col min="14358" max="14358" width="11.85546875" style="5" customWidth="1"/>
    <col min="14359" max="14359" width="13.7109375" style="5" customWidth="1"/>
    <col min="14360" max="14360" width="10.140625" style="5" customWidth="1"/>
    <col min="14361" max="14592" width="8.85546875" style="5"/>
    <col min="14593" max="14593" width="12.7109375" style="5" customWidth="1"/>
    <col min="14594" max="14594" width="14.85546875" style="5" customWidth="1"/>
    <col min="14595" max="14595" width="18.85546875" style="5" customWidth="1"/>
    <col min="14596" max="14597" width="10.7109375" style="5" customWidth="1"/>
    <col min="14598" max="14598" width="9.7109375" style="5" customWidth="1"/>
    <col min="14599" max="14599" width="10.7109375" style="5" customWidth="1"/>
    <col min="14600" max="14600" width="19" style="5" customWidth="1"/>
    <col min="14601" max="14602" width="10.7109375" style="5" customWidth="1"/>
    <col min="14603" max="14603" width="9.7109375" style="5" customWidth="1"/>
    <col min="14604" max="14608" width="8.85546875" style="5"/>
    <col min="14609" max="14610" width="17.42578125" style="5" customWidth="1"/>
    <col min="14611" max="14613" width="8.85546875" style="5"/>
    <col min="14614" max="14614" width="11.85546875" style="5" customWidth="1"/>
    <col min="14615" max="14615" width="13.7109375" style="5" customWidth="1"/>
    <col min="14616" max="14616" width="10.140625" style="5" customWidth="1"/>
    <col min="14617" max="14848" width="8.85546875" style="5"/>
    <col min="14849" max="14849" width="12.7109375" style="5" customWidth="1"/>
    <col min="14850" max="14850" width="14.85546875" style="5" customWidth="1"/>
    <col min="14851" max="14851" width="18.85546875" style="5" customWidth="1"/>
    <col min="14852" max="14853" width="10.7109375" style="5" customWidth="1"/>
    <col min="14854" max="14854" width="9.7109375" style="5" customWidth="1"/>
    <col min="14855" max="14855" width="10.7109375" style="5" customWidth="1"/>
    <col min="14856" max="14856" width="19" style="5" customWidth="1"/>
    <col min="14857" max="14858" width="10.7109375" style="5" customWidth="1"/>
    <col min="14859" max="14859" width="9.7109375" style="5" customWidth="1"/>
    <col min="14860" max="14864" width="8.85546875" style="5"/>
    <col min="14865" max="14866" width="17.42578125" style="5" customWidth="1"/>
    <col min="14867" max="14869" width="8.85546875" style="5"/>
    <col min="14870" max="14870" width="11.85546875" style="5" customWidth="1"/>
    <col min="14871" max="14871" width="13.7109375" style="5" customWidth="1"/>
    <col min="14872" max="14872" width="10.140625" style="5" customWidth="1"/>
    <col min="14873" max="15104" width="8.85546875" style="5"/>
    <col min="15105" max="15105" width="12.7109375" style="5" customWidth="1"/>
    <col min="15106" max="15106" width="14.85546875" style="5" customWidth="1"/>
    <col min="15107" max="15107" width="18.85546875" style="5" customWidth="1"/>
    <col min="15108" max="15109" width="10.7109375" style="5" customWidth="1"/>
    <col min="15110" max="15110" width="9.7109375" style="5" customWidth="1"/>
    <col min="15111" max="15111" width="10.7109375" style="5" customWidth="1"/>
    <col min="15112" max="15112" width="19" style="5" customWidth="1"/>
    <col min="15113" max="15114" width="10.7109375" style="5" customWidth="1"/>
    <col min="15115" max="15115" width="9.7109375" style="5" customWidth="1"/>
    <col min="15116" max="15120" width="8.85546875" style="5"/>
    <col min="15121" max="15122" width="17.42578125" style="5" customWidth="1"/>
    <col min="15123" max="15125" width="8.85546875" style="5"/>
    <col min="15126" max="15126" width="11.85546875" style="5" customWidth="1"/>
    <col min="15127" max="15127" width="13.7109375" style="5" customWidth="1"/>
    <col min="15128" max="15128" width="10.140625" style="5" customWidth="1"/>
    <col min="15129" max="15360" width="8.85546875" style="5"/>
    <col min="15361" max="15361" width="12.7109375" style="5" customWidth="1"/>
    <col min="15362" max="15362" width="14.85546875" style="5" customWidth="1"/>
    <col min="15363" max="15363" width="18.85546875" style="5" customWidth="1"/>
    <col min="15364" max="15365" width="10.7109375" style="5" customWidth="1"/>
    <col min="15366" max="15366" width="9.7109375" style="5" customWidth="1"/>
    <col min="15367" max="15367" width="10.7109375" style="5" customWidth="1"/>
    <col min="15368" max="15368" width="19" style="5" customWidth="1"/>
    <col min="15369" max="15370" width="10.7109375" style="5" customWidth="1"/>
    <col min="15371" max="15371" width="9.7109375" style="5" customWidth="1"/>
    <col min="15372" max="15376" width="8.85546875" style="5"/>
    <col min="15377" max="15378" width="17.42578125" style="5" customWidth="1"/>
    <col min="15379" max="15381" width="8.85546875" style="5"/>
    <col min="15382" max="15382" width="11.85546875" style="5" customWidth="1"/>
    <col min="15383" max="15383" width="13.7109375" style="5" customWidth="1"/>
    <col min="15384" max="15384" width="10.140625" style="5" customWidth="1"/>
    <col min="15385" max="15616" width="8.85546875" style="5"/>
    <col min="15617" max="15617" width="12.7109375" style="5" customWidth="1"/>
    <col min="15618" max="15618" width="14.85546875" style="5" customWidth="1"/>
    <col min="15619" max="15619" width="18.85546875" style="5" customWidth="1"/>
    <col min="15620" max="15621" width="10.7109375" style="5" customWidth="1"/>
    <col min="15622" max="15622" width="9.7109375" style="5" customWidth="1"/>
    <col min="15623" max="15623" width="10.7109375" style="5" customWidth="1"/>
    <col min="15624" max="15624" width="19" style="5" customWidth="1"/>
    <col min="15625" max="15626" width="10.7109375" style="5" customWidth="1"/>
    <col min="15627" max="15627" width="9.7109375" style="5" customWidth="1"/>
    <col min="15628" max="15632" width="8.85546875" style="5"/>
    <col min="15633" max="15634" width="17.42578125" style="5" customWidth="1"/>
    <col min="15635" max="15637" width="8.85546875" style="5"/>
    <col min="15638" max="15638" width="11.85546875" style="5" customWidth="1"/>
    <col min="15639" max="15639" width="13.7109375" style="5" customWidth="1"/>
    <col min="15640" max="15640" width="10.140625" style="5" customWidth="1"/>
    <col min="15641" max="15872" width="8.85546875" style="5"/>
    <col min="15873" max="15873" width="12.7109375" style="5" customWidth="1"/>
    <col min="15874" max="15874" width="14.85546875" style="5" customWidth="1"/>
    <col min="15875" max="15875" width="18.85546875" style="5" customWidth="1"/>
    <col min="15876" max="15877" width="10.7109375" style="5" customWidth="1"/>
    <col min="15878" max="15878" width="9.7109375" style="5" customWidth="1"/>
    <col min="15879" max="15879" width="10.7109375" style="5" customWidth="1"/>
    <col min="15880" max="15880" width="19" style="5" customWidth="1"/>
    <col min="15881" max="15882" width="10.7109375" style="5" customWidth="1"/>
    <col min="15883" max="15883" width="9.7109375" style="5" customWidth="1"/>
    <col min="15884" max="15888" width="8.85546875" style="5"/>
    <col min="15889" max="15890" width="17.42578125" style="5" customWidth="1"/>
    <col min="15891" max="15893" width="8.85546875" style="5"/>
    <col min="15894" max="15894" width="11.85546875" style="5" customWidth="1"/>
    <col min="15895" max="15895" width="13.7109375" style="5" customWidth="1"/>
    <col min="15896" max="15896" width="10.140625" style="5" customWidth="1"/>
    <col min="15897" max="16128" width="8.85546875" style="5"/>
    <col min="16129" max="16129" width="12.7109375" style="5" customWidth="1"/>
    <col min="16130" max="16130" width="14.85546875" style="5" customWidth="1"/>
    <col min="16131" max="16131" width="18.85546875" style="5" customWidth="1"/>
    <col min="16132" max="16133" width="10.7109375" style="5" customWidth="1"/>
    <col min="16134" max="16134" width="9.7109375" style="5" customWidth="1"/>
    <col min="16135" max="16135" width="10.7109375" style="5" customWidth="1"/>
    <col min="16136" max="16136" width="19" style="5" customWidth="1"/>
    <col min="16137" max="16138" width="10.7109375" style="5" customWidth="1"/>
    <col min="16139" max="16139" width="9.7109375" style="5" customWidth="1"/>
    <col min="16140" max="16144" width="8.85546875" style="5"/>
    <col min="16145" max="16146" width="17.42578125" style="5" customWidth="1"/>
    <col min="16147" max="16149" width="8.85546875" style="5"/>
    <col min="16150" max="16150" width="11.85546875" style="5" customWidth="1"/>
    <col min="16151" max="16151" width="13.7109375" style="5" customWidth="1"/>
    <col min="16152" max="16152" width="10.140625" style="5" customWidth="1"/>
    <col min="16153" max="16153" width="8.85546875" style="5"/>
  </cols>
  <sheetData>
    <row r="1" spans="1:21" ht="55.5" customHeight="1" x14ac:dyDescent="0.25">
      <c r="A1" s="319"/>
      <c r="B1" s="319"/>
      <c r="C1" s="319"/>
      <c r="D1" s="319"/>
      <c r="E1" s="319"/>
      <c r="F1" s="319"/>
      <c r="G1" s="319"/>
      <c r="H1" s="6" t="s">
        <v>1</v>
      </c>
      <c r="I1" s="6" t="s">
        <v>1</v>
      </c>
      <c r="J1" s="6" t="s">
        <v>1</v>
      </c>
      <c r="K1" s="6" t="s">
        <v>1</v>
      </c>
      <c r="L1" s="6" t="s">
        <v>1</v>
      </c>
      <c r="M1" s="6" t="s">
        <v>1</v>
      </c>
      <c r="N1" s="6" t="s">
        <v>1</v>
      </c>
      <c r="O1" s="6" t="s">
        <v>1</v>
      </c>
      <c r="P1" s="6" t="s">
        <v>1</v>
      </c>
      <c r="Q1" s="6" t="s">
        <v>1</v>
      </c>
      <c r="R1" s="6" t="s">
        <v>1</v>
      </c>
    </row>
    <row r="2" spans="1:21" ht="41.25" customHeight="1" x14ac:dyDescent="0.25">
      <c r="A2" s="451" t="s">
        <v>120</v>
      </c>
      <c r="B2" s="319"/>
      <c r="C2" s="319"/>
      <c r="D2" s="319"/>
      <c r="E2" s="319"/>
      <c r="F2" s="319"/>
      <c r="G2" s="319"/>
      <c r="H2" s="6"/>
      <c r="I2" s="6"/>
      <c r="J2" s="6"/>
      <c r="K2" s="6"/>
      <c r="L2" s="6"/>
      <c r="M2" s="6"/>
      <c r="N2" s="6"/>
      <c r="O2" s="6"/>
      <c r="P2" s="6"/>
      <c r="Q2" s="6"/>
      <c r="R2" s="6"/>
    </row>
    <row r="3" spans="1:21" s="309" customFormat="1" ht="31.5" customHeight="1" x14ac:dyDescent="0.25">
      <c r="A3" s="140" t="s">
        <v>87</v>
      </c>
      <c r="B3" s="141"/>
      <c r="C3" s="141"/>
      <c r="D3" s="141"/>
      <c r="E3" s="141"/>
      <c r="F3" s="141"/>
      <c r="G3" s="319"/>
      <c r="H3" s="6"/>
      <c r="I3" s="6"/>
      <c r="J3" s="6"/>
      <c r="K3" s="6"/>
      <c r="L3" s="6"/>
      <c r="M3" s="6"/>
      <c r="N3" s="6"/>
      <c r="O3" s="6"/>
      <c r="P3" s="6"/>
      <c r="Q3" s="6"/>
      <c r="R3" s="6"/>
    </row>
    <row r="4" spans="1:21" s="309" customFormat="1" ht="18" customHeight="1" x14ac:dyDescent="0.25">
      <c r="A4" s="84"/>
      <c r="B4" s="84"/>
      <c r="C4" s="84"/>
      <c r="D4" s="84"/>
      <c r="E4" s="84"/>
      <c r="F4" s="84"/>
      <c r="G4" s="319"/>
      <c r="H4" s="6"/>
      <c r="I4" s="6"/>
      <c r="J4" s="6"/>
      <c r="K4" s="6"/>
      <c r="L4" s="6"/>
      <c r="M4" s="6"/>
      <c r="N4" s="6"/>
      <c r="O4" s="6"/>
      <c r="P4" s="6"/>
      <c r="Q4" s="6"/>
      <c r="R4" s="6"/>
    </row>
    <row r="5" spans="1:21" s="4" customFormat="1" ht="12.95" customHeight="1" x14ac:dyDescent="0.2">
      <c r="A5" s="236"/>
      <c r="B5" s="323" t="s">
        <v>13</v>
      </c>
      <c r="C5" s="324"/>
      <c r="D5" s="325" t="s">
        <v>14</v>
      </c>
      <c r="E5" s="326"/>
      <c r="F5" s="314" t="s">
        <v>88</v>
      </c>
      <c r="G5" s="314"/>
      <c r="H5" s="6"/>
      <c r="I5" s="6"/>
      <c r="J5" s="6"/>
      <c r="K5" s="6"/>
      <c r="L5" s="6"/>
      <c r="M5" s="6"/>
      <c r="N5" s="6"/>
      <c r="O5" s="6"/>
      <c r="P5" s="6"/>
      <c r="Q5" s="6"/>
      <c r="R5" s="6"/>
    </row>
    <row r="6" spans="1:21" s="260" customFormat="1" ht="26.25" customHeight="1" x14ac:dyDescent="0.2">
      <c r="A6" s="175" t="s">
        <v>15</v>
      </c>
      <c r="B6" s="229" t="s">
        <v>16</v>
      </c>
      <c r="C6" s="320" t="s">
        <v>17</v>
      </c>
      <c r="D6" s="229" t="s">
        <v>16</v>
      </c>
      <c r="E6" s="320" t="s">
        <v>17</v>
      </c>
      <c r="F6" s="229" t="s">
        <v>16</v>
      </c>
      <c r="G6" s="320" t="s">
        <v>17</v>
      </c>
      <c r="H6" s="6"/>
      <c r="I6" s="6"/>
      <c r="J6" s="6"/>
      <c r="K6" s="6"/>
      <c r="L6" s="6"/>
      <c r="M6" s="6"/>
      <c r="N6" s="6"/>
      <c r="O6" s="6"/>
      <c r="P6" s="6"/>
      <c r="Q6" s="6"/>
      <c r="R6" s="6"/>
      <c r="S6" s="261"/>
      <c r="T6" s="261"/>
      <c r="U6" s="261"/>
    </row>
    <row r="7" spans="1:21" s="262" customFormat="1" ht="21.2" customHeight="1" x14ac:dyDescent="0.25">
      <c r="A7" s="244" t="s">
        <v>313</v>
      </c>
      <c r="B7" s="321"/>
      <c r="C7" s="281"/>
      <c r="D7" s="322"/>
      <c r="E7" s="281"/>
      <c r="F7" s="281"/>
      <c r="G7" s="281"/>
      <c r="H7" s="6"/>
      <c r="I7" s="6"/>
      <c r="J7" s="6"/>
      <c r="K7" s="6"/>
      <c r="L7" s="6"/>
      <c r="M7" s="6"/>
      <c r="N7" s="6"/>
      <c r="O7" s="6"/>
      <c r="P7" s="6"/>
      <c r="Q7" s="6"/>
      <c r="R7" s="6"/>
      <c r="T7" s="263"/>
      <c r="U7" s="264"/>
    </row>
    <row r="8" spans="1:21" ht="18" customHeight="1" x14ac:dyDescent="0.25">
      <c r="A8" s="230" t="s">
        <v>89</v>
      </c>
      <c r="B8" s="116">
        <v>18</v>
      </c>
      <c r="C8" s="315">
        <v>462710</v>
      </c>
      <c r="D8" s="22">
        <v>17</v>
      </c>
      <c r="E8" s="315">
        <v>586431</v>
      </c>
      <c r="F8" s="22">
        <v>35</v>
      </c>
      <c r="G8" s="315">
        <v>1049142</v>
      </c>
      <c r="H8" s="6"/>
      <c r="I8" s="6"/>
      <c r="J8" s="6"/>
      <c r="K8" s="6"/>
      <c r="L8" s="6"/>
      <c r="M8" s="6"/>
      <c r="N8" s="6"/>
      <c r="O8" s="6"/>
      <c r="P8" s="6"/>
      <c r="Q8" s="6"/>
      <c r="R8" s="6"/>
      <c r="S8" s="265"/>
      <c r="T8" s="265"/>
      <c r="U8" s="266"/>
    </row>
    <row r="9" spans="1:21" ht="18" customHeight="1" x14ac:dyDescent="0.25">
      <c r="A9" s="233" t="s">
        <v>90</v>
      </c>
      <c r="B9" s="28">
        <v>3</v>
      </c>
      <c r="C9" s="25">
        <v>85608</v>
      </c>
      <c r="D9" s="29"/>
      <c r="E9" s="25"/>
      <c r="F9" s="29">
        <v>3</v>
      </c>
      <c r="G9" s="25">
        <v>85608</v>
      </c>
      <c r="H9" s="6"/>
      <c r="I9" s="6"/>
      <c r="J9" s="6"/>
      <c r="K9" s="6"/>
      <c r="L9" s="6"/>
      <c r="M9" s="6"/>
      <c r="N9" s="6"/>
      <c r="O9" s="6"/>
      <c r="P9" s="6"/>
      <c r="Q9" s="6"/>
      <c r="R9" s="6"/>
      <c r="S9" s="265"/>
      <c r="T9" s="265"/>
      <c r="U9" s="266"/>
    </row>
    <row r="10" spans="1:21" ht="19.5" customHeight="1" x14ac:dyDescent="0.25">
      <c r="A10" s="236" t="s">
        <v>91</v>
      </c>
      <c r="B10" s="316">
        <f t="shared" ref="B10:G10" si="0">SUM(B8:B9)</f>
        <v>21</v>
      </c>
      <c r="C10" s="317">
        <f t="shared" si="0"/>
        <v>548318</v>
      </c>
      <c r="D10" s="318">
        <f t="shared" si="0"/>
        <v>17</v>
      </c>
      <c r="E10" s="317">
        <f t="shared" si="0"/>
        <v>586431</v>
      </c>
      <c r="F10" s="318">
        <f t="shared" si="0"/>
        <v>38</v>
      </c>
      <c r="G10" s="317">
        <f t="shared" si="0"/>
        <v>1134750</v>
      </c>
      <c r="H10" s="6"/>
      <c r="I10" s="6"/>
      <c r="J10" s="6"/>
      <c r="K10" s="6"/>
      <c r="L10" s="6"/>
      <c r="M10" s="6"/>
      <c r="N10" s="6"/>
      <c r="O10" s="6"/>
      <c r="P10" s="6"/>
      <c r="Q10" s="6"/>
      <c r="R10" s="6"/>
      <c r="S10" s="265"/>
      <c r="T10" s="265"/>
      <c r="U10" s="266"/>
    </row>
    <row r="11" spans="1:21" x14ac:dyDescent="0.25">
      <c r="A11" s="6"/>
      <c r="B11" s="6"/>
      <c r="C11" s="6"/>
      <c r="D11" s="6"/>
      <c r="E11" s="6"/>
      <c r="F11" s="6"/>
      <c r="G11" s="6"/>
      <c r="H11" s="6"/>
      <c r="I11" s="6"/>
      <c r="J11" s="6"/>
      <c r="K11" s="6"/>
      <c r="L11" s="6"/>
      <c r="M11" s="6"/>
      <c r="N11" s="6"/>
      <c r="O11" s="6"/>
      <c r="P11" s="6"/>
      <c r="Q11" s="6"/>
      <c r="R11" s="6"/>
    </row>
    <row r="12" spans="1:21" ht="18" x14ac:dyDescent="0.25">
      <c r="A12" s="582" t="s">
        <v>233</v>
      </c>
      <c r="B12" s="574"/>
      <c r="C12" s="574"/>
      <c r="D12" s="574"/>
      <c r="E12" s="574"/>
      <c r="F12" s="574"/>
      <c r="G12" s="574"/>
      <c r="H12" s="574"/>
      <c r="I12" s="6"/>
      <c r="J12" s="6"/>
      <c r="K12" s="6"/>
      <c r="L12" s="6"/>
      <c r="M12" s="6"/>
      <c r="N12" s="6"/>
      <c r="O12" s="6"/>
      <c r="P12" s="6"/>
      <c r="Q12" s="6"/>
      <c r="R12" s="6"/>
    </row>
    <row r="13" spans="1:21" ht="9.75" customHeight="1" x14ac:dyDescent="0.25">
      <c r="A13" s="6"/>
      <c r="B13" s="6"/>
      <c r="C13" s="6"/>
      <c r="D13" s="6"/>
      <c r="E13" s="6"/>
      <c r="F13" s="6"/>
      <c r="G13" s="6"/>
      <c r="H13" s="8"/>
      <c r="I13" s="8"/>
      <c r="J13" s="8"/>
      <c r="K13" s="8"/>
      <c r="L13" s="8"/>
      <c r="M13" s="8"/>
      <c r="N13" s="8"/>
      <c r="O13" s="8"/>
      <c r="P13" s="8"/>
      <c r="Q13" s="8"/>
      <c r="R13" s="8"/>
    </row>
    <row r="14" spans="1:21" ht="107.25" customHeight="1" x14ac:dyDescent="0.25">
      <c r="A14" s="583" t="s">
        <v>317</v>
      </c>
      <c r="B14" s="583"/>
      <c r="C14" s="583"/>
      <c r="D14" s="583"/>
      <c r="E14" s="583"/>
      <c r="F14" s="583"/>
      <c r="G14" s="583"/>
      <c r="H14" s="9"/>
      <c r="I14" s="9"/>
      <c r="J14" s="9"/>
      <c r="K14" s="9"/>
      <c r="L14" s="9"/>
      <c r="M14" s="9"/>
      <c r="N14" s="9"/>
      <c r="O14" s="9"/>
      <c r="P14" s="9"/>
      <c r="Q14" s="9"/>
      <c r="R14" s="9"/>
    </row>
    <row r="15" spans="1:21" ht="10.5" customHeight="1" x14ac:dyDescent="0.25">
      <c r="A15" s="343"/>
      <c r="B15" s="343"/>
      <c r="C15" s="343"/>
      <c r="D15" s="343"/>
      <c r="E15" s="343"/>
      <c r="F15" s="343"/>
      <c r="G15" s="343"/>
      <c r="H15" s="6"/>
      <c r="I15" s="6"/>
      <c r="J15" s="6"/>
      <c r="K15" s="6"/>
      <c r="L15" s="6"/>
      <c r="M15" s="6"/>
      <c r="N15" s="6"/>
      <c r="O15" s="6"/>
      <c r="P15" s="6"/>
      <c r="Q15" s="6"/>
      <c r="R15" s="6"/>
    </row>
    <row r="16" spans="1:21" x14ac:dyDescent="0.25">
      <c r="A16" s="584" t="s">
        <v>234</v>
      </c>
      <c r="B16" s="584"/>
      <c r="C16" s="584"/>
      <c r="D16" s="584"/>
      <c r="E16" s="584"/>
      <c r="F16" s="584"/>
      <c r="G16" s="584"/>
      <c r="H16" s="6"/>
      <c r="I16" s="6"/>
      <c r="J16" s="6"/>
      <c r="K16" s="6"/>
      <c r="L16" s="6"/>
      <c r="M16" s="6"/>
      <c r="N16" s="6"/>
      <c r="O16" s="6"/>
      <c r="P16" s="6"/>
      <c r="Q16" s="6"/>
      <c r="R16" s="6"/>
    </row>
    <row r="17" spans="1:18" ht="11.25" customHeight="1" x14ac:dyDescent="0.25">
      <c r="A17" s="343"/>
      <c r="B17" s="343"/>
      <c r="C17" s="343"/>
      <c r="D17" s="343"/>
      <c r="E17" s="343"/>
      <c r="F17" s="343"/>
      <c r="G17" s="343"/>
      <c r="H17" s="8"/>
      <c r="I17" s="8"/>
      <c r="J17" s="8"/>
      <c r="K17" s="8"/>
      <c r="L17" s="8"/>
      <c r="M17" s="8"/>
      <c r="N17" s="8"/>
      <c r="O17" s="8"/>
      <c r="P17" s="8"/>
      <c r="Q17" s="8"/>
      <c r="R17" s="8"/>
    </row>
    <row r="18" spans="1:18" ht="120.75" customHeight="1" x14ac:dyDescent="0.25">
      <c r="A18" s="585" t="s">
        <v>235</v>
      </c>
      <c r="B18" s="586"/>
      <c r="C18" s="586"/>
      <c r="D18" s="586"/>
      <c r="E18" s="586"/>
      <c r="F18" s="586"/>
      <c r="G18" s="586"/>
      <c r="H18" s="9"/>
      <c r="I18" s="9"/>
      <c r="J18" s="9"/>
      <c r="K18" s="9"/>
      <c r="L18" s="9"/>
      <c r="M18" s="9"/>
      <c r="N18" s="9"/>
      <c r="O18" s="9"/>
      <c r="P18" s="9"/>
      <c r="Q18" s="9"/>
      <c r="R18" s="9"/>
    </row>
    <row r="19" spans="1:18" ht="23.25" customHeight="1" x14ac:dyDescent="0.25">
      <c r="A19" s="526" t="s">
        <v>236</v>
      </c>
      <c r="B19" s="343"/>
      <c r="C19" s="343"/>
      <c r="D19" s="343"/>
      <c r="E19" s="343"/>
      <c r="F19" s="343"/>
      <c r="G19" s="343"/>
      <c r="H19" s="6"/>
      <c r="I19" s="6"/>
      <c r="J19" s="6"/>
      <c r="K19" s="6"/>
      <c r="L19" s="6"/>
      <c r="M19" s="6"/>
      <c r="N19" s="6"/>
      <c r="O19" s="6"/>
      <c r="P19" s="6"/>
      <c r="Q19" s="6"/>
      <c r="R19" s="6"/>
    </row>
    <row r="20" spans="1:18" ht="9.75" customHeight="1" x14ac:dyDescent="0.25">
      <c r="A20" s="343"/>
      <c r="B20" s="343"/>
      <c r="C20" s="343"/>
      <c r="D20" s="343"/>
      <c r="E20" s="343"/>
      <c r="F20" s="343"/>
      <c r="G20" s="343"/>
      <c r="H20" s="6"/>
      <c r="I20" s="6"/>
      <c r="J20" s="6"/>
      <c r="K20" s="6"/>
      <c r="L20" s="6"/>
      <c r="M20" s="6"/>
      <c r="N20" s="6"/>
      <c r="O20" s="6"/>
      <c r="P20" s="6"/>
      <c r="Q20" s="6"/>
      <c r="R20" s="6"/>
    </row>
    <row r="21" spans="1:18" x14ac:dyDescent="0.25">
      <c r="A21" s="448" t="s">
        <v>237</v>
      </c>
      <c r="B21" s="343"/>
      <c r="C21" s="343"/>
      <c r="D21" s="343"/>
      <c r="E21" s="343"/>
      <c r="F21" s="343"/>
      <c r="G21" s="343"/>
      <c r="H21" s="8"/>
      <c r="I21" s="8"/>
      <c r="J21" s="8"/>
      <c r="K21" s="8"/>
      <c r="L21" s="8"/>
      <c r="M21" s="8"/>
      <c r="N21" s="8"/>
      <c r="O21" s="8"/>
      <c r="P21" s="8"/>
      <c r="Q21" s="8"/>
      <c r="R21" s="8"/>
    </row>
    <row r="22" spans="1:18" x14ac:dyDescent="0.25">
      <c r="A22" s="6"/>
      <c r="B22" s="6"/>
      <c r="C22" s="6"/>
      <c r="D22" s="6"/>
      <c r="E22" s="6"/>
      <c r="F22" s="6"/>
      <c r="G22" s="6"/>
      <c r="H22" s="9"/>
      <c r="I22" s="9"/>
      <c r="J22" s="9"/>
      <c r="K22" s="9"/>
      <c r="L22" s="9"/>
      <c r="M22" s="9"/>
      <c r="N22" s="9"/>
      <c r="O22" s="9"/>
      <c r="P22" s="9"/>
      <c r="Q22" s="9"/>
      <c r="R22" s="9"/>
    </row>
    <row r="23" spans="1:18" x14ac:dyDescent="0.25">
      <c r="A23" s="6"/>
      <c r="B23" s="6"/>
      <c r="C23" s="6"/>
      <c r="D23" s="6"/>
      <c r="E23" s="6"/>
      <c r="F23" s="6"/>
      <c r="G23" s="6"/>
      <c r="H23" s="6"/>
      <c r="I23" s="6"/>
      <c r="J23" s="6"/>
      <c r="K23" s="6"/>
      <c r="L23" s="6"/>
      <c r="M23" s="6"/>
      <c r="N23" s="6"/>
      <c r="O23" s="6"/>
      <c r="P23" s="6"/>
      <c r="Q23" s="6"/>
      <c r="R23" s="6"/>
    </row>
    <row r="24" spans="1:18" x14ac:dyDescent="0.25">
      <c r="A24" s="6"/>
      <c r="B24" s="6"/>
      <c r="C24" s="6"/>
      <c r="D24" s="6"/>
      <c r="E24" s="6"/>
      <c r="F24" s="6"/>
      <c r="G24" s="6"/>
      <c r="H24" s="8"/>
      <c r="I24" s="8"/>
      <c r="J24" s="8"/>
      <c r="K24" s="8"/>
      <c r="L24" s="8"/>
      <c r="M24" s="8"/>
      <c r="N24" s="8"/>
      <c r="O24" s="8"/>
      <c r="P24" s="8"/>
      <c r="Q24" s="8"/>
      <c r="R24" s="8"/>
    </row>
    <row r="25" spans="1:18" x14ac:dyDescent="0.25">
      <c r="A25" s="6"/>
      <c r="B25" s="6"/>
      <c r="C25" s="6"/>
      <c r="D25" s="6"/>
      <c r="E25" s="6"/>
      <c r="F25" s="6"/>
      <c r="G25" s="6"/>
      <c r="H25" s="9"/>
      <c r="I25" s="9"/>
      <c r="J25" s="9"/>
      <c r="K25" s="9"/>
      <c r="L25" s="9"/>
      <c r="M25" s="9"/>
      <c r="N25" s="9"/>
      <c r="O25" s="9"/>
      <c r="P25" s="9"/>
      <c r="Q25" s="9"/>
      <c r="R25" s="9"/>
    </row>
    <row r="26" spans="1:18" x14ac:dyDescent="0.25">
      <c r="A26" s="6"/>
      <c r="B26" s="6"/>
      <c r="C26" s="6"/>
      <c r="D26" s="6"/>
      <c r="E26" s="6"/>
      <c r="F26" s="6"/>
      <c r="G26" s="6"/>
      <c r="H26" s="6"/>
      <c r="I26" s="6"/>
      <c r="J26" s="6"/>
      <c r="K26" s="6"/>
      <c r="L26" s="6"/>
      <c r="M26" s="6"/>
      <c r="N26" s="6"/>
      <c r="O26" s="6"/>
      <c r="P26" s="6"/>
      <c r="Q26" s="6"/>
      <c r="R26" s="6"/>
    </row>
    <row r="27" spans="1:18" x14ac:dyDescent="0.25">
      <c r="A27" s="6"/>
      <c r="B27" s="6"/>
      <c r="C27" s="6"/>
      <c r="D27" s="6"/>
      <c r="E27" s="6"/>
      <c r="F27" s="6"/>
      <c r="G27" s="6"/>
      <c r="H27" s="6"/>
      <c r="I27" s="6"/>
      <c r="J27" s="6"/>
      <c r="K27" s="6"/>
      <c r="L27" s="6"/>
      <c r="M27" s="6"/>
      <c r="N27" s="6"/>
      <c r="O27" s="6"/>
      <c r="P27" s="6"/>
      <c r="Q27" s="6"/>
      <c r="R27" s="6"/>
    </row>
    <row r="28" spans="1:18" x14ac:dyDescent="0.25">
      <c r="A28" s="6"/>
      <c r="B28" s="6"/>
      <c r="C28" s="6"/>
      <c r="D28" s="6"/>
      <c r="E28" s="6"/>
      <c r="F28" s="6"/>
      <c r="G28" s="6"/>
      <c r="H28" s="8"/>
      <c r="I28" s="8"/>
      <c r="J28" s="8"/>
      <c r="K28" s="8"/>
      <c r="L28" s="8"/>
      <c r="M28" s="8"/>
      <c r="N28" s="8"/>
      <c r="O28" s="8"/>
      <c r="P28" s="8"/>
      <c r="Q28" s="8"/>
      <c r="R28" s="8"/>
    </row>
    <row r="29" spans="1:18" x14ac:dyDescent="0.25">
      <c r="A29" s="6"/>
      <c r="B29" s="6"/>
      <c r="C29" s="6"/>
      <c r="D29" s="6"/>
      <c r="E29" s="6"/>
      <c r="F29" s="6"/>
      <c r="G29" s="6"/>
      <c r="H29" s="9"/>
      <c r="I29" s="9"/>
      <c r="J29" s="9"/>
      <c r="K29" s="9"/>
      <c r="L29" s="9"/>
      <c r="M29" s="9"/>
      <c r="N29" s="9"/>
      <c r="O29" s="9"/>
      <c r="P29" s="9"/>
      <c r="Q29" s="9"/>
      <c r="R29" s="9"/>
    </row>
    <row r="30" spans="1:18" x14ac:dyDescent="0.25">
      <c r="A30" s="6"/>
      <c r="B30" s="6"/>
      <c r="C30" s="6"/>
      <c r="D30" s="6"/>
      <c r="E30" s="6"/>
      <c r="F30" s="6"/>
      <c r="G30" s="6"/>
      <c r="H30" s="6"/>
      <c r="I30" s="6"/>
      <c r="J30" s="6"/>
      <c r="K30" s="6"/>
      <c r="L30" s="6"/>
      <c r="M30" s="6"/>
      <c r="N30" s="6"/>
      <c r="O30" s="6"/>
      <c r="P30" s="6"/>
      <c r="Q30" s="6"/>
      <c r="R30" s="6"/>
    </row>
    <row r="31" spans="1:18" x14ac:dyDescent="0.25">
      <c r="A31" s="6"/>
      <c r="B31" s="6"/>
      <c r="C31" s="6"/>
      <c r="D31" s="6"/>
      <c r="E31" s="6"/>
      <c r="F31" s="6"/>
      <c r="G31" s="6"/>
      <c r="H31" s="6"/>
      <c r="I31" s="6"/>
      <c r="J31" s="6"/>
      <c r="K31" s="6"/>
      <c r="L31" s="6"/>
      <c r="M31" s="6"/>
      <c r="N31" s="6"/>
      <c r="O31" s="6"/>
      <c r="P31" s="6"/>
      <c r="Q31" s="6"/>
      <c r="R31" s="6"/>
    </row>
    <row r="32" spans="1:18" x14ac:dyDescent="0.25">
      <c r="A32" s="6"/>
      <c r="B32" s="6"/>
      <c r="C32" s="6"/>
      <c r="D32" s="6"/>
      <c r="E32" s="6"/>
      <c r="F32" s="6"/>
      <c r="G32" s="6"/>
      <c r="H32" s="8"/>
      <c r="I32" s="8"/>
      <c r="J32" s="8"/>
      <c r="K32" s="8"/>
      <c r="L32" s="8"/>
      <c r="M32" s="8"/>
      <c r="N32" s="8"/>
      <c r="O32" s="8"/>
      <c r="P32" s="8"/>
      <c r="Q32" s="8"/>
      <c r="R32" s="8"/>
    </row>
    <row r="33" spans="1:18" x14ac:dyDescent="0.25">
      <c r="A33" s="6"/>
      <c r="B33" s="6"/>
      <c r="C33" s="6"/>
      <c r="D33" s="6"/>
      <c r="E33" s="6"/>
      <c r="F33" s="6"/>
      <c r="G33" s="6"/>
      <c r="H33" s="9"/>
      <c r="I33" s="9"/>
      <c r="J33" s="9"/>
      <c r="K33" s="9"/>
      <c r="L33" s="9"/>
      <c r="M33" s="9"/>
      <c r="N33" s="9"/>
      <c r="O33" s="9"/>
      <c r="P33" s="9"/>
      <c r="Q33" s="9"/>
      <c r="R33" s="9"/>
    </row>
    <row r="34" spans="1:18" x14ac:dyDescent="0.25">
      <c r="A34" s="6"/>
      <c r="B34" s="6"/>
      <c r="C34" s="6"/>
      <c r="D34" s="6"/>
      <c r="E34" s="6"/>
      <c r="F34" s="6"/>
      <c r="G34" s="6"/>
      <c r="H34" s="6"/>
      <c r="I34" s="6"/>
      <c r="J34" s="6"/>
      <c r="K34" s="6"/>
      <c r="L34" s="6"/>
      <c r="M34" s="6"/>
      <c r="N34" s="6"/>
      <c r="O34" s="6"/>
      <c r="P34" s="6"/>
      <c r="Q34" s="6"/>
      <c r="R34" s="6"/>
    </row>
    <row r="35" spans="1:18" x14ac:dyDescent="0.25">
      <c r="A35" s="6"/>
      <c r="B35" s="6"/>
      <c r="C35" s="6"/>
      <c r="D35" s="6"/>
      <c r="E35" s="6"/>
      <c r="F35" s="6"/>
      <c r="G35" s="6"/>
      <c r="H35" s="8"/>
      <c r="I35" s="8"/>
      <c r="J35" s="8"/>
      <c r="K35" s="8"/>
      <c r="L35" s="8"/>
      <c r="M35" s="8"/>
      <c r="N35" s="8"/>
      <c r="O35" s="8"/>
      <c r="P35" s="8"/>
      <c r="Q35" s="8"/>
      <c r="R35" s="8"/>
    </row>
    <row r="36" spans="1:18" x14ac:dyDescent="0.25">
      <c r="A36" s="6"/>
      <c r="B36" s="6"/>
      <c r="C36" s="6"/>
      <c r="D36" s="6"/>
      <c r="E36" s="6"/>
      <c r="F36" s="6"/>
      <c r="G36" s="6"/>
      <c r="H36" s="9"/>
      <c r="I36" s="9"/>
      <c r="J36" s="9"/>
      <c r="K36" s="9"/>
      <c r="L36" s="9"/>
      <c r="M36" s="9"/>
      <c r="N36" s="9"/>
      <c r="O36" s="9"/>
      <c r="P36" s="9"/>
      <c r="Q36" s="9"/>
      <c r="R36" s="9"/>
    </row>
    <row r="37" spans="1:18" x14ac:dyDescent="0.25">
      <c r="A37" s="6"/>
      <c r="B37" s="6"/>
      <c r="C37" s="6"/>
      <c r="D37" s="6"/>
      <c r="E37" s="6"/>
      <c r="F37" s="6"/>
      <c r="G37" s="6"/>
      <c r="H37" s="8"/>
      <c r="I37" s="8"/>
      <c r="J37" s="8"/>
      <c r="K37" s="8"/>
      <c r="L37" s="8"/>
      <c r="M37" s="8"/>
      <c r="N37" s="8"/>
      <c r="O37" s="8"/>
      <c r="P37" s="8"/>
      <c r="Q37" s="8"/>
      <c r="R37" s="8"/>
    </row>
    <row r="38" spans="1:18" x14ac:dyDescent="0.25">
      <c r="A38" s="6"/>
      <c r="B38" s="6"/>
      <c r="C38" s="6"/>
      <c r="D38" s="6"/>
      <c r="E38" s="6"/>
      <c r="F38" s="6"/>
      <c r="G38" s="6"/>
      <c r="H38" s="9"/>
      <c r="I38" s="9"/>
      <c r="J38" s="9"/>
      <c r="K38" s="9"/>
      <c r="L38" s="9"/>
      <c r="M38" s="9"/>
      <c r="N38" s="9"/>
      <c r="O38" s="9"/>
      <c r="P38" s="9"/>
      <c r="Q38" s="9"/>
      <c r="R38" s="9"/>
    </row>
    <row r="39" spans="1:18" x14ac:dyDescent="0.25">
      <c r="A39" s="6"/>
      <c r="B39" s="6"/>
      <c r="C39" s="6"/>
      <c r="D39" s="6"/>
      <c r="E39" s="6"/>
      <c r="F39" s="6"/>
      <c r="G39" s="6"/>
      <c r="H39" s="8"/>
      <c r="I39" s="8"/>
      <c r="J39" s="8"/>
      <c r="K39" s="8"/>
      <c r="L39" s="8"/>
      <c r="M39" s="8"/>
      <c r="N39" s="8"/>
      <c r="O39" s="8"/>
      <c r="P39" s="8"/>
      <c r="Q39" s="8"/>
      <c r="R39" s="8"/>
    </row>
    <row r="40" spans="1:18" x14ac:dyDescent="0.25">
      <c r="A40" s="6"/>
      <c r="B40" s="6"/>
      <c r="C40" s="6"/>
      <c r="D40" s="6"/>
      <c r="E40" s="6"/>
      <c r="F40" s="6"/>
      <c r="G40" s="6"/>
      <c r="H40" s="8"/>
      <c r="I40" s="8"/>
      <c r="J40" s="8"/>
      <c r="K40" s="8"/>
      <c r="L40" s="8"/>
      <c r="M40" s="8"/>
      <c r="N40" s="8"/>
      <c r="O40" s="8"/>
      <c r="P40" s="8"/>
      <c r="Q40" s="8"/>
      <c r="R40" s="8"/>
    </row>
    <row r="41" spans="1:18" x14ac:dyDescent="0.25">
      <c r="A41" s="6"/>
      <c r="B41" s="6"/>
      <c r="C41" s="6"/>
      <c r="D41" s="6"/>
      <c r="E41" s="6"/>
      <c r="F41" s="6"/>
      <c r="G41" s="6"/>
      <c r="H41" s="9"/>
      <c r="I41" s="9"/>
      <c r="J41" s="9"/>
      <c r="K41" s="9"/>
      <c r="L41" s="9"/>
      <c r="M41" s="9"/>
      <c r="N41" s="9"/>
      <c r="O41" s="9"/>
      <c r="P41" s="9"/>
      <c r="Q41" s="9"/>
      <c r="R41" s="9"/>
    </row>
    <row r="42" spans="1:18" x14ac:dyDescent="0.25">
      <c r="A42" s="6"/>
      <c r="B42" s="6"/>
      <c r="C42" s="6"/>
      <c r="D42" s="6"/>
      <c r="E42" s="6"/>
      <c r="F42" s="6"/>
      <c r="G42" s="6"/>
      <c r="H42" s="6"/>
      <c r="I42" s="6"/>
      <c r="J42" s="6"/>
      <c r="K42" s="6"/>
      <c r="L42" s="6"/>
      <c r="M42" s="6"/>
      <c r="N42" s="6"/>
      <c r="O42" s="6"/>
      <c r="P42" s="6"/>
      <c r="Q42" s="6"/>
      <c r="R42" s="6"/>
    </row>
    <row r="43" spans="1:18" x14ac:dyDescent="0.25">
      <c r="A43" s="6"/>
      <c r="B43" s="6"/>
      <c r="C43" s="6"/>
      <c r="D43" s="6"/>
      <c r="E43" s="6"/>
      <c r="F43" s="6"/>
      <c r="G43" s="6"/>
      <c r="H43" s="6"/>
      <c r="I43" s="6"/>
      <c r="J43" s="6"/>
      <c r="K43" s="6"/>
      <c r="L43" s="6"/>
      <c r="M43" s="6"/>
      <c r="N43" s="6"/>
      <c r="O43" s="6"/>
      <c r="P43" s="6"/>
      <c r="Q43" s="6"/>
      <c r="R43" s="6"/>
    </row>
    <row r="44" spans="1:18" x14ac:dyDescent="0.25">
      <c r="A44" s="6"/>
      <c r="B44" s="6"/>
      <c r="C44" s="6"/>
      <c r="D44" s="6"/>
      <c r="E44" s="6"/>
      <c r="F44" s="6"/>
      <c r="G44" s="6"/>
      <c r="H44" s="8"/>
      <c r="I44" s="8"/>
      <c r="J44" s="8"/>
      <c r="K44" s="8"/>
      <c r="L44" s="8"/>
      <c r="M44" s="8"/>
      <c r="N44" s="8"/>
      <c r="O44" s="8"/>
      <c r="P44" s="8"/>
      <c r="Q44" s="8"/>
      <c r="R44" s="8"/>
    </row>
    <row r="45" spans="1:18" x14ac:dyDescent="0.25">
      <c r="A45" s="6"/>
      <c r="B45" s="6"/>
      <c r="C45" s="6"/>
      <c r="D45" s="6"/>
      <c r="E45" s="6"/>
      <c r="F45" s="6"/>
      <c r="G45" s="6"/>
      <c r="H45" s="9"/>
      <c r="I45" s="9"/>
      <c r="J45" s="9"/>
      <c r="K45" s="9"/>
      <c r="L45" s="9"/>
      <c r="M45" s="9"/>
      <c r="N45" s="9"/>
      <c r="O45" s="9"/>
      <c r="P45" s="9"/>
      <c r="Q45" s="9"/>
      <c r="R45" s="9"/>
    </row>
    <row r="46" spans="1:18" x14ac:dyDescent="0.25">
      <c r="A46" s="6"/>
      <c r="B46" s="6"/>
      <c r="C46" s="6"/>
      <c r="D46" s="6"/>
      <c r="E46" s="6"/>
      <c r="F46" s="6"/>
      <c r="G46" s="6"/>
      <c r="H46" s="6"/>
      <c r="I46" s="6"/>
      <c r="J46" s="6"/>
      <c r="K46" s="6"/>
      <c r="L46" s="6"/>
      <c r="M46" s="6"/>
      <c r="N46" s="6"/>
      <c r="O46" s="6"/>
      <c r="P46" s="6"/>
      <c r="Q46" s="6"/>
      <c r="R46" s="6"/>
    </row>
    <row r="47" spans="1:18" x14ac:dyDescent="0.25">
      <c r="A47" s="6"/>
      <c r="B47" s="6"/>
      <c r="C47" s="6"/>
      <c r="D47" s="6"/>
      <c r="E47" s="6"/>
      <c r="F47" s="6"/>
      <c r="G47" s="6"/>
      <c r="H47" s="6"/>
      <c r="I47" s="6"/>
      <c r="J47" s="6"/>
      <c r="K47" s="6"/>
      <c r="L47" s="6"/>
      <c r="M47" s="6"/>
      <c r="N47" s="6"/>
      <c r="O47" s="6"/>
      <c r="P47" s="6"/>
      <c r="Q47" s="6"/>
      <c r="R47" s="6"/>
    </row>
    <row r="48" spans="1:18" x14ac:dyDescent="0.25">
      <c r="A48" s="6"/>
      <c r="B48" s="6"/>
      <c r="C48" s="6"/>
      <c r="D48" s="6"/>
      <c r="E48" s="6"/>
      <c r="F48" s="6"/>
      <c r="G48" s="6"/>
      <c r="H48" s="8"/>
      <c r="I48" s="8"/>
      <c r="J48" s="8"/>
      <c r="K48" s="8"/>
      <c r="L48" s="8"/>
      <c r="M48" s="8"/>
      <c r="N48" s="8"/>
      <c r="O48" s="8"/>
      <c r="P48" s="8"/>
      <c r="Q48" s="8"/>
      <c r="R48" s="8"/>
    </row>
    <row r="49" spans="1:18" x14ac:dyDescent="0.25">
      <c r="A49" s="6"/>
      <c r="B49" s="6"/>
      <c r="C49" s="6"/>
      <c r="D49" s="6"/>
      <c r="E49" s="6"/>
      <c r="F49" s="6"/>
      <c r="G49" s="6"/>
      <c r="H49" s="9"/>
      <c r="I49" s="9"/>
      <c r="J49" s="9"/>
      <c r="K49" s="9"/>
      <c r="L49" s="9"/>
      <c r="M49" s="9"/>
      <c r="N49" s="9"/>
      <c r="O49" s="9"/>
      <c r="P49" s="9"/>
      <c r="Q49" s="9"/>
      <c r="R49" s="9"/>
    </row>
    <row r="50" spans="1:18" x14ac:dyDescent="0.25">
      <c r="A50" s="6"/>
      <c r="B50" s="6"/>
      <c r="C50" s="6"/>
      <c r="D50" s="6"/>
      <c r="E50" s="6"/>
      <c r="F50" s="6"/>
      <c r="G50" s="6"/>
      <c r="H50" s="6"/>
      <c r="I50" s="6"/>
      <c r="J50" s="6"/>
      <c r="K50" s="6"/>
      <c r="L50" s="6"/>
      <c r="M50" s="6"/>
      <c r="N50" s="6"/>
      <c r="O50" s="6"/>
      <c r="P50" s="6"/>
      <c r="Q50" s="6"/>
      <c r="R50" s="6"/>
    </row>
  </sheetData>
  <sheetProtection algorithmName="SHA-512" hashValue="Ssns++/PPrHqpvnrn0oNwhZWaCDMKD8yMLJRst9MPtHqBvhEVe4Olh9oNNtyxoVNtSejGnRLCYZB8JrN/19qHQ==" saltValue="6UbsrfjaLIHQJH+uN+DkzA==" spinCount="100000" sheet="1" objects="1" scenarios="1" formatCells="0" formatColumns="0" formatRows="0" insertColumns="0" insertRows="0" insertHyperlinks="0" deleteColumns="0" deleteRows="0" sort="0" autoFilter="0" pivotTables="0"/>
  <mergeCells count="4">
    <mergeCell ref="A12:H12"/>
    <mergeCell ref="A14:G14"/>
    <mergeCell ref="A16:G16"/>
    <mergeCell ref="A18:G18"/>
  </mergeCells>
  <printOptions horizontalCentered="1" verticalCentered="1"/>
  <pageMargins left="0.5" right="0.5" top="0.5" bottom="0.5" header="0.5" footer="0.5"/>
  <pageSetup scale="8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1:WWG60"/>
  <sheetViews>
    <sheetView workbookViewId="0">
      <selection sqref="A1:L1"/>
    </sheetView>
  </sheetViews>
  <sheetFormatPr defaultColWidth="8.85546875" defaultRowHeight="15" x14ac:dyDescent="0.25"/>
  <cols>
    <col min="1" max="1" width="17.42578125" style="5" customWidth="1"/>
    <col min="2" max="2" width="10.7109375" style="5" customWidth="1"/>
    <col min="3" max="3" width="5.140625" style="5" customWidth="1"/>
    <col min="4" max="4" width="10.7109375" style="5" customWidth="1"/>
    <col min="5" max="5" width="5.140625" style="5" customWidth="1"/>
    <col min="6" max="6" width="10.7109375" style="5" customWidth="1"/>
    <col min="7" max="7" width="5.140625" style="5" customWidth="1"/>
    <col min="8" max="8" width="10.7109375" style="5" customWidth="1"/>
    <col min="9" max="9" width="5.140625" style="5" customWidth="1"/>
    <col min="10" max="10" width="10.7109375" style="5" customWidth="1"/>
    <col min="11" max="11" width="5.140625" style="5" customWidth="1"/>
    <col min="12" max="12" width="10.7109375" style="5" customWidth="1"/>
    <col min="13" max="13" width="5.140625" style="5" customWidth="1"/>
    <col min="14" max="14" width="11.28515625" style="5" customWidth="1"/>
    <col min="15" max="15" width="4.7109375" style="329" customWidth="1"/>
    <col min="16" max="16" width="17.42578125" style="5" customWidth="1"/>
    <col min="17" max="17" width="10.85546875" style="5" customWidth="1"/>
    <col min="18" max="18" width="10.28515625" style="5" customWidth="1"/>
    <col min="19" max="19" width="8.85546875" style="5"/>
    <col min="20" max="20" width="11.42578125" style="5" customWidth="1"/>
    <col min="21" max="23" width="8.85546875" style="5"/>
    <col min="24" max="24" width="7" style="5" customWidth="1"/>
    <col min="25" max="256" width="8.85546875" style="5"/>
    <col min="257" max="257" width="17.42578125" style="5" customWidth="1"/>
    <col min="258" max="258" width="10" style="5" customWidth="1"/>
    <col min="259" max="259" width="5.140625" style="5" customWidth="1"/>
    <col min="260" max="260" width="10" style="5" customWidth="1"/>
    <col min="261" max="261" width="5.140625" style="5" customWidth="1"/>
    <col min="262" max="262" width="10" style="5" customWidth="1"/>
    <col min="263" max="263" width="5.140625" style="5" customWidth="1"/>
    <col min="264" max="264" width="10" style="5" customWidth="1"/>
    <col min="265" max="265" width="5.140625" style="5" customWidth="1"/>
    <col min="266" max="266" width="10" style="5" customWidth="1"/>
    <col min="267" max="267" width="5.140625" style="5" customWidth="1"/>
    <col min="268" max="268" width="10" style="5" customWidth="1"/>
    <col min="269" max="269" width="5.140625" style="5" customWidth="1"/>
    <col min="270" max="270" width="11.28515625" style="5" customWidth="1"/>
    <col min="271" max="271" width="4.7109375" style="5" customWidth="1"/>
    <col min="272" max="272" width="17.42578125" style="5" customWidth="1"/>
    <col min="273" max="273" width="10.85546875" style="5" customWidth="1"/>
    <col min="274" max="274" width="10.28515625" style="5" customWidth="1"/>
    <col min="275" max="275" width="8.85546875" style="5"/>
    <col min="276" max="276" width="11.42578125" style="5" customWidth="1"/>
    <col min="277" max="279" width="8.85546875" style="5"/>
    <col min="280" max="280" width="7" style="5" customWidth="1"/>
    <col min="281" max="512" width="8.85546875" style="5"/>
    <col min="513" max="513" width="17.42578125" style="5" customWidth="1"/>
    <col min="514" max="514" width="10" style="5" customWidth="1"/>
    <col min="515" max="515" width="5.140625" style="5" customWidth="1"/>
    <col min="516" max="516" width="10" style="5" customWidth="1"/>
    <col min="517" max="517" width="5.140625" style="5" customWidth="1"/>
    <col min="518" max="518" width="10" style="5" customWidth="1"/>
    <col min="519" max="519" width="5.140625" style="5" customWidth="1"/>
    <col min="520" max="520" width="10" style="5" customWidth="1"/>
    <col min="521" max="521" width="5.140625" style="5" customWidth="1"/>
    <col min="522" max="522" width="10" style="5" customWidth="1"/>
    <col min="523" max="523" width="5.140625" style="5" customWidth="1"/>
    <col min="524" max="524" width="10" style="5" customWidth="1"/>
    <col min="525" max="525" width="5.140625" style="5" customWidth="1"/>
    <col min="526" max="526" width="11.28515625" style="5" customWidth="1"/>
    <col min="527" max="527" width="4.7109375" style="5" customWidth="1"/>
    <col min="528" max="528" width="17.42578125" style="5" customWidth="1"/>
    <col min="529" max="529" width="10.85546875" style="5" customWidth="1"/>
    <col min="530" max="530" width="10.28515625" style="5" customWidth="1"/>
    <col min="531" max="531" width="8.85546875" style="5"/>
    <col min="532" max="532" width="11.42578125" style="5" customWidth="1"/>
    <col min="533" max="535" width="8.85546875" style="5"/>
    <col min="536" max="536" width="7" style="5" customWidth="1"/>
    <col min="537" max="768" width="8.85546875" style="5"/>
    <col min="769" max="769" width="17.42578125" style="5" customWidth="1"/>
    <col min="770" max="770" width="10" style="5" customWidth="1"/>
    <col min="771" max="771" width="5.140625" style="5" customWidth="1"/>
    <col min="772" max="772" width="10" style="5" customWidth="1"/>
    <col min="773" max="773" width="5.140625" style="5" customWidth="1"/>
    <col min="774" max="774" width="10" style="5" customWidth="1"/>
    <col min="775" max="775" width="5.140625" style="5" customWidth="1"/>
    <col min="776" max="776" width="10" style="5" customWidth="1"/>
    <col min="777" max="777" width="5.140625" style="5" customWidth="1"/>
    <col min="778" max="778" width="10" style="5" customWidth="1"/>
    <col min="779" max="779" width="5.140625" style="5" customWidth="1"/>
    <col min="780" max="780" width="10" style="5" customWidth="1"/>
    <col min="781" max="781" width="5.140625" style="5" customWidth="1"/>
    <col min="782" max="782" width="11.28515625" style="5" customWidth="1"/>
    <col min="783" max="783" width="4.7109375" style="5" customWidth="1"/>
    <col min="784" max="784" width="17.42578125" style="5" customWidth="1"/>
    <col min="785" max="785" width="10.85546875" style="5" customWidth="1"/>
    <col min="786" max="786" width="10.28515625" style="5" customWidth="1"/>
    <col min="787" max="787" width="8.85546875" style="5"/>
    <col min="788" max="788" width="11.42578125" style="5" customWidth="1"/>
    <col min="789" max="791" width="8.85546875" style="5"/>
    <col min="792" max="792" width="7" style="5" customWidth="1"/>
    <col min="793" max="1024" width="8.85546875" style="5"/>
    <col min="1025" max="1025" width="17.42578125" style="5" customWidth="1"/>
    <col min="1026" max="1026" width="10" style="5" customWidth="1"/>
    <col min="1027" max="1027" width="5.140625" style="5" customWidth="1"/>
    <col min="1028" max="1028" width="10" style="5" customWidth="1"/>
    <col min="1029" max="1029" width="5.140625" style="5" customWidth="1"/>
    <col min="1030" max="1030" width="10" style="5" customWidth="1"/>
    <col min="1031" max="1031" width="5.140625" style="5" customWidth="1"/>
    <col min="1032" max="1032" width="10" style="5" customWidth="1"/>
    <col min="1033" max="1033" width="5.140625" style="5" customWidth="1"/>
    <col min="1034" max="1034" width="10" style="5" customWidth="1"/>
    <col min="1035" max="1035" width="5.140625" style="5" customWidth="1"/>
    <col min="1036" max="1036" width="10" style="5" customWidth="1"/>
    <col min="1037" max="1037" width="5.140625" style="5" customWidth="1"/>
    <col min="1038" max="1038" width="11.28515625" style="5" customWidth="1"/>
    <col min="1039" max="1039" width="4.7109375" style="5" customWidth="1"/>
    <col min="1040" max="1040" width="17.42578125" style="5" customWidth="1"/>
    <col min="1041" max="1041" width="10.85546875" style="5" customWidth="1"/>
    <col min="1042" max="1042" width="10.28515625" style="5" customWidth="1"/>
    <col min="1043" max="1043" width="8.85546875" style="5"/>
    <col min="1044" max="1044" width="11.42578125" style="5" customWidth="1"/>
    <col min="1045" max="1047" width="8.85546875" style="5"/>
    <col min="1048" max="1048" width="7" style="5" customWidth="1"/>
    <col min="1049" max="1280" width="8.85546875" style="5"/>
    <col min="1281" max="1281" width="17.42578125" style="5" customWidth="1"/>
    <col min="1282" max="1282" width="10" style="5" customWidth="1"/>
    <col min="1283" max="1283" width="5.140625" style="5" customWidth="1"/>
    <col min="1284" max="1284" width="10" style="5" customWidth="1"/>
    <col min="1285" max="1285" width="5.140625" style="5" customWidth="1"/>
    <col min="1286" max="1286" width="10" style="5" customWidth="1"/>
    <col min="1287" max="1287" width="5.140625" style="5" customWidth="1"/>
    <col min="1288" max="1288" width="10" style="5" customWidth="1"/>
    <col min="1289" max="1289" width="5.140625" style="5" customWidth="1"/>
    <col min="1290" max="1290" width="10" style="5" customWidth="1"/>
    <col min="1291" max="1291" width="5.140625" style="5" customWidth="1"/>
    <col min="1292" max="1292" width="10" style="5" customWidth="1"/>
    <col min="1293" max="1293" width="5.140625" style="5" customWidth="1"/>
    <col min="1294" max="1294" width="11.28515625" style="5" customWidth="1"/>
    <col min="1295" max="1295" width="4.7109375" style="5" customWidth="1"/>
    <col min="1296" max="1296" width="17.42578125" style="5" customWidth="1"/>
    <col min="1297" max="1297" width="10.85546875" style="5" customWidth="1"/>
    <col min="1298" max="1298" width="10.28515625" style="5" customWidth="1"/>
    <col min="1299" max="1299" width="8.85546875" style="5"/>
    <col min="1300" max="1300" width="11.42578125" style="5" customWidth="1"/>
    <col min="1301" max="1303" width="8.85546875" style="5"/>
    <col min="1304" max="1304" width="7" style="5" customWidth="1"/>
    <col min="1305" max="1536" width="8.85546875" style="5"/>
    <col min="1537" max="1537" width="17.42578125" style="5" customWidth="1"/>
    <col min="1538" max="1538" width="10" style="5" customWidth="1"/>
    <col min="1539" max="1539" width="5.140625" style="5" customWidth="1"/>
    <col min="1540" max="1540" width="10" style="5" customWidth="1"/>
    <col min="1541" max="1541" width="5.140625" style="5" customWidth="1"/>
    <col min="1542" max="1542" width="10" style="5" customWidth="1"/>
    <col min="1543" max="1543" width="5.140625" style="5" customWidth="1"/>
    <col min="1544" max="1544" width="10" style="5" customWidth="1"/>
    <col min="1545" max="1545" width="5.140625" style="5" customWidth="1"/>
    <col min="1546" max="1546" width="10" style="5" customWidth="1"/>
    <col min="1547" max="1547" width="5.140625" style="5" customWidth="1"/>
    <col min="1548" max="1548" width="10" style="5" customWidth="1"/>
    <col min="1549" max="1549" width="5.140625" style="5" customWidth="1"/>
    <col min="1550" max="1550" width="11.28515625" style="5" customWidth="1"/>
    <col min="1551" max="1551" width="4.7109375" style="5" customWidth="1"/>
    <col min="1552" max="1552" width="17.42578125" style="5" customWidth="1"/>
    <col min="1553" max="1553" width="10.85546875" style="5" customWidth="1"/>
    <col min="1554" max="1554" width="10.28515625" style="5" customWidth="1"/>
    <col min="1555" max="1555" width="8.85546875" style="5"/>
    <col min="1556" max="1556" width="11.42578125" style="5" customWidth="1"/>
    <col min="1557" max="1559" width="8.85546875" style="5"/>
    <col min="1560" max="1560" width="7" style="5" customWidth="1"/>
    <col min="1561" max="1792" width="8.85546875" style="5"/>
    <col min="1793" max="1793" width="17.42578125" style="5" customWidth="1"/>
    <col min="1794" max="1794" width="10" style="5" customWidth="1"/>
    <col min="1795" max="1795" width="5.140625" style="5" customWidth="1"/>
    <col min="1796" max="1796" width="10" style="5" customWidth="1"/>
    <col min="1797" max="1797" width="5.140625" style="5" customWidth="1"/>
    <col min="1798" max="1798" width="10" style="5" customWidth="1"/>
    <col min="1799" max="1799" width="5.140625" style="5" customWidth="1"/>
    <col min="1800" max="1800" width="10" style="5" customWidth="1"/>
    <col min="1801" max="1801" width="5.140625" style="5" customWidth="1"/>
    <col min="1802" max="1802" width="10" style="5" customWidth="1"/>
    <col min="1803" max="1803" width="5.140625" style="5" customWidth="1"/>
    <col min="1804" max="1804" width="10" style="5" customWidth="1"/>
    <col min="1805" max="1805" width="5.140625" style="5" customWidth="1"/>
    <col min="1806" max="1806" width="11.28515625" style="5" customWidth="1"/>
    <col min="1807" max="1807" width="4.7109375" style="5" customWidth="1"/>
    <col min="1808" max="1808" width="17.42578125" style="5" customWidth="1"/>
    <col min="1809" max="1809" width="10.85546875" style="5" customWidth="1"/>
    <col min="1810" max="1810" width="10.28515625" style="5" customWidth="1"/>
    <col min="1811" max="1811" width="8.85546875" style="5"/>
    <col min="1812" max="1812" width="11.42578125" style="5" customWidth="1"/>
    <col min="1813" max="1815" width="8.85546875" style="5"/>
    <col min="1816" max="1816" width="7" style="5" customWidth="1"/>
    <col min="1817" max="2048" width="8.85546875" style="5"/>
    <col min="2049" max="2049" width="17.42578125" style="5" customWidth="1"/>
    <col min="2050" max="2050" width="10" style="5" customWidth="1"/>
    <col min="2051" max="2051" width="5.140625" style="5" customWidth="1"/>
    <col min="2052" max="2052" width="10" style="5" customWidth="1"/>
    <col min="2053" max="2053" width="5.140625" style="5" customWidth="1"/>
    <col min="2054" max="2054" width="10" style="5" customWidth="1"/>
    <col min="2055" max="2055" width="5.140625" style="5" customWidth="1"/>
    <col min="2056" max="2056" width="10" style="5" customWidth="1"/>
    <col min="2057" max="2057" width="5.140625" style="5" customWidth="1"/>
    <col min="2058" max="2058" width="10" style="5" customWidth="1"/>
    <col min="2059" max="2059" width="5.140625" style="5" customWidth="1"/>
    <col min="2060" max="2060" width="10" style="5" customWidth="1"/>
    <col min="2061" max="2061" width="5.140625" style="5" customWidth="1"/>
    <col min="2062" max="2062" width="11.28515625" style="5" customWidth="1"/>
    <col min="2063" max="2063" width="4.7109375" style="5" customWidth="1"/>
    <col min="2064" max="2064" width="17.42578125" style="5" customWidth="1"/>
    <col min="2065" max="2065" width="10.85546875" style="5" customWidth="1"/>
    <col min="2066" max="2066" width="10.28515625" style="5" customWidth="1"/>
    <col min="2067" max="2067" width="8.85546875" style="5"/>
    <col min="2068" max="2068" width="11.42578125" style="5" customWidth="1"/>
    <col min="2069" max="2071" width="8.85546875" style="5"/>
    <col min="2072" max="2072" width="7" style="5" customWidth="1"/>
    <col min="2073" max="2304" width="8.85546875" style="5"/>
    <col min="2305" max="2305" width="17.42578125" style="5" customWidth="1"/>
    <col min="2306" max="2306" width="10" style="5" customWidth="1"/>
    <col min="2307" max="2307" width="5.140625" style="5" customWidth="1"/>
    <col min="2308" max="2308" width="10" style="5" customWidth="1"/>
    <col min="2309" max="2309" width="5.140625" style="5" customWidth="1"/>
    <col min="2310" max="2310" width="10" style="5" customWidth="1"/>
    <col min="2311" max="2311" width="5.140625" style="5" customWidth="1"/>
    <col min="2312" max="2312" width="10" style="5" customWidth="1"/>
    <col min="2313" max="2313" width="5.140625" style="5" customWidth="1"/>
    <col min="2314" max="2314" width="10" style="5" customWidth="1"/>
    <col min="2315" max="2315" width="5.140625" style="5" customWidth="1"/>
    <col min="2316" max="2316" width="10" style="5" customWidth="1"/>
    <col min="2317" max="2317" width="5.140625" style="5" customWidth="1"/>
    <col min="2318" max="2318" width="11.28515625" style="5" customWidth="1"/>
    <col min="2319" max="2319" width="4.7109375" style="5" customWidth="1"/>
    <col min="2320" max="2320" width="17.42578125" style="5" customWidth="1"/>
    <col min="2321" max="2321" width="10.85546875" style="5" customWidth="1"/>
    <col min="2322" max="2322" width="10.28515625" style="5" customWidth="1"/>
    <col min="2323" max="2323" width="8.85546875" style="5"/>
    <col min="2324" max="2324" width="11.42578125" style="5" customWidth="1"/>
    <col min="2325" max="2327" width="8.85546875" style="5"/>
    <col min="2328" max="2328" width="7" style="5" customWidth="1"/>
    <col min="2329" max="2560" width="8.85546875" style="5"/>
    <col min="2561" max="2561" width="17.42578125" style="5" customWidth="1"/>
    <col min="2562" max="2562" width="10" style="5" customWidth="1"/>
    <col min="2563" max="2563" width="5.140625" style="5" customWidth="1"/>
    <col min="2564" max="2564" width="10" style="5" customWidth="1"/>
    <col min="2565" max="2565" width="5.140625" style="5" customWidth="1"/>
    <col min="2566" max="2566" width="10" style="5" customWidth="1"/>
    <col min="2567" max="2567" width="5.140625" style="5" customWidth="1"/>
    <col min="2568" max="2568" width="10" style="5" customWidth="1"/>
    <col min="2569" max="2569" width="5.140625" style="5" customWidth="1"/>
    <col min="2570" max="2570" width="10" style="5" customWidth="1"/>
    <col min="2571" max="2571" width="5.140625" style="5" customWidth="1"/>
    <col min="2572" max="2572" width="10" style="5" customWidth="1"/>
    <col min="2573" max="2573" width="5.140625" style="5" customWidth="1"/>
    <col min="2574" max="2574" width="11.28515625" style="5" customWidth="1"/>
    <col min="2575" max="2575" width="4.7109375" style="5" customWidth="1"/>
    <col min="2576" max="2576" width="17.42578125" style="5" customWidth="1"/>
    <col min="2577" max="2577" width="10.85546875" style="5" customWidth="1"/>
    <col min="2578" max="2578" width="10.28515625" style="5" customWidth="1"/>
    <col min="2579" max="2579" width="8.85546875" style="5"/>
    <col min="2580" max="2580" width="11.42578125" style="5" customWidth="1"/>
    <col min="2581" max="2583" width="8.85546875" style="5"/>
    <col min="2584" max="2584" width="7" style="5" customWidth="1"/>
    <col min="2585" max="2816" width="8.85546875" style="5"/>
    <col min="2817" max="2817" width="17.42578125" style="5" customWidth="1"/>
    <col min="2818" max="2818" width="10" style="5" customWidth="1"/>
    <col min="2819" max="2819" width="5.140625" style="5" customWidth="1"/>
    <col min="2820" max="2820" width="10" style="5" customWidth="1"/>
    <col min="2821" max="2821" width="5.140625" style="5" customWidth="1"/>
    <col min="2822" max="2822" width="10" style="5" customWidth="1"/>
    <col min="2823" max="2823" width="5.140625" style="5" customWidth="1"/>
    <col min="2824" max="2824" width="10" style="5" customWidth="1"/>
    <col min="2825" max="2825" width="5.140625" style="5" customWidth="1"/>
    <col min="2826" max="2826" width="10" style="5" customWidth="1"/>
    <col min="2827" max="2827" width="5.140625" style="5" customWidth="1"/>
    <col min="2828" max="2828" width="10" style="5" customWidth="1"/>
    <col min="2829" max="2829" width="5.140625" style="5" customWidth="1"/>
    <col min="2830" max="2830" width="11.28515625" style="5" customWidth="1"/>
    <col min="2831" max="2831" width="4.7109375" style="5" customWidth="1"/>
    <col min="2832" max="2832" width="17.42578125" style="5" customWidth="1"/>
    <col min="2833" max="2833" width="10.85546875" style="5" customWidth="1"/>
    <col min="2834" max="2834" width="10.28515625" style="5" customWidth="1"/>
    <col min="2835" max="2835" width="8.85546875" style="5"/>
    <col min="2836" max="2836" width="11.42578125" style="5" customWidth="1"/>
    <col min="2837" max="2839" width="8.85546875" style="5"/>
    <col min="2840" max="2840" width="7" style="5" customWidth="1"/>
    <col min="2841" max="3072" width="8.85546875" style="5"/>
    <col min="3073" max="3073" width="17.42578125" style="5" customWidth="1"/>
    <col min="3074" max="3074" width="10" style="5" customWidth="1"/>
    <col min="3075" max="3075" width="5.140625" style="5" customWidth="1"/>
    <col min="3076" max="3076" width="10" style="5" customWidth="1"/>
    <col min="3077" max="3077" width="5.140625" style="5" customWidth="1"/>
    <col min="3078" max="3078" width="10" style="5" customWidth="1"/>
    <col min="3079" max="3079" width="5.140625" style="5" customWidth="1"/>
    <col min="3080" max="3080" width="10" style="5" customWidth="1"/>
    <col min="3081" max="3081" width="5.140625" style="5" customWidth="1"/>
    <col min="3082" max="3082" width="10" style="5" customWidth="1"/>
    <col min="3083" max="3083" width="5.140625" style="5" customWidth="1"/>
    <col min="3084" max="3084" width="10" style="5" customWidth="1"/>
    <col min="3085" max="3085" width="5.140625" style="5" customWidth="1"/>
    <col min="3086" max="3086" width="11.28515625" style="5" customWidth="1"/>
    <col min="3087" max="3087" width="4.7109375" style="5" customWidth="1"/>
    <col min="3088" max="3088" width="17.42578125" style="5" customWidth="1"/>
    <col min="3089" max="3089" width="10.85546875" style="5" customWidth="1"/>
    <col min="3090" max="3090" width="10.28515625" style="5" customWidth="1"/>
    <col min="3091" max="3091" width="8.85546875" style="5"/>
    <col min="3092" max="3092" width="11.42578125" style="5" customWidth="1"/>
    <col min="3093" max="3095" width="8.85546875" style="5"/>
    <col min="3096" max="3096" width="7" style="5" customWidth="1"/>
    <col min="3097" max="3328" width="8.85546875" style="5"/>
    <col min="3329" max="3329" width="17.42578125" style="5" customWidth="1"/>
    <col min="3330" max="3330" width="10" style="5" customWidth="1"/>
    <col min="3331" max="3331" width="5.140625" style="5" customWidth="1"/>
    <col min="3332" max="3332" width="10" style="5" customWidth="1"/>
    <col min="3333" max="3333" width="5.140625" style="5" customWidth="1"/>
    <col min="3334" max="3334" width="10" style="5" customWidth="1"/>
    <col min="3335" max="3335" width="5.140625" style="5" customWidth="1"/>
    <col min="3336" max="3336" width="10" style="5" customWidth="1"/>
    <col min="3337" max="3337" width="5.140625" style="5" customWidth="1"/>
    <col min="3338" max="3338" width="10" style="5" customWidth="1"/>
    <col min="3339" max="3339" width="5.140625" style="5" customWidth="1"/>
    <col min="3340" max="3340" width="10" style="5" customWidth="1"/>
    <col min="3341" max="3341" width="5.140625" style="5" customWidth="1"/>
    <col min="3342" max="3342" width="11.28515625" style="5" customWidth="1"/>
    <col min="3343" max="3343" width="4.7109375" style="5" customWidth="1"/>
    <col min="3344" max="3344" width="17.42578125" style="5" customWidth="1"/>
    <col min="3345" max="3345" width="10.85546875" style="5" customWidth="1"/>
    <col min="3346" max="3346" width="10.28515625" style="5" customWidth="1"/>
    <col min="3347" max="3347" width="8.85546875" style="5"/>
    <col min="3348" max="3348" width="11.42578125" style="5" customWidth="1"/>
    <col min="3349" max="3351" width="8.85546875" style="5"/>
    <col min="3352" max="3352" width="7" style="5" customWidth="1"/>
    <col min="3353" max="3584" width="8.85546875" style="5"/>
    <col min="3585" max="3585" width="17.42578125" style="5" customWidth="1"/>
    <col min="3586" max="3586" width="10" style="5" customWidth="1"/>
    <col min="3587" max="3587" width="5.140625" style="5" customWidth="1"/>
    <col min="3588" max="3588" width="10" style="5" customWidth="1"/>
    <col min="3589" max="3589" width="5.140625" style="5" customWidth="1"/>
    <col min="3590" max="3590" width="10" style="5" customWidth="1"/>
    <col min="3591" max="3591" width="5.140625" style="5" customWidth="1"/>
    <col min="3592" max="3592" width="10" style="5" customWidth="1"/>
    <col min="3593" max="3593" width="5.140625" style="5" customWidth="1"/>
    <col min="3594" max="3594" width="10" style="5" customWidth="1"/>
    <col min="3595" max="3595" width="5.140625" style="5" customWidth="1"/>
    <col min="3596" max="3596" width="10" style="5" customWidth="1"/>
    <col min="3597" max="3597" width="5.140625" style="5" customWidth="1"/>
    <col min="3598" max="3598" width="11.28515625" style="5" customWidth="1"/>
    <col min="3599" max="3599" width="4.7109375" style="5" customWidth="1"/>
    <col min="3600" max="3600" width="17.42578125" style="5" customWidth="1"/>
    <col min="3601" max="3601" width="10.85546875" style="5" customWidth="1"/>
    <col min="3602" max="3602" width="10.28515625" style="5" customWidth="1"/>
    <col min="3603" max="3603" width="8.85546875" style="5"/>
    <col min="3604" max="3604" width="11.42578125" style="5" customWidth="1"/>
    <col min="3605" max="3607" width="8.85546875" style="5"/>
    <col min="3608" max="3608" width="7" style="5" customWidth="1"/>
    <col min="3609" max="3840" width="8.85546875" style="5"/>
    <col min="3841" max="3841" width="17.42578125" style="5" customWidth="1"/>
    <col min="3842" max="3842" width="10" style="5" customWidth="1"/>
    <col min="3843" max="3843" width="5.140625" style="5" customWidth="1"/>
    <col min="3844" max="3844" width="10" style="5" customWidth="1"/>
    <col min="3845" max="3845" width="5.140625" style="5" customWidth="1"/>
    <col min="3846" max="3846" width="10" style="5" customWidth="1"/>
    <col min="3847" max="3847" width="5.140625" style="5" customWidth="1"/>
    <col min="3848" max="3848" width="10" style="5" customWidth="1"/>
    <col min="3849" max="3849" width="5.140625" style="5" customWidth="1"/>
    <col min="3850" max="3850" width="10" style="5" customWidth="1"/>
    <col min="3851" max="3851" width="5.140625" style="5" customWidth="1"/>
    <col min="3852" max="3852" width="10" style="5" customWidth="1"/>
    <col min="3853" max="3853" width="5.140625" style="5" customWidth="1"/>
    <col min="3854" max="3854" width="11.28515625" style="5" customWidth="1"/>
    <col min="3855" max="3855" width="4.7109375" style="5" customWidth="1"/>
    <col min="3856" max="3856" width="17.42578125" style="5" customWidth="1"/>
    <col min="3857" max="3857" width="10.85546875" style="5" customWidth="1"/>
    <col min="3858" max="3858" width="10.28515625" style="5" customWidth="1"/>
    <col min="3859" max="3859" width="8.85546875" style="5"/>
    <col min="3860" max="3860" width="11.42578125" style="5" customWidth="1"/>
    <col min="3861" max="3863" width="8.85546875" style="5"/>
    <col min="3864" max="3864" width="7" style="5" customWidth="1"/>
    <col min="3865" max="4096" width="8.85546875" style="5"/>
    <col min="4097" max="4097" width="17.42578125" style="5" customWidth="1"/>
    <col min="4098" max="4098" width="10" style="5" customWidth="1"/>
    <col min="4099" max="4099" width="5.140625" style="5" customWidth="1"/>
    <col min="4100" max="4100" width="10" style="5" customWidth="1"/>
    <col min="4101" max="4101" width="5.140625" style="5" customWidth="1"/>
    <col min="4102" max="4102" width="10" style="5" customWidth="1"/>
    <col min="4103" max="4103" width="5.140625" style="5" customWidth="1"/>
    <col min="4104" max="4104" width="10" style="5" customWidth="1"/>
    <col min="4105" max="4105" width="5.140625" style="5" customWidth="1"/>
    <col min="4106" max="4106" width="10" style="5" customWidth="1"/>
    <col min="4107" max="4107" width="5.140625" style="5" customWidth="1"/>
    <col min="4108" max="4108" width="10" style="5" customWidth="1"/>
    <col min="4109" max="4109" width="5.140625" style="5" customWidth="1"/>
    <col min="4110" max="4110" width="11.28515625" style="5" customWidth="1"/>
    <col min="4111" max="4111" width="4.7109375" style="5" customWidth="1"/>
    <col min="4112" max="4112" width="17.42578125" style="5" customWidth="1"/>
    <col min="4113" max="4113" width="10.85546875" style="5" customWidth="1"/>
    <col min="4114" max="4114" width="10.28515625" style="5" customWidth="1"/>
    <col min="4115" max="4115" width="8.85546875" style="5"/>
    <col min="4116" max="4116" width="11.42578125" style="5" customWidth="1"/>
    <col min="4117" max="4119" width="8.85546875" style="5"/>
    <col min="4120" max="4120" width="7" style="5" customWidth="1"/>
    <col min="4121" max="4352" width="8.85546875" style="5"/>
    <col min="4353" max="4353" width="17.42578125" style="5" customWidth="1"/>
    <col min="4354" max="4354" width="10" style="5" customWidth="1"/>
    <col min="4355" max="4355" width="5.140625" style="5" customWidth="1"/>
    <col min="4356" max="4356" width="10" style="5" customWidth="1"/>
    <col min="4357" max="4357" width="5.140625" style="5" customWidth="1"/>
    <col min="4358" max="4358" width="10" style="5" customWidth="1"/>
    <col min="4359" max="4359" width="5.140625" style="5" customWidth="1"/>
    <col min="4360" max="4360" width="10" style="5" customWidth="1"/>
    <col min="4361" max="4361" width="5.140625" style="5" customWidth="1"/>
    <col min="4362" max="4362" width="10" style="5" customWidth="1"/>
    <col min="4363" max="4363" width="5.140625" style="5" customWidth="1"/>
    <col min="4364" max="4364" width="10" style="5" customWidth="1"/>
    <col min="4365" max="4365" width="5.140625" style="5" customWidth="1"/>
    <col min="4366" max="4366" width="11.28515625" style="5" customWidth="1"/>
    <col min="4367" max="4367" width="4.7109375" style="5" customWidth="1"/>
    <col min="4368" max="4368" width="17.42578125" style="5" customWidth="1"/>
    <col min="4369" max="4369" width="10.85546875" style="5" customWidth="1"/>
    <col min="4370" max="4370" width="10.28515625" style="5" customWidth="1"/>
    <col min="4371" max="4371" width="8.85546875" style="5"/>
    <col min="4372" max="4372" width="11.42578125" style="5" customWidth="1"/>
    <col min="4373" max="4375" width="8.85546875" style="5"/>
    <col min="4376" max="4376" width="7" style="5" customWidth="1"/>
    <col min="4377" max="4608" width="8.85546875" style="5"/>
    <col min="4609" max="4609" width="17.42578125" style="5" customWidth="1"/>
    <col min="4610" max="4610" width="10" style="5" customWidth="1"/>
    <col min="4611" max="4611" width="5.140625" style="5" customWidth="1"/>
    <col min="4612" max="4612" width="10" style="5" customWidth="1"/>
    <col min="4613" max="4613" width="5.140625" style="5" customWidth="1"/>
    <col min="4614" max="4614" width="10" style="5" customWidth="1"/>
    <col min="4615" max="4615" width="5.140625" style="5" customWidth="1"/>
    <col min="4616" max="4616" width="10" style="5" customWidth="1"/>
    <col min="4617" max="4617" width="5.140625" style="5" customWidth="1"/>
    <col min="4618" max="4618" width="10" style="5" customWidth="1"/>
    <col min="4619" max="4619" width="5.140625" style="5" customWidth="1"/>
    <col min="4620" max="4620" width="10" style="5" customWidth="1"/>
    <col min="4621" max="4621" width="5.140625" style="5" customWidth="1"/>
    <col min="4622" max="4622" width="11.28515625" style="5" customWidth="1"/>
    <col min="4623" max="4623" width="4.7109375" style="5" customWidth="1"/>
    <col min="4624" max="4624" width="17.42578125" style="5" customWidth="1"/>
    <col min="4625" max="4625" width="10.85546875" style="5" customWidth="1"/>
    <col min="4626" max="4626" width="10.28515625" style="5" customWidth="1"/>
    <col min="4627" max="4627" width="8.85546875" style="5"/>
    <col min="4628" max="4628" width="11.42578125" style="5" customWidth="1"/>
    <col min="4629" max="4631" width="8.85546875" style="5"/>
    <col min="4632" max="4632" width="7" style="5" customWidth="1"/>
    <col min="4633" max="4864" width="8.85546875" style="5"/>
    <col min="4865" max="4865" width="17.42578125" style="5" customWidth="1"/>
    <col min="4866" max="4866" width="10" style="5" customWidth="1"/>
    <col min="4867" max="4867" width="5.140625" style="5" customWidth="1"/>
    <col min="4868" max="4868" width="10" style="5" customWidth="1"/>
    <col min="4869" max="4869" width="5.140625" style="5" customWidth="1"/>
    <col min="4870" max="4870" width="10" style="5" customWidth="1"/>
    <col min="4871" max="4871" width="5.140625" style="5" customWidth="1"/>
    <col min="4872" max="4872" width="10" style="5" customWidth="1"/>
    <col min="4873" max="4873" width="5.140625" style="5" customWidth="1"/>
    <col min="4874" max="4874" width="10" style="5" customWidth="1"/>
    <col min="4875" max="4875" width="5.140625" style="5" customWidth="1"/>
    <col min="4876" max="4876" width="10" style="5" customWidth="1"/>
    <col min="4877" max="4877" width="5.140625" style="5" customWidth="1"/>
    <col min="4878" max="4878" width="11.28515625" style="5" customWidth="1"/>
    <col min="4879" max="4879" width="4.7109375" style="5" customWidth="1"/>
    <col min="4880" max="4880" width="17.42578125" style="5" customWidth="1"/>
    <col min="4881" max="4881" width="10.85546875" style="5" customWidth="1"/>
    <col min="4882" max="4882" width="10.28515625" style="5" customWidth="1"/>
    <col min="4883" max="4883" width="8.85546875" style="5"/>
    <col min="4884" max="4884" width="11.42578125" style="5" customWidth="1"/>
    <col min="4885" max="4887" width="8.85546875" style="5"/>
    <col min="4888" max="4888" width="7" style="5" customWidth="1"/>
    <col min="4889" max="5120" width="8.85546875" style="5"/>
    <col min="5121" max="5121" width="17.42578125" style="5" customWidth="1"/>
    <col min="5122" max="5122" width="10" style="5" customWidth="1"/>
    <col min="5123" max="5123" width="5.140625" style="5" customWidth="1"/>
    <col min="5124" max="5124" width="10" style="5" customWidth="1"/>
    <col min="5125" max="5125" width="5.140625" style="5" customWidth="1"/>
    <col min="5126" max="5126" width="10" style="5" customWidth="1"/>
    <col min="5127" max="5127" width="5.140625" style="5" customWidth="1"/>
    <col min="5128" max="5128" width="10" style="5" customWidth="1"/>
    <col min="5129" max="5129" width="5.140625" style="5" customWidth="1"/>
    <col min="5130" max="5130" width="10" style="5" customWidth="1"/>
    <col min="5131" max="5131" width="5.140625" style="5" customWidth="1"/>
    <col min="5132" max="5132" width="10" style="5" customWidth="1"/>
    <col min="5133" max="5133" width="5.140625" style="5" customWidth="1"/>
    <col min="5134" max="5134" width="11.28515625" style="5" customWidth="1"/>
    <col min="5135" max="5135" width="4.7109375" style="5" customWidth="1"/>
    <col min="5136" max="5136" width="17.42578125" style="5" customWidth="1"/>
    <col min="5137" max="5137" width="10.85546875" style="5" customWidth="1"/>
    <col min="5138" max="5138" width="10.28515625" style="5" customWidth="1"/>
    <col min="5139" max="5139" width="8.85546875" style="5"/>
    <col min="5140" max="5140" width="11.42578125" style="5" customWidth="1"/>
    <col min="5141" max="5143" width="8.85546875" style="5"/>
    <col min="5144" max="5144" width="7" style="5" customWidth="1"/>
    <col min="5145" max="5376" width="8.85546875" style="5"/>
    <col min="5377" max="5377" width="17.42578125" style="5" customWidth="1"/>
    <col min="5378" max="5378" width="10" style="5" customWidth="1"/>
    <col min="5379" max="5379" width="5.140625" style="5" customWidth="1"/>
    <col min="5380" max="5380" width="10" style="5" customWidth="1"/>
    <col min="5381" max="5381" width="5.140625" style="5" customWidth="1"/>
    <col min="5382" max="5382" width="10" style="5" customWidth="1"/>
    <col min="5383" max="5383" width="5.140625" style="5" customWidth="1"/>
    <col min="5384" max="5384" width="10" style="5" customWidth="1"/>
    <col min="5385" max="5385" width="5.140625" style="5" customWidth="1"/>
    <col min="5386" max="5386" width="10" style="5" customWidth="1"/>
    <col min="5387" max="5387" width="5.140625" style="5" customWidth="1"/>
    <col min="5388" max="5388" width="10" style="5" customWidth="1"/>
    <col min="5389" max="5389" width="5.140625" style="5" customWidth="1"/>
    <col min="5390" max="5390" width="11.28515625" style="5" customWidth="1"/>
    <col min="5391" max="5391" width="4.7109375" style="5" customWidth="1"/>
    <col min="5392" max="5392" width="17.42578125" style="5" customWidth="1"/>
    <col min="5393" max="5393" width="10.85546875" style="5" customWidth="1"/>
    <col min="5394" max="5394" width="10.28515625" style="5" customWidth="1"/>
    <col min="5395" max="5395" width="8.85546875" style="5"/>
    <col min="5396" max="5396" width="11.42578125" style="5" customWidth="1"/>
    <col min="5397" max="5399" width="8.85546875" style="5"/>
    <col min="5400" max="5400" width="7" style="5" customWidth="1"/>
    <col min="5401" max="5632" width="8.85546875" style="5"/>
    <col min="5633" max="5633" width="17.42578125" style="5" customWidth="1"/>
    <col min="5634" max="5634" width="10" style="5" customWidth="1"/>
    <col min="5635" max="5635" width="5.140625" style="5" customWidth="1"/>
    <col min="5636" max="5636" width="10" style="5" customWidth="1"/>
    <col min="5637" max="5637" width="5.140625" style="5" customWidth="1"/>
    <col min="5638" max="5638" width="10" style="5" customWidth="1"/>
    <col min="5639" max="5639" width="5.140625" style="5" customWidth="1"/>
    <col min="5640" max="5640" width="10" style="5" customWidth="1"/>
    <col min="5641" max="5641" width="5.140625" style="5" customWidth="1"/>
    <col min="5642" max="5642" width="10" style="5" customWidth="1"/>
    <col min="5643" max="5643" width="5.140625" style="5" customWidth="1"/>
    <col min="5644" max="5644" width="10" style="5" customWidth="1"/>
    <col min="5645" max="5645" width="5.140625" style="5" customWidth="1"/>
    <col min="5646" max="5646" width="11.28515625" style="5" customWidth="1"/>
    <col min="5647" max="5647" width="4.7109375" style="5" customWidth="1"/>
    <col min="5648" max="5648" width="17.42578125" style="5" customWidth="1"/>
    <col min="5649" max="5649" width="10.85546875" style="5" customWidth="1"/>
    <col min="5650" max="5650" width="10.28515625" style="5" customWidth="1"/>
    <col min="5651" max="5651" width="8.85546875" style="5"/>
    <col min="5652" max="5652" width="11.42578125" style="5" customWidth="1"/>
    <col min="5653" max="5655" width="8.85546875" style="5"/>
    <col min="5656" max="5656" width="7" style="5" customWidth="1"/>
    <col min="5657" max="5888" width="8.85546875" style="5"/>
    <col min="5889" max="5889" width="17.42578125" style="5" customWidth="1"/>
    <col min="5890" max="5890" width="10" style="5" customWidth="1"/>
    <col min="5891" max="5891" width="5.140625" style="5" customWidth="1"/>
    <col min="5892" max="5892" width="10" style="5" customWidth="1"/>
    <col min="5893" max="5893" width="5.140625" style="5" customWidth="1"/>
    <col min="5894" max="5894" width="10" style="5" customWidth="1"/>
    <col min="5895" max="5895" width="5.140625" style="5" customWidth="1"/>
    <col min="5896" max="5896" width="10" style="5" customWidth="1"/>
    <col min="5897" max="5897" width="5.140625" style="5" customWidth="1"/>
    <col min="5898" max="5898" width="10" style="5" customWidth="1"/>
    <col min="5899" max="5899" width="5.140625" style="5" customWidth="1"/>
    <col min="5900" max="5900" width="10" style="5" customWidth="1"/>
    <col min="5901" max="5901" width="5.140625" style="5" customWidth="1"/>
    <col min="5902" max="5902" width="11.28515625" style="5" customWidth="1"/>
    <col min="5903" max="5903" width="4.7109375" style="5" customWidth="1"/>
    <col min="5904" max="5904" width="17.42578125" style="5" customWidth="1"/>
    <col min="5905" max="5905" width="10.85546875" style="5" customWidth="1"/>
    <col min="5906" max="5906" width="10.28515625" style="5" customWidth="1"/>
    <col min="5907" max="5907" width="8.85546875" style="5"/>
    <col min="5908" max="5908" width="11.42578125" style="5" customWidth="1"/>
    <col min="5909" max="5911" width="8.85546875" style="5"/>
    <col min="5912" max="5912" width="7" style="5" customWidth="1"/>
    <col min="5913" max="6144" width="8.85546875" style="5"/>
    <col min="6145" max="6145" width="17.42578125" style="5" customWidth="1"/>
    <col min="6146" max="6146" width="10" style="5" customWidth="1"/>
    <col min="6147" max="6147" width="5.140625" style="5" customWidth="1"/>
    <col min="6148" max="6148" width="10" style="5" customWidth="1"/>
    <col min="6149" max="6149" width="5.140625" style="5" customWidth="1"/>
    <col min="6150" max="6150" width="10" style="5" customWidth="1"/>
    <col min="6151" max="6151" width="5.140625" style="5" customWidth="1"/>
    <col min="6152" max="6152" width="10" style="5" customWidth="1"/>
    <col min="6153" max="6153" width="5.140625" style="5" customWidth="1"/>
    <col min="6154" max="6154" width="10" style="5" customWidth="1"/>
    <col min="6155" max="6155" width="5.140625" style="5" customWidth="1"/>
    <col min="6156" max="6156" width="10" style="5" customWidth="1"/>
    <col min="6157" max="6157" width="5.140625" style="5" customWidth="1"/>
    <col min="6158" max="6158" width="11.28515625" style="5" customWidth="1"/>
    <col min="6159" max="6159" width="4.7109375" style="5" customWidth="1"/>
    <col min="6160" max="6160" width="17.42578125" style="5" customWidth="1"/>
    <col min="6161" max="6161" width="10.85546875" style="5" customWidth="1"/>
    <col min="6162" max="6162" width="10.28515625" style="5" customWidth="1"/>
    <col min="6163" max="6163" width="8.85546875" style="5"/>
    <col min="6164" max="6164" width="11.42578125" style="5" customWidth="1"/>
    <col min="6165" max="6167" width="8.85546875" style="5"/>
    <col min="6168" max="6168" width="7" style="5" customWidth="1"/>
    <col min="6169" max="6400" width="8.85546875" style="5"/>
    <col min="6401" max="6401" width="17.42578125" style="5" customWidth="1"/>
    <col min="6402" max="6402" width="10" style="5" customWidth="1"/>
    <col min="6403" max="6403" width="5.140625" style="5" customWidth="1"/>
    <col min="6404" max="6404" width="10" style="5" customWidth="1"/>
    <col min="6405" max="6405" width="5.140625" style="5" customWidth="1"/>
    <col min="6406" max="6406" width="10" style="5" customWidth="1"/>
    <col min="6407" max="6407" width="5.140625" style="5" customWidth="1"/>
    <col min="6408" max="6408" width="10" style="5" customWidth="1"/>
    <col min="6409" max="6409" width="5.140625" style="5" customWidth="1"/>
    <col min="6410" max="6410" width="10" style="5" customWidth="1"/>
    <col min="6411" max="6411" width="5.140625" style="5" customWidth="1"/>
    <col min="6412" max="6412" width="10" style="5" customWidth="1"/>
    <col min="6413" max="6413" width="5.140625" style="5" customWidth="1"/>
    <col min="6414" max="6414" width="11.28515625" style="5" customWidth="1"/>
    <col min="6415" max="6415" width="4.7109375" style="5" customWidth="1"/>
    <col min="6416" max="6416" width="17.42578125" style="5" customWidth="1"/>
    <col min="6417" max="6417" width="10.85546875" style="5" customWidth="1"/>
    <col min="6418" max="6418" width="10.28515625" style="5" customWidth="1"/>
    <col min="6419" max="6419" width="8.85546875" style="5"/>
    <col min="6420" max="6420" width="11.42578125" style="5" customWidth="1"/>
    <col min="6421" max="6423" width="8.85546875" style="5"/>
    <col min="6424" max="6424" width="7" style="5" customWidth="1"/>
    <col min="6425" max="6656" width="8.85546875" style="5"/>
    <col min="6657" max="6657" width="17.42578125" style="5" customWidth="1"/>
    <col min="6658" max="6658" width="10" style="5" customWidth="1"/>
    <col min="6659" max="6659" width="5.140625" style="5" customWidth="1"/>
    <col min="6660" max="6660" width="10" style="5" customWidth="1"/>
    <col min="6661" max="6661" width="5.140625" style="5" customWidth="1"/>
    <col min="6662" max="6662" width="10" style="5" customWidth="1"/>
    <col min="6663" max="6663" width="5.140625" style="5" customWidth="1"/>
    <col min="6664" max="6664" width="10" style="5" customWidth="1"/>
    <col min="6665" max="6665" width="5.140625" style="5" customWidth="1"/>
    <col min="6666" max="6666" width="10" style="5" customWidth="1"/>
    <col min="6667" max="6667" width="5.140625" style="5" customWidth="1"/>
    <col min="6668" max="6668" width="10" style="5" customWidth="1"/>
    <col min="6669" max="6669" width="5.140625" style="5" customWidth="1"/>
    <col min="6670" max="6670" width="11.28515625" style="5" customWidth="1"/>
    <col min="6671" max="6671" width="4.7109375" style="5" customWidth="1"/>
    <col min="6672" max="6672" width="17.42578125" style="5" customWidth="1"/>
    <col min="6673" max="6673" width="10.85546875" style="5" customWidth="1"/>
    <col min="6674" max="6674" width="10.28515625" style="5" customWidth="1"/>
    <col min="6675" max="6675" width="8.85546875" style="5"/>
    <col min="6676" max="6676" width="11.42578125" style="5" customWidth="1"/>
    <col min="6677" max="6679" width="8.85546875" style="5"/>
    <col min="6680" max="6680" width="7" style="5" customWidth="1"/>
    <col min="6681" max="6912" width="8.85546875" style="5"/>
    <col min="6913" max="6913" width="17.42578125" style="5" customWidth="1"/>
    <col min="6914" max="6914" width="10" style="5" customWidth="1"/>
    <col min="6915" max="6915" width="5.140625" style="5" customWidth="1"/>
    <col min="6916" max="6916" width="10" style="5" customWidth="1"/>
    <col min="6917" max="6917" width="5.140625" style="5" customWidth="1"/>
    <col min="6918" max="6918" width="10" style="5" customWidth="1"/>
    <col min="6919" max="6919" width="5.140625" style="5" customWidth="1"/>
    <col min="6920" max="6920" width="10" style="5" customWidth="1"/>
    <col min="6921" max="6921" width="5.140625" style="5" customWidth="1"/>
    <col min="6922" max="6922" width="10" style="5" customWidth="1"/>
    <col min="6923" max="6923" width="5.140625" style="5" customWidth="1"/>
    <col min="6924" max="6924" width="10" style="5" customWidth="1"/>
    <col min="6925" max="6925" width="5.140625" style="5" customWidth="1"/>
    <col min="6926" max="6926" width="11.28515625" style="5" customWidth="1"/>
    <col min="6927" max="6927" width="4.7109375" style="5" customWidth="1"/>
    <col min="6928" max="6928" width="17.42578125" style="5" customWidth="1"/>
    <col min="6929" max="6929" width="10.85546875" style="5" customWidth="1"/>
    <col min="6930" max="6930" width="10.28515625" style="5" customWidth="1"/>
    <col min="6931" max="6931" width="8.85546875" style="5"/>
    <col min="6932" max="6932" width="11.42578125" style="5" customWidth="1"/>
    <col min="6933" max="6935" width="8.85546875" style="5"/>
    <col min="6936" max="6936" width="7" style="5" customWidth="1"/>
    <col min="6937" max="7168" width="8.85546875" style="5"/>
    <col min="7169" max="7169" width="17.42578125" style="5" customWidth="1"/>
    <col min="7170" max="7170" width="10" style="5" customWidth="1"/>
    <col min="7171" max="7171" width="5.140625" style="5" customWidth="1"/>
    <col min="7172" max="7172" width="10" style="5" customWidth="1"/>
    <col min="7173" max="7173" width="5.140625" style="5" customWidth="1"/>
    <col min="7174" max="7174" width="10" style="5" customWidth="1"/>
    <col min="7175" max="7175" width="5.140625" style="5" customWidth="1"/>
    <col min="7176" max="7176" width="10" style="5" customWidth="1"/>
    <col min="7177" max="7177" width="5.140625" style="5" customWidth="1"/>
    <col min="7178" max="7178" width="10" style="5" customWidth="1"/>
    <col min="7179" max="7179" width="5.140625" style="5" customWidth="1"/>
    <col min="7180" max="7180" width="10" style="5" customWidth="1"/>
    <col min="7181" max="7181" width="5.140625" style="5" customWidth="1"/>
    <col min="7182" max="7182" width="11.28515625" style="5" customWidth="1"/>
    <col min="7183" max="7183" width="4.7109375" style="5" customWidth="1"/>
    <col min="7184" max="7184" width="17.42578125" style="5" customWidth="1"/>
    <col min="7185" max="7185" width="10.85546875" style="5" customWidth="1"/>
    <col min="7186" max="7186" width="10.28515625" style="5" customWidth="1"/>
    <col min="7187" max="7187" width="8.85546875" style="5"/>
    <col min="7188" max="7188" width="11.42578125" style="5" customWidth="1"/>
    <col min="7189" max="7191" width="8.85546875" style="5"/>
    <col min="7192" max="7192" width="7" style="5" customWidth="1"/>
    <col min="7193" max="7424" width="8.85546875" style="5"/>
    <col min="7425" max="7425" width="17.42578125" style="5" customWidth="1"/>
    <col min="7426" max="7426" width="10" style="5" customWidth="1"/>
    <col min="7427" max="7427" width="5.140625" style="5" customWidth="1"/>
    <col min="7428" max="7428" width="10" style="5" customWidth="1"/>
    <col min="7429" max="7429" width="5.140625" style="5" customWidth="1"/>
    <col min="7430" max="7430" width="10" style="5" customWidth="1"/>
    <col min="7431" max="7431" width="5.140625" style="5" customWidth="1"/>
    <col min="7432" max="7432" width="10" style="5" customWidth="1"/>
    <col min="7433" max="7433" width="5.140625" style="5" customWidth="1"/>
    <col min="7434" max="7434" width="10" style="5" customWidth="1"/>
    <col min="7435" max="7435" width="5.140625" style="5" customWidth="1"/>
    <col min="7436" max="7436" width="10" style="5" customWidth="1"/>
    <col min="7437" max="7437" width="5.140625" style="5" customWidth="1"/>
    <col min="7438" max="7438" width="11.28515625" style="5" customWidth="1"/>
    <col min="7439" max="7439" width="4.7109375" style="5" customWidth="1"/>
    <col min="7440" max="7440" width="17.42578125" style="5" customWidth="1"/>
    <col min="7441" max="7441" width="10.85546875" style="5" customWidth="1"/>
    <col min="7442" max="7442" width="10.28515625" style="5" customWidth="1"/>
    <col min="7443" max="7443" width="8.85546875" style="5"/>
    <col min="7444" max="7444" width="11.42578125" style="5" customWidth="1"/>
    <col min="7445" max="7447" width="8.85546875" style="5"/>
    <col min="7448" max="7448" width="7" style="5" customWidth="1"/>
    <col min="7449" max="7680" width="8.85546875" style="5"/>
    <col min="7681" max="7681" width="17.42578125" style="5" customWidth="1"/>
    <col min="7682" max="7682" width="10" style="5" customWidth="1"/>
    <col min="7683" max="7683" width="5.140625" style="5" customWidth="1"/>
    <col min="7684" max="7684" width="10" style="5" customWidth="1"/>
    <col min="7685" max="7685" width="5.140625" style="5" customWidth="1"/>
    <col min="7686" max="7686" width="10" style="5" customWidth="1"/>
    <col min="7687" max="7687" width="5.140625" style="5" customWidth="1"/>
    <col min="7688" max="7688" width="10" style="5" customWidth="1"/>
    <col min="7689" max="7689" width="5.140625" style="5" customWidth="1"/>
    <col min="7690" max="7690" width="10" style="5" customWidth="1"/>
    <col min="7691" max="7691" width="5.140625" style="5" customWidth="1"/>
    <col min="7692" max="7692" width="10" style="5" customWidth="1"/>
    <col min="7693" max="7693" width="5.140625" style="5" customWidth="1"/>
    <col min="7694" max="7694" width="11.28515625" style="5" customWidth="1"/>
    <col min="7695" max="7695" width="4.7109375" style="5" customWidth="1"/>
    <col min="7696" max="7696" width="17.42578125" style="5" customWidth="1"/>
    <col min="7697" max="7697" width="10.85546875" style="5" customWidth="1"/>
    <col min="7698" max="7698" width="10.28515625" style="5" customWidth="1"/>
    <col min="7699" max="7699" width="8.85546875" style="5"/>
    <col min="7700" max="7700" width="11.42578125" style="5" customWidth="1"/>
    <col min="7701" max="7703" width="8.85546875" style="5"/>
    <col min="7704" max="7704" width="7" style="5" customWidth="1"/>
    <col min="7705" max="7936" width="8.85546875" style="5"/>
    <col min="7937" max="7937" width="17.42578125" style="5" customWidth="1"/>
    <col min="7938" max="7938" width="10" style="5" customWidth="1"/>
    <col min="7939" max="7939" width="5.140625" style="5" customWidth="1"/>
    <col min="7940" max="7940" width="10" style="5" customWidth="1"/>
    <col min="7941" max="7941" width="5.140625" style="5" customWidth="1"/>
    <col min="7942" max="7942" width="10" style="5" customWidth="1"/>
    <col min="7943" max="7943" width="5.140625" style="5" customWidth="1"/>
    <col min="7944" max="7944" width="10" style="5" customWidth="1"/>
    <col min="7945" max="7945" width="5.140625" style="5" customWidth="1"/>
    <col min="7946" max="7946" width="10" style="5" customWidth="1"/>
    <col min="7947" max="7947" width="5.140625" style="5" customWidth="1"/>
    <col min="7948" max="7948" width="10" style="5" customWidth="1"/>
    <col min="7949" max="7949" width="5.140625" style="5" customWidth="1"/>
    <col min="7950" max="7950" width="11.28515625" style="5" customWidth="1"/>
    <col min="7951" max="7951" width="4.7109375" style="5" customWidth="1"/>
    <col min="7952" max="7952" width="17.42578125" style="5" customWidth="1"/>
    <col min="7953" max="7953" width="10.85546875" style="5" customWidth="1"/>
    <col min="7954" max="7954" width="10.28515625" style="5" customWidth="1"/>
    <col min="7955" max="7955" width="8.85546875" style="5"/>
    <col min="7956" max="7956" width="11.42578125" style="5" customWidth="1"/>
    <col min="7957" max="7959" width="8.85546875" style="5"/>
    <col min="7960" max="7960" width="7" style="5" customWidth="1"/>
    <col min="7961" max="8192" width="8.85546875" style="5"/>
    <col min="8193" max="8193" width="17.42578125" style="5" customWidth="1"/>
    <col min="8194" max="8194" width="10" style="5" customWidth="1"/>
    <col min="8195" max="8195" width="5.140625" style="5" customWidth="1"/>
    <col min="8196" max="8196" width="10" style="5" customWidth="1"/>
    <col min="8197" max="8197" width="5.140625" style="5" customWidth="1"/>
    <col min="8198" max="8198" width="10" style="5" customWidth="1"/>
    <col min="8199" max="8199" width="5.140625" style="5" customWidth="1"/>
    <col min="8200" max="8200" width="10" style="5" customWidth="1"/>
    <col min="8201" max="8201" width="5.140625" style="5" customWidth="1"/>
    <col min="8202" max="8202" width="10" style="5" customWidth="1"/>
    <col min="8203" max="8203" width="5.140625" style="5" customWidth="1"/>
    <col min="8204" max="8204" width="10" style="5" customWidth="1"/>
    <col min="8205" max="8205" width="5.140625" style="5" customWidth="1"/>
    <col min="8206" max="8206" width="11.28515625" style="5" customWidth="1"/>
    <col min="8207" max="8207" width="4.7109375" style="5" customWidth="1"/>
    <col min="8208" max="8208" width="17.42578125" style="5" customWidth="1"/>
    <col min="8209" max="8209" width="10.85546875" style="5" customWidth="1"/>
    <col min="8210" max="8210" width="10.28515625" style="5" customWidth="1"/>
    <col min="8211" max="8211" width="8.85546875" style="5"/>
    <col min="8212" max="8212" width="11.42578125" style="5" customWidth="1"/>
    <col min="8213" max="8215" width="8.85546875" style="5"/>
    <col min="8216" max="8216" width="7" style="5" customWidth="1"/>
    <col min="8217" max="8448" width="8.85546875" style="5"/>
    <col min="8449" max="8449" width="17.42578125" style="5" customWidth="1"/>
    <col min="8450" max="8450" width="10" style="5" customWidth="1"/>
    <col min="8451" max="8451" width="5.140625" style="5" customWidth="1"/>
    <col min="8452" max="8452" width="10" style="5" customWidth="1"/>
    <col min="8453" max="8453" width="5.140625" style="5" customWidth="1"/>
    <col min="8454" max="8454" width="10" style="5" customWidth="1"/>
    <col min="8455" max="8455" width="5.140625" style="5" customWidth="1"/>
    <col min="8456" max="8456" width="10" style="5" customWidth="1"/>
    <col min="8457" max="8457" width="5.140625" style="5" customWidth="1"/>
    <col min="8458" max="8458" width="10" style="5" customWidth="1"/>
    <col min="8459" max="8459" width="5.140625" style="5" customWidth="1"/>
    <col min="8460" max="8460" width="10" style="5" customWidth="1"/>
    <col min="8461" max="8461" width="5.140625" style="5" customWidth="1"/>
    <col min="8462" max="8462" width="11.28515625" style="5" customWidth="1"/>
    <col min="8463" max="8463" width="4.7109375" style="5" customWidth="1"/>
    <col min="8464" max="8464" width="17.42578125" style="5" customWidth="1"/>
    <col min="8465" max="8465" width="10.85546875" style="5" customWidth="1"/>
    <col min="8466" max="8466" width="10.28515625" style="5" customWidth="1"/>
    <col min="8467" max="8467" width="8.85546875" style="5"/>
    <col min="8468" max="8468" width="11.42578125" style="5" customWidth="1"/>
    <col min="8469" max="8471" width="8.85546875" style="5"/>
    <col min="8472" max="8472" width="7" style="5" customWidth="1"/>
    <col min="8473" max="8704" width="8.85546875" style="5"/>
    <col min="8705" max="8705" width="17.42578125" style="5" customWidth="1"/>
    <col min="8706" max="8706" width="10" style="5" customWidth="1"/>
    <col min="8707" max="8707" width="5.140625" style="5" customWidth="1"/>
    <col min="8708" max="8708" width="10" style="5" customWidth="1"/>
    <col min="8709" max="8709" width="5.140625" style="5" customWidth="1"/>
    <col min="8710" max="8710" width="10" style="5" customWidth="1"/>
    <col min="8711" max="8711" width="5.140625" style="5" customWidth="1"/>
    <col min="8712" max="8712" width="10" style="5" customWidth="1"/>
    <col min="8713" max="8713" width="5.140625" style="5" customWidth="1"/>
    <col min="8714" max="8714" width="10" style="5" customWidth="1"/>
    <col min="8715" max="8715" width="5.140625" style="5" customWidth="1"/>
    <col min="8716" max="8716" width="10" style="5" customWidth="1"/>
    <col min="8717" max="8717" width="5.140625" style="5" customWidth="1"/>
    <col min="8718" max="8718" width="11.28515625" style="5" customWidth="1"/>
    <col min="8719" max="8719" width="4.7109375" style="5" customWidth="1"/>
    <col min="8720" max="8720" width="17.42578125" style="5" customWidth="1"/>
    <col min="8721" max="8721" width="10.85546875" style="5" customWidth="1"/>
    <col min="8722" max="8722" width="10.28515625" style="5" customWidth="1"/>
    <col min="8723" max="8723" width="8.85546875" style="5"/>
    <col min="8724" max="8724" width="11.42578125" style="5" customWidth="1"/>
    <col min="8725" max="8727" width="8.85546875" style="5"/>
    <col min="8728" max="8728" width="7" style="5" customWidth="1"/>
    <col min="8729" max="8960" width="8.85546875" style="5"/>
    <col min="8961" max="8961" width="17.42578125" style="5" customWidth="1"/>
    <col min="8962" max="8962" width="10" style="5" customWidth="1"/>
    <col min="8963" max="8963" width="5.140625" style="5" customWidth="1"/>
    <col min="8964" max="8964" width="10" style="5" customWidth="1"/>
    <col min="8965" max="8965" width="5.140625" style="5" customWidth="1"/>
    <col min="8966" max="8966" width="10" style="5" customWidth="1"/>
    <col min="8967" max="8967" width="5.140625" style="5" customWidth="1"/>
    <col min="8968" max="8968" width="10" style="5" customWidth="1"/>
    <col min="8969" max="8969" width="5.140625" style="5" customWidth="1"/>
    <col min="8970" max="8970" width="10" style="5" customWidth="1"/>
    <col min="8971" max="8971" width="5.140625" style="5" customWidth="1"/>
    <col min="8972" max="8972" width="10" style="5" customWidth="1"/>
    <col min="8973" max="8973" width="5.140625" style="5" customWidth="1"/>
    <col min="8974" max="8974" width="11.28515625" style="5" customWidth="1"/>
    <col min="8975" max="8975" width="4.7109375" style="5" customWidth="1"/>
    <col min="8976" max="8976" width="17.42578125" style="5" customWidth="1"/>
    <col min="8977" max="8977" width="10.85546875" style="5" customWidth="1"/>
    <col min="8978" max="8978" width="10.28515625" style="5" customWidth="1"/>
    <col min="8979" max="8979" width="8.85546875" style="5"/>
    <col min="8980" max="8980" width="11.42578125" style="5" customWidth="1"/>
    <col min="8981" max="8983" width="8.85546875" style="5"/>
    <col min="8984" max="8984" width="7" style="5" customWidth="1"/>
    <col min="8985" max="9216" width="8.85546875" style="5"/>
    <col min="9217" max="9217" width="17.42578125" style="5" customWidth="1"/>
    <col min="9218" max="9218" width="10" style="5" customWidth="1"/>
    <col min="9219" max="9219" width="5.140625" style="5" customWidth="1"/>
    <col min="9220" max="9220" width="10" style="5" customWidth="1"/>
    <col min="9221" max="9221" width="5.140625" style="5" customWidth="1"/>
    <col min="9222" max="9222" width="10" style="5" customWidth="1"/>
    <col min="9223" max="9223" width="5.140625" style="5" customWidth="1"/>
    <col min="9224" max="9224" width="10" style="5" customWidth="1"/>
    <col min="9225" max="9225" width="5.140625" style="5" customWidth="1"/>
    <col min="9226" max="9226" width="10" style="5" customWidth="1"/>
    <col min="9227" max="9227" width="5.140625" style="5" customWidth="1"/>
    <col min="9228" max="9228" width="10" style="5" customWidth="1"/>
    <col min="9229" max="9229" width="5.140625" style="5" customWidth="1"/>
    <col min="9230" max="9230" width="11.28515625" style="5" customWidth="1"/>
    <col min="9231" max="9231" width="4.7109375" style="5" customWidth="1"/>
    <col min="9232" max="9232" width="17.42578125" style="5" customWidth="1"/>
    <col min="9233" max="9233" width="10.85546875" style="5" customWidth="1"/>
    <col min="9234" max="9234" width="10.28515625" style="5" customWidth="1"/>
    <col min="9235" max="9235" width="8.85546875" style="5"/>
    <col min="9236" max="9236" width="11.42578125" style="5" customWidth="1"/>
    <col min="9237" max="9239" width="8.85546875" style="5"/>
    <col min="9240" max="9240" width="7" style="5" customWidth="1"/>
    <col min="9241" max="9472" width="8.85546875" style="5"/>
    <col min="9473" max="9473" width="17.42578125" style="5" customWidth="1"/>
    <col min="9474" max="9474" width="10" style="5" customWidth="1"/>
    <col min="9475" max="9475" width="5.140625" style="5" customWidth="1"/>
    <col min="9476" max="9476" width="10" style="5" customWidth="1"/>
    <col min="9477" max="9477" width="5.140625" style="5" customWidth="1"/>
    <col min="9478" max="9478" width="10" style="5" customWidth="1"/>
    <col min="9479" max="9479" width="5.140625" style="5" customWidth="1"/>
    <col min="9480" max="9480" width="10" style="5" customWidth="1"/>
    <col min="9481" max="9481" width="5.140625" style="5" customWidth="1"/>
    <col min="9482" max="9482" width="10" style="5" customWidth="1"/>
    <col min="9483" max="9483" width="5.140625" style="5" customWidth="1"/>
    <col min="9484" max="9484" width="10" style="5" customWidth="1"/>
    <col min="9485" max="9485" width="5.140625" style="5" customWidth="1"/>
    <col min="9486" max="9486" width="11.28515625" style="5" customWidth="1"/>
    <col min="9487" max="9487" width="4.7109375" style="5" customWidth="1"/>
    <col min="9488" max="9488" width="17.42578125" style="5" customWidth="1"/>
    <col min="9489" max="9489" width="10.85546875" style="5" customWidth="1"/>
    <col min="9490" max="9490" width="10.28515625" style="5" customWidth="1"/>
    <col min="9491" max="9491" width="8.85546875" style="5"/>
    <col min="9492" max="9492" width="11.42578125" style="5" customWidth="1"/>
    <col min="9493" max="9495" width="8.85546875" style="5"/>
    <col min="9496" max="9496" width="7" style="5" customWidth="1"/>
    <col min="9497" max="9728" width="8.85546875" style="5"/>
    <col min="9729" max="9729" width="17.42578125" style="5" customWidth="1"/>
    <col min="9730" max="9730" width="10" style="5" customWidth="1"/>
    <col min="9731" max="9731" width="5.140625" style="5" customWidth="1"/>
    <col min="9732" max="9732" width="10" style="5" customWidth="1"/>
    <col min="9733" max="9733" width="5.140625" style="5" customWidth="1"/>
    <col min="9734" max="9734" width="10" style="5" customWidth="1"/>
    <col min="9735" max="9735" width="5.140625" style="5" customWidth="1"/>
    <col min="9736" max="9736" width="10" style="5" customWidth="1"/>
    <col min="9737" max="9737" width="5.140625" style="5" customWidth="1"/>
    <col min="9738" max="9738" width="10" style="5" customWidth="1"/>
    <col min="9739" max="9739" width="5.140625" style="5" customWidth="1"/>
    <col min="9740" max="9740" width="10" style="5" customWidth="1"/>
    <col min="9741" max="9741" width="5.140625" style="5" customWidth="1"/>
    <col min="9742" max="9742" width="11.28515625" style="5" customWidth="1"/>
    <col min="9743" max="9743" width="4.7109375" style="5" customWidth="1"/>
    <col min="9744" max="9744" width="17.42578125" style="5" customWidth="1"/>
    <col min="9745" max="9745" width="10.85546875" style="5" customWidth="1"/>
    <col min="9746" max="9746" width="10.28515625" style="5" customWidth="1"/>
    <col min="9747" max="9747" width="8.85546875" style="5"/>
    <col min="9748" max="9748" width="11.42578125" style="5" customWidth="1"/>
    <col min="9749" max="9751" width="8.85546875" style="5"/>
    <col min="9752" max="9752" width="7" style="5" customWidth="1"/>
    <col min="9753" max="9984" width="8.85546875" style="5"/>
    <col min="9985" max="9985" width="17.42578125" style="5" customWidth="1"/>
    <col min="9986" max="9986" width="10" style="5" customWidth="1"/>
    <col min="9987" max="9987" width="5.140625" style="5" customWidth="1"/>
    <col min="9988" max="9988" width="10" style="5" customWidth="1"/>
    <col min="9989" max="9989" width="5.140625" style="5" customWidth="1"/>
    <col min="9990" max="9990" width="10" style="5" customWidth="1"/>
    <col min="9991" max="9991" width="5.140625" style="5" customWidth="1"/>
    <col min="9992" max="9992" width="10" style="5" customWidth="1"/>
    <col min="9993" max="9993" width="5.140625" style="5" customWidth="1"/>
    <col min="9994" max="9994" width="10" style="5" customWidth="1"/>
    <col min="9995" max="9995" width="5.140625" style="5" customWidth="1"/>
    <col min="9996" max="9996" width="10" style="5" customWidth="1"/>
    <col min="9997" max="9997" width="5.140625" style="5" customWidth="1"/>
    <col min="9998" max="9998" width="11.28515625" style="5" customWidth="1"/>
    <col min="9999" max="9999" width="4.7109375" style="5" customWidth="1"/>
    <col min="10000" max="10000" width="17.42578125" style="5" customWidth="1"/>
    <col min="10001" max="10001" width="10.85546875" style="5" customWidth="1"/>
    <col min="10002" max="10002" width="10.28515625" style="5" customWidth="1"/>
    <col min="10003" max="10003" width="8.85546875" style="5"/>
    <col min="10004" max="10004" width="11.42578125" style="5" customWidth="1"/>
    <col min="10005" max="10007" width="8.85546875" style="5"/>
    <col min="10008" max="10008" width="7" style="5" customWidth="1"/>
    <col min="10009" max="10240" width="8.85546875" style="5"/>
    <col min="10241" max="10241" width="17.42578125" style="5" customWidth="1"/>
    <col min="10242" max="10242" width="10" style="5" customWidth="1"/>
    <col min="10243" max="10243" width="5.140625" style="5" customWidth="1"/>
    <col min="10244" max="10244" width="10" style="5" customWidth="1"/>
    <col min="10245" max="10245" width="5.140625" style="5" customWidth="1"/>
    <col min="10246" max="10246" width="10" style="5" customWidth="1"/>
    <col min="10247" max="10247" width="5.140625" style="5" customWidth="1"/>
    <col min="10248" max="10248" width="10" style="5" customWidth="1"/>
    <col min="10249" max="10249" width="5.140625" style="5" customWidth="1"/>
    <col min="10250" max="10250" width="10" style="5" customWidth="1"/>
    <col min="10251" max="10251" width="5.140625" style="5" customWidth="1"/>
    <col min="10252" max="10252" width="10" style="5" customWidth="1"/>
    <col min="10253" max="10253" width="5.140625" style="5" customWidth="1"/>
    <col min="10254" max="10254" width="11.28515625" style="5" customWidth="1"/>
    <col min="10255" max="10255" width="4.7109375" style="5" customWidth="1"/>
    <col min="10256" max="10256" width="17.42578125" style="5" customWidth="1"/>
    <col min="10257" max="10257" width="10.85546875" style="5" customWidth="1"/>
    <col min="10258" max="10258" width="10.28515625" style="5" customWidth="1"/>
    <col min="10259" max="10259" width="8.85546875" style="5"/>
    <col min="10260" max="10260" width="11.42578125" style="5" customWidth="1"/>
    <col min="10261" max="10263" width="8.85546875" style="5"/>
    <col min="10264" max="10264" width="7" style="5" customWidth="1"/>
    <col min="10265" max="10496" width="8.85546875" style="5"/>
    <col min="10497" max="10497" width="17.42578125" style="5" customWidth="1"/>
    <col min="10498" max="10498" width="10" style="5" customWidth="1"/>
    <col min="10499" max="10499" width="5.140625" style="5" customWidth="1"/>
    <col min="10500" max="10500" width="10" style="5" customWidth="1"/>
    <col min="10501" max="10501" width="5.140625" style="5" customWidth="1"/>
    <col min="10502" max="10502" width="10" style="5" customWidth="1"/>
    <col min="10503" max="10503" width="5.140625" style="5" customWidth="1"/>
    <col min="10504" max="10504" width="10" style="5" customWidth="1"/>
    <col min="10505" max="10505" width="5.140625" style="5" customWidth="1"/>
    <col min="10506" max="10506" width="10" style="5" customWidth="1"/>
    <col min="10507" max="10507" width="5.140625" style="5" customWidth="1"/>
    <col min="10508" max="10508" width="10" style="5" customWidth="1"/>
    <col min="10509" max="10509" width="5.140625" style="5" customWidth="1"/>
    <col min="10510" max="10510" width="11.28515625" style="5" customWidth="1"/>
    <col min="10511" max="10511" width="4.7109375" style="5" customWidth="1"/>
    <col min="10512" max="10512" width="17.42578125" style="5" customWidth="1"/>
    <col min="10513" max="10513" width="10.85546875" style="5" customWidth="1"/>
    <col min="10514" max="10514" width="10.28515625" style="5" customWidth="1"/>
    <col min="10515" max="10515" width="8.85546875" style="5"/>
    <col min="10516" max="10516" width="11.42578125" style="5" customWidth="1"/>
    <col min="10517" max="10519" width="8.85546875" style="5"/>
    <col min="10520" max="10520" width="7" style="5" customWidth="1"/>
    <col min="10521" max="10752" width="8.85546875" style="5"/>
    <col min="10753" max="10753" width="17.42578125" style="5" customWidth="1"/>
    <col min="10754" max="10754" width="10" style="5" customWidth="1"/>
    <col min="10755" max="10755" width="5.140625" style="5" customWidth="1"/>
    <col min="10756" max="10756" width="10" style="5" customWidth="1"/>
    <col min="10757" max="10757" width="5.140625" style="5" customWidth="1"/>
    <col min="10758" max="10758" width="10" style="5" customWidth="1"/>
    <col min="10759" max="10759" width="5.140625" style="5" customWidth="1"/>
    <col min="10760" max="10760" width="10" style="5" customWidth="1"/>
    <col min="10761" max="10761" width="5.140625" style="5" customWidth="1"/>
    <col min="10762" max="10762" width="10" style="5" customWidth="1"/>
    <col min="10763" max="10763" width="5.140625" style="5" customWidth="1"/>
    <col min="10764" max="10764" width="10" style="5" customWidth="1"/>
    <col min="10765" max="10765" width="5.140625" style="5" customWidth="1"/>
    <col min="10766" max="10766" width="11.28515625" style="5" customWidth="1"/>
    <col min="10767" max="10767" width="4.7109375" style="5" customWidth="1"/>
    <col min="10768" max="10768" width="17.42578125" style="5" customWidth="1"/>
    <col min="10769" max="10769" width="10.85546875" style="5" customWidth="1"/>
    <col min="10770" max="10770" width="10.28515625" style="5" customWidth="1"/>
    <col min="10771" max="10771" width="8.85546875" style="5"/>
    <col min="10772" max="10772" width="11.42578125" style="5" customWidth="1"/>
    <col min="10773" max="10775" width="8.85546875" style="5"/>
    <col min="10776" max="10776" width="7" style="5" customWidth="1"/>
    <col min="10777" max="11008" width="8.85546875" style="5"/>
    <col min="11009" max="11009" width="17.42578125" style="5" customWidth="1"/>
    <col min="11010" max="11010" width="10" style="5" customWidth="1"/>
    <col min="11011" max="11011" width="5.140625" style="5" customWidth="1"/>
    <col min="11012" max="11012" width="10" style="5" customWidth="1"/>
    <col min="11013" max="11013" width="5.140625" style="5" customWidth="1"/>
    <col min="11014" max="11014" width="10" style="5" customWidth="1"/>
    <col min="11015" max="11015" width="5.140625" style="5" customWidth="1"/>
    <col min="11016" max="11016" width="10" style="5" customWidth="1"/>
    <col min="11017" max="11017" width="5.140625" style="5" customWidth="1"/>
    <col min="11018" max="11018" width="10" style="5" customWidth="1"/>
    <col min="11019" max="11019" width="5.140625" style="5" customWidth="1"/>
    <col min="11020" max="11020" width="10" style="5" customWidth="1"/>
    <col min="11021" max="11021" width="5.140625" style="5" customWidth="1"/>
    <col min="11022" max="11022" width="11.28515625" style="5" customWidth="1"/>
    <col min="11023" max="11023" width="4.7109375" style="5" customWidth="1"/>
    <col min="11024" max="11024" width="17.42578125" style="5" customWidth="1"/>
    <col min="11025" max="11025" width="10.85546875" style="5" customWidth="1"/>
    <col min="11026" max="11026" width="10.28515625" style="5" customWidth="1"/>
    <col min="11027" max="11027" width="8.85546875" style="5"/>
    <col min="11028" max="11028" width="11.42578125" style="5" customWidth="1"/>
    <col min="11029" max="11031" width="8.85546875" style="5"/>
    <col min="11032" max="11032" width="7" style="5" customWidth="1"/>
    <col min="11033" max="11264" width="8.85546875" style="5"/>
    <col min="11265" max="11265" width="17.42578125" style="5" customWidth="1"/>
    <col min="11266" max="11266" width="10" style="5" customWidth="1"/>
    <col min="11267" max="11267" width="5.140625" style="5" customWidth="1"/>
    <col min="11268" max="11268" width="10" style="5" customWidth="1"/>
    <col min="11269" max="11269" width="5.140625" style="5" customWidth="1"/>
    <col min="11270" max="11270" width="10" style="5" customWidth="1"/>
    <col min="11271" max="11271" width="5.140625" style="5" customWidth="1"/>
    <col min="11272" max="11272" width="10" style="5" customWidth="1"/>
    <col min="11273" max="11273" width="5.140625" style="5" customWidth="1"/>
    <col min="11274" max="11274" width="10" style="5" customWidth="1"/>
    <col min="11275" max="11275" width="5.140625" style="5" customWidth="1"/>
    <col min="11276" max="11276" width="10" style="5" customWidth="1"/>
    <col min="11277" max="11277" width="5.140625" style="5" customWidth="1"/>
    <col min="11278" max="11278" width="11.28515625" style="5" customWidth="1"/>
    <col min="11279" max="11279" width="4.7109375" style="5" customWidth="1"/>
    <col min="11280" max="11280" width="17.42578125" style="5" customWidth="1"/>
    <col min="11281" max="11281" width="10.85546875" style="5" customWidth="1"/>
    <col min="11282" max="11282" width="10.28515625" style="5" customWidth="1"/>
    <col min="11283" max="11283" width="8.85546875" style="5"/>
    <col min="11284" max="11284" width="11.42578125" style="5" customWidth="1"/>
    <col min="11285" max="11287" width="8.85546875" style="5"/>
    <col min="11288" max="11288" width="7" style="5" customWidth="1"/>
    <col min="11289" max="11520" width="8.85546875" style="5"/>
    <col min="11521" max="11521" width="17.42578125" style="5" customWidth="1"/>
    <col min="11522" max="11522" width="10" style="5" customWidth="1"/>
    <col min="11523" max="11523" width="5.140625" style="5" customWidth="1"/>
    <col min="11524" max="11524" width="10" style="5" customWidth="1"/>
    <col min="11525" max="11525" width="5.140625" style="5" customWidth="1"/>
    <col min="11526" max="11526" width="10" style="5" customWidth="1"/>
    <col min="11527" max="11527" width="5.140625" style="5" customWidth="1"/>
    <col min="11528" max="11528" width="10" style="5" customWidth="1"/>
    <col min="11529" max="11529" width="5.140625" style="5" customWidth="1"/>
    <col min="11530" max="11530" width="10" style="5" customWidth="1"/>
    <col min="11531" max="11531" width="5.140625" style="5" customWidth="1"/>
    <col min="11532" max="11532" width="10" style="5" customWidth="1"/>
    <col min="11533" max="11533" width="5.140625" style="5" customWidth="1"/>
    <col min="11534" max="11534" width="11.28515625" style="5" customWidth="1"/>
    <col min="11535" max="11535" width="4.7109375" style="5" customWidth="1"/>
    <col min="11536" max="11536" width="17.42578125" style="5" customWidth="1"/>
    <col min="11537" max="11537" width="10.85546875" style="5" customWidth="1"/>
    <col min="11538" max="11538" width="10.28515625" style="5" customWidth="1"/>
    <col min="11539" max="11539" width="8.85546875" style="5"/>
    <col min="11540" max="11540" width="11.42578125" style="5" customWidth="1"/>
    <col min="11541" max="11543" width="8.85546875" style="5"/>
    <col min="11544" max="11544" width="7" style="5" customWidth="1"/>
    <col min="11545" max="11776" width="8.85546875" style="5"/>
    <col min="11777" max="11777" width="17.42578125" style="5" customWidth="1"/>
    <col min="11778" max="11778" width="10" style="5" customWidth="1"/>
    <col min="11779" max="11779" width="5.140625" style="5" customWidth="1"/>
    <col min="11780" max="11780" width="10" style="5" customWidth="1"/>
    <col min="11781" max="11781" width="5.140625" style="5" customWidth="1"/>
    <col min="11782" max="11782" width="10" style="5" customWidth="1"/>
    <col min="11783" max="11783" width="5.140625" style="5" customWidth="1"/>
    <col min="11784" max="11784" width="10" style="5" customWidth="1"/>
    <col min="11785" max="11785" width="5.140625" style="5" customWidth="1"/>
    <col min="11786" max="11786" width="10" style="5" customWidth="1"/>
    <col min="11787" max="11787" width="5.140625" style="5" customWidth="1"/>
    <col min="11788" max="11788" width="10" style="5" customWidth="1"/>
    <col min="11789" max="11789" width="5.140625" style="5" customWidth="1"/>
    <col min="11790" max="11790" width="11.28515625" style="5" customWidth="1"/>
    <col min="11791" max="11791" width="4.7109375" style="5" customWidth="1"/>
    <col min="11792" max="11792" width="17.42578125" style="5" customWidth="1"/>
    <col min="11793" max="11793" width="10.85546875" style="5" customWidth="1"/>
    <col min="11794" max="11794" width="10.28515625" style="5" customWidth="1"/>
    <col min="11795" max="11795" width="8.85546875" style="5"/>
    <col min="11796" max="11796" width="11.42578125" style="5" customWidth="1"/>
    <col min="11797" max="11799" width="8.85546875" style="5"/>
    <col min="11800" max="11800" width="7" style="5" customWidth="1"/>
    <col min="11801" max="12032" width="8.85546875" style="5"/>
    <col min="12033" max="12033" width="17.42578125" style="5" customWidth="1"/>
    <col min="12034" max="12034" width="10" style="5" customWidth="1"/>
    <col min="12035" max="12035" width="5.140625" style="5" customWidth="1"/>
    <col min="12036" max="12036" width="10" style="5" customWidth="1"/>
    <col min="12037" max="12037" width="5.140625" style="5" customWidth="1"/>
    <col min="12038" max="12038" width="10" style="5" customWidth="1"/>
    <col min="12039" max="12039" width="5.140625" style="5" customWidth="1"/>
    <col min="12040" max="12040" width="10" style="5" customWidth="1"/>
    <col min="12041" max="12041" width="5.140625" style="5" customWidth="1"/>
    <col min="12042" max="12042" width="10" style="5" customWidth="1"/>
    <col min="12043" max="12043" width="5.140625" style="5" customWidth="1"/>
    <col min="12044" max="12044" width="10" style="5" customWidth="1"/>
    <col min="12045" max="12045" width="5.140625" style="5" customWidth="1"/>
    <col min="12046" max="12046" width="11.28515625" style="5" customWidth="1"/>
    <col min="12047" max="12047" width="4.7109375" style="5" customWidth="1"/>
    <col min="12048" max="12048" width="17.42578125" style="5" customWidth="1"/>
    <col min="12049" max="12049" width="10.85546875" style="5" customWidth="1"/>
    <col min="12050" max="12050" width="10.28515625" style="5" customWidth="1"/>
    <col min="12051" max="12051" width="8.85546875" style="5"/>
    <col min="12052" max="12052" width="11.42578125" style="5" customWidth="1"/>
    <col min="12053" max="12055" width="8.85546875" style="5"/>
    <col min="12056" max="12056" width="7" style="5" customWidth="1"/>
    <col min="12057" max="12288" width="8.85546875" style="5"/>
    <col min="12289" max="12289" width="17.42578125" style="5" customWidth="1"/>
    <col min="12290" max="12290" width="10" style="5" customWidth="1"/>
    <col min="12291" max="12291" width="5.140625" style="5" customWidth="1"/>
    <col min="12292" max="12292" width="10" style="5" customWidth="1"/>
    <col min="12293" max="12293" width="5.140625" style="5" customWidth="1"/>
    <col min="12294" max="12294" width="10" style="5" customWidth="1"/>
    <col min="12295" max="12295" width="5.140625" style="5" customWidth="1"/>
    <col min="12296" max="12296" width="10" style="5" customWidth="1"/>
    <col min="12297" max="12297" width="5.140625" style="5" customWidth="1"/>
    <col min="12298" max="12298" width="10" style="5" customWidth="1"/>
    <col min="12299" max="12299" width="5.140625" style="5" customWidth="1"/>
    <col min="12300" max="12300" width="10" style="5" customWidth="1"/>
    <col min="12301" max="12301" width="5.140625" style="5" customWidth="1"/>
    <col min="12302" max="12302" width="11.28515625" style="5" customWidth="1"/>
    <col min="12303" max="12303" width="4.7109375" style="5" customWidth="1"/>
    <col min="12304" max="12304" width="17.42578125" style="5" customWidth="1"/>
    <col min="12305" max="12305" width="10.85546875" style="5" customWidth="1"/>
    <col min="12306" max="12306" width="10.28515625" style="5" customWidth="1"/>
    <col min="12307" max="12307" width="8.85546875" style="5"/>
    <col min="12308" max="12308" width="11.42578125" style="5" customWidth="1"/>
    <col min="12309" max="12311" width="8.85546875" style="5"/>
    <col min="12312" max="12312" width="7" style="5" customWidth="1"/>
    <col min="12313" max="12544" width="8.85546875" style="5"/>
    <col min="12545" max="12545" width="17.42578125" style="5" customWidth="1"/>
    <col min="12546" max="12546" width="10" style="5" customWidth="1"/>
    <col min="12547" max="12547" width="5.140625" style="5" customWidth="1"/>
    <col min="12548" max="12548" width="10" style="5" customWidth="1"/>
    <col min="12549" max="12549" width="5.140625" style="5" customWidth="1"/>
    <col min="12550" max="12550" width="10" style="5" customWidth="1"/>
    <col min="12551" max="12551" width="5.140625" style="5" customWidth="1"/>
    <col min="12552" max="12552" width="10" style="5" customWidth="1"/>
    <col min="12553" max="12553" width="5.140625" style="5" customWidth="1"/>
    <col min="12554" max="12554" width="10" style="5" customWidth="1"/>
    <col min="12555" max="12555" width="5.140625" style="5" customWidth="1"/>
    <col min="12556" max="12556" width="10" style="5" customWidth="1"/>
    <col min="12557" max="12557" width="5.140625" style="5" customWidth="1"/>
    <col min="12558" max="12558" width="11.28515625" style="5" customWidth="1"/>
    <col min="12559" max="12559" width="4.7109375" style="5" customWidth="1"/>
    <col min="12560" max="12560" width="17.42578125" style="5" customWidth="1"/>
    <col min="12561" max="12561" width="10.85546875" style="5" customWidth="1"/>
    <col min="12562" max="12562" width="10.28515625" style="5" customWidth="1"/>
    <col min="12563" max="12563" width="8.85546875" style="5"/>
    <col min="12564" max="12564" width="11.42578125" style="5" customWidth="1"/>
    <col min="12565" max="12567" width="8.85546875" style="5"/>
    <col min="12568" max="12568" width="7" style="5" customWidth="1"/>
    <col min="12569" max="12800" width="8.85546875" style="5"/>
    <col min="12801" max="12801" width="17.42578125" style="5" customWidth="1"/>
    <col min="12802" max="12802" width="10" style="5" customWidth="1"/>
    <col min="12803" max="12803" width="5.140625" style="5" customWidth="1"/>
    <col min="12804" max="12804" width="10" style="5" customWidth="1"/>
    <col min="12805" max="12805" width="5.140625" style="5" customWidth="1"/>
    <col min="12806" max="12806" width="10" style="5" customWidth="1"/>
    <col min="12807" max="12807" width="5.140625" style="5" customWidth="1"/>
    <col min="12808" max="12808" width="10" style="5" customWidth="1"/>
    <col min="12809" max="12809" width="5.140625" style="5" customWidth="1"/>
    <col min="12810" max="12810" width="10" style="5" customWidth="1"/>
    <col min="12811" max="12811" width="5.140625" style="5" customWidth="1"/>
    <col min="12812" max="12812" width="10" style="5" customWidth="1"/>
    <col min="12813" max="12813" width="5.140625" style="5" customWidth="1"/>
    <col min="12814" max="12814" width="11.28515625" style="5" customWidth="1"/>
    <col min="12815" max="12815" width="4.7109375" style="5" customWidth="1"/>
    <col min="12816" max="12816" width="17.42578125" style="5" customWidth="1"/>
    <col min="12817" max="12817" width="10.85546875" style="5" customWidth="1"/>
    <col min="12818" max="12818" width="10.28515625" style="5" customWidth="1"/>
    <col min="12819" max="12819" width="8.85546875" style="5"/>
    <col min="12820" max="12820" width="11.42578125" style="5" customWidth="1"/>
    <col min="12821" max="12823" width="8.85546875" style="5"/>
    <col min="12824" max="12824" width="7" style="5" customWidth="1"/>
    <col min="12825" max="13056" width="8.85546875" style="5"/>
    <col min="13057" max="13057" width="17.42578125" style="5" customWidth="1"/>
    <col min="13058" max="13058" width="10" style="5" customWidth="1"/>
    <col min="13059" max="13059" width="5.140625" style="5" customWidth="1"/>
    <col min="13060" max="13060" width="10" style="5" customWidth="1"/>
    <col min="13061" max="13061" width="5.140625" style="5" customWidth="1"/>
    <col min="13062" max="13062" width="10" style="5" customWidth="1"/>
    <col min="13063" max="13063" width="5.140625" style="5" customWidth="1"/>
    <col min="13064" max="13064" width="10" style="5" customWidth="1"/>
    <col min="13065" max="13065" width="5.140625" style="5" customWidth="1"/>
    <col min="13066" max="13066" width="10" style="5" customWidth="1"/>
    <col min="13067" max="13067" width="5.140625" style="5" customWidth="1"/>
    <col min="13068" max="13068" width="10" style="5" customWidth="1"/>
    <col min="13069" max="13069" width="5.140625" style="5" customWidth="1"/>
    <col min="13070" max="13070" width="11.28515625" style="5" customWidth="1"/>
    <col min="13071" max="13071" width="4.7109375" style="5" customWidth="1"/>
    <col min="13072" max="13072" width="17.42578125" style="5" customWidth="1"/>
    <col min="13073" max="13073" width="10.85546875" style="5" customWidth="1"/>
    <col min="13074" max="13074" width="10.28515625" style="5" customWidth="1"/>
    <col min="13075" max="13075" width="8.85546875" style="5"/>
    <col min="13076" max="13076" width="11.42578125" style="5" customWidth="1"/>
    <col min="13077" max="13079" width="8.85546875" style="5"/>
    <col min="13080" max="13080" width="7" style="5" customWidth="1"/>
    <col min="13081" max="13312" width="8.85546875" style="5"/>
    <col min="13313" max="13313" width="17.42578125" style="5" customWidth="1"/>
    <col min="13314" max="13314" width="10" style="5" customWidth="1"/>
    <col min="13315" max="13315" width="5.140625" style="5" customWidth="1"/>
    <col min="13316" max="13316" width="10" style="5" customWidth="1"/>
    <col min="13317" max="13317" width="5.140625" style="5" customWidth="1"/>
    <col min="13318" max="13318" width="10" style="5" customWidth="1"/>
    <col min="13319" max="13319" width="5.140625" style="5" customWidth="1"/>
    <col min="13320" max="13320" width="10" style="5" customWidth="1"/>
    <col min="13321" max="13321" width="5.140625" style="5" customWidth="1"/>
    <col min="13322" max="13322" width="10" style="5" customWidth="1"/>
    <col min="13323" max="13323" width="5.140625" style="5" customWidth="1"/>
    <col min="13324" max="13324" width="10" style="5" customWidth="1"/>
    <col min="13325" max="13325" width="5.140625" style="5" customWidth="1"/>
    <col min="13326" max="13326" width="11.28515625" style="5" customWidth="1"/>
    <col min="13327" max="13327" width="4.7109375" style="5" customWidth="1"/>
    <col min="13328" max="13328" width="17.42578125" style="5" customWidth="1"/>
    <col min="13329" max="13329" width="10.85546875" style="5" customWidth="1"/>
    <col min="13330" max="13330" width="10.28515625" style="5" customWidth="1"/>
    <col min="13331" max="13331" width="8.85546875" style="5"/>
    <col min="13332" max="13332" width="11.42578125" style="5" customWidth="1"/>
    <col min="13333" max="13335" width="8.85546875" style="5"/>
    <col min="13336" max="13336" width="7" style="5" customWidth="1"/>
    <col min="13337" max="13568" width="8.85546875" style="5"/>
    <col min="13569" max="13569" width="17.42578125" style="5" customWidth="1"/>
    <col min="13570" max="13570" width="10" style="5" customWidth="1"/>
    <col min="13571" max="13571" width="5.140625" style="5" customWidth="1"/>
    <col min="13572" max="13572" width="10" style="5" customWidth="1"/>
    <col min="13573" max="13573" width="5.140625" style="5" customWidth="1"/>
    <col min="13574" max="13574" width="10" style="5" customWidth="1"/>
    <col min="13575" max="13575" width="5.140625" style="5" customWidth="1"/>
    <col min="13576" max="13576" width="10" style="5" customWidth="1"/>
    <col min="13577" max="13577" width="5.140625" style="5" customWidth="1"/>
    <col min="13578" max="13578" width="10" style="5" customWidth="1"/>
    <col min="13579" max="13579" width="5.140625" style="5" customWidth="1"/>
    <col min="13580" max="13580" width="10" style="5" customWidth="1"/>
    <col min="13581" max="13581" width="5.140625" style="5" customWidth="1"/>
    <col min="13582" max="13582" width="11.28515625" style="5" customWidth="1"/>
    <col min="13583" max="13583" width="4.7109375" style="5" customWidth="1"/>
    <col min="13584" max="13584" width="17.42578125" style="5" customWidth="1"/>
    <col min="13585" max="13585" width="10.85546875" style="5" customWidth="1"/>
    <col min="13586" max="13586" width="10.28515625" style="5" customWidth="1"/>
    <col min="13587" max="13587" width="8.85546875" style="5"/>
    <col min="13588" max="13588" width="11.42578125" style="5" customWidth="1"/>
    <col min="13589" max="13591" width="8.85546875" style="5"/>
    <col min="13592" max="13592" width="7" style="5" customWidth="1"/>
    <col min="13593" max="13824" width="8.85546875" style="5"/>
    <col min="13825" max="13825" width="17.42578125" style="5" customWidth="1"/>
    <col min="13826" max="13826" width="10" style="5" customWidth="1"/>
    <col min="13827" max="13827" width="5.140625" style="5" customWidth="1"/>
    <col min="13828" max="13828" width="10" style="5" customWidth="1"/>
    <col min="13829" max="13829" width="5.140625" style="5" customWidth="1"/>
    <col min="13830" max="13830" width="10" style="5" customWidth="1"/>
    <col min="13831" max="13831" width="5.140625" style="5" customWidth="1"/>
    <col min="13832" max="13832" width="10" style="5" customWidth="1"/>
    <col min="13833" max="13833" width="5.140625" style="5" customWidth="1"/>
    <col min="13834" max="13834" width="10" style="5" customWidth="1"/>
    <col min="13835" max="13835" width="5.140625" style="5" customWidth="1"/>
    <col min="13836" max="13836" width="10" style="5" customWidth="1"/>
    <col min="13837" max="13837" width="5.140625" style="5" customWidth="1"/>
    <col min="13838" max="13838" width="11.28515625" style="5" customWidth="1"/>
    <col min="13839" max="13839" width="4.7109375" style="5" customWidth="1"/>
    <col min="13840" max="13840" width="17.42578125" style="5" customWidth="1"/>
    <col min="13841" max="13841" width="10.85546875" style="5" customWidth="1"/>
    <col min="13842" max="13842" width="10.28515625" style="5" customWidth="1"/>
    <col min="13843" max="13843" width="8.85546875" style="5"/>
    <col min="13844" max="13844" width="11.42578125" style="5" customWidth="1"/>
    <col min="13845" max="13847" width="8.85546875" style="5"/>
    <col min="13848" max="13848" width="7" style="5" customWidth="1"/>
    <col min="13849" max="14080" width="8.85546875" style="5"/>
    <col min="14081" max="14081" width="17.42578125" style="5" customWidth="1"/>
    <col min="14082" max="14082" width="10" style="5" customWidth="1"/>
    <col min="14083" max="14083" width="5.140625" style="5" customWidth="1"/>
    <col min="14084" max="14084" width="10" style="5" customWidth="1"/>
    <col min="14085" max="14085" width="5.140625" style="5" customWidth="1"/>
    <col min="14086" max="14086" width="10" style="5" customWidth="1"/>
    <col min="14087" max="14087" width="5.140625" style="5" customWidth="1"/>
    <col min="14088" max="14088" width="10" style="5" customWidth="1"/>
    <col min="14089" max="14089" width="5.140625" style="5" customWidth="1"/>
    <col min="14090" max="14090" width="10" style="5" customWidth="1"/>
    <col min="14091" max="14091" width="5.140625" style="5" customWidth="1"/>
    <col min="14092" max="14092" width="10" style="5" customWidth="1"/>
    <col min="14093" max="14093" width="5.140625" style="5" customWidth="1"/>
    <col min="14094" max="14094" width="11.28515625" style="5" customWidth="1"/>
    <col min="14095" max="14095" width="4.7109375" style="5" customWidth="1"/>
    <col min="14096" max="14096" width="17.42578125" style="5" customWidth="1"/>
    <col min="14097" max="14097" width="10.85546875" style="5" customWidth="1"/>
    <col min="14098" max="14098" width="10.28515625" style="5" customWidth="1"/>
    <col min="14099" max="14099" width="8.85546875" style="5"/>
    <col min="14100" max="14100" width="11.42578125" style="5" customWidth="1"/>
    <col min="14101" max="14103" width="8.85546875" style="5"/>
    <col min="14104" max="14104" width="7" style="5" customWidth="1"/>
    <col min="14105" max="14336" width="8.85546875" style="5"/>
    <col min="14337" max="14337" width="17.42578125" style="5" customWidth="1"/>
    <col min="14338" max="14338" width="10" style="5" customWidth="1"/>
    <col min="14339" max="14339" width="5.140625" style="5" customWidth="1"/>
    <col min="14340" max="14340" width="10" style="5" customWidth="1"/>
    <col min="14341" max="14341" width="5.140625" style="5" customWidth="1"/>
    <col min="14342" max="14342" width="10" style="5" customWidth="1"/>
    <col min="14343" max="14343" width="5.140625" style="5" customWidth="1"/>
    <col min="14344" max="14344" width="10" style="5" customWidth="1"/>
    <col min="14345" max="14345" width="5.140625" style="5" customWidth="1"/>
    <col min="14346" max="14346" width="10" style="5" customWidth="1"/>
    <col min="14347" max="14347" width="5.140625" style="5" customWidth="1"/>
    <col min="14348" max="14348" width="10" style="5" customWidth="1"/>
    <col min="14349" max="14349" width="5.140625" style="5" customWidth="1"/>
    <col min="14350" max="14350" width="11.28515625" style="5" customWidth="1"/>
    <col min="14351" max="14351" width="4.7109375" style="5" customWidth="1"/>
    <col min="14352" max="14352" width="17.42578125" style="5" customWidth="1"/>
    <col min="14353" max="14353" width="10.85546875" style="5" customWidth="1"/>
    <col min="14354" max="14354" width="10.28515625" style="5" customWidth="1"/>
    <col min="14355" max="14355" width="8.85546875" style="5"/>
    <col min="14356" max="14356" width="11.42578125" style="5" customWidth="1"/>
    <col min="14357" max="14359" width="8.85546875" style="5"/>
    <col min="14360" max="14360" width="7" style="5" customWidth="1"/>
    <col min="14361" max="14592" width="8.85546875" style="5"/>
    <col min="14593" max="14593" width="17.42578125" style="5" customWidth="1"/>
    <col min="14594" max="14594" width="10" style="5" customWidth="1"/>
    <col min="14595" max="14595" width="5.140625" style="5" customWidth="1"/>
    <col min="14596" max="14596" width="10" style="5" customWidth="1"/>
    <col min="14597" max="14597" width="5.140625" style="5" customWidth="1"/>
    <col min="14598" max="14598" width="10" style="5" customWidth="1"/>
    <col min="14599" max="14599" width="5.140625" style="5" customWidth="1"/>
    <col min="14600" max="14600" width="10" style="5" customWidth="1"/>
    <col min="14601" max="14601" width="5.140625" style="5" customWidth="1"/>
    <col min="14602" max="14602" width="10" style="5" customWidth="1"/>
    <col min="14603" max="14603" width="5.140625" style="5" customWidth="1"/>
    <col min="14604" max="14604" width="10" style="5" customWidth="1"/>
    <col min="14605" max="14605" width="5.140625" style="5" customWidth="1"/>
    <col min="14606" max="14606" width="11.28515625" style="5" customWidth="1"/>
    <col min="14607" max="14607" width="4.7109375" style="5" customWidth="1"/>
    <col min="14608" max="14608" width="17.42578125" style="5" customWidth="1"/>
    <col min="14609" max="14609" width="10.85546875" style="5" customWidth="1"/>
    <col min="14610" max="14610" width="10.28515625" style="5" customWidth="1"/>
    <col min="14611" max="14611" width="8.85546875" style="5"/>
    <col min="14612" max="14612" width="11.42578125" style="5" customWidth="1"/>
    <col min="14613" max="14615" width="8.85546875" style="5"/>
    <col min="14616" max="14616" width="7" style="5" customWidth="1"/>
    <col min="14617" max="14848" width="8.85546875" style="5"/>
    <col min="14849" max="14849" width="17.42578125" style="5" customWidth="1"/>
    <col min="14850" max="14850" width="10" style="5" customWidth="1"/>
    <col min="14851" max="14851" width="5.140625" style="5" customWidth="1"/>
    <col min="14852" max="14852" width="10" style="5" customWidth="1"/>
    <col min="14853" max="14853" width="5.140625" style="5" customWidth="1"/>
    <col min="14854" max="14854" width="10" style="5" customWidth="1"/>
    <col min="14855" max="14855" width="5.140625" style="5" customWidth="1"/>
    <col min="14856" max="14856" width="10" style="5" customWidth="1"/>
    <col min="14857" max="14857" width="5.140625" style="5" customWidth="1"/>
    <col min="14858" max="14858" width="10" style="5" customWidth="1"/>
    <col min="14859" max="14859" width="5.140625" style="5" customWidth="1"/>
    <col min="14860" max="14860" width="10" style="5" customWidth="1"/>
    <col min="14861" max="14861" width="5.140625" style="5" customWidth="1"/>
    <col min="14862" max="14862" width="11.28515625" style="5" customWidth="1"/>
    <col min="14863" max="14863" width="4.7109375" style="5" customWidth="1"/>
    <col min="14864" max="14864" width="17.42578125" style="5" customWidth="1"/>
    <col min="14865" max="14865" width="10.85546875" style="5" customWidth="1"/>
    <col min="14866" max="14866" width="10.28515625" style="5" customWidth="1"/>
    <col min="14867" max="14867" width="8.85546875" style="5"/>
    <col min="14868" max="14868" width="11.42578125" style="5" customWidth="1"/>
    <col min="14869" max="14871" width="8.85546875" style="5"/>
    <col min="14872" max="14872" width="7" style="5" customWidth="1"/>
    <col min="14873" max="15104" width="8.85546875" style="5"/>
    <col min="15105" max="15105" width="17.42578125" style="5" customWidth="1"/>
    <col min="15106" max="15106" width="10" style="5" customWidth="1"/>
    <col min="15107" max="15107" width="5.140625" style="5" customWidth="1"/>
    <col min="15108" max="15108" width="10" style="5" customWidth="1"/>
    <col min="15109" max="15109" width="5.140625" style="5" customWidth="1"/>
    <col min="15110" max="15110" width="10" style="5" customWidth="1"/>
    <col min="15111" max="15111" width="5.140625" style="5" customWidth="1"/>
    <col min="15112" max="15112" width="10" style="5" customWidth="1"/>
    <col min="15113" max="15113" width="5.140625" style="5" customWidth="1"/>
    <col min="15114" max="15114" width="10" style="5" customWidth="1"/>
    <col min="15115" max="15115" width="5.140625" style="5" customWidth="1"/>
    <col min="15116" max="15116" width="10" style="5" customWidth="1"/>
    <col min="15117" max="15117" width="5.140625" style="5" customWidth="1"/>
    <col min="15118" max="15118" width="11.28515625" style="5" customWidth="1"/>
    <col min="15119" max="15119" width="4.7109375" style="5" customWidth="1"/>
    <col min="15120" max="15120" width="17.42578125" style="5" customWidth="1"/>
    <col min="15121" max="15121" width="10.85546875" style="5" customWidth="1"/>
    <col min="15122" max="15122" width="10.28515625" style="5" customWidth="1"/>
    <col min="15123" max="15123" width="8.85546875" style="5"/>
    <col min="15124" max="15124" width="11.42578125" style="5" customWidth="1"/>
    <col min="15125" max="15127" width="8.85546875" style="5"/>
    <col min="15128" max="15128" width="7" style="5" customWidth="1"/>
    <col min="15129" max="15360" width="8.85546875" style="5"/>
    <col min="15361" max="15361" width="17.42578125" style="5" customWidth="1"/>
    <col min="15362" max="15362" width="10" style="5" customWidth="1"/>
    <col min="15363" max="15363" width="5.140625" style="5" customWidth="1"/>
    <col min="15364" max="15364" width="10" style="5" customWidth="1"/>
    <col min="15365" max="15365" width="5.140625" style="5" customWidth="1"/>
    <col min="15366" max="15366" width="10" style="5" customWidth="1"/>
    <col min="15367" max="15367" width="5.140625" style="5" customWidth="1"/>
    <col min="15368" max="15368" width="10" style="5" customWidth="1"/>
    <col min="15369" max="15369" width="5.140625" style="5" customWidth="1"/>
    <col min="15370" max="15370" width="10" style="5" customWidth="1"/>
    <col min="15371" max="15371" width="5.140625" style="5" customWidth="1"/>
    <col min="15372" max="15372" width="10" style="5" customWidth="1"/>
    <col min="15373" max="15373" width="5.140625" style="5" customWidth="1"/>
    <col min="15374" max="15374" width="11.28515625" style="5" customWidth="1"/>
    <col min="15375" max="15375" width="4.7109375" style="5" customWidth="1"/>
    <col min="15376" max="15376" width="17.42578125" style="5" customWidth="1"/>
    <col min="15377" max="15377" width="10.85546875" style="5" customWidth="1"/>
    <col min="15378" max="15378" width="10.28515625" style="5" customWidth="1"/>
    <col min="15379" max="15379" width="8.85546875" style="5"/>
    <col min="15380" max="15380" width="11.42578125" style="5" customWidth="1"/>
    <col min="15381" max="15383" width="8.85546875" style="5"/>
    <col min="15384" max="15384" width="7" style="5" customWidth="1"/>
    <col min="15385" max="15616" width="8.85546875" style="5"/>
    <col min="15617" max="15617" width="17.42578125" style="5" customWidth="1"/>
    <col min="15618" max="15618" width="10" style="5" customWidth="1"/>
    <col min="15619" max="15619" width="5.140625" style="5" customWidth="1"/>
    <col min="15620" max="15620" width="10" style="5" customWidth="1"/>
    <col min="15621" max="15621" width="5.140625" style="5" customWidth="1"/>
    <col min="15622" max="15622" width="10" style="5" customWidth="1"/>
    <col min="15623" max="15623" width="5.140625" style="5" customWidth="1"/>
    <col min="15624" max="15624" width="10" style="5" customWidth="1"/>
    <col min="15625" max="15625" width="5.140625" style="5" customWidth="1"/>
    <col min="15626" max="15626" width="10" style="5" customWidth="1"/>
    <col min="15627" max="15627" width="5.140625" style="5" customWidth="1"/>
    <col min="15628" max="15628" width="10" style="5" customWidth="1"/>
    <col min="15629" max="15629" width="5.140625" style="5" customWidth="1"/>
    <col min="15630" max="15630" width="11.28515625" style="5" customWidth="1"/>
    <col min="15631" max="15631" width="4.7109375" style="5" customWidth="1"/>
    <col min="15632" max="15632" width="17.42578125" style="5" customWidth="1"/>
    <col min="15633" max="15633" width="10.85546875" style="5" customWidth="1"/>
    <col min="15634" max="15634" width="10.28515625" style="5" customWidth="1"/>
    <col min="15635" max="15635" width="8.85546875" style="5"/>
    <col min="15636" max="15636" width="11.42578125" style="5" customWidth="1"/>
    <col min="15637" max="15639" width="8.85546875" style="5"/>
    <col min="15640" max="15640" width="7" style="5" customWidth="1"/>
    <col min="15641" max="15872" width="8.85546875" style="5"/>
    <col min="15873" max="15873" width="17.42578125" style="5" customWidth="1"/>
    <col min="15874" max="15874" width="10" style="5" customWidth="1"/>
    <col min="15875" max="15875" width="5.140625" style="5" customWidth="1"/>
    <col min="15876" max="15876" width="10" style="5" customWidth="1"/>
    <col min="15877" max="15877" width="5.140625" style="5" customWidth="1"/>
    <col min="15878" max="15878" width="10" style="5" customWidth="1"/>
    <col min="15879" max="15879" width="5.140625" style="5" customWidth="1"/>
    <col min="15880" max="15880" width="10" style="5" customWidth="1"/>
    <col min="15881" max="15881" width="5.140625" style="5" customWidth="1"/>
    <col min="15882" max="15882" width="10" style="5" customWidth="1"/>
    <col min="15883" max="15883" width="5.140625" style="5" customWidth="1"/>
    <col min="15884" max="15884" width="10" style="5" customWidth="1"/>
    <col min="15885" max="15885" width="5.140625" style="5" customWidth="1"/>
    <col min="15886" max="15886" width="11.28515625" style="5" customWidth="1"/>
    <col min="15887" max="15887" width="4.7109375" style="5" customWidth="1"/>
    <col min="15888" max="15888" width="17.42578125" style="5" customWidth="1"/>
    <col min="15889" max="15889" width="10.85546875" style="5" customWidth="1"/>
    <col min="15890" max="15890" width="10.28515625" style="5" customWidth="1"/>
    <col min="15891" max="15891" width="8.85546875" style="5"/>
    <col min="15892" max="15892" width="11.42578125" style="5" customWidth="1"/>
    <col min="15893" max="15895" width="8.85546875" style="5"/>
    <col min="15896" max="15896" width="7" style="5" customWidth="1"/>
    <col min="15897" max="16128" width="8.85546875" style="5"/>
    <col min="16129" max="16129" width="17.42578125" style="5" customWidth="1"/>
    <col min="16130" max="16130" width="10" style="5" customWidth="1"/>
    <col min="16131" max="16131" width="5.140625" style="5" customWidth="1"/>
    <col min="16132" max="16132" width="10" style="5" customWidth="1"/>
    <col min="16133" max="16133" width="5.140625" style="5" customWidth="1"/>
    <col min="16134" max="16134" width="10" style="5" customWidth="1"/>
    <col min="16135" max="16135" width="5.140625" style="5" customWidth="1"/>
    <col min="16136" max="16136" width="10" style="5" customWidth="1"/>
    <col min="16137" max="16137" width="5.140625" style="5" customWidth="1"/>
    <col min="16138" max="16138" width="10" style="5" customWidth="1"/>
    <col min="16139" max="16139" width="5.140625" style="5" customWidth="1"/>
    <col min="16140" max="16140" width="10" style="5" customWidth="1"/>
    <col min="16141" max="16141" width="5.140625" style="5" customWidth="1"/>
    <col min="16142" max="16142" width="11.28515625" style="5" customWidth="1"/>
    <col min="16143" max="16143" width="4.7109375" style="5" customWidth="1"/>
    <col min="16144" max="16144" width="17.42578125" style="5" customWidth="1"/>
    <col min="16145" max="16145" width="10.85546875" style="5" customWidth="1"/>
    <col min="16146" max="16146" width="10.28515625" style="5" customWidth="1"/>
    <col min="16147" max="16147" width="8.85546875" style="5"/>
    <col min="16148" max="16148" width="11.42578125" style="5" customWidth="1"/>
    <col min="16149" max="16151" width="8.85546875" style="5"/>
    <col min="16152" max="16152" width="7" style="5" customWidth="1"/>
    <col min="16153" max="16153" width="8.85546875" style="5"/>
  </cols>
  <sheetData>
    <row r="1" spans="1:23" ht="64.5" customHeight="1" x14ac:dyDescent="0.25">
      <c r="A1" s="587" t="s">
        <v>306</v>
      </c>
      <c r="B1" s="587"/>
      <c r="C1" s="587"/>
      <c r="D1" s="587"/>
      <c r="E1" s="587"/>
      <c r="F1" s="587"/>
      <c r="G1" s="587"/>
      <c r="H1" s="587"/>
      <c r="I1" s="587"/>
      <c r="J1" s="587"/>
      <c r="K1" s="587"/>
      <c r="L1" s="587"/>
      <c r="M1" s="169"/>
      <c r="N1" s="170"/>
      <c r="O1" s="171"/>
      <c r="P1" s="6"/>
      <c r="Q1" s="6"/>
      <c r="R1" s="6"/>
      <c r="S1" s="6"/>
      <c r="T1" s="6"/>
      <c r="U1" s="6"/>
      <c r="V1" s="166"/>
      <c r="W1" s="166"/>
    </row>
    <row r="2" spans="1:23" x14ac:dyDescent="0.25">
      <c r="A2" s="172"/>
      <c r="B2" s="335" t="s">
        <v>30</v>
      </c>
      <c r="C2" s="336"/>
      <c r="D2" s="337" t="s">
        <v>31</v>
      </c>
      <c r="E2" s="338"/>
      <c r="F2" s="339" t="s">
        <v>32</v>
      </c>
      <c r="G2" s="336"/>
      <c r="H2" s="337" t="s">
        <v>33</v>
      </c>
      <c r="I2" s="338"/>
      <c r="J2" s="339" t="s">
        <v>34</v>
      </c>
      <c r="K2" s="336"/>
      <c r="L2" s="340" t="s">
        <v>35</v>
      </c>
      <c r="M2" s="341"/>
      <c r="N2" s="173"/>
      <c r="O2" s="174"/>
      <c r="P2" s="6"/>
      <c r="Q2" s="6"/>
      <c r="R2" s="6"/>
      <c r="S2" s="6"/>
      <c r="T2" s="6"/>
      <c r="U2" s="6"/>
      <c r="V2" s="166"/>
      <c r="W2" s="166"/>
    </row>
    <row r="3" spans="1:23" ht="21" customHeight="1" x14ac:dyDescent="0.25">
      <c r="A3" s="175" t="s">
        <v>37</v>
      </c>
      <c r="B3" s="176" t="s">
        <v>92</v>
      </c>
      <c r="C3" s="177" t="s">
        <v>39</v>
      </c>
      <c r="D3" s="178" t="s">
        <v>92</v>
      </c>
      <c r="E3" s="177" t="s">
        <v>39</v>
      </c>
      <c r="F3" s="178" t="s">
        <v>92</v>
      </c>
      <c r="G3" s="177" t="s">
        <v>39</v>
      </c>
      <c r="H3" s="178" t="s">
        <v>92</v>
      </c>
      <c r="I3" s="177" t="s">
        <v>39</v>
      </c>
      <c r="J3" s="178" t="s">
        <v>92</v>
      </c>
      <c r="K3" s="177" t="s">
        <v>39</v>
      </c>
      <c r="L3" s="178" t="s">
        <v>92</v>
      </c>
      <c r="M3" s="177" t="s">
        <v>39</v>
      </c>
      <c r="N3" s="179" t="s">
        <v>93</v>
      </c>
      <c r="O3" s="171"/>
      <c r="P3" s="6"/>
      <c r="Q3" s="6"/>
      <c r="R3" s="6"/>
      <c r="S3" s="6"/>
      <c r="T3" s="6"/>
      <c r="U3" s="6"/>
      <c r="V3" s="166"/>
      <c r="W3" s="166"/>
    </row>
    <row r="4" spans="1:23" ht="14.1" customHeight="1" x14ac:dyDescent="0.25">
      <c r="A4" s="244" t="s">
        <v>42</v>
      </c>
      <c r="B4" s="180"/>
      <c r="C4" s="180"/>
      <c r="D4" s="180"/>
      <c r="E4" s="181"/>
      <c r="F4" s="180"/>
      <c r="G4" s="180"/>
      <c r="H4" s="180"/>
      <c r="I4" s="180"/>
      <c r="J4" s="180"/>
      <c r="K4" s="180"/>
      <c r="L4" s="180"/>
      <c r="M4" s="180"/>
      <c r="N4" s="182"/>
      <c r="O4" s="171"/>
      <c r="P4" s="183"/>
      <c r="Q4" s="184" t="s">
        <v>30</v>
      </c>
      <c r="R4" s="184" t="s">
        <v>31</v>
      </c>
      <c r="S4" s="184" t="s">
        <v>32</v>
      </c>
      <c r="T4" s="184" t="s">
        <v>94</v>
      </c>
      <c r="U4" s="184" t="s">
        <v>34</v>
      </c>
      <c r="V4" s="185" t="s">
        <v>35</v>
      </c>
      <c r="W4" s="166"/>
    </row>
    <row r="5" spans="1:23" ht="12" customHeight="1" x14ac:dyDescent="0.25">
      <c r="A5" s="113" t="s">
        <v>44</v>
      </c>
      <c r="B5" s="201">
        <f>Q5*('Form 2'!$C$7+'Form 2'!$H$7)</f>
        <v>0</v>
      </c>
      <c r="C5" s="202">
        <f>('Form 2'!$B$7+'Form 2'!$G$7)*($O5/('Form 2'!$B$13+'Form 2'!$G$13))</f>
        <v>28</v>
      </c>
      <c r="D5" s="203">
        <f>R5*('Form 2'!$C$8+'Form 2'!$H$8)</f>
        <v>0</v>
      </c>
      <c r="E5" s="202">
        <f>('Form 2'!$B$8+'Form 2'!$G$8)*($O5/('Form 2'!$B$13+'Form 2'!$G$13))</f>
        <v>56</v>
      </c>
      <c r="F5" s="203">
        <f>S5*('Form 2'!$C$9+'Form 2'!$H$9)</f>
        <v>0</v>
      </c>
      <c r="G5" s="202">
        <f>('Form 2'!$B$9+'Form 2'!$G$9)*($O5/('Form 2'!$B$13+'Form 2'!$G$13))</f>
        <v>50</v>
      </c>
      <c r="H5" s="203">
        <f>T5*('Form 2'!$C$10+'Form 2'!$H$10)</f>
        <v>0</v>
      </c>
      <c r="I5" s="202">
        <f>('Form 2'!$B$10+'Form 2'!$G$10)*($O5/('Form 2'!$B$13+'Form 2'!$G$13))</f>
        <v>0</v>
      </c>
      <c r="J5" s="201">
        <f>U5*('Form 2'!$C$11+'Form 2'!$H$11)</f>
        <v>0</v>
      </c>
      <c r="K5" s="202">
        <f>('Form 2'!$B$11+'Form 2'!$G$11)*($O5/('Form 2'!$B$13+'Form 2'!$G$13))</f>
        <v>79</v>
      </c>
      <c r="L5" s="203">
        <f>V5*('Form 2'!$C$12+'Form 2'!$H$12)</f>
        <v>0</v>
      </c>
      <c r="M5" s="202">
        <f>('Form 2'!$B$12+'Form 2'!$G$12)*($O5/('Form 2'!$B$13+'Form 2'!$G$13))</f>
        <v>0</v>
      </c>
      <c r="N5" s="187">
        <f>$B5+$D5+$F5+$H5+$J5+$L5</f>
        <v>0</v>
      </c>
      <c r="O5" s="188">
        <f>'Form 2'!$B$13+'Form 2'!$G$13</f>
        <v>213</v>
      </c>
      <c r="P5" s="189" t="s">
        <v>44</v>
      </c>
      <c r="Q5" s="330">
        <v>0</v>
      </c>
      <c r="R5" s="330">
        <v>0</v>
      </c>
      <c r="S5" s="330">
        <v>0</v>
      </c>
      <c r="T5" s="330">
        <v>0</v>
      </c>
      <c r="U5" s="330">
        <v>0</v>
      </c>
      <c r="V5" s="331">
        <v>0</v>
      </c>
      <c r="W5" s="166"/>
    </row>
    <row r="6" spans="1:23" ht="12" customHeight="1" x14ac:dyDescent="0.25">
      <c r="A6" s="114" t="s">
        <v>45</v>
      </c>
      <c r="B6" s="204" t="e">
        <f>($N6/$O6)*C6</f>
        <v>#DIV/0!</v>
      </c>
      <c r="C6" s="205">
        <f>('Form 2'!$B$7+'Form 2'!$G$7)*($O6/('Form 2'!$B$13+'Form 2'!$G$13))</f>
        <v>0</v>
      </c>
      <c r="D6" s="206" t="e">
        <f>($N6/$O6)*E6</f>
        <v>#DIV/0!</v>
      </c>
      <c r="E6" s="205">
        <f>('Form 2'!$B$8+'Form 2'!$G$8)*($O6/('Form 2'!$B$13+'Form 2'!$G$13))</f>
        <v>0</v>
      </c>
      <c r="F6" s="206" t="e">
        <f>($N6/$O6)*G6</f>
        <v>#DIV/0!</v>
      </c>
      <c r="G6" s="205">
        <f>('Form 2'!$B$9+'Form 2'!$G$9)*($O6/('Form 2'!$B$13+'Form 2'!$G$13))</f>
        <v>0</v>
      </c>
      <c r="H6" s="206" t="e">
        <f>($N6/$O6)*I6</f>
        <v>#DIV/0!</v>
      </c>
      <c r="I6" s="205">
        <f>('Form 2'!$B$10+'Form 2'!$G$10)*($O6/('Form 2'!$B$13+'Form 2'!$G$13))</f>
        <v>0</v>
      </c>
      <c r="J6" s="204" t="e">
        <f>($N6/$O6)*K6</f>
        <v>#DIV/0!</v>
      </c>
      <c r="K6" s="205">
        <f>('Form 2'!$B$11+'Form 2'!$G$11)*($O6/('Form 2'!$B$13+'Form 2'!$G$13))</f>
        <v>0</v>
      </c>
      <c r="L6" s="206" t="e">
        <f>($N6/$O6)*M6</f>
        <v>#DIV/0!</v>
      </c>
      <c r="M6" s="205">
        <f>('Form 2'!$B$12+'Form 2'!$G$12)*($O6/('Form 2'!$B$13+'Form 2'!$G$13))</f>
        <v>0</v>
      </c>
      <c r="N6" s="188">
        <v>0</v>
      </c>
      <c r="O6" s="188">
        <v>0</v>
      </c>
      <c r="P6" s="189" t="s">
        <v>45</v>
      </c>
      <c r="Q6" s="221" t="e">
        <f>B6/('Form 2'!$C$7+'Form 2'!$H$7)</f>
        <v>#DIV/0!</v>
      </c>
      <c r="R6" s="221" t="e">
        <f>D6/('Form 2'!$C$8+'Form 2'!$H$8)</f>
        <v>#DIV/0!</v>
      </c>
      <c r="S6" s="221" t="e">
        <f>F6/('Form 2'!$C$9+'Form 2'!$H$9)</f>
        <v>#DIV/0!</v>
      </c>
      <c r="T6" s="221" t="e">
        <f>H6/('Form 2'!$C$10+'Form 2'!$H$10)</f>
        <v>#DIV/0!</v>
      </c>
      <c r="U6" s="221" t="e">
        <f>J6/('Form 2'!$C$11+'Form 2'!$H$11)</f>
        <v>#DIV/0!</v>
      </c>
      <c r="V6" s="222" t="e">
        <f>L6/('Form 2'!$C$12+'Form 2'!$H$12)</f>
        <v>#DIV/0!</v>
      </c>
      <c r="W6" s="166"/>
    </row>
    <row r="7" spans="1:23" ht="12.75" customHeight="1" x14ac:dyDescent="0.25">
      <c r="A7" s="114" t="s">
        <v>46</v>
      </c>
      <c r="B7" s="204" t="e">
        <f>($N7/$O7)*C7</f>
        <v>#DIV/0!</v>
      </c>
      <c r="C7" s="205">
        <f>('Form 2'!$B$7+'Form 2'!$G$7)*($O7/('Form 2'!$B$13+'Form 2'!$G$13))</f>
        <v>0</v>
      </c>
      <c r="D7" s="206" t="e">
        <f>($N7/$O7)*E7</f>
        <v>#DIV/0!</v>
      </c>
      <c r="E7" s="205">
        <f>('Form 2'!$B$8+'Form 2'!$G$8)*($O7/('Form 2'!$B$13+'Form 2'!$G$13))</f>
        <v>0</v>
      </c>
      <c r="F7" s="206" t="e">
        <f>($N7/$O7)*G7</f>
        <v>#DIV/0!</v>
      </c>
      <c r="G7" s="205">
        <f>('Form 2'!$B$9+'Form 2'!$G$9)*($O7/('Form 2'!$B$13+'Form 2'!$G$13))</f>
        <v>0</v>
      </c>
      <c r="H7" s="206" t="e">
        <f>($N7/$O7)*I7</f>
        <v>#DIV/0!</v>
      </c>
      <c r="I7" s="205">
        <f>('Form 2'!$B$10+'Form 2'!$G$10)*($O7/('Form 2'!$B$13+'Form 2'!$G$13))</f>
        <v>0</v>
      </c>
      <c r="J7" s="204" t="e">
        <f>($N7/$O7)*K7</f>
        <v>#DIV/0!</v>
      </c>
      <c r="K7" s="205">
        <f>('Form 2'!$B$11+'Form 2'!$G$11)*($O7/('Form 2'!$B$13+'Form 2'!$G$13))</f>
        <v>0</v>
      </c>
      <c r="L7" s="206" t="e">
        <f>($N7/$O7)*M7</f>
        <v>#DIV/0!</v>
      </c>
      <c r="M7" s="205">
        <f>('Form 2'!$B$12+'Form 2'!$G$12)*($O7/('Form 2'!$B$13+'Form 2'!$G$13))</f>
        <v>0</v>
      </c>
      <c r="N7" s="188">
        <v>0</v>
      </c>
      <c r="O7" s="188">
        <v>0</v>
      </c>
      <c r="P7" s="189" t="s">
        <v>46</v>
      </c>
      <c r="Q7" s="221" t="e">
        <f>B7/('Form 2'!$C$7+'Form 2'!$H$7)</f>
        <v>#DIV/0!</v>
      </c>
      <c r="R7" s="221" t="e">
        <f>D7/('Form 2'!$C$8+'Form 2'!$H$8)</f>
        <v>#DIV/0!</v>
      </c>
      <c r="S7" s="221" t="e">
        <f>F7/('Form 2'!$C$9+'Form 2'!$H$9)</f>
        <v>#DIV/0!</v>
      </c>
      <c r="T7" s="221" t="e">
        <f>H7/('Form 2'!$C$10+'Form 2'!$H$10)</f>
        <v>#DIV/0!</v>
      </c>
      <c r="U7" s="221" t="e">
        <f>J7/('Form 2'!$C$11+'Form 2'!$H$11)</f>
        <v>#DIV/0!</v>
      </c>
      <c r="V7" s="222" t="e">
        <f>L7/('Form 2'!$C$12+'Form 2'!$H$12)</f>
        <v>#DIV/0!</v>
      </c>
      <c r="W7" s="166"/>
    </row>
    <row r="8" spans="1:23" ht="24" customHeight="1" x14ac:dyDescent="0.25">
      <c r="A8" s="352" t="s">
        <v>95</v>
      </c>
      <c r="B8" s="204" t="e">
        <f>($N8/$O8)*C8</f>
        <v>#DIV/0!</v>
      </c>
      <c r="C8" s="205">
        <f>('Form 2'!$B$7+'Form 2'!$G$7)*($O8/('Form 2'!$B$13+'Form 2'!$G$13))</f>
        <v>0</v>
      </c>
      <c r="D8" s="206" t="e">
        <f>($N8/$O8)*E8</f>
        <v>#DIV/0!</v>
      </c>
      <c r="E8" s="205">
        <f>('Form 2'!$B$8+'Form 2'!$G$8)*($O8/('Form 2'!$B$13+'Form 2'!$G$13))</f>
        <v>0</v>
      </c>
      <c r="F8" s="206" t="e">
        <f>($N8/$O8)*G8</f>
        <v>#DIV/0!</v>
      </c>
      <c r="G8" s="205">
        <f>('Form 2'!$B$9+'Form 2'!$G$9)*($O8/('Form 2'!$B$13+'Form 2'!$G$13))</f>
        <v>0</v>
      </c>
      <c r="H8" s="206" t="e">
        <f>($N8/$O8)*I8</f>
        <v>#DIV/0!</v>
      </c>
      <c r="I8" s="205">
        <f>('Form 2'!$B$10+'Form 2'!$G$10)*($O8/('Form 2'!$B$13+'Form 2'!$G$13))</f>
        <v>0</v>
      </c>
      <c r="J8" s="204" t="e">
        <f>($N8/$O8)*K8</f>
        <v>#DIV/0!</v>
      </c>
      <c r="K8" s="205">
        <f>('Form 2'!$B$11+'Form 2'!$G$11)*($O8/('Form 2'!$B$13+'Form 2'!$G$13))</f>
        <v>0</v>
      </c>
      <c r="L8" s="206" t="e">
        <f>($N8/$O8)*M8</f>
        <v>#DIV/0!</v>
      </c>
      <c r="M8" s="205">
        <f>('Form 2'!$B$12+'Form 2'!$G$12)*($O8/('Form 2'!$B$13+'Form 2'!$G$13))</f>
        <v>0</v>
      </c>
      <c r="N8" s="188">
        <v>0</v>
      </c>
      <c r="O8" s="188">
        <v>0</v>
      </c>
      <c r="P8" s="351" t="s">
        <v>95</v>
      </c>
      <c r="Q8" s="221" t="e">
        <f>B8/('Form 2'!$C$7+'Form 2'!$H$7)</f>
        <v>#DIV/0!</v>
      </c>
      <c r="R8" s="221" t="e">
        <f>D8/('Form 2'!$C$8+'Form 2'!$H$8)</f>
        <v>#DIV/0!</v>
      </c>
      <c r="S8" s="221" t="e">
        <f>F8/('Form 2'!$C$9+'Form 2'!$H$9)</f>
        <v>#DIV/0!</v>
      </c>
      <c r="T8" s="221" t="e">
        <f>H8/('Form 2'!$C$10+'Form 2'!$H$10)</f>
        <v>#DIV/0!</v>
      </c>
      <c r="U8" s="221" t="e">
        <f>J8/('Form 2'!$C$11+'Form 2'!$H$11)</f>
        <v>#DIV/0!</v>
      </c>
      <c r="V8" s="222" t="e">
        <f>L8/('Form 2'!$C$12+'Form 2'!$H$12)</f>
        <v>#DIV/0!</v>
      </c>
      <c r="W8" s="166"/>
    </row>
    <row r="9" spans="1:23" ht="12" customHeight="1" x14ac:dyDescent="0.25">
      <c r="A9" s="114" t="s">
        <v>49</v>
      </c>
      <c r="B9" s="204" t="e">
        <f>($N9/$O9)*C9</f>
        <v>#DIV/0!</v>
      </c>
      <c r="C9" s="205">
        <f>('Form 2'!$B$7+'Form 2'!$G$7)*($O9/('Form 2'!$B$13+'Form 2'!$G$13))</f>
        <v>0</v>
      </c>
      <c r="D9" s="206" t="e">
        <f>($N9/$O9)*E9</f>
        <v>#DIV/0!</v>
      </c>
      <c r="E9" s="205">
        <f>('Form 2'!$B$8+'Form 2'!$G$8)*($O9/('Form 2'!$B$13+'Form 2'!$G$13))</f>
        <v>0</v>
      </c>
      <c r="F9" s="206" t="e">
        <f>($N9/$O9)*G9</f>
        <v>#DIV/0!</v>
      </c>
      <c r="G9" s="205">
        <f>('Form 2'!$B$9+'Form 2'!$G$9)*($O9/('Form 2'!$B$13+'Form 2'!$G$13))</f>
        <v>0</v>
      </c>
      <c r="H9" s="206" t="e">
        <f>($N9/$O9)*I9</f>
        <v>#DIV/0!</v>
      </c>
      <c r="I9" s="205">
        <f>('Form 2'!$B$10+'Form 2'!$G$10)*($O9/('Form 2'!$B$13+'Form 2'!$G$13))</f>
        <v>0</v>
      </c>
      <c r="J9" s="204" t="e">
        <f>($N9/$O9)*K9</f>
        <v>#DIV/0!</v>
      </c>
      <c r="K9" s="205">
        <f>('Form 2'!$B$11+'Form 2'!$G$11)*($O9/('Form 2'!$B$13+'Form 2'!$G$13))</f>
        <v>0</v>
      </c>
      <c r="L9" s="206" t="e">
        <f>($N9/$O9)*M9</f>
        <v>#DIV/0!</v>
      </c>
      <c r="M9" s="205">
        <f>('Form 2'!$B$12+'Form 2'!$G$12)*($O9/('Form 2'!$B$13+'Form 2'!$G$13))</f>
        <v>0</v>
      </c>
      <c r="N9" s="188">
        <v>0</v>
      </c>
      <c r="O9" s="188">
        <v>0</v>
      </c>
      <c r="P9" s="189" t="s">
        <v>49</v>
      </c>
      <c r="Q9" s="221" t="e">
        <f>B9/('Form 2'!$C$7+'Form 2'!$H$7)</f>
        <v>#DIV/0!</v>
      </c>
      <c r="R9" s="221" t="e">
        <f>D9/('Form 2'!$C$8+'Form 2'!$H$8)</f>
        <v>#DIV/0!</v>
      </c>
      <c r="S9" s="221" t="e">
        <f>F9/('Form 2'!$C$9+'Form 2'!$H$9)</f>
        <v>#DIV/0!</v>
      </c>
      <c r="T9" s="221" t="e">
        <f>H9/('Form 2'!$C$10+'Form 2'!$H$10)</f>
        <v>#DIV/0!</v>
      </c>
      <c r="U9" s="221" t="e">
        <f>J9/('Form 2'!$C$11+'Form 2'!$H$11)</f>
        <v>#DIV/0!</v>
      </c>
      <c r="V9" s="222" t="e">
        <f>L9/('Form 2'!$C$12+'Form 2'!$H$12)</f>
        <v>#DIV/0!</v>
      </c>
      <c r="W9" s="166"/>
    </row>
    <row r="10" spans="1:23" ht="12" customHeight="1" x14ac:dyDescent="0.25">
      <c r="A10" s="114" t="s">
        <v>50</v>
      </c>
      <c r="B10" s="201" t="e">
        <f>($N10/$O10)*C10</f>
        <v>#DIV/0!</v>
      </c>
      <c r="C10" s="205">
        <f>('Form 2'!$B$7+'Form 2'!$G$7)*($O10/('Form 2'!$B$13+'Form 2'!$G$13))</f>
        <v>0</v>
      </c>
      <c r="D10" s="203" t="e">
        <f>($N10/$O10)*E10</f>
        <v>#DIV/0!</v>
      </c>
      <c r="E10" s="205">
        <f>('Form 2'!$B$8+'Form 2'!$G$8)*($O10/('Form 2'!$B$13+'Form 2'!$G$13))</f>
        <v>0</v>
      </c>
      <c r="F10" s="203" t="e">
        <f>($N10/$O10)*G10</f>
        <v>#DIV/0!</v>
      </c>
      <c r="G10" s="205">
        <f>('Form 2'!$B$9+'Form 2'!$G$9)*($O10/('Form 2'!$B$13+'Form 2'!$G$13))</f>
        <v>0</v>
      </c>
      <c r="H10" s="203" t="e">
        <f>($N10/$O10)*I10</f>
        <v>#DIV/0!</v>
      </c>
      <c r="I10" s="205">
        <f>('Form 2'!$B$10+'Form 2'!$G$10)*($O10/('Form 2'!$B$13+'Form 2'!$G$13))</f>
        <v>0</v>
      </c>
      <c r="J10" s="201" t="e">
        <f>($N10/$O10)*K10</f>
        <v>#DIV/0!</v>
      </c>
      <c r="K10" s="205">
        <f>('Form 2'!$B$11+'Form 2'!$G$11)*($O10/('Form 2'!$B$13+'Form 2'!$G$13))</f>
        <v>0</v>
      </c>
      <c r="L10" s="203" t="e">
        <f>($N10/$O10)*M10</f>
        <v>#DIV/0!</v>
      </c>
      <c r="M10" s="205">
        <f>('Form 2'!$B$12+'Form 2'!$G$12)*($O10/('Form 2'!$B$13+'Form 2'!$G$13))</f>
        <v>0</v>
      </c>
      <c r="N10" s="188">
        <v>0</v>
      </c>
      <c r="O10" s="188">
        <v>0</v>
      </c>
      <c r="P10" s="189" t="s">
        <v>50</v>
      </c>
      <c r="Q10" s="221" t="e">
        <f>B10/('Form 2'!$C$7+'Form 2'!$H$7)</f>
        <v>#DIV/0!</v>
      </c>
      <c r="R10" s="221" t="e">
        <f>D10/('Form 2'!$C$8+'Form 2'!$H$8)</f>
        <v>#DIV/0!</v>
      </c>
      <c r="S10" s="221" t="e">
        <f>F10/('Form 2'!$C$9+'Form 2'!$H$9)</f>
        <v>#DIV/0!</v>
      </c>
      <c r="T10" s="221" t="e">
        <f>H10/('Form 2'!$C$10+'Form 2'!$H$10)</f>
        <v>#DIV/0!</v>
      </c>
      <c r="U10" s="221" t="e">
        <f>J10/('Form 2'!$C$11+'Form 2'!$H$11)</f>
        <v>#DIV/0!</v>
      </c>
      <c r="V10" s="222" t="e">
        <f>L10/('Form 2'!$C$12+'Form 2'!$H$12)</f>
        <v>#DIV/0!</v>
      </c>
      <c r="W10" s="166"/>
    </row>
    <row r="11" spans="1:23" ht="12" customHeight="1" x14ac:dyDescent="0.25">
      <c r="A11" s="114" t="s">
        <v>51</v>
      </c>
      <c r="B11" s="204">
        <f>0.0765*('Form 2'!$C$7+'Form 2'!$H$7)</f>
        <v>253265.4135</v>
      </c>
      <c r="C11" s="205">
        <f>'Form 2'!$B$7+'Form 2'!$G$7</f>
        <v>28</v>
      </c>
      <c r="D11" s="206">
        <f>0.0765*('Form 2'!$C$8+'Form 2'!$H$8)</f>
        <v>420826.34700000001</v>
      </c>
      <c r="E11" s="205">
        <f>'Form 2'!$B$8+'Form 2'!$G$8</f>
        <v>56</v>
      </c>
      <c r="F11" s="206">
        <f>0.0765*('Form 2'!$C$9+'Form 2'!$H$9)</f>
        <v>307666.55249999999</v>
      </c>
      <c r="G11" s="205">
        <f>'Form 2'!$B$9+'Form 2'!$G$9</f>
        <v>50</v>
      </c>
      <c r="H11" s="206">
        <f>0.0765*('Form 2'!$C$10+'Form 2'!$H$10)</f>
        <v>0</v>
      </c>
      <c r="I11" s="205">
        <f>'Form 2'!$B$10+'Form 2'!$G$10</f>
        <v>0</v>
      </c>
      <c r="J11" s="204">
        <f>0.0765*('Form 2'!$C$11+'Form 2'!$H$11)</f>
        <v>373646.196</v>
      </c>
      <c r="K11" s="205">
        <f>'Form 2'!$B$11+'Form 2'!$G$11</f>
        <v>79</v>
      </c>
      <c r="L11" s="206">
        <f>0.0765*('Form 2'!$C$12+'Form 2'!$H$12)</f>
        <v>0</v>
      </c>
      <c r="M11" s="205">
        <f>'Form 2'!$B$12+'Form 2'!$G$12</f>
        <v>0</v>
      </c>
      <c r="N11" s="187">
        <f>$B11+$D11+$F11+$H11+$J11+$L11</f>
        <v>1355404.5090000001</v>
      </c>
      <c r="O11" s="186">
        <f>$C11+$E11+$G11+$I11+$K11+$M11</f>
        <v>213</v>
      </c>
      <c r="P11" s="189" t="s">
        <v>51</v>
      </c>
      <c r="Q11" s="221">
        <f>B11/('Form 2'!$C$7+'Form 2'!$H$7)</f>
        <v>7.6499999999999999E-2</v>
      </c>
      <c r="R11" s="221">
        <f>D11/('Form 2'!$C$8+'Form 2'!$H$8)</f>
        <v>7.6499999999999999E-2</v>
      </c>
      <c r="S11" s="221">
        <f>F11/('Form 2'!$C$9+'Form 2'!$H$9)</f>
        <v>7.6499999999999999E-2</v>
      </c>
      <c r="T11" s="221" t="e">
        <f>H11/('Form 2'!$C$10+'Form 2'!$H$10)</f>
        <v>#DIV/0!</v>
      </c>
      <c r="U11" s="221">
        <f>J11/('Form 2'!$C$11+'Form 2'!$H$11)</f>
        <v>7.6499999999999999E-2</v>
      </c>
      <c r="V11" s="222" t="e">
        <f>L11/('Form 2'!$C$12+'Form 2'!$H$12)</f>
        <v>#DIV/0!</v>
      </c>
      <c r="W11" s="166"/>
    </row>
    <row r="12" spans="1:23" ht="12" customHeight="1" x14ac:dyDescent="0.25">
      <c r="A12" s="114" t="s">
        <v>52</v>
      </c>
      <c r="B12" s="204" t="e">
        <f>($N12/$O12)*C12</f>
        <v>#DIV/0!</v>
      </c>
      <c r="C12" s="205">
        <f>('Form 2'!$B$7+'Form 2'!$G$7)*($O12/('Form 2'!$B$13+'Form 2'!$G$13))</f>
        <v>0</v>
      </c>
      <c r="D12" s="206" t="e">
        <f>($N12/$O12)*E12</f>
        <v>#DIV/0!</v>
      </c>
      <c r="E12" s="205">
        <f>('Form 2'!$B$8+'Form 2'!$G$8)*($O12/('Form 2'!$B$13+'Form 2'!$G$13))</f>
        <v>0</v>
      </c>
      <c r="F12" s="206" t="e">
        <f>($N12/$O12)*G12</f>
        <v>#DIV/0!</v>
      </c>
      <c r="G12" s="205">
        <f>('Form 2'!$B$9+'Form 2'!$G$9)*($O12/('Form 2'!$B$13+'Form 2'!$G$13))</f>
        <v>0</v>
      </c>
      <c r="H12" s="206" t="e">
        <f>($N12/$O12)*I12</f>
        <v>#DIV/0!</v>
      </c>
      <c r="I12" s="205">
        <f>('Form 2'!$B$10+'Form 2'!$G$10)*($O12/('Form 2'!$B$13+'Form 2'!$G$13))</f>
        <v>0</v>
      </c>
      <c r="J12" s="204" t="e">
        <f>($N12/$O12)*K12</f>
        <v>#DIV/0!</v>
      </c>
      <c r="K12" s="205">
        <f>('Form 2'!$B$11+'Form 2'!$G$11)*($O12/('Form 2'!$B$13+'Form 2'!$G$13))</f>
        <v>0</v>
      </c>
      <c r="L12" s="206" t="e">
        <f>($N12/$O12)*M12</f>
        <v>#DIV/0!</v>
      </c>
      <c r="M12" s="205">
        <f>('Form 2'!$B$12+'Form 2'!$G$12)*($O12/('Form 2'!$B$13+'Form 2'!$G$13))</f>
        <v>0</v>
      </c>
      <c r="N12" s="188">
        <v>0</v>
      </c>
      <c r="O12" s="188">
        <v>0</v>
      </c>
      <c r="P12" s="189" t="s">
        <v>52</v>
      </c>
      <c r="Q12" s="221" t="e">
        <f>B12/('Form 2'!$C$7+'Form 2'!$H$7)</f>
        <v>#DIV/0!</v>
      </c>
      <c r="R12" s="221" t="e">
        <f>D12/('Form 2'!$C$8+'Form 2'!$H$8)</f>
        <v>#DIV/0!</v>
      </c>
      <c r="S12" s="221" t="e">
        <f>F12/('Form 2'!$C$9+'Form 2'!$H$9)</f>
        <v>#DIV/0!</v>
      </c>
      <c r="T12" s="221" t="e">
        <f>H12/('Form 2'!$C$10+'Form 2'!$H$10)</f>
        <v>#DIV/0!</v>
      </c>
      <c r="U12" s="221" t="e">
        <f>J12/('Form 2'!$C$11+'Form 2'!$H$11)</f>
        <v>#DIV/0!</v>
      </c>
      <c r="V12" s="222" t="e">
        <f>L12/('Form 2'!$C$12+'Form 2'!$H$12)</f>
        <v>#DIV/0!</v>
      </c>
      <c r="W12" s="166"/>
    </row>
    <row r="13" spans="1:23" ht="12" customHeight="1" x14ac:dyDescent="0.25">
      <c r="A13" s="114" t="s">
        <v>53</v>
      </c>
      <c r="B13" s="201">
        <f>Q13*('Form 2'!$C$7+'Form 2'!$H$7)</f>
        <v>0</v>
      </c>
      <c r="C13" s="205">
        <f>('Form 2'!$B$7+'Form 2'!$G$7)*($O13/('Form 2'!$B$13+'Form 2'!$G$13))</f>
        <v>28</v>
      </c>
      <c r="D13" s="203">
        <f>R13*('Form 2'!$C$8+'Form 2'!$H$8)</f>
        <v>0</v>
      </c>
      <c r="E13" s="205">
        <f>('Form 2'!$B$8+'Form 2'!$G$8)*($O13/('Form 2'!$B$13+'Form 2'!$G$13))</f>
        <v>56</v>
      </c>
      <c r="F13" s="203">
        <f>S13*('Form 2'!$C$9+'Form 2'!$H$9)</f>
        <v>0</v>
      </c>
      <c r="G13" s="205">
        <f>('Form 2'!$B$9+'Form 2'!$G$9)*($O13/('Form 2'!$B$13+'Form 2'!$G$13))</f>
        <v>50</v>
      </c>
      <c r="H13" s="203">
        <f>T13*('Form 2'!$C$10+'Form 2'!$H$10)</f>
        <v>0</v>
      </c>
      <c r="I13" s="205">
        <f>('Form 2'!$B$10+'Form 2'!$G$10)*($O13/('Form 2'!$B$13+'Form 2'!$G$13))</f>
        <v>0</v>
      </c>
      <c r="J13" s="201">
        <f>U13*('Form 2'!$C$11+'Form 2'!$H$11)</f>
        <v>0</v>
      </c>
      <c r="K13" s="205">
        <f>('Form 2'!$B$11+'Form 2'!$G$11)*($O13/('Form 2'!$B$13+'Form 2'!$G$13))</f>
        <v>79</v>
      </c>
      <c r="L13" s="203">
        <f>V13*('Form 2'!$C$12+'Form 2'!$H$12)</f>
        <v>0</v>
      </c>
      <c r="M13" s="205">
        <f>('Form 2'!$B$12+'Form 2'!$G$12)*($O13/('Form 2'!$B$13+'Form 2'!$G$13))</f>
        <v>0</v>
      </c>
      <c r="N13" s="187">
        <f>$B13+$D13+$F13+$H13+$J13+$L13</f>
        <v>0</v>
      </c>
      <c r="O13" s="188">
        <f>'Form 2'!$B$13+'Form 2'!$G$13</f>
        <v>213</v>
      </c>
      <c r="P13" s="189" t="s">
        <v>53</v>
      </c>
      <c r="Q13" s="225">
        <v>0</v>
      </c>
      <c r="R13" s="225">
        <v>0</v>
      </c>
      <c r="S13" s="225">
        <v>0</v>
      </c>
      <c r="T13" s="225">
        <v>0</v>
      </c>
      <c r="U13" s="225">
        <v>0</v>
      </c>
      <c r="V13" s="226">
        <v>0</v>
      </c>
      <c r="W13" s="166"/>
    </row>
    <row r="14" spans="1:23" ht="12" customHeight="1" x14ac:dyDescent="0.25">
      <c r="A14" s="114" t="s">
        <v>54</v>
      </c>
      <c r="B14" s="204">
        <f>Q14*('Form 2'!$C$7+'Form 2'!$H$7)</f>
        <v>0</v>
      </c>
      <c r="C14" s="205">
        <f>('Form 2'!$B$7+'Form 2'!$G$7)*($O14/('Form 2'!$B$13+'Form 2'!$G$13))</f>
        <v>28</v>
      </c>
      <c r="D14" s="206">
        <f>R14*('Form 2'!$C$8+'Form 2'!$H$8)</f>
        <v>0</v>
      </c>
      <c r="E14" s="205">
        <f>('Form 2'!$B$8+'Form 2'!$G$8)*($O14/('Form 2'!$B$13+'Form 2'!$G$13))</f>
        <v>56</v>
      </c>
      <c r="F14" s="206">
        <f>S14*('Form 2'!$C$9+'Form 2'!$H$9)</f>
        <v>0</v>
      </c>
      <c r="G14" s="205">
        <f>('Form 2'!$B$9+'Form 2'!$G$9)*($O14/('Form 2'!$B$13+'Form 2'!$G$13))</f>
        <v>50</v>
      </c>
      <c r="H14" s="206">
        <f>T14*('Form 2'!$C$10+'Form 2'!$H$10)</f>
        <v>0</v>
      </c>
      <c r="I14" s="205">
        <f>('Form 2'!$B$10+'Form 2'!$G$10)*($O14/('Form 2'!$B$13+'Form 2'!$G$13))</f>
        <v>0</v>
      </c>
      <c r="J14" s="204">
        <f>U14*('Form 2'!$C$11+'Form 2'!$H$11)</f>
        <v>0</v>
      </c>
      <c r="K14" s="205">
        <f>('Form 2'!$B$11+'Form 2'!$G$11)*($O14/('Form 2'!$B$13+'Form 2'!$G$13))</f>
        <v>79</v>
      </c>
      <c r="L14" s="206">
        <f>V14*('Form 2'!$C$12+'Form 2'!$H$12)</f>
        <v>0</v>
      </c>
      <c r="M14" s="205">
        <f>('Form 2'!$B$12+'Form 2'!$G$12)*($O14/('Form 2'!$B$13+'Form 2'!$G$13))</f>
        <v>0</v>
      </c>
      <c r="N14" s="187">
        <f>$B14+$D14+$F14+$H14+$J14+$L14</f>
        <v>0</v>
      </c>
      <c r="O14" s="188">
        <f>'Form 2'!$B$13+'Form 2'!$G$13</f>
        <v>213</v>
      </c>
      <c r="P14" s="189" t="s">
        <v>54</v>
      </c>
      <c r="Q14" s="225">
        <v>0</v>
      </c>
      <c r="R14" s="225">
        <v>0</v>
      </c>
      <c r="S14" s="225">
        <v>0</v>
      </c>
      <c r="T14" s="225">
        <v>0</v>
      </c>
      <c r="U14" s="225">
        <v>0</v>
      </c>
      <c r="V14" s="226">
        <v>0</v>
      </c>
      <c r="W14" s="166"/>
    </row>
    <row r="15" spans="1:23" ht="12" customHeight="1" x14ac:dyDescent="0.25">
      <c r="A15" s="115" t="s">
        <v>55</v>
      </c>
      <c r="B15" s="204" t="e">
        <f>($N15/$O15)*C15</f>
        <v>#DIV/0!</v>
      </c>
      <c r="C15" s="205">
        <f>('Form 2'!$B$7+'Form 2'!$G$7)*($O15/('Form 2'!$B$13+'Form 2'!$G$13))</f>
        <v>0</v>
      </c>
      <c r="D15" s="204" t="e">
        <f>($N15/$O15)*E15</f>
        <v>#DIV/0!</v>
      </c>
      <c r="E15" s="205">
        <f>('Form 2'!$B$8+'Form 2'!$G$8)*($O15/('Form 2'!$B$13+'Form 2'!$G$13))</f>
        <v>0</v>
      </c>
      <c r="F15" s="204" t="e">
        <f>($N15/$O15)*G15</f>
        <v>#DIV/0!</v>
      </c>
      <c r="G15" s="205">
        <f>('Form 2'!$B$9+'Form 2'!$G$9)*($O15/('Form 2'!$B$13+'Form 2'!$G$13))</f>
        <v>0</v>
      </c>
      <c r="H15" s="204" t="e">
        <f>($N15/$O15)*I15</f>
        <v>#DIV/0!</v>
      </c>
      <c r="I15" s="205">
        <f>('Form 2'!$B$10+'Form 2'!$G$10)*($O15/('Form 2'!$B$13+'Form 2'!$G$13))</f>
        <v>0</v>
      </c>
      <c r="J15" s="204" t="e">
        <f>($N15/$O15)*K15</f>
        <v>#DIV/0!</v>
      </c>
      <c r="K15" s="205">
        <f>('Form 2'!$B$11+'Form 2'!$G$11)*($O15/('Form 2'!$B$13+'Form 2'!$G$13))</f>
        <v>0</v>
      </c>
      <c r="L15" s="204" t="e">
        <f>($N15/$O15)*M15</f>
        <v>#DIV/0!</v>
      </c>
      <c r="M15" s="205">
        <f>('Form 2'!$B$12+'Form 2'!$G$12)*($O15/('Form 2'!$B$13+'Form 2'!$G$13))</f>
        <v>0</v>
      </c>
      <c r="N15" s="188">
        <v>0</v>
      </c>
      <c r="O15" s="188">
        <v>0</v>
      </c>
      <c r="P15" s="189" t="s">
        <v>55</v>
      </c>
      <c r="Q15" s="221" t="e">
        <f>B15/('Form 2'!$C$7+'Form 2'!$H$7)</f>
        <v>#DIV/0!</v>
      </c>
      <c r="R15" s="221" t="e">
        <f>D15/('Form 2'!$C$8+'Form 2'!$H$8)</f>
        <v>#DIV/0!</v>
      </c>
      <c r="S15" s="221" t="e">
        <f>F15/('Form 2'!$C$9+'Form 2'!$H$9)</f>
        <v>#DIV/0!</v>
      </c>
      <c r="T15" s="221" t="e">
        <f>H15/('Form 2'!$C$10+'Form 2'!$H$10)</f>
        <v>#DIV/0!</v>
      </c>
      <c r="U15" s="221" t="e">
        <f>J15/('Form 2'!$C$11+'Form 2'!$H$11)</f>
        <v>#DIV/0!</v>
      </c>
      <c r="V15" s="222" t="e">
        <f>L15/('Form 2'!$C$12+'Form 2'!$H$12)</f>
        <v>#DIV/0!</v>
      </c>
      <c r="W15" s="166"/>
    </row>
    <row r="16" spans="1:23" x14ac:dyDescent="0.25">
      <c r="A16" s="112" t="s">
        <v>56</v>
      </c>
      <c r="B16" s="37" t="e">
        <f>SUM(B5:B15)</f>
        <v>#DIV/0!</v>
      </c>
      <c r="C16" s="207">
        <f>MAX(C5:C15)</f>
        <v>28</v>
      </c>
      <c r="D16" s="208" t="e">
        <f>SUM(D5:D15)</f>
        <v>#DIV/0!</v>
      </c>
      <c r="E16" s="207">
        <f>MAX(E5:E15)</f>
        <v>56</v>
      </c>
      <c r="F16" s="37" t="e">
        <f>SUM(F5:F15)</f>
        <v>#DIV/0!</v>
      </c>
      <c r="G16" s="207">
        <f>MAX(G5:G15)</f>
        <v>50</v>
      </c>
      <c r="H16" s="208" t="e">
        <f>SUM(H5:H15)</f>
        <v>#DIV/0!</v>
      </c>
      <c r="I16" s="207">
        <f>MAX(I5:I15)</f>
        <v>0</v>
      </c>
      <c r="J16" s="37" t="e">
        <f>SUM(J5:J15)</f>
        <v>#DIV/0!</v>
      </c>
      <c r="K16" s="207">
        <f>MAX(K5:K15)</f>
        <v>79</v>
      </c>
      <c r="L16" s="208" t="e">
        <f>SUM(L5:L15)</f>
        <v>#DIV/0!</v>
      </c>
      <c r="M16" s="207">
        <f>MAX(M5:M15)</f>
        <v>0</v>
      </c>
      <c r="N16" s="187" t="e">
        <f>$B16+$D16+$F16+$H16+$J16+$L16</f>
        <v>#DIV/0!</v>
      </c>
      <c r="O16" s="186">
        <f>$C16+$E16+$G16+$I16+$K16+$M16</f>
        <v>213</v>
      </c>
      <c r="P16" s="190" t="s">
        <v>56</v>
      </c>
      <c r="Q16" s="223" t="e">
        <f>B16/('Form 2'!$C$7+'Form 2'!$H$7)</f>
        <v>#DIV/0!</v>
      </c>
      <c r="R16" s="223" t="e">
        <f>D16/('Form 2'!$C$8+'Form 2'!$H$8)</f>
        <v>#DIV/0!</v>
      </c>
      <c r="S16" s="223" t="e">
        <f>F16/('Form 2'!$C$9+'Form 2'!$H$9)</f>
        <v>#DIV/0!</v>
      </c>
      <c r="T16" s="223" t="e">
        <f>H16/('Form 2'!$C$10+'Form 2'!$H$10)</f>
        <v>#DIV/0!</v>
      </c>
      <c r="U16" s="223" t="e">
        <f>J16/('Form 2'!$C$11+'Form 2'!$H$11)</f>
        <v>#DIV/0!</v>
      </c>
      <c r="V16" s="224" t="e">
        <f>L16/('Form 2'!$C$12+'Form 2'!$H$12)</f>
        <v>#DIV/0!</v>
      </c>
      <c r="W16" s="166"/>
    </row>
    <row r="17" spans="1:23" ht="14.1" customHeight="1" x14ac:dyDescent="0.25">
      <c r="A17" s="246" t="s">
        <v>57</v>
      </c>
      <c r="B17" s="245"/>
      <c r="C17" s="191"/>
      <c r="D17" s="191"/>
      <c r="E17" s="191"/>
      <c r="F17" s="191"/>
      <c r="G17" s="191"/>
      <c r="H17" s="191"/>
      <c r="I17" s="191"/>
      <c r="J17" s="191"/>
      <c r="K17" s="191"/>
      <c r="L17" s="191"/>
      <c r="M17" s="191"/>
      <c r="N17" s="192"/>
      <c r="O17" s="192"/>
      <c r="P17" s="193"/>
      <c r="Q17" s="184" t="s">
        <v>30</v>
      </c>
      <c r="R17" s="184" t="s">
        <v>31</v>
      </c>
      <c r="S17" s="184" t="s">
        <v>32</v>
      </c>
      <c r="T17" s="184" t="s">
        <v>94</v>
      </c>
      <c r="U17" s="184" t="s">
        <v>34</v>
      </c>
      <c r="V17" s="185" t="s">
        <v>35</v>
      </c>
      <c r="W17" s="166"/>
    </row>
    <row r="18" spans="1:23" ht="12" customHeight="1" x14ac:dyDescent="0.25">
      <c r="A18" s="113" t="s">
        <v>44</v>
      </c>
      <c r="B18" s="209">
        <f>Q18*('Form 2'!$C$15+'Form 2'!$H$15)</f>
        <v>0</v>
      </c>
      <c r="C18" s="202">
        <f>('Form 2'!$B$15+'Form 2'!$G$15)*($O18/('Form 2'!$B$21+'Form 2'!$G$21))</f>
        <v>2</v>
      </c>
      <c r="D18" s="210">
        <f>R18*('Form 2'!$C$16+'Form 2'!$H$16)</f>
        <v>0</v>
      </c>
      <c r="E18" s="202">
        <f>('Form 2'!$B$16+'Form 2'!$G$16)*($O18/('Form 2'!$B$21+'Form 2'!$G$21))</f>
        <v>2</v>
      </c>
      <c r="F18" s="209">
        <f>S18*('Form 2'!$C$17+'Form 2'!$H$17)</f>
        <v>0</v>
      </c>
      <c r="G18" s="202">
        <f>('Form 2'!$B$17+'Form 2'!$G$17)*($O18/('Form 2'!$B$21+'Form 2'!$G$21))</f>
        <v>0</v>
      </c>
      <c r="H18" s="210">
        <f>T18*('Form 2'!$C$18+'Form 2'!$H$18)</f>
        <v>0</v>
      </c>
      <c r="I18" s="202">
        <f>('Form 2'!$B$18+'Form 2'!$G$18)*($O18/('Form 2'!$B$21+'Form 2'!$G$21))</f>
        <v>0</v>
      </c>
      <c r="J18" s="209">
        <f>U18*('Form 2'!$C$19+'Form 2'!$H$19)</f>
        <v>0</v>
      </c>
      <c r="K18" s="202">
        <f>('Form 2'!$B$19+'Form 2'!$G$19)*($O18/('Form 2'!$B$21+'Form 2'!$G$21))</f>
        <v>5</v>
      </c>
      <c r="L18" s="210">
        <f>V18*('Form 2'!$C$20+'Form 2'!$H$20)</f>
        <v>0</v>
      </c>
      <c r="M18" s="202">
        <f>('Form 2'!$B$20+'Form 2'!$G$20)*($O18/('Form 2'!$B$21+'Form 2'!$G$21))</f>
        <v>0</v>
      </c>
      <c r="N18" s="187">
        <f>$B18+$D18+$F18+$H18+$J18+$L18</f>
        <v>0</v>
      </c>
      <c r="O18" s="188">
        <f>'Form 2'!$B$21+'Form 2'!$G$21</f>
        <v>9</v>
      </c>
      <c r="P18" s="189" t="s">
        <v>44</v>
      </c>
      <c r="Q18" s="225">
        <v>0</v>
      </c>
      <c r="R18" s="225">
        <v>0</v>
      </c>
      <c r="S18" s="225">
        <v>0</v>
      </c>
      <c r="T18" s="225">
        <v>0</v>
      </c>
      <c r="U18" s="225">
        <v>0</v>
      </c>
      <c r="V18" s="226">
        <v>0</v>
      </c>
      <c r="W18" s="166"/>
    </row>
    <row r="19" spans="1:23" ht="12" customHeight="1" x14ac:dyDescent="0.25">
      <c r="A19" s="114" t="s">
        <v>45</v>
      </c>
      <c r="B19" s="204" t="e">
        <f>($N19/$O19)*C19</f>
        <v>#DIV/0!</v>
      </c>
      <c r="C19" s="205">
        <f>('Form 2'!$B$15+'Form 2'!$G$15)*($O19/('Form 2'!$B$21+'Form 2'!$G$21))</f>
        <v>0</v>
      </c>
      <c r="D19" s="206" t="e">
        <f>($N19/$O19)*E19</f>
        <v>#DIV/0!</v>
      </c>
      <c r="E19" s="205">
        <f>('Form 2'!$B$16+'Form 2'!$G$16)*($O19/('Form 2'!$B$21+'Form 2'!$G$21))</f>
        <v>0</v>
      </c>
      <c r="F19" s="204" t="e">
        <f>($N19/$O19)*G19</f>
        <v>#DIV/0!</v>
      </c>
      <c r="G19" s="205">
        <f>('Form 2'!$B$17+'Form 2'!$G$17)*($O19/('Form 2'!$B$21+'Form 2'!$G$21))</f>
        <v>0</v>
      </c>
      <c r="H19" s="206" t="e">
        <f>($N19/$O19)*I19</f>
        <v>#DIV/0!</v>
      </c>
      <c r="I19" s="205">
        <f>('Form 2'!$B$18+'Form 2'!$G$18)*($O19/('Form 2'!$B$21+'Form 2'!$G$21))</f>
        <v>0</v>
      </c>
      <c r="J19" s="204" t="e">
        <f>($N19/$O19)*K19</f>
        <v>#DIV/0!</v>
      </c>
      <c r="K19" s="205">
        <f>('Form 2'!$B$19+'Form 2'!$G$19)*($O19/('Form 2'!$B$21+'Form 2'!$G$21))</f>
        <v>0</v>
      </c>
      <c r="L19" s="206" t="e">
        <f>($N19/$O19)*M19</f>
        <v>#DIV/0!</v>
      </c>
      <c r="M19" s="205">
        <f>('Form 2'!$B$20+'Form 2'!$G$20)*($O19/('Form 2'!$B$21+'Form 2'!$G$21))</f>
        <v>0</v>
      </c>
      <c r="N19" s="188">
        <v>0</v>
      </c>
      <c r="O19" s="188">
        <v>0</v>
      </c>
      <c r="P19" s="189" t="s">
        <v>45</v>
      </c>
      <c r="Q19" s="221" t="e">
        <f>B19/('Form 2'!$C$15+'Form 2'!$H$15)</f>
        <v>#DIV/0!</v>
      </c>
      <c r="R19" s="221" t="e">
        <f>D19/('Form 2'!$C$16+'Form 2'!$H$16)</f>
        <v>#DIV/0!</v>
      </c>
      <c r="S19" s="221" t="e">
        <f>F19/('Form 2'!$C$17+'Form 2'!$H$17)</f>
        <v>#DIV/0!</v>
      </c>
      <c r="T19" s="221" t="e">
        <f>H19/('Form 2'!$C$18+'Form 2'!$H$18)</f>
        <v>#DIV/0!</v>
      </c>
      <c r="U19" s="221" t="e">
        <f>J19/('Form 2'!$C$19+'Form 2'!$H$19)</f>
        <v>#DIV/0!</v>
      </c>
      <c r="V19" s="222" t="e">
        <f>L19/('Form 2'!$C$20+'Form 2'!$H$20)</f>
        <v>#DIV/0!</v>
      </c>
      <c r="W19" s="166"/>
    </row>
    <row r="20" spans="1:23" ht="12" customHeight="1" x14ac:dyDescent="0.25">
      <c r="A20" s="114" t="s">
        <v>46</v>
      </c>
      <c r="B20" s="204" t="e">
        <f>($N20/$O20)*C20</f>
        <v>#DIV/0!</v>
      </c>
      <c r="C20" s="205">
        <f>('Form 2'!$B$15+'Form 2'!$G$15)*($O20/('Form 2'!$B$21+'Form 2'!$G$21))</f>
        <v>0</v>
      </c>
      <c r="D20" s="206" t="e">
        <f>($N20/$O20)*E20</f>
        <v>#DIV/0!</v>
      </c>
      <c r="E20" s="205">
        <f>('Form 2'!$B$16+'Form 2'!$G$16)*($O20/('Form 2'!$B$21+'Form 2'!$G$21))</f>
        <v>0</v>
      </c>
      <c r="F20" s="204" t="e">
        <f>($N20/$O20)*G20</f>
        <v>#DIV/0!</v>
      </c>
      <c r="G20" s="205">
        <f>('Form 2'!$B$17+'Form 2'!$G$17)*($O20/('Form 2'!$B$21+'Form 2'!$G$21))</f>
        <v>0</v>
      </c>
      <c r="H20" s="206" t="e">
        <f>($N20/$O20)*I20</f>
        <v>#DIV/0!</v>
      </c>
      <c r="I20" s="205">
        <f>('Form 2'!$B$18+'Form 2'!$G$18)*($O20/('Form 2'!$B$21+'Form 2'!$G$21))</f>
        <v>0</v>
      </c>
      <c r="J20" s="204" t="e">
        <f>($N20/$O20)*K20</f>
        <v>#DIV/0!</v>
      </c>
      <c r="K20" s="205">
        <f>('Form 2'!$B$19+'Form 2'!$G$19)*($O20/('Form 2'!$B$21+'Form 2'!$G$21))</f>
        <v>0</v>
      </c>
      <c r="L20" s="206" t="e">
        <f>($N20/$O20)*M20</f>
        <v>#DIV/0!</v>
      </c>
      <c r="M20" s="205">
        <f>('Form 2'!$B$20+'Form 2'!$G$20)*($O20/('Form 2'!$B$21+'Form 2'!$G$21))</f>
        <v>0</v>
      </c>
      <c r="N20" s="188"/>
      <c r="O20" s="188"/>
      <c r="P20" s="189" t="s">
        <v>46</v>
      </c>
      <c r="Q20" s="221" t="e">
        <f>B20/('Form 2'!$C$15+'Form 2'!$H$15)</f>
        <v>#DIV/0!</v>
      </c>
      <c r="R20" s="221" t="e">
        <f>D20/('Form 2'!$C$16+'Form 2'!$H$16)</f>
        <v>#DIV/0!</v>
      </c>
      <c r="S20" s="221" t="e">
        <f>F20/('Form 2'!$C$17+'Form 2'!$H$17)</f>
        <v>#DIV/0!</v>
      </c>
      <c r="T20" s="221" t="e">
        <f>H20/('Form 2'!$C$18+'Form 2'!$H$18)</f>
        <v>#DIV/0!</v>
      </c>
      <c r="U20" s="221" t="e">
        <f>J20/('Form 2'!$C$19+'Form 2'!$H$19)</f>
        <v>#DIV/0!</v>
      </c>
      <c r="V20" s="222" t="e">
        <f>L20/('Form 2'!$C$20+'Form 2'!$H$20)</f>
        <v>#DIV/0!</v>
      </c>
      <c r="W20" s="166"/>
    </row>
    <row r="21" spans="1:23" ht="26.45" customHeight="1" x14ac:dyDescent="0.25">
      <c r="A21" s="352" t="s">
        <v>95</v>
      </c>
      <c r="B21" s="204" t="e">
        <f>($N21/$O21)*C21</f>
        <v>#DIV/0!</v>
      </c>
      <c r="C21" s="205">
        <f>('Form 2'!$B$15+'Form 2'!$G$15)*($O21/('Form 2'!$B$21+'Form 2'!$G$21))</f>
        <v>0</v>
      </c>
      <c r="D21" s="206" t="e">
        <f>($N21/$O21)*E21</f>
        <v>#DIV/0!</v>
      </c>
      <c r="E21" s="205">
        <f>('Form 2'!$B$16+'Form 2'!$G$16)*($O21/('Form 2'!$B$21+'Form 2'!$G$21))</f>
        <v>0</v>
      </c>
      <c r="F21" s="204" t="e">
        <f>($N21/$O21)*G21</f>
        <v>#DIV/0!</v>
      </c>
      <c r="G21" s="205">
        <f>('Form 2'!$B$17+'Form 2'!$G$17)*($O21/('Form 2'!$B$21+'Form 2'!$G$21))</f>
        <v>0</v>
      </c>
      <c r="H21" s="206" t="e">
        <f>($N21/$O21)*I21</f>
        <v>#DIV/0!</v>
      </c>
      <c r="I21" s="205">
        <f>('Form 2'!$B$18+'Form 2'!$G$18)*($O21/('Form 2'!$B$21+'Form 2'!$G$21))</f>
        <v>0</v>
      </c>
      <c r="J21" s="204" t="e">
        <f>($N21/$O21)*K21</f>
        <v>#DIV/0!</v>
      </c>
      <c r="K21" s="205">
        <f>('Form 2'!$B$19+'Form 2'!$G$19)*($O21/('Form 2'!$B$21+'Form 2'!$G$21))</f>
        <v>0</v>
      </c>
      <c r="L21" s="206" t="e">
        <f>($N21/$O21)*M21</f>
        <v>#DIV/0!</v>
      </c>
      <c r="M21" s="205">
        <f>('Form 2'!$B$20+'Form 2'!$G$20)*($O21/('Form 2'!$B$21+'Form 2'!$G$21))</f>
        <v>0</v>
      </c>
      <c r="N21" s="188">
        <v>0</v>
      </c>
      <c r="O21" s="188">
        <v>0</v>
      </c>
      <c r="P21" s="351" t="s">
        <v>95</v>
      </c>
      <c r="Q21" s="221" t="e">
        <f>B21/('Form 2'!$C$15+'Form 2'!$H$15)</f>
        <v>#DIV/0!</v>
      </c>
      <c r="R21" s="221" t="e">
        <f>D21/('Form 2'!$C$16+'Form 2'!$H$16)</f>
        <v>#DIV/0!</v>
      </c>
      <c r="S21" s="221" t="e">
        <f>F21/('Form 2'!$C$17+'Form 2'!$H$17)</f>
        <v>#DIV/0!</v>
      </c>
      <c r="T21" s="221" t="e">
        <f>H21/('Form 2'!$C$18+'Form 2'!$H$18)</f>
        <v>#DIV/0!</v>
      </c>
      <c r="U21" s="221" t="e">
        <f>J21/('Form 2'!$C$19+'Form 2'!$H$19)</f>
        <v>#DIV/0!</v>
      </c>
      <c r="V21" s="222" t="e">
        <f>L21/('Form 2'!$C$20+'Form 2'!$H$20)</f>
        <v>#DIV/0!</v>
      </c>
      <c r="W21" s="166"/>
    </row>
    <row r="22" spans="1:23" ht="12" customHeight="1" x14ac:dyDescent="0.25">
      <c r="A22" s="114" t="s">
        <v>49</v>
      </c>
      <c r="B22" s="204" t="e">
        <f>($N22/$O22)*C22</f>
        <v>#DIV/0!</v>
      </c>
      <c r="C22" s="205">
        <f>('Form 2'!$B$15+'Form 2'!$G$15)*($O22/('Form 2'!$B$21+'Form 2'!$G$21))</f>
        <v>0</v>
      </c>
      <c r="D22" s="206" t="e">
        <f>($N22/$O22)*E22</f>
        <v>#DIV/0!</v>
      </c>
      <c r="E22" s="205">
        <f>('Form 2'!$B$16+'Form 2'!$G$16)*($O22/('Form 2'!$B$21+'Form 2'!$G$21))</f>
        <v>0</v>
      </c>
      <c r="F22" s="204" t="e">
        <f>($N22/$O22)*G22</f>
        <v>#DIV/0!</v>
      </c>
      <c r="G22" s="205">
        <f>('Form 2'!$B$17+'Form 2'!$G$17)*($O22/('Form 2'!$B$21+'Form 2'!$G$21))</f>
        <v>0</v>
      </c>
      <c r="H22" s="206" t="e">
        <f>($N22/$O22)*I22</f>
        <v>#DIV/0!</v>
      </c>
      <c r="I22" s="205">
        <f>('Form 2'!$B$18+'Form 2'!$G$18)*($O22/('Form 2'!$B$21+'Form 2'!$G$21))</f>
        <v>0</v>
      </c>
      <c r="J22" s="204" t="e">
        <f>($N22/$O22)*K22</f>
        <v>#DIV/0!</v>
      </c>
      <c r="K22" s="205">
        <f>('Form 2'!$B$19+'Form 2'!$G$19)*($O22/('Form 2'!$B$21+'Form 2'!$G$21))</f>
        <v>0</v>
      </c>
      <c r="L22" s="206" t="e">
        <f>($N22/$O22)*M22</f>
        <v>#DIV/0!</v>
      </c>
      <c r="M22" s="205">
        <f>('Form 2'!$B$20+'Form 2'!$G$20)*($O22/('Form 2'!$B$21+'Form 2'!$G$21))</f>
        <v>0</v>
      </c>
      <c r="N22" s="188">
        <v>0</v>
      </c>
      <c r="O22" s="188">
        <v>0</v>
      </c>
      <c r="P22" s="189" t="s">
        <v>49</v>
      </c>
      <c r="Q22" s="221" t="e">
        <f>B22/('Form 2'!$C$15+'Form 2'!$H$15)</f>
        <v>#DIV/0!</v>
      </c>
      <c r="R22" s="221" t="e">
        <f>D22/('Form 2'!$C$16+'Form 2'!$H$16)</f>
        <v>#DIV/0!</v>
      </c>
      <c r="S22" s="221" t="e">
        <f>F22/('Form 2'!$C$17+'Form 2'!$H$17)</f>
        <v>#DIV/0!</v>
      </c>
      <c r="T22" s="221" t="e">
        <f>H22/('Form 2'!$C$18+'Form 2'!$H$18)</f>
        <v>#DIV/0!</v>
      </c>
      <c r="U22" s="221" t="e">
        <f>J22/('Form 2'!$C$19+'Form 2'!$H$19)</f>
        <v>#DIV/0!</v>
      </c>
      <c r="V22" s="222" t="e">
        <f>L22/('Form 2'!$C$20+'Form 2'!$H$20)</f>
        <v>#DIV/0!</v>
      </c>
      <c r="W22" s="166"/>
    </row>
    <row r="23" spans="1:23" ht="12" customHeight="1" x14ac:dyDescent="0.25">
      <c r="A23" s="114" t="s">
        <v>50</v>
      </c>
      <c r="B23" s="201" t="e">
        <f>($N23/$O23)*C23</f>
        <v>#DIV/0!</v>
      </c>
      <c r="C23" s="205">
        <f>('Form 2'!$B$15+'Form 2'!$G$15)*($O23/('Form 2'!$B$21+'Form 2'!$G$21))</f>
        <v>0</v>
      </c>
      <c r="D23" s="203" t="e">
        <f>($N23/$O23)*E23</f>
        <v>#DIV/0!</v>
      </c>
      <c r="E23" s="205">
        <f>('Form 2'!$B$16+'Form 2'!$G$16)*($O23/('Form 2'!$B$21+'Form 2'!$G$21))</f>
        <v>0</v>
      </c>
      <c r="F23" s="201" t="e">
        <f>($N23/$O23)*G23</f>
        <v>#DIV/0!</v>
      </c>
      <c r="G23" s="205">
        <f>('Form 2'!$B$17+'Form 2'!$G$17)*($O23/('Form 2'!$B$21+'Form 2'!$G$21))</f>
        <v>0</v>
      </c>
      <c r="H23" s="203" t="e">
        <f>($N23/$O23)*I23</f>
        <v>#DIV/0!</v>
      </c>
      <c r="I23" s="205">
        <f>('Form 2'!$B$18+'Form 2'!$G$18)*($O23/('Form 2'!$B$21+'Form 2'!$G$21))</f>
        <v>0</v>
      </c>
      <c r="J23" s="201" t="e">
        <f>($N23/$O23)*K23</f>
        <v>#DIV/0!</v>
      </c>
      <c r="K23" s="205">
        <f>('Form 2'!$B$19+'Form 2'!$G$19)*($O23/('Form 2'!$B$21+'Form 2'!$G$21))</f>
        <v>0</v>
      </c>
      <c r="L23" s="203" t="e">
        <f>($N23/$O23)*M23</f>
        <v>#DIV/0!</v>
      </c>
      <c r="M23" s="205">
        <f>('Form 2'!$B$20+'Form 2'!$G$20)*($O23/('Form 2'!$B$21+'Form 2'!$G$21))</f>
        <v>0</v>
      </c>
      <c r="N23" s="188">
        <v>0</v>
      </c>
      <c r="O23" s="188">
        <v>0</v>
      </c>
      <c r="P23" s="189" t="s">
        <v>50</v>
      </c>
      <c r="Q23" s="221" t="e">
        <f>B23/('Form 2'!$C$15+'Form 2'!$H$15)</f>
        <v>#DIV/0!</v>
      </c>
      <c r="R23" s="221" t="e">
        <f>D23/('Form 2'!$C$16+'Form 2'!$H$16)</f>
        <v>#DIV/0!</v>
      </c>
      <c r="S23" s="221" t="e">
        <f>F23/('Form 2'!$C$17+'Form 2'!$H$17)</f>
        <v>#DIV/0!</v>
      </c>
      <c r="T23" s="221" t="e">
        <f>H23/('Form 2'!$C$18+'Form 2'!$H$18)</f>
        <v>#DIV/0!</v>
      </c>
      <c r="U23" s="221" t="e">
        <f>J23/('Form 2'!$C$19+'Form 2'!$H$19)</f>
        <v>#DIV/0!</v>
      </c>
      <c r="V23" s="222" t="e">
        <f>L23/('Form 2'!$C$20+'Form 2'!$H$20)</f>
        <v>#DIV/0!</v>
      </c>
      <c r="W23" s="166"/>
    </row>
    <row r="24" spans="1:23" ht="12" customHeight="1" x14ac:dyDescent="0.25">
      <c r="A24" s="114" t="s">
        <v>51</v>
      </c>
      <c r="B24" s="204">
        <f>0.0765*('Form 2'!$C$15+'Form 2'!$H$15)</f>
        <v>21931.937999999998</v>
      </c>
      <c r="C24" s="205">
        <f>'Form 2'!$B$15+'Form 2'!$G$15</f>
        <v>2</v>
      </c>
      <c r="D24" s="206">
        <f>0.0765*('Form 2'!$C$16+'Form 2'!$H$16)</f>
        <v>18712.511999999999</v>
      </c>
      <c r="E24" s="205">
        <f>'Form 2'!$B$16+'Form 2'!$G$16</f>
        <v>2</v>
      </c>
      <c r="F24" s="204">
        <f>0.0765*('Form 2'!$C$17+'Form 2'!$H$17)</f>
        <v>0</v>
      </c>
      <c r="G24" s="205">
        <f>'Form 2'!$B$17+'Form 2'!$G$17</f>
        <v>0</v>
      </c>
      <c r="H24" s="206">
        <f>0.0765*('Form 2'!$C$18+'Form 2'!$H$18)</f>
        <v>0</v>
      </c>
      <c r="I24" s="205">
        <f>'Form 2'!$B$18+'Form 2'!$G$18</f>
        <v>0</v>
      </c>
      <c r="J24" s="204">
        <f>0.0765*('Form 2'!$C$19+'Form 2'!$H$19)</f>
        <v>29038.175999999999</v>
      </c>
      <c r="K24" s="205">
        <f>'Form 2'!$B$19+'Form 2'!$G$19</f>
        <v>5</v>
      </c>
      <c r="L24" s="206">
        <f>0.0765*('Form 2'!$C$20+'Form 2'!$H$20)</f>
        <v>0</v>
      </c>
      <c r="M24" s="205">
        <f>'Form 2'!$B$20+'Form 2'!$G$20</f>
        <v>0</v>
      </c>
      <c r="N24" s="187">
        <f>$B24+$D24+$F24+$H24+$J24+$L24</f>
        <v>69682.625999999989</v>
      </c>
      <c r="O24" s="186">
        <f>$C24+$E24+$G24+$I24+$K24+$M24</f>
        <v>9</v>
      </c>
      <c r="P24" s="189" t="s">
        <v>51</v>
      </c>
      <c r="Q24" s="221">
        <f>B24/('Form 2'!$C$15+'Form 2'!$H$15)</f>
        <v>7.6499999999999999E-2</v>
      </c>
      <c r="R24" s="221">
        <f>D24/('Form 2'!$C$16+'Form 2'!$H$16)</f>
        <v>7.6499999999999999E-2</v>
      </c>
      <c r="S24" s="221" t="e">
        <f>F24/('Form 2'!$C$17+'Form 2'!$H$17)</f>
        <v>#DIV/0!</v>
      </c>
      <c r="T24" s="221" t="e">
        <f>H24/('Form 2'!$C$18+'Form 2'!$H$18)</f>
        <v>#DIV/0!</v>
      </c>
      <c r="U24" s="221">
        <f>J24/('Form 2'!$C$19+'Form 2'!$H$19)</f>
        <v>7.6499999999999999E-2</v>
      </c>
      <c r="V24" s="222" t="e">
        <f>L24/('Form 2'!$C$20+'Form 2'!$H$20)</f>
        <v>#DIV/0!</v>
      </c>
      <c r="W24" s="166"/>
    </row>
    <row r="25" spans="1:23" ht="12" customHeight="1" x14ac:dyDescent="0.25">
      <c r="A25" s="114" t="s">
        <v>52</v>
      </c>
      <c r="B25" s="201" t="e">
        <f>($N25/$O25)*C25</f>
        <v>#DIV/0!</v>
      </c>
      <c r="C25" s="205">
        <f>('Form 2'!$B$15+'Form 2'!$G$15)*($O25/('Form 2'!$B$21+'Form 2'!$G$21))</f>
        <v>0</v>
      </c>
      <c r="D25" s="203" t="e">
        <f>($N25/$O25)*E25</f>
        <v>#DIV/0!</v>
      </c>
      <c r="E25" s="205">
        <f>('Form 2'!$B$16+'Form 2'!$G$16)*($O25/('Form 2'!$B$21+'Form 2'!$G$21))</f>
        <v>0</v>
      </c>
      <c r="F25" s="203" t="e">
        <f>($N25/$O25)*G25</f>
        <v>#DIV/0!</v>
      </c>
      <c r="G25" s="205">
        <f>('Form 2'!$B$17+'Form 2'!$G$17)*($O25/('Form 2'!$B$21+'Form 2'!$G$21))</f>
        <v>0</v>
      </c>
      <c r="H25" s="203" t="e">
        <f>($N25/$O25)*I25</f>
        <v>#DIV/0!</v>
      </c>
      <c r="I25" s="205">
        <f>('Form 2'!$B$18+'Form 2'!$G$18)*($O25/('Form 2'!$B$21+'Form 2'!$G$21))</f>
        <v>0</v>
      </c>
      <c r="J25" s="201" t="e">
        <f>($N25/$O25)*K25</f>
        <v>#DIV/0!</v>
      </c>
      <c r="K25" s="205">
        <f>('Form 2'!$B$19+'Form 2'!$G$19)*($O25/('Form 2'!$B$21+'Form 2'!$G$21))</f>
        <v>0</v>
      </c>
      <c r="L25" s="203" t="e">
        <f>($N25/$O25)*M25</f>
        <v>#DIV/0!</v>
      </c>
      <c r="M25" s="205">
        <f>('Form 2'!$B$20+'Form 2'!$G$20)*($O25/('Form 2'!$B$21+'Form 2'!$G$21))</f>
        <v>0</v>
      </c>
      <c r="N25" s="188">
        <v>0</v>
      </c>
      <c r="O25" s="188">
        <v>0</v>
      </c>
      <c r="P25" s="189" t="s">
        <v>52</v>
      </c>
      <c r="Q25" s="221" t="e">
        <f>B25/('Form 2'!$C$15+'Form 2'!$H$15)</f>
        <v>#DIV/0!</v>
      </c>
      <c r="R25" s="221" t="e">
        <f>D25/('Form 2'!$C$16+'Form 2'!$H$16)</f>
        <v>#DIV/0!</v>
      </c>
      <c r="S25" s="221" t="e">
        <f>F25/('Form 2'!$C$17+'Form 2'!$H$17)</f>
        <v>#DIV/0!</v>
      </c>
      <c r="T25" s="221" t="e">
        <f>H25/('Form 2'!$C$18+'Form 2'!$H$18)</f>
        <v>#DIV/0!</v>
      </c>
      <c r="U25" s="221" t="e">
        <f>J25/('Form 2'!$C$19+'Form 2'!$H$19)</f>
        <v>#DIV/0!</v>
      </c>
      <c r="V25" s="222" t="e">
        <f>L25/('Form 2'!$C$20+'Form 2'!$H$20)</f>
        <v>#DIV/0!</v>
      </c>
      <c r="W25" s="166"/>
    </row>
    <row r="26" spans="1:23" ht="12" customHeight="1" x14ac:dyDescent="0.25">
      <c r="A26" s="114" t="s">
        <v>53</v>
      </c>
      <c r="B26" s="211">
        <f>Q26*('Form 2'!$C$15+'Form 2'!$H$15)</f>
        <v>0</v>
      </c>
      <c r="C26" s="205">
        <f>('Form 2'!$B$15+'Form 2'!$G$15)*($O26/('Form 2'!$B$21+'Form 2'!$G$21))</f>
        <v>2</v>
      </c>
      <c r="D26" s="206">
        <f>R26*('Form 2'!$C$16+'Form 2'!$H$16)</f>
        <v>0</v>
      </c>
      <c r="E26" s="205">
        <f>('Form 2'!$B$16+'Form 2'!$G$16)*($O26/('Form 2'!$B$21+'Form 2'!$G$21))</f>
        <v>2</v>
      </c>
      <c r="F26" s="204">
        <f>S26*('Form 2'!$C$17+'Form 2'!$H$17)</f>
        <v>0</v>
      </c>
      <c r="G26" s="205">
        <f>('Form 2'!$B$17+'Form 2'!$G$17)*($O26/('Form 2'!$B$21+'Form 2'!$G$21))</f>
        <v>0</v>
      </c>
      <c r="H26" s="206">
        <f>T26*('Form 2'!$C$18+'Form 2'!$H$18)</f>
        <v>0</v>
      </c>
      <c r="I26" s="205">
        <f>('Form 2'!$B$18+'Form 2'!$G$18)*($O26/('Form 2'!$B$21+'Form 2'!$G$21))</f>
        <v>0</v>
      </c>
      <c r="J26" s="204">
        <f>U26*('Form 2'!$C$19+'Form 2'!$H$19)</f>
        <v>0</v>
      </c>
      <c r="K26" s="205">
        <f>('Form 2'!$B$19+'Form 2'!$G$19)*($O26/('Form 2'!$B$21+'Form 2'!$G$21))</f>
        <v>5</v>
      </c>
      <c r="L26" s="206">
        <f>V26*('Form 2'!$C$20+'Form 2'!$H$20)</f>
        <v>0</v>
      </c>
      <c r="M26" s="205">
        <f>('Form 2'!$B$20+'Form 2'!$G$20)*($O26/('Form 2'!$B$21+'Form 2'!$G$21))</f>
        <v>0</v>
      </c>
      <c r="N26" s="187">
        <f>$B26+$D26+$F26+$H26+$J26+$L26</f>
        <v>0</v>
      </c>
      <c r="O26" s="188">
        <f>'Form 2'!$B$21+'Form 2'!$G$21</f>
        <v>9</v>
      </c>
      <c r="P26" s="189" t="s">
        <v>53</v>
      </c>
      <c r="Q26" s="225">
        <v>0</v>
      </c>
      <c r="R26" s="225">
        <v>0</v>
      </c>
      <c r="S26" s="225">
        <v>0</v>
      </c>
      <c r="T26" s="225">
        <v>0</v>
      </c>
      <c r="U26" s="225">
        <v>0</v>
      </c>
      <c r="V26" s="226">
        <v>0</v>
      </c>
      <c r="W26" s="166"/>
    </row>
    <row r="27" spans="1:23" ht="12" customHeight="1" x14ac:dyDescent="0.25">
      <c r="A27" s="114" t="s">
        <v>54</v>
      </c>
      <c r="B27" s="211">
        <f>Q27*('Form 2'!$C$15+'Form 2'!$H$15)</f>
        <v>0</v>
      </c>
      <c r="C27" s="205">
        <f>('Form 2'!$B$15+'Form 2'!$G$15)*($O27/('Form 2'!$B$21+'Form 2'!$G$21))</f>
        <v>2</v>
      </c>
      <c r="D27" s="206">
        <f>R27*('Form 2'!$C$16+'Form 2'!$H$16)</f>
        <v>0</v>
      </c>
      <c r="E27" s="205">
        <f>('Form 2'!$B$16+'Form 2'!$G$16)*($O27/('Form 2'!$B$21+'Form 2'!$G$21))</f>
        <v>2</v>
      </c>
      <c r="F27" s="204">
        <f>S27*('Form 2'!$C$17+'Form 2'!$H$17)</f>
        <v>0</v>
      </c>
      <c r="G27" s="205">
        <f>('Form 2'!$B$17+'Form 2'!$G$17)*($O27/('Form 2'!$B$21+'Form 2'!$G$21))</f>
        <v>0</v>
      </c>
      <c r="H27" s="206">
        <f>T27*('Form 2'!$C$18+'Form 2'!$H$18)</f>
        <v>0</v>
      </c>
      <c r="I27" s="205">
        <f>('Form 2'!$B$18+'Form 2'!$G$18)*($O27/('Form 2'!$B$21+'Form 2'!$G$21))</f>
        <v>0</v>
      </c>
      <c r="J27" s="204">
        <f>U27*('Form 2'!$C$19+'Form 2'!$H$19)</f>
        <v>0</v>
      </c>
      <c r="K27" s="205">
        <f>('Form 2'!$B$19+'Form 2'!$G$19)*($O27/('Form 2'!$B$21+'Form 2'!$G$21))</f>
        <v>5</v>
      </c>
      <c r="L27" s="206">
        <f>V27*('Form 2'!$C$20+'Form 2'!$H$20)</f>
        <v>0</v>
      </c>
      <c r="M27" s="205">
        <f>('Form 2'!$B$20+'Form 2'!$G$20)*($O27/('Form 2'!$B$21+'Form 2'!$G$21))</f>
        <v>0</v>
      </c>
      <c r="N27" s="187">
        <f>$B27+$D27+$F27+$H27+$J27+$L27</f>
        <v>0</v>
      </c>
      <c r="O27" s="188">
        <f>'Form 2'!$B$21+'Form 2'!$G$21</f>
        <v>9</v>
      </c>
      <c r="P27" s="189" t="s">
        <v>54</v>
      </c>
      <c r="Q27" s="225">
        <v>0</v>
      </c>
      <c r="R27" s="225">
        <v>0</v>
      </c>
      <c r="S27" s="225">
        <v>0</v>
      </c>
      <c r="T27" s="225">
        <v>0</v>
      </c>
      <c r="U27" s="225">
        <v>0</v>
      </c>
      <c r="V27" s="226">
        <v>0</v>
      </c>
      <c r="W27" s="166"/>
    </row>
    <row r="28" spans="1:23" ht="12" customHeight="1" x14ac:dyDescent="0.25">
      <c r="A28" s="115" t="s">
        <v>55</v>
      </c>
      <c r="B28" s="212" t="e">
        <f>($N28/$O28)*C28</f>
        <v>#DIV/0!</v>
      </c>
      <c r="C28" s="205">
        <f>('Form 2'!$B$15+'Form 2'!$G$15)*($O28/('Form 2'!$B$21+'Form 2'!$G$21))</f>
        <v>0</v>
      </c>
      <c r="D28" s="213" t="e">
        <f>($N28/$O28)*E28</f>
        <v>#DIV/0!</v>
      </c>
      <c r="E28" s="205">
        <f>('Form 2'!$B$16+'Form 2'!$G$16)*($O28/('Form 2'!$B$21+'Form 2'!$G$21))</f>
        <v>0</v>
      </c>
      <c r="F28" s="214" t="e">
        <f>($N28/$O28)*G28</f>
        <v>#DIV/0!</v>
      </c>
      <c r="G28" s="205">
        <f>('Form 2'!$B$17+'Form 2'!$G$17)*($O28/('Form 2'!$B$21+'Form 2'!$G$21))</f>
        <v>0</v>
      </c>
      <c r="H28" s="214" t="e">
        <f>($N28/$O28)*I28</f>
        <v>#DIV/0!</v>
      </c>
      <c r="I28" s="205">
        <f>('Form 2'!$B$18+'Form 2'!$G$18)*($O28/('Form 2'!$B$21+'Form 2'!$G$21))</f>
        <v>0</v>
      </c>
      <c r="J28" s="213" t="e">
        <f>($N28/$O28)*K28</f>
        <v>#DIV/0!</v>
      </c>
      <c r="K28" s="205">
        <f>('Form 2'!$B$19+'Form 2'!$G$19)*($O28/('Form 2'!$B$21+'Form 2'!$G$21))</f>
        <v>0</v>
      </c>
      <c r="L28" s="211" t="e">
        <f>($N28/$O28)*M28</f>
        <v>#DIV/0!</v>
      </c>
      <c r="M28" s="205">
        <f>('Form 2'!$B$20+'Form 2'!$G$20)*($O28/('Form 2'!$B$21+'Form 2'!$G$21))</f>
        <v>0</v>
      </c>
      <c r="N28" s="188">
        <v>0</v>
      </c>
      <c r="O28" s="188">
        <v>0</v>
      </c>
      <c r="P28" s="189" t="s">
        <v>55</v>
      </c>
      <c r="Q28" s="221" t="e">
        <f>B28/('Form 2'!$C$15+'Form 2'!$H$15)</f>
        <v>#DIV/0!</v>
      </c>
      <c r="R28" s="221" t="e">
        <f>D28/('Form 2'!$C$16+'Form 2'!$H$16)</f>
        <v>#DIV/0!</v>
      </c>
      <c r="S28" s="221" t="e">
        <f>F28/('Form 2'!$C$17+'Form 2'!$H$17)</f>
        <v>#DIV/0!</v>
      </c>
      <c r="T28" s="221" t="e">
        <f>H28/('Form 2'!$C$18+'Form 2'!$H$18)</f>
        <v>#DIV/0!</v>
      </c>
      <c r="U28" s="221" t="e">
        <f>J28/('Form 2'!$C$19+'Form 2'!$H$19)</f>
        <v>#DIV/0!</v>
      </c>
      <c r="V28" s="222" t="e">
        <f>L28/('Form 2'!$C$20+'Form 2'!$H$20)</f>
        <v>#DIV/0!</v>
      </c>
      <c r="W28" s="166"/>
    </row>
    <row r="29" spans="1:23" x14ac:dyDescent="0.25">
      <c r="A29" s="112" t="s">
        <v>56</v>
      </c>
      <c r="B29" s="37" t="e">
        <f>SUM(B18:B28)</f>
        <v>#DIV/0!</v>
      </c>
      <c r="C29" s="215">
        <f>MAX(C18:C28)</f>
        <v>2</v>
      </c>
      <c r="D29" s="208" t="e">
        <f>SUM(D18:D28)</f>
        <v>#DIV/0!</v>
      </c>
      <c r="E29" s="207">
        <f>MAX(E18:E28)</f>
        <v>2</v>
      </c>
      <c r="F29" s="37" t="e">
        <f>SUM(F18:F28)</f>
        <v>#DIV/0!</v>
      </c>
      <c r="G29" s="207">
        <f>MAX(G18:G28)</f>
        <v>0</v>
      </c>
      <c r="H29" s="208" t="e">
        <f>SUM(H18:H28)</f>
        <v>#DIV/0!</v>
      </c>
      <c r="I29" s="215">
        <f>MAX(I18:I28)</f>
        <v>0</v>
      </c>
      <c r="J29" s="37" t="e">
        <f>SUM(J18:J28)</f>
        <v>#DIV/0!</v>
      </c>
      <c r="K29" s="215">
        <f>MAX(K18:K28)</f>
        <v>5</v>
      </c>
      <c r="L29" s="208" t="e">
        <f>SUM(L18:L28)</f>
        <v>#DIV/0!</v>
      </c>
      <c r="M29" s="215">
        <f>MAX(M18:M28)</f>
        <v>0</v>
      </c>
      <c r="N29" s="187" t="e">
        <f>$B29+$D29+$F29+$H29+$J29+$L29</f>
        <v>#DIV/0!</v>
      </c>
      <c r="O29" s="186">
        <f>$C29+$E29+$G29+$I29+$K29+$M29</f>
        <v>9</v>
      </c>
      <c r="P29" s="190" t="s">
        <v>56</v>
      </c>
      <c r="Q29" s="223" t="e">
        <f>B29/('Form 2'!$C$15+'Form 2'!$H$15)</f>
        <v>#DIV/0!</v>
      </c>
      <c r="R29" s="223" t="e">
        <f>D29/('Form 2'!$C$16+'Form 2'!$H$16)</f>
        <v>#DIV/0!</v>
      </c>
      <c r="S29" s="223" t="e">
        <f>F29/('Form 2'!$C$17+'Form 2'!$H$17)</f>
        <v>#DIV/0!</v>
      </c>
      <c r="T29" s="223" t="e">
        <f>H29/('Form 2'!$C$18+'Form 2'!$H$18)</f>
        <v>#DIV/0!</v>
      </c>
      <c r="U29" s="223" t="e">
        <f>J29/('Form 2'!$C$19+'Form 2'!$H$19)</f>
        <v>#DIV/0!</v>
      </c>
      <c r="V29" s="224" t="e">
        <f>L29/('Form 2'!$C$20+'Form 2'!$H$20)</f>
        <v>#DIV/0!</v>
      </c>
      <c r="W29" s="166"/>
    </row>
    <row r="30" spans="1:23" ht="14.1" customHeight="1" x14ac:dyDescent="0.25">
      <c r="A30" s="248" t="s">
        <v>96</v>
      </c>
      <c r="B30" s="194"/>
      <c r="C30" s="194"/>
      <c r="D30" s="194"/>
      <c r="E30" s="194"/>
      <c r="F30" s="194"/>
      <c r="G30" s="194"/>
      <c r="H30" s="194"/>
      <c r="I30" s="194"/>
      <c r="J30" s="195"/>
      <c r="K30" s="195"/>
      <c r="L30" s="195"/>
      <c r="M30" s="195"/>
      <c r="N30" s="196"/>
      <c r="O30" s="186"/>
      <c r="P30" s="193"/>
      <c r="Q30" s="184" t="s">
        <v>30</v>
      </c>
      <c r="R30" s="184" t="s">
        <v>31</v>
      </c>
      <c r="S30" s="184" t="s">
        <v>32</v>
      </c>
      <c r="T30" s="184" t="s">
        <v>94</v>
      </c>
      <c r="U30" s="184" t="s">
        <v>34</v>
      </c>
      <c r="V30" s="185" t="s">
        <v>35</v>
      </c>
      <c r="W30" s="166"/>
    </row>
    <row r="31" spans="1:23" ht="12" customHeight="1" x14ac:dyDescent="0.25">
      <c r="A31" s="113" t="s">
        <v>44</v>
      </c>
      <c r="B31" s="209">
        <f>B5+(B18*'Form 1'!K31)</f>
        <v>0</v>
      </c>
      <c r="C31" s="216">
        <f>'Form 2'!$B$23+'Form 2'!$G$23</f>
        <v>30</v>
      </c>
      <c r="D31" s="210">
        <f>D5+(D18*'Form 1'!K31)</f>
        <v>0</v>
      </c>
      <c r="E31" s="217">
        <f>'Form 2'!$B$24+'Form 2'!$G$24</f>
        <v>58</v>
      </c>
      <c r="F31" s="209">
        <f>F5+(F18*'Form 1'!K31)</f>
        <v>0</v>
      </c>
      <c r="G31" s="216">
        <f>'Form 2'!$B$25+'Form 2'!$G$25</f>
        <v>50</v>
      </c>
      <c r="H31" s="210">
        <f>H5+(H18*'Form 1'!K31)</f>
        <v>0</v>
      </c>
      <c r="I31" s="217">
        <f>'Form 2'!$B$26+'Form 2'!$G$26</f>
        <v>0</v>
      </c>
      <c r="J31" s="209">
        <f>J5+(J18*'Form 1'!K31)</f>
        <v>0</v>
      </c>
      <c r="K31" s="216">
        <f>'Form 2'!$B$27+'Form 2'!$G$27</f>
        <v>84</v>
      </c>
      <c r="L31" s="210">
        <f>L5+(L18*'Form 1'!K31)</f>
        <v>0</v>
      </c>
      <c r="M31" s="334">
        <f>'Form 2'!$B$28+'Form 2'!$G$28</f>
        <v>0</v>
      </c>
      <c r="N31" s="187">
        <f t="shared" ref="N31:N42" si="0">$B31+$D31+$F31+$H31+$J31+$L31</f>
        <v>0</v>
      </c>
      <c r="O31" s="186">
        <f t="shared" ref="O31:O42" si="1">$C31+$E31+$G31+$I31+$K31+$M31</f>
        <v>222</v>
      </c>
      <c r="P31" s="189" t="s">
        <v>44</v>
      </c>
      <c r="Q31" s="221">
        <f>B31/('Form 2'!$C$23+'Form 2'!$H$23)</f>
        <v>0</v>
      </c>
      <c r="R31" s="221">
        <f>D31/('Form 2'!$C$24+'Form 2'!$H$24)</f>
        <v>0</v>
      </c>
      <c r="S31" s="221">
        <f>F31/('Form 2'!$C$25+'Form 2'!$H$25)</f>
        <v>0</v>
      </c>
      <c r="T31" s="221" t="e">
        <f>H31/('Form 2'!$C$26+'Form 2'!$H$26)</f>
        <v>#DIV/0!</v>
      </c>
      <c r="U31" s="221">
        <f>J31/('Form 2'!$C$27+'Form 2'!$H$27)</f>
        <v>0</v>
      </c>
      <c r="V31" s="222" t="e">
        <f>L31/('Form 2'!$C$28+'Form 2'!$H$28)</f>
        <v>#DIV/0!</v>
      </c>
      <c r="W31" s="166"/>
    </row>
    <row r="32" spans="1:23" ht="12" customHeight="1" x14ac:dyDescent="0.25">
      <c r="A32" s="114" t="s">
        <v>45</v>
      </c>
      <c r="B32" s="204" t="e">
        <f t="shared" ref="B32:M32" si="2">B6+B19</f>
        <v>#DIV/0!</v>
      </c>
      <c r="C32" s="205">
        <f t="shared" si="2"/>
        <v>0</v>
      </c>
      <c r="D32" s="206" t="e">
        <f t="shared" si="2"/>
        <v>#DIV/0!</v>
      </c>
      <c r="E32" s="218">
        <f t="shared" si="2"/>
        <v>0</v>
      </c>
      <c r="F32" s="204" t="e">
        <f t="shared" si="2"/>
        <v>#DIV/0!</v>
      </c>
      <c r="G32" s="205">
        <f t="shared" si="2"/>
        <v>0</v>
      </c>
      <c r="H32" s="206" t="e">
        <f t="shared" si="2"/>
        <v>#DIV/0!</v>
      </c>
      <c r="I32" s="218">
        <f t="shared" si="2"/>
        <v>0</v>
      </c>
      <c r="J32" s="204" t="e">
        <f t="shared" si="2"/>
        <v>#DIV/0!</v>
      </c>
      <c r="K32" s="205">
        <f t="shared" si="2"/>
        <v>0</v>
      </c>
      <c r="L32" s="206" t="e">
        <f t="shared" si="2"/>
        <v>#DIV/0!</v>
      </c>
      <c r="M32" s="284">
        <f t="shared" si="2"/>
        <v>0</v>
      </c>
      <c r="N32" s="187" t="e">
        <f t="shared" si="0"/>
        <v>#DIV/0!</v>
      </c>
      <c r="O32" s="186">
        <f t="shared" si="1"/>
        <v>0</v>
      </c>
      <c r="P32" s="189" t="s">
        <v>45</v>
      </c>
      <c r="Q32" s="221" t="e">
        <f>B32/('Form 2'!$C$23+'Form 2'!$H$23)</f>
        <v>#DIV/0!</v>
      </c>
      <c r="R32" s="221" t="e">
        <f>D32/('Form 2'!$C$24+'Form 2'!$H$24)</f>
        <v>#DIV/0!</v>
      </c>
      <c r="S32" s="221" t="e">
        <f>F32/('Form 2'!$C$25+'Form 2'!$H$25)</f>
        <v>#DIV/0!</v>
      </c>
      <c r="T32" s="221" t="e">
        <f>H32/('Form 2'!$C$26+'Form 2'!$H$26)</f>
        <v>#DIV/0!</v>
      </c>
      <c r="U32" s="221" t="e">
        <f>J32/('Form 2'!$C$27+'Form 2'!$H$27)</f>
        <v>#DIV/0!</v>
      </c>
      <c r="V32" s="222" t="e">
        <f>L32/('Form 2'!$C$28+'Form 2'!$H$28)</f>
        <v>#DIV/0!</v>
      </c>
      <c r="W32" s="166"/>
    </row>
    <row r="33" spans="1:23" ht="12" customHeight="1" x14ac:dyDescent="0.25">
      <c r="A33" s="114" t="s">
        <v>46</v>
      </c>
      <c r="B33" s="204" t="e">
        <f t="shared" ref="B33:M33" si="3">B7+B20</f>
        <v>#DIV/0!</v>
      </c>
      <c r="C33" s="205">
        <f t="shared" si="3"/>
        <v>0</v>
      </c>
      <c r="D33" s="206" t="e">
        <f t="shared" si="3"/>
        <v>#DIV/0!</v>
      </c>
      <c r="E33" s="218">
        <f t="shared" si="3"/>
        <v>0</v>
      </c>
      <c r="F33" s="204" t="e">
        <f t="shared" si="3"/>
        <v>#DIV/0!</v>
      </c>
      <c r="G33" s="205">
        <f t="shared" si="3"/>
        <v>0</v>
      </c>
      <c r="H33" s="206" t="e">
        <f t="shared" si="3"/>
        <v>#DIV/0!</v>
      </c>
      <c r="I33" s="218">
        <f t="shared" si="3"/>
        <v>0</v>
      </c>
      <c r="J33" s="204" t="e">
        <f t="shared" si="3"/>
        <v>#DIV/0!</v>
      </c>
      <c r="K33" s="205">
        <f t="shared" si="3"/>
        <v>0</v>
      </c>
      <c r="L33" s="206" t="e">
        <f t="shared" si="3"/>
        <v>#DIV/0!</v>
      </c>
      <c r="M33" s="284">
        <f t="shared" si="3"/>
        <v>0</v>
      </c>
      <c r="N33" s="187" t="e">
        <f t="shared" si="0"/>
        <v>#DIV/0!</v>
      </c>
      <c r="O33" s="186">
        <f t="shared" si="1"/>
        <v>0</v>
      </c>
      <c r="P33" s="189" t="s">
        <v>46</v>
      </c>
      <c r="Q33" s="221" t="e">
        <f>B33/('Form 2'!$C$23+'Form 2'!$H$23)</f>
        <v>#DIV/0!</v>
      </c>
      <c r="R33" s="221" t="e">
        <f>D33/('Form 2'!$C$24+'Form 2'!$H$24)</f>
        <v>#DIV/0!</v>
      </c>
      <c r="S33" s="221" t="e">
        <f>F33/('Form 2'!$C$25+'Form 2'!$H$25)</f>
        <v>#DIV/0!</v>
      </c>
      <c r="T33" s="221" t="e">
        <f>H33/('Form 2'!$C$26+'Form 2'!$H$26)</f>
        <v>#DIV/0!</v>
      </c>
      <c r="U33" s="221" t="e">
        <f>J33/('Form 2'!$C$27+'Form 2'!$H$27)</f>
        <v>#DIV/0!</v>
      </c>
      <c r="V33" s="222" t="e">
        <f>L33/('Form 2'!$C$28+'Form 2'!$H$28)</f>
        <v>#DIV/0!</v>
      </c>
      <c r="W33" s="166"/>
    </row>
    <row r="34" spans="1:23" ht="26.45" customHeight="1" x14ac:dyDescent="0.25">
      <c r="A34" s="352" t="s">
        <v>95</v>
      </c>
      <c r="B34" s="204" t="e">
        <f t="shared" ref="B34:M34" si="4">B8+B21</f>
        <v>#DIV/0!</v>
      </c>
      <c r="C34" s="205">
        <f t="shared" si="4"/>
        <v>0</v>
      </c>
      <c r="D34" s="206" t="e">
        <f t="shared" si="4"/>
        <v>#DIV/0!</v>
      </c>
      <c r="E34" s="218">
        <f t="shared" si="4"/>
        <v>0</v>
      </c>
      <c r="F34" s="204" t="e">
        <f t="shared" si="4"/>
        <v>#DIV/0!</v>
      </c>
      <c r="G34" s="205">
        <f t="shared" si="4"/>
        <v>0</v>
      </c>
      <c r="H34" s="206" t="e">
        <f t="shared" si="4"/>
        <v>#DIV/0!</v>
      </c>
      <c r="I34" s="218">
        <f t="shared" si="4"/>
        <v>0</v>
      </c>
      <c r="J34" s="204" t="e">
        <f t="shared" si="4"/>
        <v>#DIV/0!</v>
      </c>
      <c r="K34" s="205">
        <f t="shared" si="4"/>
        <v>0</v>
      </c>
      <c r="L34" s="206" t="e">
        <f t="shared" si="4"/>
        <v>#DIV/0!</v>
      </c>
      <c r="M34" s="284">
        <f t="shared" si="4"/>
        <v>0</v>
      </c>
      <c r="N34" s="187" t="e">
        <f t="shared" si="0"/>
        <v>#DIV/0!</v>
      </c>
      <c r="O34" s="186">
        <f t="shared" si="1"/>
        <v>0</v>
      </c>
      <c r="P34" s="351" t="s">
        <v>95</v>
      </c>
      <c r="Q34" s="221" t="e">
        <f>B34/('Form 2'!$C$23+'Form 2'!$H$23)</f>
        <v>#DIV/0!</v>
      </c>
      <c r="R34" s="221" t="e">
        <f>D34/('Form 2'!$C$24+'Form 2'!$H$24)</f>
        <v>#DIV/0!</v>
      </c>
      <c r="S34" s="221" t="e">
        <f>F34/('Form 2'!$C$25+'Form 2'!$H$25)</f>
        <v>#DIV/0!</v>
      </c>
      <c r="T34" s="221" t="e">
        <f>H34/('Form 2'!$C$26+'Form 2'!$H$26)</f>
        <v>#DIV/0!</v>
      </c>
      <c r="U34" s="221" t="e">
        <f>J34/('Form 2'!$C$27+'Form 2'!$H$27)</f>
        <v>#DIV/0!</v>
      </c>
      <c r="V34" s="222" t="e">
        <f>L34/('Form 2'!$C$28+'Form 2'!$H$28)</f>
        <v>#DIV/0!</v>
      </c>
      <c r="W34" s="166"/>
    </row>
    <row r="35" spans="1:23" ht="12" customHeight="1" x14ac:dyDescent="0.25">
      <c r="A35" s="114" t="s">
        <v>49</v>
      </c>
      <c r="B35" s="204" t="e">
        <f t="shared" ref="B35:M35" si="5">B9+B22</f>
        <v>#DIV/0!</v>
      </c>
      <c r="C35" s="205">
        <f t="shared" si="5"/>
        <v>0</v>
      </c>
      <c r="D35" s="206" t="e">
        <f t="shared" si="5"/>
        <v>#DIV/0!</v>
      </c>
      <c r="E35" s="218">
        <f t="shared" si="5"/>
        <v>0</v>
      </c>
      <c r="F35" s="204" t="e">
        <f t="shared" si="5"/>
        <v>#DIV/0!</v>
      </c>
      <c r="G35" s="205">
        <f t="shared" si="5"/>
        <v>0</v>
      </c>
      <c r="H35" s="206" t="e">
        <f t="shared" si="5"/>
        <v>#DIV/0!</v>
      </c>
      <c r="I35" s="218">
        <f t="shared" si="5"/>
        <v>0</v>
      </c>
      <c r="J35" s="204" t="e">
        <f t="shared" si="5"/>
        <v>#DIV/0!</v>
      </c>
      <c r="K35" s="205">
        <f t="shared" si="5"/>
        <v>0</v>
      </c>
      <c r="L35" s="206" t="e">
        <f t="shared" si="5"/>
        <v>#DIV/0!</v>
      </c>
      <c r="M35" s="284">
        <f t="shared" si="5"/>
        <v>0</v>
      </c>
      <c r="N35" s="187" t="e">
        <f t="shared" si="0"/>
        <v>#DIV/0!</v>
      </c>
      <c r="O35" s="186">
        <f t="shared" si="1"/>
        <v>0</v>
      </c>
      <c r="P35" s="189" t="s">
        <v>49</v>
      </c>
      <c r="Q35" s="221" t="e">
        <f>B35/('Form 2'!$C$23+'Form 2'!$H$23)</f>
        <v>#DIV/0!</v>
      </c>
      <c r="R35" s="221" t="e">
        <f>D35/('Form 2'!$C$24+'Form 2'!$H$24)</f>
        <v>#DIV/0!</v>
      </c>
      <c r="S35" s="221" t="e">
        <f>F35/('Form 2'!$C$25+'Form 2'!$H$25)</f>
        <v>#DIV/0!</v>
      </c>
      <c r="T35" s="221" t="e">
        <f>H35/('Form 2'!$C$26+'Form 2'!$H$26)</f>
        <v>#DIV/0!</v>
      </c>
      <c r="U35" s="221" t="e">
        <f>J35/('Form 2'!$C$27+'Form 2'!$H$27)</f>
        <v>#DIV/0!</v>
      </c>
      <c r="V35" s="222" t="e">
        <f>L35/('Form 2'!$C$28+'Form 2'!$H$28)</f>
        <v>#DIV/0!</v>
      </c>
      <c r="W35" s="166"/>
    </row>
    <row r="36" spans="1:23" ht="12" customHeight="1" x14ac:dyDescent="0.25">
      <c r="A36" s="114" t="s">
        <v>50</v>
      </c>
      <c r="B36" s="201" t="e">
        <f t="shared" ref="B36:M36" si="6">B23+B10</f>
        <v>#DIV/0!</v>
      </c>
      <c r="C36" s="219">
        <f t="shared" si="6"/>
        <v>0</v>
      </c>
      <c r="D36" s="203" t="e">
        <f t="shared" si="6"/>
        <v>#DIV/0!</v>
      </c>
      <c r="E36" s="220">
        <f t="shared" si="6"/>
        <v>0</v>
      </c>
      <c r="F36" s="201" t="e">
        <f t="shared" si="6"/>
        <v>#DIV/0!</v>
      </c>
      <c r="G36" s="219">
        <f t="shared" si="6"/>
        <v>0</v>
      </c>
      <c r="H36" s="203" t="e">
        <f t="shared" si="6"/>
        <v>#DIV/0!</v>
      </c>
      <c r="I36" s="220">
        <f t="shared" si="6"/>
        <v>0</v>
      </c>
      <c r="J36" s="201" t="e">
        <f t="shared" si="6"/>
        <v>#DIV/0!</v>
      </c>
      <c r="K36" s="219">
        <f t="shared" si="6"/>
        <v>0</v>
      </c>
      <c r="L36" s="203" t="e">
        <f t="shared" si="6"/>
        <v>#DIV/0!</v>
      </c>
      <c r="M36" s="283">
        <f t="shared" si="6"/>
        <v>0</v>
      </c>
      <c r="N36" s="187" t="e">
        <f t="shared" si="0"/>
        <v>#DIV/0!</v>
      </c>
      <c r="O36" s="186">
        <f t="shared" si="1"/>
        <v>0</v>
      </c>
      <c r="P36" s="189" t="s">
        <v>50</v>
      </c>
      <c r="Q36" s="221" t="e">
        <f>B36/('Form 2'!$C$23+'Form 2'!$H$23)</f>
        <v>#DIV/0!</v>
      </c>
      <c r="R36" s="221" t="e">
        <f>D36/('Form 2'!$C$24+'Form 2'!$H$24)</f>
        <v>#DIV/0!</v>
      </c>
      <c r="S36" s="221" t="e">
        <f>F36/('Form 2'!$C$25+'Form 2'!$H$25)</f>
        <v>#DIV/0!</v>
      </c>
      <c r="T36" s="221" t="e">
        <f>H36/('Form 2'!$C$26+'Form 2'!$H$26)</f>
        <v>#DIV/0!</v>
      </c>
      <c r="U36" s="221" t="e">
        <f>J36/('Form 2'!$C$27+'Form 2'!$H$27)</f>
        <v>#DIV/0!</v>
      </c>
      <c r="V36" s="222" t="e">
        <f>L36/('Form 2'!$C$28+'Form 2'!$H$28)</f>
        <v>#DIV/0!</v>
      </c>
      <c r="W36" s="166"/>
    </row>
    <row r="37" spans="1:23" ht="12" customHeight="1" x14ac:dyDescent="0.25">
      <c r="A37" s="114" t="s">
        <v>51</v>
      </c>
      <c r="B37" s="204">
        <f>0.0765*('Form 2'!$C$23+'Form 2'!$H$23)</f>
        <v>271209.72640729643</v>
      </c>
      <c r="C37" s="205">
        <f>'Form 2'!$B$23+'Form 2'!$G$23</f>
        <v>30</v>
      </c>
      <c r="D37" s="206">
        <f>0.0765*('Form 2'!$C$24+'Form 2'!$H$24)</f>
        <v>436136.58408937801</v>
      </c>
      <c r="E37" s="218">
        <f>'Form 2'!$B$24+'Form 2'!$G$24</f>
        <v>58</v>
      </c>
      <c r="F37" s="204">
        <f>0.0765*('Form 2'!$C$25+'Form 2'!$H$25)</f>
        <v>307666.55249999999</v>
      </c>
      <c r="G37" s="205">
        <f>'Form 2'!$B$25+'Form 2'!$G$25</f>
        <v>50</v>
      </c>
      <c r="H37" s="206">
        <f>0.0765*('Form 2'!$C$26+'Form 2'!$H$26)</f>
        <v>0</v>
      </c>
      <c r="I37" s="218">
        <f>'Form 2'!$B$26+'Form 2'!$G$26</f>
        <v>0</v>
      </c>
      <c r="J37" s="204">
        <f>0.0765*('Form 2'!$C$27+'Form 2'!$H$27)</f>
        <v>397404.70363398781</v>
      </c>
      <c r="K37" s="205">
        <f>'Form 2'!$B$27+'Form 2'!$G$27</f>
        <v>84</v>
      </c>
      <c r="L37" s="206">
        <f>0.0765*('Form 2'!$C$28+'Form 2'!$H$28)</f>
        <v>0</v>
      </c>
      <c r="M37" s="284">
        <f>'Form 2'!$B$28+'Form 2'!$G$28</f>
        <v>0</v>
      </c>
      <c r="N37" s="187">
        <f t="shared" si="0"/>
        <v>1412417.5666306622</v>
      </c>
      <c r="O37" s="186">
        <f t="shared" si="1"/>
        <v>222</v>
      </c>
      <c r="P37" s="189" t="s">
        <v>51</v>
      </c>
      <c r="Q37" s="221">
        <f>B37/('Form 2'!$C$23+'Form 2'!$H$23)</f>
        <v>7.6499999999999999E-2</v>
      </c>
      <c r="R37" s="221">
        <f>D37/('Form 2'!$C$24+'Form 2'!$H$24)</f>
        <v>7.6499999999999999E-2</v>
      </c>
      <c r="S37" s="221">
        <f>F37/('Form 2'!$C$25+'Form 2'!$H$25)</f>
        <v>7.6499999999999999E-2</v>
      </c>
      <c r="T37" s="221" t="e">
        <f>H37/('Form 2'!$C$26+'Form 2'!$H$26)</f>
        <v>#DIV/0!</v>
      </c>
      <c r="U37" s="221">
        <f>J37/('Form 2'!$C$27+'Form 2'!$H$27)</f>
        <v>7.6499999999999999E-2</v>
      </c>
      <c r="V37" s="222" t="e">
        <f>L37/('Form 2'!$C$28+'Form 2'!$H$28)</f>
        <v>#DIV/0!</v>
      </c>
      <c r="W37" s="166"/>
    </row>
    <row r="38" spans="1:23" ht="12" customHeight="1" x14ac:dyDescent="0.25">
      <c r="A38" s="114" t="s">
        <v>52</v>
      </c>
      <c r="B38" s="201" t="e">
        <f t="shared" ref="B38:M38" si="7">B25+B12</f>
        <v>#DIV/0!</v>
      </c>
      <c r="C38" s="219">
        <f t="shared" si="7"/>
        <v>0</v>
      </c>
      <c r="D38" s="203" t="e">
        <f t="shared" si="7"/>
        <v>#DIV/0!</v>
      </c>
      <c r="E38" s="220">
        <f t="shared" si="7"/>
        <v>0</v>
      </c>
      <c r="F38" s="201" t="e">
        <f t="shared" si="7"/>
        <v>#DIV/0!</v>
      </c>
      <c r="G38" s="219">
        <f t="shared" si="7"/>
        <v>0</v>
      </c>
      <c r="H38" s="203" t="e">
        <f t="shared" si="7"/>
        <v>#DIV/0!</v>
      </c>
      <c r="I38" s="220">
        <f t="shared" si="7"/>
        <v>0</v>
      </c>
      <c r="J38" s="201" t="e">
        <f t="shared" si="7"/>
        <v>#DIV/0!</v>
      </c>
      <c r="K38" s="219">
        <f t="shared" si="7"/>
        <v>0</v>
      </c>
      <c r="L38" s="203" t="e">
        <f t="shared" si="7"/>
        <v>#DIV/0!</v>
      </c>
      <c r="M38" s="283">
        <f t="shared" si="7"/>
        <v>0</v>
      </c>
      <c r="N38" s="187" t="e">
        <f t="shared" si="0"/>
        <v>#DIV/0!</v>
      </c>
      <c r="O38" s="186">
        <f t="shared" si="1"/>
        <v>0</v>
      </c>
      <c r="P38" s="189" t="s">
        <v>52</v>
      </c>
      <c r="Q38" s="221" t="e">
        <f>B38/('Form 2'!$C$23+'Form 2'!$H$23)</f>
        <v>#DIV/0!</v>
      </c>
      <c r="R38" s="221" t="e">
        <f>D38/('Form 2'!$C$24+'Form 2'!$H$24)</f>
        <v>#DIV/0!</v>
      </c>
      <c r="S38" s="221" t="e">
        <f>F38/('Form 2'!$C$25+'Form 2'!$H$25)</f>
        <v>#DIV/0!</v>
      </c>
      <c r="T38" s="221" t="e">
        <f>H38/('Form 2'!$C$26+'Form 2'!$H$26)</f>
        <v>#DIV/0!</v>
      </c>
      <c r="U38" s="221" t="e">
        <f>J38/('Form 2'!$C$27+'Form 2'!$H$27)</f>
        <v>#DIV/0!</v>
      </c>
      <c r="V38" s="222" t="e">
        <f>L38/('Form 2'!$C$28+'Form 2'!$H$28)</f>
        <v>#DIV/0!</v>
      </c>
      <c r="W38" s="166"/>
    </row>
    <row r="39" spans="1:23" ht="12" customHeight="1" x14ac:dyDescent="0.25">
      <c r="A39" s="114" t="s">
        <v>53</v>
      </c>
      <c r="B39" s="204">
        <f>B13+(B26*'Form 1'!K31)</f>
        <v>0</v>
      </c>
      <c r="C39" s="205">
        <f>'Form 2'!$B$23+'Form 2'!$G$23</f>
        <v>30</v>
      </c>
      <c r="D39" s="206">
        <f>D13+(D26*'Form 1'!K31)</f>
        <v>0</v>
      </c>
      <c r="E39" s="218">
        <f>'Form 2'!$B$24+'Form 2'!$G$24</f>
        <v>58</v>
      </c>
      <c r="F39" s="204">
        <f>F13+(F26*'Form 1'!K31)</f>
        <v>0</v>
      </c>
      <c r="G39" s="205">
        <f>'Form 2'!$B$25+'Form 2'!$G$25</f>
        <v>50</v>
      </c>
      <c r="H39" s="206">
        <f>H13+(H26*'Form 1'!K31)</f>
        <v>0</v>
      </c>
      <c r="I39" s="218">
        <f>'Form 2'!$B$26+'Form 2'!$G$26</f>
        <v>0</v>
      </c>
      <c r="J39" s="204">
        <f>J13+(J26*'Form 1'!K31)</f>
        <v>0</v>
      </c>
      <c r="K39" s="205">
        <f>'Form 2'!$B$27+'Form 2'!$G$27</f>
        <v>84</v>
      </c>
      <c r="L39" s="206">
        <f>L13+(L26*'Form 1'!K31)</f>
        <v>0</v>
      </c>
      <c r="M39" s="284">
        <f>'Form 2'!$B$28+'Form 2'!$G$28</f>
        <v>0</v>
      </c>
      <c r="N39" s="187">
        <f t="shared" si="0"/>
        <v>0</v>
      </c>
      <c r="O39" s="186">
        <f t="shared" si="1"/>
        <v>222</v>
      </c>
      <c r="P39" s="189" t="s">
        <v>53</v>
      </c>
      <c r="Q39" s="221">
        <f>B39/('Form 2'!$C$23+'Form 2'!$H$23)</f>
        <v>0</v>
      </c>
      <c r="R39" s="221">
        <f>D39/('Form 2'!$C$24+'Form 2'!$H$24)</f>
        <v>0</v>
      </c>
      <c r="S39" s="221">
        <f>F39/('Form 2'!$C$25+'Form 2'!$H$25)</f>
        <v>0</v>
      </c>
      <c r="T39" s="221" t="e">
        <f>H39/('Form 2'!$C$26+'Form 2'!$H$26)</f>
        <v>#DIV/0!</v>
      </c>
      <c r="U39" s="221">
        <f>J39/('Form 2'!$C$27+'Form 2'!$H$27)</f>
        <v>0</v>
      </c>
      <c r="V39" s="222" t="e">
        <f>L39/('Form 2'!$C$28+'Form 2'!$H$28)</f>
        <v>#DIV/0!</v>
      </c>
      <c r="W39" s="166"/>
    </row>
    <row r="40" spans="1:23" ht="12" customHeight="1" x14ac:dyDescent="0.25">
      <c r="A40" s="114" t="s">
        <v>54</v>
      </c>
      <c r="B40" s="204">
        <f>B14+(B27*'Form 1'!K31)</f>
        <v>0</v>
      </c>
      <c r="C40" s="205">
        <f>'Form 2'!$B$23+'Form 2'!$G$23</f>
        <v>30</v>
      </c>
      <c r="D40" s="206">
        <f>D14+(D27*'Form 1'!K31)</f>
        <v>0</v>
      </c>
      <c r="E40" s="218">
        <f>'Form 2'!$B$24+'Form 2'!$G$24</f>
        <v>58</v>
      </c>
      <c r="F40" s="204">
        <f>F14+(F27*'Form 1'!K31)</f>
        <v>0</v>
      </c>
      <c r="G40" s="205">
        <f>'Form 2'!$B$25+'Form 2'!$G$25</f>
        <v>50</v>
      </c>
      <c r="H40" s="206">
        <f>H14+(H27*'Form 1'!K31)</f>
        <v>0</v>
      </c>
      <c r="I40" s="218">
        <f>'Form 2'!$B$26+'Form 2'!$G$26</f>
        <v>0</v>
      </c>
      <c r="J40" s="204">
        <f>J14+(J27*'Form 1'!K31)</f>
        <v>0</v>
      </c>
      <c r="K40" s="205">
        <f>'Form 2'!$B$27+'Form 2'!$G$27</f>
        <v>84</v>
      </c>
      <c r="L40" s="206">
        <f>L14+(L27*'Form 1'!K31)</f>
        <v>0</v>
      </c>
      <c r="M40" s="284">
        <f>'Form 2'!$B$28+'Form 2'!$G$28</f>
        <v>0</v>
      </c>
      <c r="N40" s="187">
        <f t="shared" si="0"/>
        <v>0</v>
      </c>
      <c r="O40" s="186">
        <f t="shared" si="1"/>
        <v>222</v>
      </c>
      <c r="P40" s="189" t="s">
        <v>54</v>
      </c>
      <c r="Q40" s="221">
        <f>B40/('Form 2'!$C$23+'Form 2'!$H$23)</f>
        <v>0</v>
      </c>
      <c r="R40" s="221">
        <f>D40/('Form 2'!$C$24+'Form 2'!$H$24)</f>
        <v>0</v>
      </c>
      <c r="S40" s="221">
        <f>F40/('Form 2'!$C$25+'Form 2'!$H$25)</f>
        <v>0</v>
      </c>
      <c r="T40" s="221" t="e">
        <f>H40/('Form 2'!$C$26+'Form 2'!$H$26)</f>
        <v>#DIV/0!</v>
      </c>
      <c r="U40" s="221">
        <f>J40/('Form 2'!$C$27+'Form 2'!$H$27)</f>
        <v>0</v>
      </c>
      <c r="V40" s="222" t="e">
        <f>L40/('Form 2'!$C$28+'Form 2'!$H$28)</f>
        <v>#DIV/0!</v>
      </c>
      <c r="W40" s="166"/>
    </row>
    <row r="41" spans="1:23" ht="12" customHeight="1" x14ac:dyDescent="0.25">
      <c r="A41" s="115" t="s">
        <v>55</v>
      </c>
      <c r="B41" s="204" t="e">
        <f>B15+B28</f>
        <v>#DIV/0!</v>
      </c>
      <c r="C41" s="205">
        <f>C28+C15</f>
        <v>0</v>
      </c>
      <c r="D41" s="204" t="e">
        <f>D15+D28</f>
        <v>#DIV/0!</v>
      </c>
      <c r="E41" s="205">
        <f>E28+E15</f>
        <v>0</v>
      </c>
      <c r="F41" s="204" t="e">
        <f>F15+F28</f>
        <v>#DIV/0!</v>
      </c>
      <c r="G41" s="205">
        <f>G28+G15</f>
        <v>0</v>
      </c>
      <c r="H41" s="204" t="e">
        <f>H15+H28</f>
        <v>#DIV/0!</v>
      </c>
      <c r="I41" s="205">
        <f>I28+I15</f>
        <v>0</v>
      </c>
      <c r="J41" s="204" t="e">
        <f>J15+J28</f>
        <v>#DIV/0!</v>
      </c>
      <c r="K41" s="205">
        <f>K28+K15</f>
        <v>0</v>
      </c>
      <c r="L41" s="204" t="e">
        <f>L15+L28</f>
        <v>#DIV/0!</v>
      </c>
      <c r="M41" s="332">
        <f>M28+M15</f>
        <v>0</v>
      </c>
      <c r="N41" s="187" t="e">
        <f t="shared" si="0"/>
        <v>#DIV/0!</v>
      </c>
      <c r="O41" s="186">
        <f t="shared" si="1"/>
        <v>0</v>
      </c>
      <c r="P41" s="189" t="s">
        <v>55</v>
      </c>
      <c r="Q41" s="221" t="e">
        <f>B41/('Form 2'!$C$23+'Form 2'!$H$23)</f>
        <v>#DIV/0!</v>
      </c>
      <c r="R41" s="221" t="e">
        <f>D41/('Form 2'!$C$24+'Form 2'!$H$24)</f>
        <v>#DIV/0!</v>
      </c>
      <c r="S41" s="221" t="e">
        <f>F41/('Form 2'!$C$25+'Form 2'!$H$25)</f>
        <v>#DIV/0!</v>
      </c>
      <c r="T41" s="221" t="e">
        <f>H41/('Form 2'!$C$26+'Form 2'!$H$26)</f>
        <v>#DIV/0!</v>
      </c>
      <c r="U41" s="221" t="e">
        <f>J41/('Form 2'!$C$27+'Form 2'!$H$27)</f>
        <v>#DIV/0!</v>
      </c>
      <c r="V41" s="222" t="e">
        <f>L41/('Form 2'!$C$28+'Form 2'!$H$28)</f>
        <v>#DIV/0!</v>
      </c>
      <c r="W41" s="166"/>
    </row>
    <row r="42" spans="1:23" x14ac:dyDescent="0.25">
      <c r="A42" s="112" t="s">
        <v>56</v>
      </c>
      <c r="B42" s="37" t="e">
        <f>SUM(B31:B41)</f>
        <v>#DIV/0!</v>
      </c>
      <c r="C42" s="215">
        <f>MAX(C31:C41)</f>
        <v>30</v>
      </c>
      <c r="D42" s="208" t="e">
        <f>SUM(D31:D41)</f>
        <v>#DIV/0!</v>
      </c>
      <c r="E42" s="215">
        <f>MAX(E31:E41)</f>
        <v>58</v>
      </c>
      <c r="F42" s="37" t="e">
        <f>SUM(F31:F41)</f>
        <v>#DIV/0!</v>
      </c>
      <c r="G42" s="215">
        <f>MAX(G31:G41)</f>
        <v>50</v>
      </c>
      <c r="H42" s="208" t="e">
        <f>SUM(H31:H41)</f>
        <v>#DIV/0!</v>
      </c>
      <c r="I42" s="215">
        <f>MAX(I31:I41)</f>
        <v>0</v>
      </c>
      <c r="J42" s="37" t="e">
        <f>SUM(J31:J41)</f>
        <v>#DIV/0!</v>
      </c>
      <c r="K42" s="215">
        <f>MAX(K31:K41)</f>
        <v>84</v>
      </c>
      <c r="L42" s="208" t="e">
        <f>SUM(L31:L41)</f>
        <v>#DIV/0!</v>
      </c>
      <c r="M42" s="333">
        <f>MAX(M31:M41)</f>
        <v>0</v>
      </c>
      <c r="N42" s="187" t="e">
        <f t="shared" si="0"/>
        <v>#DIV/0!</v>
      </c>
      <c r="O42" s="186">
        <f t="shared" si="1"/>
        <v>222</v>
      </c>
      <c r="P42" s="190" t="s">
        <v>56</v>
      </c>
      <c r="Q42" s="223" t="e">
        <f>B42/('Form 2'!$C$23+'Form 2'!$H$23)</f>
        <v>#DIV/0!</v>
      </c>
      <c r="R42" s="223" t="e">
        <f>D42/('Form 2'!$C$24+'Form 2'!$H$24)</f>
        <v>#DIV/0!</v>
      </c>
      <c r="S42" s="223" t="e">
        <f>F42/('Form 2'!$C$25+'Form 2'!$H$25)</f>
        <v>#DIV/0!</v>
      </c>
      <c r="T42" s="223" t="e">
        <f>H42/('Form 2'!$C$26+'Form 2'!$H$26)</f>
        <v>#DIV/0!</v>
      </c>
      <c r="U42" s="223" t="e">
        <f>J42/('Form 2'!$C$27+'Form 2'!$H$27)</f>
        <v>#DIV/0!</v>
      </c>
      <c r="V42" s="224" t="e">
        <f>L42/('Form 2'!$C$28+'Form 2'!$H$28)</f>
        <v>#DIV/0!</v>
      </c>
      <c r="W42" s="166"/>
    </row>
    <row r="43" spans="1:23" s="328" customFormat="1" ht="16.5" customHeight="1" x14ac:dyDescent="0.2">
      <c r="A43" s="197" t="s">
        <v>64</v>
      </c>
      <c r="B43" s="198"/>
      <c r="C43" s="198"/>
      <c r="D43" s="198"/>
      <c r="E43" s="198"/>
      <c r="F43" s="198"/>
      <c r="G43" s="198"/>
      <c r="H43" s="198"/>
      <c r="I43" s="198"/>
      <c r="J43" s="198"/>
      <c r="K43" s="198"/>
      <c r="L43" s="198"/>
      <c r="M43" s="198"/>
      <c r="N43" s="197"/>
      <c r="O43" s="199"/>
      <c r="P43" s="197"/>
      <c r="Q43" s="197"/>
      <c r="R43" s="197"/>
      <c r="S43" s="197"/>
      <c r="T43" s="197"/>
      <c r="U43" s="197"/>
      <c r="V43" s="200"/>
      <c r="W43" s="200"/>
    </row>
    <row r="44" spans="1:23" s="328" customFormat="1" ht="11.1" customHeight="1" x14ac:dyDescent="0.2">
      <c r="A44" s="197" t="s">
        <v>97</v>
      </c>
      <c r="B44" s="198"/>
      <c r="C44" s="198"/>
      <c r="D44" s="198"/>
      <c r="E44" s="198"/>
      <c r="F44" s="198"/>
      <c r="G44" s="198"/>
      <c r="H44" s="198"/>
      <c r="I44" s="198"/>
      <c r="J44" s="198"/>
      <c r="K44" s="198"/>
      <c r="L44" s="198"/>
      <c r="M44" s="198"/>
      <c r="N44" s="197"/>
      <c r="O44" s="199"/>
      <c r="P44" s="197"/>
      <c r="Q44" s="197"/>
      <c r="R44" s="197"/>
      <c r="S44" s="197"/>
      <c r="T44" s="197"/>
      <c r="U44" s="197"/>
      <c r="V44" s="200"/>
      <c r="W44" s="200"/>
    </row>
    <row r="45" spans="1:23" s="328" customFormat="1" ht="11.1" customHeight="1" x14ac:dyDescent="0.2">
      <c r="A45" s="197" t="s">
        <v>98</v>
      </c>
      <c r="B45" s="198"/>
      <c r="C45" s="198"/>
      <c r="D45" s="198"/>
      <c r="E45" s="198"/>
      <c r="F45" s="198"/>
      <c r="G45" s="198"/>
      <c r="H45" s="198"/>
      <c r="I45" s="198"/>
      <c r="J45" s="198"/>
      <c r="K45" s="198"/>
      <c r="L45" s="198"/>
      <c r="M45" s="198"/>
      <c r="N45" s="197"/>
      <c r="O45" s="199"/>
      <c r="P45" s="197"/>
      <c r="Q45" s="197"/>
      <c r="R45" s="197"/>
      <c r="S45" s="197"/>
      <c r="T45" s="197"/>
      <c r="U45" s="197"/>
      <c r="V45" s="200"/>
      <c r="W45" s="200"/>
    </row>
    <row r="46" spans="1:23" ht="12" customHeight="1" x14ac:dyDescent="0.25">
      <c r="A46" s="6"/>
      <c r="B46" s="6"/>
      <c r="C46" s="6"/>
      <c r="D46" s="6"/>
      <c r="E46" s="6"/>
      <c r="F46" s="6"/>
      <c r="G46" s="6"/>
      <c r="H46" s="6"/>
      <c r="I46" s="6"/>
      <c r="J46" s="6"/>
      <c r="K46" s="6"/>
      <c r="L46" s="6"/>
      <c r="M46" s="6"/>
      <c r="N46" s="6"/>
      <c r="O46" s="171"/>
      <c r="P46" s="6"/>
      <c r="Q46" s="6"/>
      <c r="R46" s="6"/>
      <c r="S46" s="6"/>
      <c r="T46" s="6"/>
      <c r="U46" s="6"/>
      <c r="V46" s="166"/>
      <c r="W46" s="166"/>
    </row>
    <row r="47" spans="1:23" ht="12" customHeight="1" x14ac:dyDescent="0.25">
      <c r="A47" s="255"/>
      <c r="B47" s="255"/>
      <c r="C47" s="255"/>
      <c r="D47" s="255"/>
      <c r="E47" s="255"/>
      <c r="F47" s="255"/>
      <c r="G47" s="255"/>
      <c r="H47" s="255"/>
      <c r="I47" s="255"/>
      <c r="J47" s="255"/>
      <c r="K47" s="255"/>
      <c r="L47" s="255"/>
      <c r="M47" s="255"/>
      <c r="N47" s="255"/>
      <c r="O47" s="327"/>
      <c r="P47" s="255"/>
      <c r="Q47" s="255"/>
      <c r="R47" s="255"/>
      <c r="S47" s="255"/>
      <c r="T47" s="255"/>
      <c r="U47" s="255"/>
    </row>
    <row r="48" spans="1:23" ht="12" customHeight="1" x14ac:dyDescent="0.25">
      <c r="A48" s="255"/>
      <c r="B48" s="255"/>
      <c r="C48" s="255"/>
      <c r="D48" s="255"/>
      <c r="E48" s="255"/>
      <c r="F48" s="255"/>
      <c r="G48" s="255"/>
      <c r="H48" s="255"/>
      <c r="I48" s="255"/>
      <c r="J48" s="255"/>
      <c r="K48" s="255"/>
      <c r="L48" s="255"/>
      <c r="M48" s="255"/>
      <c r="N48" s="255"/>
      <c r="O48" s="327"/>
      <c r="P48" s="255"/>
      <c r="Q48" s="255"/>
      <c r="R48" s="255"/>
      <c r="S48" s="255"/>
      <c r="T48" s="255"/>
      <c r="U48" s="255"/>
    </row>
    <row r="49" spans="1:21" ht="12" customHeight="1" x14ac:dyDescent="0.25">
      <c r="A49" s="255"/>
      <c r="B49" s="255"/>
      <c r="C49" s="255"/>
      <c r="D49" s="255"/>
      <c r="E49" s="255"/>
      <c r="F49" s="255"/>
      <c r="G49" s="255"/>
      <c r="H49" s="255"/>
      <c r="I49" s="255"/>
      <c r="J49" s="255"/>
      <c r="K49" s="255"/>
      <c r="L49" s="255"/>
      <c r="M49" s="255"/>
      <c r="N49" s="255"/>
      <c r="O49" s="327"/>
      <c r="P49" s="255"/>
      <c r="Q49" s="255"/>
      <c r="R49" s="255"/>
      <c r="S49" s="255"/>
      <c r="T49" s="255"/>
      <c r="U49" s="255"/>
    </row>
    <row r="50" spans="1:21" ht="12" customHeight="1" x14ac:dyDescent="0.25">
      <c r="A50" s="255"/>
      <c r="B50" s="255"/>
      <c r="C50" s="255"/>
      <c r="D50" s="255"/>
      <c r="E50" s="255"/>
      <c r="F50" s="255"/>
      <c r="G50" s="255"/>
      <c r="H50" s="255"/>
      <c r="I50" s="255"/>
      <c r="J50" s="255"/>
      <c r="K50" s="255"/>
      <c r="L50" s="255"/>
      <c r="M50" s="255"/>
      <c r="N50" s="255"/>
      <c r="O50" s="327"/>
      <c r="P50" s="255"/>
      <c r="Q50" s="255"/>
      <c r="R50" s="255"/>
      <c r="S50" s="255"/>
      <c r="T50" s="255"/>
      <c r="U50" s="255"/>
    </row>
    <row r="51" spans="1:21" ht="12" customHeight="1" x14ac:dyDescent="0.25">
      <c r="A51" s="255"/>
      <c r="B51" s="255"/>
      <c r="C51" s="255"/>
      <c r="D51" s="255"/>
      <c r="E51" s="255"/>
      <c r="F51" s="255"/>
      <c r="G51" s="255"/>
      <c r="H51" s="255"/>
      <c r="I51" s="255"/>
      <c r="J51" s="255"/>
      <c r="K51" s="255"/>
      <c r="L51" s="255"/>
      <c r="M51" s="255"/>
      <c r="N51" s="255"/>
      <c r="O51" s="327"/>
      <c r="P51" s="255"/>
      <c r="Q51" s="255"/>
      <c r="R51" s="255"/>
      <c r="S51" s="255"/>
      <c r="T51" s="255"/>
      <c r="U51" s="255"/>
    </row>
    <row r="52" spans="1:21" ht="12" customHeight="1" x14ac:dyDescent="0.25">
      <c r="A52" s="255"/>
      <c r="B52" s="255"/>
      <c r="C52" s="255"/>
      <c r="D52" s="255"/>
      <c r="E52" s="255"/>
      <c r="F52" s="255"/>
      <c r="G52" s="255"/>
      <c r="H52" s="255"/>
      <c r="I52" s="255"/>
      <c r="J52" s="255"/>
      <c r="K52" s="255"/>
      <c r="L52" s="255"/>
      <c r="M52" s="255"/>
      <c r="N52" s="255"/>
      <c r="O52" s="327"/>
      <c r="P52" s="255"/>
      <c r="Q52" s="255"/>
      <c r="R52" s="255"/>
      <c r="S52" s="255"/>
      <c r="T52" s="255"/>
      <c r="U52" s="255"/>
    </row>
    <row r="53" spans="1:21" ht="12" customHeight="1" x14ac:dyDescent="0.25">
      <c r="A53" s="255"/>
      <c r="B53" s="255"/>
      <c r="C53" s="255"/>
      <c r="D53" s="255"/>
      <c r="E53" s="255"/>
      <c r="F53" s="255"/>
      <c r="G53" s="255"/>
      <c r="H53" s="255"/>
      <c r="I53" s="255"/>
      <c r="J53" s="255"/>
      <c r="K53" s="255"/>
      <c r="L53" s="255"/>
      <c r="M53" s="255"/>
      <c r="N53" s="255"/>
      <c r="O53" s="327"/>
      <c r="P53" s="255"/>
      <c r="Q53" s="255"/>
      <c r="R53" s="255"/>
      <c r="S53" s="255"/>
      <c r="T53" s="255"/>
      <c r="U53" s="255"/>
    </row>
    <row r="54" spans="1:21" ht="12" customHeight="1" x14ac:dyDescent="0.25">
      <c r="A54" s="255"/>
      <c r="B54" s="255"/>
      <c r="C54" s="255"/>
      <c r="D54" s="255"/>
      <c r="E54" s="255"/>
      <c r="F54" s="255"/>
      <c r="G54" s="255"/>
      <c r="H54" s="255"/>
      <c r="I54" s="255"/>
      <c r="J54" s="255"/>
      <c r="K54" s="255"/>
      <c r="L54" s="255"/>
      <c r="M54" s="255"/>
      <c r="N54" s="255"/>
      <c r="O54" s="327"/>
      <c r="P54" s="255"/>
      <c r="Q54" s="255"/>
      <c r="R54" s="255"/>
      <c r="S54" s="255"/>
      <c r="T54" s="255"/>
      <c r="U54" s="255"/>
    </row>
    <row r="55" spans="1:21" ht="12" customHeight="1" x14ac:dyDescent="0.25">
      <c r="A55" s="255"/>
      <c r="B55" s="255"/>
      <c r="C55" s="255"/>
      <c r="D55" s="255"/>
      <c r="E55" s="255"/>
      <c r="F55" s="255"/>
      <c r="G55" s="255"/>
      <c r="H55" s="255"/>
      <c r="I55" s="255"/>
      <c r="J55" s="255"/>
      <c r="K55" s="255"/>
      <c r="L55" s="255"/>
      <c r="M55" s="255"/>
      <c r="N55" s="255"/>
      <c r="O55" s="327"/>
      <c r="P55" s="255"/>
      <c r="Q55" s="255"/>
      <c r="R55" s="255"/>
      <c r="S55" s="255"/>
      <c r="T55" s="255"/>
      <c r="U55" s="255"/>
    </row>
    <row r="56" spans="1:21" ht="12" customHeight="1" x14ac:dyDescent="0.25">
      <c r="A56" s="255"/>
      <c r="B56" s="255"/>
      <c r="C56" s="255"/>
      <c r="D56" s="255"/>
      <c r="E56" s="255"/>
      <c r="F56" s="255"/>
      <c r="G56" s="255"/>
      <c r="H56" s="255"/>
      <c r="I56" s="255"/>
      <c r="J56" s="255"/>
      <c r="K56" s="255"/>
      <c r="L56" s="255"/>
      <c r="M56" s="255"/>
      <c r="N56" s="255"/>
      <c r="O56" s="327"/>
      <c r="P56" s="255"/>
      <c r="Q56" s="255"/>
      <c r="R56" s="255"/>
      <c r="S56" s="255"/>
      <c r="T56" s="255"/>
      <c r="U56" s="255"/>
    </row>
    <row r="57" spans="1:21" ht="12" customHeight="1" x14ac:dyDescent="0.25">
      <c r="A57" s="255"/>
      <c r="B57" s="255"/>
      <c r="C57" s="255"/>
      <c r="D57" s="255"/>
      <c r="E57" s="255"/>
      <c r="F57" s="255"/>
      <c r="G57" s="255"/>
      <c r="H57" s="255"/>
      <c r="I57" s="255"/>
      <c r="J57" s="255"/>
      <c r="K57" s="255"/>
      <c r="L57" s="255"/>
      <c r="M57" s="255"/>
      <c r="N57" s="255"/>
      <c r="O57" s="327"/>
      <c r="P57" s="255"/>
      <c r="Q57" s="255"/>
      <c r="R57" s="255"/>
      <c r="S57" s="255"/>
      <c r="T57" s="255"/>
      <c r="U57" s="255"/>
    </row>
    <row r="58" spans="1:21" ht="12" customHeight="1" x14ac:dyDescent="0.25">
      <c r="A58" s="255"/>
      <c r="B58" s="255"/>
      <c r="C58" s="255"/>
      <c r="D58" s="255"/>
      <c r="E58" s="255"/>
      <c r="F58" s="255"/>
      <c r="G58" s="255"/>
      <c r="H58" s="255"/>
      <c r="I58" s="255"/>
      <c r="J58" s="255"/>
      <c r="K58" s="255"/>
      <c r="L58" s="255"/>
      <c r="M58" s="255"/>
      <c r="N58" s="255"/>
      <c r="O58" s="327"/>
      <c r="P58" s="255"/>
      <c r="Q58" s="255"/>
      <c r="R58" s="255"/>
      <c r="S58" s="255"/>
      <c r="T58" s="255"/>
      <c r="U58" s="255"/>
    </row>
    <row r="59" spans="1:21" ht="12" customHeight="1" x14ac:dyDescent="0.25">
      <c r="A59" s="255"/>
      <c r="B59" s="255"/>
      <c r="C59" s="255"/>
      <c r="D59" s="255"/>
      <c r="E59" s="255"/>
      <c r="F59" s="255"/>
      <c r="G59" s="255"/>
      <c r="H59" s="255"/>
      <c r="I59" s="255"/>
      <c r="J59" s="255"/>
      <c r="K59" s="255"/>
      <c r="L59" s="255"/>
      <c r="M59" s="255"/>
      <c r="N59" s="255"/>
      <c r="O59" s="327"/>
      <c r="P59" s="255"/>
      <c r="Q59" s="255"/>
      <c r="R59" s="255"/>
      <c r="S59" s="255"/>
      <c r="T59" s="255"/>
      <c r="U59" s="255"/>
    </row>
    <row r="60" spans="1:21" ht="12" customHeight="1" x14ac:dyDescent="0.25">
      <c r="A60" s="255"/>
      <c r="B60" s="255"/>
      <c r="C60" s="255"/>
      <c r="D60" s="255"/>
      <c r="E60" s="255"/>
      <c r="F60" s="255"/>
      <c r="G60" s="255"/>
      <c r="H60" s="255"/>
      <c r="I60" s="255"/>
      <c r="J60" s="255"/>
      <c r="K60" s="255"/>
      <c r="L60" s="255"/>
      <c r="M60" s="255"/>
      <c r="N60" s="255"/>
      <c r="O60" s="327"/>
      <c r="P60" s="255"/>
      <c r="Q60" s="255"/>
      <c r="R60" s="255"/>
      <c r="S60" s="255"/>
      <c r="T60" s="255"/>
      <c r="U60" s="255"/>
    </row>
  </sheetData>
  <sheetProtection algorithmName="SHA-512" hashValue="QrQ5DlwC/6UdTHpuj4GHI0tke0dO4ikkSwGP0Z6andbScjcZ2AYJXrzky8CmZHF+EzQfnG/pCZ1HVzG95yBIeA==" saltValue="nR/8PHHcvL05MwszxIq16w==" spinCount="100000" sheet="1" objects="1" scenarios="1" formatCells="0" formatColumns="0" formatRows="0" insertColumns="0" insertRows="0" insertHyperlinks="0" deleteColumns="0" deleteRows="0" sort="0" autoFilter="0" pivotTables="0"/>
  <mergeCells count="1">
    <mergeCell ref="A1:L1"/>
  </mergeCells>
  <printOptions horizontalCentered="1" verticalCentered="1"/>
  <pageMargins left="0.5" right="0.5" top="0.5" bottom="0.5" header="0.4" footer="0.5"/>
  <pageSetup scale="81" orientation="landscape"/>
  <headerFooter alignWithMargins="0">
    <oddHeader>&amp;A</oddHeader>
  </headerFooter>
  <ignoredErrors>
    <ignoredError sqref="B6 B7:B10 B12:B16 B32:B36 B38:B42 D32:D36 F32:M36 N32:N42 O32:O42 B19:B23 D19:D23 C18 F19:F23 E18 D25:D29 B25:B29 F25:F29 H19:H23 H25:H29 G18 J19:J23 J25:J29 I18 L19:M23 L25:M29 K18 M18 N29 C5:M5" evalError="1"/>
    <ignoredError sqref="B11 C32:C42 B37 D42 D37:D40 D41 E32:E42 F37:F42 G37:G42 H37:M42 C19:C29 E19:E29 D24 B24 F24 G19:G23 G25:G29 G24:H24 I24:J24 I19:I23 I25:I29 K24:M24 K19:K23 K25:K29 C6:M16" evalError="1" formula="1"/>
    <ignoredError sqref="C31 E31 G31:K31" formula="1"/>
    <ignoredError sqref="O18:O28 O13:O15 O5" unlockedFormula="1"/>
    <ignoredError sqref="O16 O29" evalError="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1:WVN36"/>
  <sheetViews>
    <sheetView workbookViewId="0">
      <selection activeCell="B5" sqref="B5"/>
    </sheetView>
  </sheetViews>
  <sheetFormatPr defaultColWidth="8.85546875" defaultRowHeight="15" x14ac:dyDescent="0.25"/>
  <cols>
    <col min="1" max="1" width="15.140625" style="342" customWidth="1"/>
    <col min="2" max="2" width="26.42578125" style="342" customWidth="1"/>
    <col min="3" max="4" width="21.42578125" style="342" customWidth="1"/>
    <col min="5" max="5" width="17.7109375" style="342" customWidth="1"/>
    <col min="6" max="256" width="8.85546875" style="342"/>
    <col min="257" max="257" width="12.28515625" style="342" customWidth="1"/>
    <col min="258" max="258" width="26.42578125" style="342" customWidth="1"/>
    <col min="259" max="260" width="21.42578125" style="342" customWidth="1"/>
    <col min="261" max="261" width="17.7109375" style="342" customWidth="1"/>
    <col min="262" max="512" width="8.85546875" style="342"/>
    <col min="513" max="513" width="12.28515625" style="342" customWidth="1"/>
    <col min="514" max="514" width="26.42578125" style="342" customWidth="1"/>
    <col min="515" max="516" width="21.42578125" style="342" customWidth="1"/>
    <col min="517" max="517" width="17.7109375" style="342" customWidth="1"/>
    <col min="518" max="768" width="8.85546875" style="342"/>
    <col min="769" max="769" width="12.28515625" style="342" customWidth="1"/>
    <col min="770" max="770" width="26.42578125" style="342" customWidth="1"/>
    <col min="771" max="772" width="21.42578125" style="342" customWidth="1"/>
    <col min="773" max="773" width="17.7109375" style="342" customWidth="1"/>
    <col min="774" max="1024" width="8.85546875" style="342"/>
    <col min="1025" max="1025" width="12.28515625" style="342" customWidth="1"/>
    <col min="1026" max="1026" width="26.42578125" style="342" customWidth="1"/>
    <col min="1027" max="1028" width="21.42578125" style="342" customWidth="1"/>
    <col min="1029" max="1029" width="17.7109375" style="342" customWidth="1"/>
    <col min="1030" max="1280" width="8.85546875" style="342"/>
    <col min="1281" max="1281" width="12.28515625" style="342" customWidth="1"/>
    <col min="1282" max="1282" width="26.42578125" style="342" customWidth="1"/>
    <col min="1283" max="1284" width="21.42578125" style="342" customWidth="1"/>
    <col min="1285" max="1285" width="17.7109375" style="342" customWidth="1"/>
    <col min="1286" max="1536" width="8.85546875" style="342"/>
    <col min="1537" max="1537" width="12.28515625" style="342" customWidth="1"/>
    <col min="1538" max="1538" width="26.42578125" style="342" customWidth="1"/>
    <col min="1539" max="1540" width="21.42578125" style="342" customWidth="1"/>
    <col min="1541" max="1541" width="17.7109375" style="342" customWidth="1"/>
    <col min="1542" max="1792" width="8.85546875" style="342"/>
    <col min="1793" max="1793" width="12.28515625" style="342" customWidth="1"/>
    <col min="1794" max="1794" width="26.42578125" style="342" customWidth="1"/>
    <col min="1795" max="1796" width="21.42578125" style="342" customWidth="1"/>
    <col min="1797" max="1797" width="17.7109375" style="342" customWidth="1"/>
    <col min="1798" max="2048" width="8.85546875" style="342"/>
    <col min="2049" max="2049" width="12.28515625" style="342" customWidth="1"/>
    <col min="2050" max="2050" width="26.42578125" style="342" customWidth="1"/>
    <col min="2051" max="2052" width="21.42578125" style="342" customWidth="1"/>
    <col min="2053" max="2053" width="17.7109375" style="342" customWidth="1"/>
    <col min="2054" max="2304" width="8.85546875" style="342"/>
    <col min="2305" max="2305" width="12.28515625" style="342" customWidth="1"/>
    <col min="2306" max="2306" width="26.42578125" style="342" customWidth="1"/>
    <col min="2307" max="2308" width="21.42578125" style="342" customWidth="1"/>
    <col min="2309" max="2309" width="17.7109375" style="342" customWidth="1"/>
    <col min="2310" max="2560" width="8.85546875" style="342"/>
    <col min="2561" max="2561" width="12.28515625" style="342" customWidth="1"/>
    <col min="2562" max="2562" width="26.42578125" style="342" customWidth="1"/>
    <col min="2563" max="2564" width="21.42578125" style="342" customWidth="1"/>
    <col min="2565" max="2565" width="17.7109375" style="342" customWidth="1"/>
    <col min="2566" max="2816" width="8.85546875" style="342"/>
    <col min="2817" max="2817" width="12.28515625" style="342" customWidth="1"/>
    <col min="2818" max="2818" width="26.42578125" style="342" customWidth="1"/>
    <col min="2819" max="2820" width="21.42578125" style="342" customWidth="1"/>
    <col min="2821" max="2821" width="17.7109375" style="342" customWidth="1"/>
    <col min="2822" max="3072" width="8.85546875" style="342"/>
    <col min="3073" max="3073" width="12.28515625" style="342" customWidth="1"/>
    <col min="3074" max="3074" width="26.42578125" style="342" customWidth="1"/>
    <col min="3075" max="3076" width="21.42578125" style="342" customWidth="1"/>
    <col min="3077" max="3077" width="17.7109375" style="342" customWidth="1"/>
    <col min="3078" max="3328" width="8.85546875" style="342"/>
    <col min="3329" max="3329" width="12.28515625" style="342" customWidth="1"/>
    <col min="3330" max="3330" width="26.42578125" style="342" customWidth="1"/>
    <col min="3331" max="3332" width="21.42578125" style="342" customWidth="1"/>
    <col min="3333" max="3333" width="17.7109375" style="342" customWidth="1"/>
    <col min="3334" max="3584" width="8.85546875" style="342"/>
    <col min="3585" max="3585" width="12.28515625" style="342" customWidth="1"/>
    <col min="3586" max="3586" width="26.42578125" style="342" customWidth="1"/>
    <col min="3587" max="3588" width="21.42578125" style="342" customWidth="1"/>
    <col min="3589" max="3589" width="17.7109375" style="342" customWidth="1"/>
    <col min="3590" max="3840" width="8.85546875" style="342"/>
    <col min="3841" max="3841" width="12.28515625" style="342" customWidth="1"/>
    <col min="3842" max="3842" width="26.42578125" style="342" customWidth="1"/>
    <col min="3843" max="3844" width="21.42578125" style="342" customWidth="1"/>
    <col min="3845" max="3845" width="17.7109375" style="342" customWidth="1"/>
    <col min="3846" max="4096" width="8.85546875" style="342"/>
    <col min="4097" max="4097" width="12.28515625" style="342" customWidth="1"/>
    <col min="4098" max="4098" width="26.42578125" style="342" customWidth="1"/>
    <col min="4099" max="4100" width="21.42578125" style="342" customWidth="1"/>
    <col min="4101" max="4101" width="17.7109375" style="342" customWidth="1"/>
    <col min="4102" max="4352" width="8.85546875" style="342"/>
    <col min="4353" max="4353" width="12.28515625" style="342" customWidth="1"/>
    <col min="4354" max="4354" width="26.42578125" style="342" customWidth="1"/>
    <col min="4355" max="4356" width="21.42578125" style="342" customWidth="1"/>
    <col min="4357" max="4357" width="17.7109375" style="342" customWidth="1"/>
    <col min="4358" max="4608" width="8.85546875" style="342"/>
    <col min="4609" max="4609" width="12.28515625" style="342" customWidth="1"/>
    <col min="4610" max="4610" width="26.42578125" style="342" customWidth="1"/>
    <col min="4611" max="4612" width="21.42578125" style="342" customWidth="1"/>
    <col min="4613" max="4613" width="17.7109375" style="342" customWidth="1"/>
    <col min="4614" max="4864" width="8.85546875" style="342"/>
    <col min="4865" max="4865" width="12.28515625" style="342" customWidth="1"/>
    <col min="4866" max="4866" width="26.42578125" style="342" customWidth="1"/>
    <col min="4867" max="4868" width="21.42578125" style="342" customWidth="1"/>
    <col min="4869" max="4869" width="17.7109375" style="342" customWidth="1"/>
    <col min="4870" max="5120" width="8.85546875" style="342"/>
    <col min="5121" max="5121" width="12.28515625" style="342" customWidth="1"/>
    <col min="5122" max="5122" width="26.42578125" style="342" customWidth="1"/>
    <col min="5123" max="5124" width="21.42578125" style="342" customWidth="1"/>
    <col min="5125" max="5125" width="17.7109375" style="342" customWidth="1"/>
    <col min="5126" max="5376" width="8.85546875" style="342"/>
    <col min="5377" max="5377" width="12.28515625" style="342" customWidth="1"/>
    <col min="5378" max="5378" width="26.42578125" style="342" customWidth="1"/>
    <col min="5379" max="5380" width="21.42578125" style="342" customWidth="1"/>
    <col min="5381" max="5381" width="17.7109375" style="342" customWidth="1"/>
    <col min="5382" max="5632" width="8.85546875" style="342"/>
    <col min="5633" max="5633" width="12.28515625" style="342" customWidth="1"/>
    <col min="5634" max="5634" width="26.42578125" style="342" customWidth="1"/>
    <col min="5635" max="5636" width="21.42578125" style="342" customWidth="1"/>
    <col min="5637" max="5637" width="17.7109375" style="342" customWidth="1"/>
    <col min="5638" max="5888" width="8.85546875" style="342"/>
    <col min="5889" max="5889" width="12.28515625" style="342" customWidth="1"/>
    <col min="5890" max="5890" width="26.42578125" style="342" customWidth="1"/>
    <col min="5891" max="5892" width="21.42578125" style="342" customWidth="1"/>
    <col min="5893" max="5893" width="17.7109375" style="342" customWidth="1"/>
    <col min="5894" max="6144" width="8.85546875" style="342"/>
    <col min="6145" max="6145" width="12.28515625" style="342" customWidth="1"/>
    <col min="6146" max="6146" width="26.42578125" style="342" customWidth="1"/>
    <col min="6147" max="6148" width="21.42578125" style="342" customWidth="1"/>
    <col min="6149" max="6149" width="17.7109375" style="342" customWidth="1"/>
    <col min="6150" max="6400" width="8.85546875" style="342"/>
    <col min="6401" max="6401" width="12.28515625" style="342" customWidth="1"/>
    <col min="6402" max="6402" width="26.42578125" style="342" customWidth="1"/>
    <col min="6403" max="6404" width="21.42578125" style="342" customWidth="1"/>
    <col min="6405" max="6405" width="17.7109375" style="342" customWidth="1"/>
    <col min="6406" max="6656" width="8.85546875" style="342"/>
    <col min="6657" max="6657" width="12.28515625" style="342" customWidth="1"/>
    <col min="6658" max="6658" width="26.42578125" style="342" customWidth="1"/>
    <col min="6659" max="6660" width="21.42578125" style="342" customWidth="1"/>
    <col min="6661" max="6661" width="17.7109375" style="342" customWidth="1"/>
    <col min="6662" max="6912" width="8.85546875" style="342"/>
    <col min="6913" max="6913" width="12.28515625" style="342" customWidth="1"/>
    <col min="6914" max="6914" width="26.42578125" style="342" customWidth="1"/>
    <col min="6915" max="6916" width="21.42578125" style="342" customWidth="1"/>
    <col min="6917" max="6917" width="17.7109375" style="342" customWidth="1"/>
    <col min="6918" max="7168" width="8.85546875" style="342"/>
    <col min="7169" max="7169" width="12.28515625" style="342" customWidth="1"/>
    <col min="7170" max="7170" width="26.42578125" style="342" customWidth="1"/>
    <col min="7171" max="7172" width="21.42578125" style="342" customWidth="1"/>
    <col min="7173" max="7173" width="17.7109375" style="342" customWidth="1"/>
    <col min="7174" max="7424" width="8.85546875" style="342"/>
    <col min="7425" max="7425" width="12.28515625" style="342" customWidth="1"/>
    <col min="7426" max="7426" width="26.42578125" style="342" customWidth="1"/>
    <col min="7427" max="7428" width="21.42578125" style="342" customWidth="1"/>
    <col min="7429" max="7429" width="17.7109375" style="342" customWidth="1"/>
    <col min="7430" max="7680" width="8.85546875" style="342"/>
    <col min="7681" max="7681" width="12.28515625" style="342" customWidth="1"/>
    <col min="7682" max="7682" width="26.42578125" style="342" customWidth="1"/>
    <col min="7683" max="7684" width="21.42578125" style="342" customWidth="1"/>
    <col min="7685" max="7685" width="17.7109375" style="342" customWidth="1"/>
    <col min="7686" max="7936" width="8.85546875" style="342"/>
    <col min="7937" max="7937" width="12.28515625" style="342" customWidth="1"/>
    <col min="7938" max="7938" width="26.42578125" style="342" customWidth="1"/>
    <col min="7939" max="7940" width="21.42578125" style="342" customWidth="1"/>
    <col min="7941" max="7941" width="17.7109375" style="342" customWidth="1"/>
    <col min="7942" max="8192" width="8.85546875" style="342"/>
    <col min="8193" max="8193" width="12.28515625" style="342" customWidth="1"/>
    <col min="8194" max="8194" width="26.42578125" style="342" customWidth="1"/>
    <col min="8195" max="8196" width="21.42578125" style="342" customWidth="1"/>
    <col min="8197" max="8197" width="17.7109375" style="342" customWidth="1"/>
    <col min="8198" max="8448" width="8.85546875" style="342"/>
    <col min="8449" max="8449" width="12.28515625" style="342" customWidth="1"/>
    <col min="8450" max="8450" width="26.42578125" style="342" customWidth="1"/>
    <col min="8451" max="8452" width="21.42578125" style="342" customWidth="1"/>
    <col min="8453" max="8453" width="17.7109375" style="342" customWidth="1"/>
    <col min="8454" max="8704" width="8.85546875" style="342"/>
    <col min="8705" max="8705" width="12.28515625" style="342" customWidth="1"/>
    <col min="8706" max="8706" width="26.42578125" style="342" customWidth="1"/>
    <col min="8707" max="8708" width="21.42578125" style="342" customWidth="1"/>
    <col min="8709" max="8709" width="17.7109375" style="342" customWidth="1"/>
    <col min="8710" max="8960" width="8.85546875" style="342"/>
    <col min="8961" max="8961" width="12.28515625" style="342" customWidth="1"/>
    <col min="8962" max="8962" width="26.42578125" style="342" customWidth="1"/>
    <col min="8963" max="8964" width="21.42578125" style="342" customWidth="1"/>
    <col min="8965" max="8965" width="17.7109375" style="342" customWidth="1"/>
    <col min="8966" max="9216" width="8.85546875" style="342"/>
    <col min="9217" max="9217" width="12.28515625" style="342" customWidth="1"/>
    <col min="9218" max="9218" width="26.42578125" style="342" customWidth="1"/>
    <col min="9219" max="9220" width="21.42578125" style="342" customWidth="1"/>
    <col min="9221" max="9221" width="17.7109375" style="342" customWidth="1"/>
    <col min="9222" max="9472" width="8.85546875" style="342"/>
    <col min="9473" max="9473" width="12.28515625" style="342" customWidth="1"/>
    <col min="9474" max="9474" width="26.42578125" style="342" customWidth="1"/>
    <col min="9475" max="9476" width="21.42578125" style="342" customWidth="1"/>
    <col min="9477" max="9477" width="17.7109375" style="342" customWidth="1"/>
    <col min="9478" max="9728" width="8.85546875" style="342"/>
    <col min="9729" max="9729" width="12.28515625" style="342" customWidth="1"/>
    <col min="9730" max="9730" width="26.42578125" style="342" customWidth="1"/>
    <col min="9731" max="9732" width="21.42578125" style="342" customWidth="1"/>
    <col min="9733" max="9733" width="17.7109375" style="342" customWidth="1"/>
    <col min="9734" max="9984" width="8.85546875" style="342"/>
    <col min="9985" max="9985" width="12.28515625" style="342" customWidth="1"/>
    <col min="9986" max="9986" width="26.42578125" style="342" customWidth="1"/>
    <col min="9987" max="9988" width="21.42578125" style="342" customWidth="1"/>
    <col min="9989" max="9989" width="17.7109375" style="342" customWidth="1"/>
    <col min="9990" max="10240" width="8.85546875" style="342"/>
    <col min="10241" max="10241" width="12.28515625" style="342" customWidth="1"/>
    <col min="10242" max="10242" width="26.42578125" style="342" customWidth="1"/>
    <col min="10243" max="10244" width="21.42578125" style="342" customWidth="1"/>
    <col min="10245" max="10245" width="17.7109375" style="342" customWidth="1"/>
    <col min="10246" max="10496" width="8.85546875" style="342"/>
    <col min="10497" max="10497" width="12.28515625" style="342" customWidth="1"/>
    <col min="10498" max="10498" width="26.42578125" style="342" customWidth="1"/>
    <col min="10499" max="10500" width="21.42578125" style="342" customWidth="1"/>
    <col min="10501" max="10501" width="17.7109375" style="342" customWidth="1"/>
    <col min="10502" max="10752" width="8.85546875" style="342"/>
    <col min="10753" max="10753" width="12.28515625" style="342" customWidth="1"/>
    <col min="10754" max="10754" width="26.42578125" style="342" customWidth="1"/>
    <col min="10755" max="10756" width="21.42578125" style="342" customWidth="1"/>
    <col min="10757" max="10757" width="17.7109375" style="342" customWidth="1"/>
    <col min="10758" max="11008" width="8.85546875" style="342"/>
    <col min="11009" max="11009" width="12.28515625" style="342" customWidth="1"/>
    <col min="11010" max="11010" width="26.42578125" style="342" customWidth="1"/>
    <col min="11011" max="11012" width="21.42578125" style="342" customWidth="1"/>
    <col min="11013" max="11013" width="17.7109375" style="342" customWidth="1"/>
    <col min="11014" max="11264" width="8.85546875" style="342"/>
    <col min="11265" max="11265" width="12.28515625" style="342" customWidth="1"/>
    <col min="11266" max="11266" width="26.42578125" style="342" customWidth="1"/>
    <col min="11267" max="11268" width="21.42578125" style="342" customWidth="1"/>
    <col min="11269" max="11269" width="17.7109375" style="342" customWidth="1"/>
    <col min="11270" max="11520" width="8.85546875" style="342"/>
    <col min="11521" max="11521" width="12.28515625" style="342" customWidth="1"/>
    <col min="11522" max="11522" width="26.42578125" style="342" customWidth="1"/>
    <col min="11523" max="11524" width="21.42578125" style="342" customWidth="1"/>
    <col min="11525" max="11525" width="17.7109375" style="342" customWidth="1"/>
    <col min="11526" max="11776" width="8.85546875" style="342"/>
    <col min="11777" max="11777" width="12.28515625" style="342" customWidth="1"/>
    <col min="11778" max="11778" width="26.42578125" style="342" customWidth="1"/>
    <col min="11779" max="11780" width="21.42578125" style="342" customWidth="1"/>
    <col min="11781" max="11781" width="17.7109375" style="342" customWidth="1"/>
    <col min="11782" max="12032" width="8.85546875" style="342"/>
    <col min="12033" max="12033" width="12.28515625" style="342" customWidth="1"/>
    <col min="12034" max="12034" width="26.42578125" style="342" customWidth="1"/>
    <col min="12035" max="12036" width="21.42578125" style="342" customWidth="1"/>
    <col min="12037" max="12037" width="17.7109375" style="342" customWidth="1"/>
    <col min="12038" max="12288" width="8.85546875" style="342"/>
    <col min="12289" max="12289" width="12.28515625" style="342" customWidth="1"/>
    <col min="12290" max="12290" width="26.42578125" style="342" customWidth="1"/>
    <col min="12291" max="12292" width="21.42578125" style="342" customWidth="1"/>
    <col min="12293" max="12293" width="17.7109375" style="342" customWidth="1"/>
    <col min="12294" max="12544" width="8.85546875" style="342"/>
    <col min="12545" max="12545" width="12.28515625" style="342" customWidth="1"/>
    <col min="12546" max="12546" width="26.42578125" style="342" customWidth="1"/>
    <col min="12547" max="12548" width="21.42578125" style="342" customWidth="1"/>
    <col min="12549" max="12549" width="17.7109375" style="342" customWidth="1"/>
    <col min="12550" max="12800" width="8.85546875" style="342"/>
    <col min="12801" max="12801" width="12.28515625" style="342" customWidth="1"/>
    <col min="12802" max="12802" width="26.42578125" style="342" customWidth="1"/>
    <col min="12803" max="12804" width="21.42578125" style="342" customWidth="1"/>
    <col min="12805" max="12805" width="17.7109375" style="342" customWidth="1"/>
    <col min="12806" max="13056" width="8.85546875" style="342"/>
    <col min="13057" max="13057" width="12.28515625" style="342" customWidth="1"/>
    <col min="13058" max="13058" width="26.42578125" style="342" customWidth="1"/>
    <col min="13059" max="13060" width="21.42578125" style="342" customWidth="1"/>
    <col min="13061" max="13061" width="17.7109375" style="342" customWidth="1"/>
    <col min="13062" max="13312" width="8.85546875" style="342"/>
    <col min="13313" max="13313" width="12.28515625" style="342" customWidth="1"/>
    <col min="13314" max="13314" width="26.42578125" style="342" customWidth="1"/>
    <col min="13315" max="13316" width="21.42578125" style="342" customWidth="1"/>
    <col min="13317" max="13317" width="17.7109375" style="342" customWidth="1"/>
    <col min="13318" max="13568" width="8.85546875" style="342"/>
    <col min="13569" max="13569" width="12.28515625" style="342" customWidth="1"/>
    <col min="13570" max="13570" width="26.42578125" style="342" customWidth="1"/>
    <col min="13571" max="13572" width="21.42578125" style="342" customWidth="1"/>
    <col min="13573" max="13573" width="17.7109375" style="342" customWidth="1"/>
    <col min="13574" max="13824" width="8.85546875" style="342"/>
    <col min="13825" max="13825" width="12.28515625" style="342" customWidth="1"/>
    <col min="13826" max="13826" width="26.42578125" style="342" customWidth="1"/>
    <col min="13827" max="13828" width="21.42578125" style="342" customWidth="1"/>
    <col min="13829" max="13829" width="17.7109375" style="342" customWidth="1"/>
    <col min="13830" max="14080" width="8.85546875" style="342"/>
    <col min="14081" max="14081" width="12.28515625" style="342" customWidth="1"/>
    <col min="14082" max="14082" width="26.42578125" style="342" customWidth="1"/>
    <col min="14083" max="14084" width="21.42578125" style="342" customWidth="1"/>
    <col min="14085" max="14085" width="17.7109375" style="342" customWidth="1"/>
    <col min="14086" max="14336" width="8.85546875" style="342"/>
    <col min="14337" max="14337" width="12.28515625" style="342" customWidth="1"/>
    <col min="14338" max="14338" width="26.42578125" style="342" customWidth="1"/>
    <col min="14339" max="14340" width="21.42578125" style="342" customWidth="1"/>
    <col min="14341" max="14341" width="17.7109375" style="342" customWidth="1"/>
    <col min="14342" max="14592" width="8.85546875" style="342"/>
    <col min="14593" max="14593" width="12.28515625" style="342" customWidth="1"/>
    <col min="14594" max="14594" width="26.42578125" style="342" customWidth="1"/>
    <col min="14595" max="14596" width="21.42578125" style="342" customWidth="1"/>
    <col min="14597" max="14597" width="17.7109375" style="342" customWidth="1"/>
    <col min="14598" max="14848" width="8.85546875" style="342"/>
    <col min="14849" max="14849" width="12.28515625" style="342" customWidth="1"/>
    <col min="14850" max="14850" width="26.42578125" style="342" customWidth="1"/>
    <col min="14851" max="14852" width="21.42578125" style="342" customWidth="1"/>
    <col min="14853" max="14853" width="17.7109375" style="342" customWidth="1"/>
    <col min="14854" max="15104" width="8.85546875" style="342"/>
    <col min="15105" max="15105" width="12.28515625" style="342" customWidth="1"/>
    <col min="15106" max="15106" width="26.42578125" style="342" customWidth="1"/>
    <col min="15107" max="15108" width="21.42578125" style="342" customWidth="1"/>
    <col min="15109" max="15109" width="17.7109375" style="342" customWidth="1"/>
    <col min="15110" max="15360" width="8.85546875" style="342"/>
    <col min="15361" max="15361" width="12.28515625" style="342" customWidth="1"/>
    <col min="15362" max="15362" width="26.42578125" style="342" customWidth="1"/>
    <col min="15363" max="15364" width="21.42578125" style="342" customWidth="1"/>
    <col min="15365" max="15365" width="17.7109375" style="342" customWidth="1"/>
    <col min="15366" max="15616" width="8.85546875" style="342"/>
    <col min="15617" max="15617" width="12.28515625" style="342" customWidth="1"/>
    <col min="15618" max="15618" width="26.42578125" style="342" customWidth="1"/>
    <col min="15619" max="15620" width="21.42578125" style="342" customWidth="1"/>
    <col min="15621" max="15621" width="17.7109375" style="342" customWidth="1"/>
    <col min="15622" max="15872" width="8.85546875" style="342"/>
    <col min="15873" max="15873" width="12.28515625" style="342" customWidth="1"/>
    <col min="15874" max="15874" width="26.42578125" style="342" customWidth="1"/>
    <col min="15875" max="15876" width="21.42578125" style="342" customWidth="1"/>
    <col min="15877" max="15877" width="17.7109375" style="342" customWidth="1"/>
    <col min="15878" max="16128" width="8.85546875" style="342"/>
    <col min="16129" max="16129" width="12.28515625" style="342" customWidth="1"/>
    <col min="16130" max="16130" width="26.42578125" style="342" customWidth="1"/>
    <col min="16131" max="16132" width="21.42578125" style="342" customWidth="1"/>
    <col min="16133" max="16133" width="17.7109375" style="342" customWidth="1"/>
    <col min="16134" max="16134" width="8.85546875" style="342"/>
  </cols>
  <sheetData>
    <row r="1" spans="1:7" ht="69.75" customHeight="1" x14ac:dyDescent="0.25">
      <c r="A1" s="240"/>
      <c r="B1" s="523" t="s">
        <v>307</v>
      </c>
      <c r="C1" s="241"/>
      <c r="D1" s="241"/>
      <c r="E1" s="241" t="s">
        <v>1</v>
      </c>
      <c r="F1" s="227"/>
      <c r="G1" s="227"/>
    </row>
    <row r="2" spans="1:7" ht="19.7" customHeight="1" x14ac:dyDescent="0.25">
      <c r="A2" s="244" t="s">
        <v>99</v>
      </c>
      <c r="B2" s="180"/>
      <c r="C2" s="180"/>
      <c r="D2" s="180"/>
      <c r="E2" s="181"/>
      <c r="F2" s="227"/>
      <c r="G2" s="227"/>
    </row>
    <row r="3" spans="1:7" s="5" customFormat="1" ht="12.75" x14ac:dyDescent="0.2">
      <c r="A3" s="172" t="s">
        <v>15</v>
      </c>
      <c r="B3" s="7" t="s">
        <v>67</v>
      </c>
      <c r="C3" s="168" t="s">
        <v>68</v>
      </c>
      <c r="D3" s="168"/>
      <c r="E3" s="172" t="s">
        <v>69</v>
      </c>
      <c r="F3" s="166"/>
      <c r="G3" s="166"/>
    </row>
    <row r="4" spans="1:7" s="5" customFormat="1" ht="13.7" customHeight="1" x14ac:dyDescent="0.2">
      <c r="A4" s="359" t="s">
        <v>70</v>
      </c>
      <c r="B4" s="229" t="s">
        <v>1</v>
      </c>
      <c r="C4" s="127" t="s">
        <v>100</v>
      </c>
      <c r="D4" s="127" t="s">
        <v>101</v>
      </c>
      <c r="E4" s="175" t="s">
        <v>1</v>
      </c>
      <c r="F4" s="166"/>
      <c r="G4" s="166"/>
    </row>
    <row r="5" spans="1:7" x14ac:dyDescent="0.25">
      <c r="A5" s="230" t="s">
        <v>21</v>
      </c>
      <c r="B5" s="231"/>
      <c r="C5" s="435">
        <f>IF(('Form 2'!B7+'Form 2'!G7)=0,"",('Form 2'!C7+'Form 2'!H7)*(B5/('Form 2'!B7+'Form 2'!G7)))</f>
        <v>0</v>
      </c>
      <c r="D5" s="203">
        <f t="shared" ref="D5:D10" si="0">C5/(1+E5)</f>
        <v>0</v>
      </c>
      <c r="E5" s="232">
        <v>0</v>
      </c>
      <c r="F5" s="227"/>
      <c r="G5" s="227"/>
    </row>
    <row r="6" spans="1:7" x14ac:dyDescent="0.25">
      <c r="A6" s="233" t="s">
        <v>22</v>
      </c>
      <c r="B6" s="234"/>
      <c r="C6" s="436">
        <f>IF(('Form 2'!B8+'Form 2'!G8)=0,"",('Form 2'!C8+'Form 2'!H8)*(B6/('Form 2'!B8+'Form 2'!G8)))</f>
        <v>0</v>
      </c>
      <c r="D6" s="206">
        <f t="shared" si="0"/>
        <v>0</v>
      </c>
      <c r="E6" s="235">
        <v>0</v>
      </c>
      <c r="F6" s="227"/>
      <c r="G6" s="227"/>
    </row>
    <row r="7" spans="1:7" x14ac:dyDescent="0.25">
      <c r="A7" s="233" t="s">
        <v>23</v>
      </c>
      <c r="B7" s="231"/>
      <c r="C7" s="436">
        <f>IF(('Form 2'!B9+'Form 2'!G9)=0,"",('Form 2'!C9+'Form 2'!H9)*(B7/('Form 2'!B9+'Form 2'!G9)))</f>
        <v>0</v>
      </c>
      <c r="D7" s="203">
        <f t="shared" si="0"/>
        <v>0</v>
      </c>
      <c r="E7" s="232">
        <v>0</v>
      </c>
      <c r="F7" s="227"/>
      <c r="G7" s="227"/>
    </row>
    <row r="8" spans="1:7" x14ac:dyDescent="0.25">
      <c r="A8" s="233" t="s">
        <v>24</v>
      </c>
      <c r="B8" s="234"/>
      <c r="C8" s="436" t="str">
        <f>IF(('Form 2'!B10+'Form 2'!G10)=0,"",('Form 2'!C10+'Form 2'!H10)*(B8/('Form 2'!B10+'Form 2'!G10)))</f>
        <v/>
      </c>
      <c r="D8" s="206" t="e">
        <f t="shared" si="0"/>
        <v>#VALUE!</v>
      </c>
      <c r="E8" s="235">
        <v>0</v>
      </c>
      <c r="F8" s="227"/>
      <c r="G8" s="227"/>
    </row>
    <row r="9" spans="1:7" x14ac:dyDescent="0.25">
      <c r="A9" s="233" t="s">
        <v>25</v>
      </c>
      <c r="B9" s="231"/>
      <c r="C9" s="436">
        <f>IF(('Form 2'!B11+'Form 2'!G11)=0,"",('Form 2'!C11+'Form 2'!H11)*(B9/('Form 2'!B11+'Form 2'!G11)))</f>
        <v>0</v>
      </c>
      <c r="D9" s="203">
        <f t="shared" si="0"/>
        <v>0</v>
      </c>
      <c r="E9" s="232">
        <v>0</v>
      </c>
      <c r="F9" s="227"/>
      <c r="G9" s="227"/>
    </row>
    <row r="10" spans="1:7" x14ac:dyDescent="0.25">
      <c r="A10" s="233" t="s">
        <v>26</v>
      </c>
      <c r="B10" s="234"/>
      <c r="C10" s="436" t="str">
        <f>IF(('Form 2'!B12+'Form 2'!G12)=0,"",('Form 2'!C12+'Form 2'!H12)*(B10/('Form 2'!B12+'Form 2'!G12)))</f>
        <v/>
      </c>
      <c r="D10" s="206" t="e">
        <f t="shared" si="0"/>
        <v>#VALUE!</v>
      </c>
      <c r="E10" s="235">
        <v>0</v>
      </c>
      <c r="F10" s="227"/>
      <c r="G10" s="227"/>
    </row>
    <row r="11" spans="1:7" ht="12.95" customHeight="1" x14ac:dyDescent="0.25">
      <c r="A11" s="236" t="s">
        <v>27</v>
      </c>
      <c r="B11" s="237">
        <f>SUM(B5:B10)</f>
        <v>0</v>
      </c>
      <c r="C11" s="238">
        <f>IF(('Form 2'!B13+'Form 2'!G13)=0,0,('Form 2'!C13+'Form 2'!H13)*(B11/('Form 2'!B13+'Form 2'!G13)))</f>
        <v>0</v>
      </c>
      <c r="D11" s="208" t="e">
        <f>SUM(D5:D10)</f>
        <v>#VALUE!</v>
      </c>
      <c r="E11" s="239" t="e">
        <f>(C11-D11)/D11</f>
        <v>#VALUE!</v>
      </c>
      <c r="F11" s="227"/>
      <c r="G11" s="227"/>
    </row>
    <row r="12" spans="1:7" ht="12.95" customHeight="1" x14ac:dyDescent="0.25">
      <c r="A12" s="247" t="s">
        <v>102</v>
      </c>
      <c r="B12" s="194"/>
      <c r="C12" s="194"/>
      <c r="D12" s="194"/>
      <c r="E12" s="194"/>
      <c r="F12" s="227"/>
      <c r="G12" s="227"/>
    </row>
    <row r="13" spans="1:7" s="5" customFormat="1" ht="12.75" x14ac:dyDescent="0.2">
      <c r="A13" s="172" t="s">
        <v>15</v>
      </c>
      <c r="B13" s="7" t="s">
        <v>67</v>
      </c>
      <c r="C13" s="168" t="s">
        <v>68</v>
      </c>
      <c r="D13" s="168"/>
      <c r="E13" s="172" t="s">
        <v>69</v>
      </c>
      <c r="F13" s="166"/>
      <c r="G13" s="166"/>
    </row>
    <row r="14" spans="1:7" s="5" customFormat="1" ht="13.7" customHeight="1" x14ac:dyDescent="0.2">
      <c r="A14" s="359" t="s">
        <v>70</v>
      </c>
      <c r="B14" s="229" t="s">
        <v>1</v>
      </c>
      <c r="C14" s="127" t="s">
        <v>100</v>
      </c>
      <c r="D14" s="127" t="s">
        <v>101</v>
      </c>
      <c r="E14" s="175" t="s">
        <v>1</v>
      </c>
      <c r="F14" s="166"/>
      <c r="G14" s="166"/>
    </row>
    <row r="15" spans="1:7" x14ac:dyDescent="0.25">
      <c r="A15" s="230" t="s">
        <v>21</v>
      </c>
      <c r="B15" s="231"/>
      <c r="C15" s="435">
        <f>IF(('Form 2'!B15+'Form 2'!G15)=0,"",('Form 2'!C15+'Form 2'!H15)*(B15/('Form 2'!B15+'Form 2'!G15)))</f>
        <v>0</v>
      </c>
      <c r="D15" s="203">
        <f t="shared" ref="D15:D20" si="1">C15/(1+E15)</f>
        <v>0</v>
      </c>
      <c r="E15" s="232">
        <v>0</v>
      </c>
      <c r="F15" s="227"/>
      <c r="G15" s="227"/>
    </row>
    <row r="16" spans="1:7" x14ac:dyDescent="0.25">
      <c r="A16" s="233" t="s">
        <v>22</v>
      </c>
      <c r="B16" s="234"/>
      <c r="C16" s="436">
        <f>IF(('Form 2'!B16+'Form 2'!G16)=0,"",('Form 2'!C16+'Form 2'!H16)*(B16/('Form 2'!B16+'Form 2'!G16)))</f>
        <v>0</v>
      </c>
      <c r="D16" s="206">
        <f t="shared" si="1"/>
        <v>0</v>
      </c>
      <c r="E16" s="235">
        <v>0</v>
      </c>
      <c r="F16" s="227"/>
      <c r="G16" s="227"/>
    </row>
    <row r="17" spans="1:7" x14ac:dyDescent="0.25">
      <c r="A17" s="233" t="s">
        <v>23</v>
      </c>
      <c r="B17" s="231"/>
      <c r="C17" s="436" t="str">
        <f>IF(('Form 2'!B17+'Form 2'!G17)=0,"",('Form 2'!C17+'Form 2'!H17)*(B17/('Form 2'!B17+'Form 2'!G17)))</f>
        <v/>
      </c>
      <c r="D17" s="203" t="e">
        <f t="shared" si="1"/>
        <v>#VALUE!</v>
      </c>
      <c r="E17" s="232">
        <v>0</v>
      </c>
      <c r="F17" s="227"/>
      <c r="G17" s="227"/>
    </row>
    <row r="18" spans="1:7" x14ac:dyDescent="0.25">
      <c r="A18" s="233" t="s">
        <v>24</v>
      </c>
      <c r="B18" s="234"/>
      <c r="C18" s="436" t="str">
        <f>IF(('Form 2'!B18+'Form 2'!G18)=0,"",('Form 2'!C18+'Form 2'!H18)*(B18/('Form 2'!B18+'Form 2'!G18)))</f>
        <v/>
      </c>
      <c r="D18" s="206" t="e">
        <f t="shared" si="1"/>
        <v>#VALUE!</v>
      </c>
      <c r="E18" s="235">
        <v>0</v>
      </c>
      <c r="F18" s="227"/>
      <c r="G18" s="227"/>
    </row>
    <row r="19" spans="1:7" x14ac:dyDescent="0.25">
      <c r="A19" s="233" t="s">
        <v>25</v>
      </c>
      <c r="B19" s="231"/>
      <c r="C19" s="436">
        <f>IF(('Form 2'!B19+'Form 2'!G19)=0,"",('Form 2'!C19+'Form 2'!H19)*(B19/('Form 2'!B19+'Form 2'!G19)))</f>
        <v>0</v>
      </c>
      <c r="D19" s="203">
        <f t="shared" si="1"/>
        <v>0</v>
      </c>
      <c r="E19" s="232">
        <v>0</v>
      </c>
      <c r="F19" s="227"/>
      <c r="G19" s="227"/>
    </row>
    <row r="20" spans="1:7" x14ac:dyDescent="0.25">
      <c r="A20" s="233" t="s">
        <v>26</v>
      </c>
      <c r="B20" s="234"/>
      <c r="C20" s="436" t="str">
        <f>IF(('Form 2'!B20+'Form 2'!G20)=0,"",('Form 2'!C20+'Form 2'!H20)*(B20/('Form 2'!B20+'Form 2'!G20)))</f>
        <v/>
      </c>
      <c r="D20" s="206" t="e">
        <f t="shared" si="1"/>
        <v>#VALUE!</v>
      </c>
      <c r="E20" s="235">
        <v>0</v>
      </c>
      <c r="F20" s="227"/>
      <c r="G20" s="227"/>
    </row>
    <row r="21" spans="1:7" ht="12.95" customHeight="1" x14ac:dyDescent="0.25">
      <c r="A21" s="236" t="s">
        <v>27</v>
      </c>
      <c r="B21" s="237">
        <f>SUM(B15:B20)</f>
        <v>0</v>
      </c>
      <c r="C21" s="238">
        <f>IF(('Form 2'!B21+'Form 2'!G21)=0,0,('Form 2'!C21+'Form 2'!H21)*(B21/('Form 2'!B21+'Form 2'!G21)))</f>
        <v>0</v>
      </c>
      <c r="D21" s="208" t="e">
        <f>SUM(D15:D20)</f>
        <v>#VALUE!</v>
      </c>
      <c r="E21" s="239" t="e">
        <f>(C21-D21)/D21</f>
        <v>#VALUE!</v>
      </c>
      <c r="F21" s="227"/>
      <c r="G21" s="227"/>
    </row>
    <row r="22" spans="1:7" ht="12.95" customHeight="1" x14ac:dyDescent="0.25">
      <c r="A22" s="246" t="s">
        <v>103</v>
      </c>
      <c r="B22" s="191"/>
      <c r="C22" s="191"/>
      <c r="D22" s="191"/>
      <c r="E22" s="191"/>
      <c r="F22" s="227"/>
      <c r="G22" s="227"/>
    </row>
    <row r="23" spans="1:7" s="5" customFormat="1" ht="12.75" x14ac:dyDescent="0.2">
      <c r="A23" s="172" t="s">
        <v>15</v>
      </c>
      <c r="B23" s="7" t="s">
        <v>67</v>
      </c>
      <c r="C23" s="168" t="s">
        <v>68</v>
      </c>
      <c r="D23" s="168"/>
      <c r="E23" s="172" t="s">
        <v>69</v>
      </c>
      <c r="F23" s="166"/>
      <c r="G23" s="166"/>
    </row>
    <row r="24" spans="1:7" s="5" customFormat="1" ht="13.7" customHeight="1" thickBot="1" x14ac:dyDescent="0.25">
      <c r="A24" s="359" t="s">
        <v>70</v>
      </c>
      <c r="B24" s="229" t="s">
        <v>1</v>
      </c>
      <c r="C24" s="127" t="s">
        <v>100</v>
      </c>
      <c r="D24" s="127" t="s">
        <v>101</v>
      </c>
      <c r="E24" s="175" t="s">
        <v>1</v>
      </c>
      <c r="F24" s="166"/>
      <c r="G24" s="166"/>
    </row>
    <row r="25" spans="1:7" x14ac:dyDescent="0.25">
      <c r="A25" s="230" t="s">
        <v>21</v>
      </c>
      <c r="B25" s="249">
        <f t="shared" ref="B25:B30" si="2">B5+B15</f>
        <v>0</v>
      </c>
      <c r="C25" s="405">
        <f>C5+(C15*'Form 1'!$K$31)</f>
        <v>0</v>
      </c>
      <c r="D25" s="405">
        <f>D5+(D15*'Form 1'!$K$31)</f>
        <v>0</v>
      </c>
      <c r="E25" s="250" t="e">
        <f t="shared" ref="E25:E31" si="3">(C25-D25)/D25</f>
        <v>#DIV/0!</v>
      </c>
      <c r="F25" s="227"/>
      <c r="G25" s="227"/>
    </row>
    <row r="26" spans="1:7" x14ac:dyDescent="0.25">
      <c r="A26" s="233" t="s">
        <v>22</v>
      </c>
      <c r="B26" s="251">
        <f t="shared" si="2"/>
        <v>0</v>
      </c>
      <c r="C26" s="206">
        <f>C6+(C16*'Form 1'!$K$31)</f>
        <v>0</v>
      </c>
      <c r="D26" s="206">
        <f>D6+(D16*'Form 1'!$K$31)</f>
        <v>0</v>
      </c>
      <c r="E26" s="252" t="e">
        <f t="shared" si="3"/>
        <v>#DIV/0!</v>
      </c>
      <c r="F26" s="227"/>
      <c r="G26" s="227"/>
    </row>
    <row r="27" spans="1:7" x14ac:dyDescent="0.25">
      <c r="A27" s="233" t="s">
        <v>23</v>
      </c>
      <c r="B27" s="249">
        <f t="shared" si="2"/>
        <v>0</v>
      </c>
      <c r="C27" s="206" t="e">
        <f>C7+(C17*'Form 1'!$K$31)</f>
        <v>#VALUE!</v>
      </c>
      <c r="D27" s="206" t="e">
        <f>D7+(D17*'Form 1'!$K$31)</f>
        <v>#VALUE!</v>
      </c>
      <c r="E27" s="250" t="e">
        <f t="shared" si="3"/>
        <v>#VALUE!</v>
      </c>
      <c r="F27" s="227"/>
      <c r="G27" s="227"/>
    </row>
    <row r="28" spans="1:7" x14ac:dyDescent="0.25">
      <c r="A28" s="233" t="s">
        <v>24</v>
      </c>
      <c r="B28" s="251">
        <f t="shared" si="2"/>
        <v>0</v>
      </c>
      <c r="C28" s="206" t="e">
        <f>C8+(C18*'Form 1'!$K$31)</f>
        <v>#VALUE!</v>
      </c>
      <c r="D28" s="206" t="e">
        <f>D8+(D18*'Form 1'!$K$31)</f>
        <v>#VALUE!</v>
      </c>
      <c r="E28" s="252" t="e">
        <f t="shared" si="3"/>
        <v>#VALUE!</v>
      </c>
      <c r="F28" s="227"/>
      <c r="G28" s="227"/>
    </row>
    <row r="29" spans="1:7" x14ac:dyDescent="0.25">
      <c r="A29" s="233" t="s">
        <v>25</v>
      </c>
      <c r="B29" s="249">
        <f t="shared" si="2"/>
        <v>0</v>
      </c>
      <c r="C29" s="206">
        <f>C9+(C19*'Form 1'!$K$31)</f>
        <v>0</v>
      </c>
      <c r="D29" s="206">
        <f>D9+(D19*'Form 1'!$K$31)</f>
        <v>0</v>
      </c>
      <c r="E29" s="250" t="e">
        <f t="shared" si="3"/>
        <v>#DIV/0!</v>
      </c>
      <c r="F29" s="227"/>
      <c r="G29" s="227"/>
    </row>
    <row r="30" spans="1:7" x14ac:dyDescent="0.25">
      <c r="A30" s="233" t="s">
        <v>26</v>
      </c>
      <c r="B30" s="251">
        <f t="shared" si="2"/>
        <v>0</v>
      </c>
      <c r="C30" s="206" t="e">
        <f>C10+(C20*'Form 1'!$K$31)</f>
        <v>#VALUE!</v>
      </c>
      <c r="D30" s="206" t="e">
        <f>D10+(D20*'Form 1'!$K$31)</f>
        <v>#VALUE!</v>
      </c>
      <c r="E30" s="252" t="e">
        <f t="shared" si="3"/>
        <v>#VALUE!</v>
      </c>
      <c r="F30" s="227"/>
      <c r="G30" s="227"/>
    </row>
    <row r="31" spans="1:7" ht="12.95" customHeight="1" thickBot="1" x14ac:dyDescent="0.3">
      <c r="A31" s="236" t="s">
        <v>27</v>
      </c>
      <c r="B31" s="237">
        <f>SUM(B25:B30)</f>
        <v>0</v>
      </c>
      <c r="C31" s="459" t="e">
        <f>SUM(C25:C30)</f>
        <v>#VALUE!</v>
      </c>
      <c r="D31" s="208" t="e">
        <f>SUM(D25:D30)</f>
        <v>#VALUE!</v>
      </c>
      <c r="E31" s="253" t="e">
        <f t="shared" si="3"/>
        <v>#VALUE!</v>
      </c>
      <c r="F31" s="227"/>
      <c r="G31" s="227"/>
    </row>
    <row r="32" spans="1:7" s="5" customFormat="1" ht="12.75" x14ac:dyDescent="0.2">
      <c r="A32" s="167"/>
      <c r="B32" s="228"/>
      <c r="C32" s="228"/>
      <c r="D32" s="228"/>
      <c r="E32" s="228"/>
      <c r="F32" s="166"/>
      <c r="G32" s="166"/>
    </row>
    <row r="33" spans="1:7" s="5" customFormat="1" ht="18" customHeight="1" x14ac:dyDescent="0.2">
      <c r="A33" s="348"/>
      <c r="B33" s="349"/>
      <c r="C33" s="349"/>
      <c r="D33" s="349"/>
      <c r="E33" s="349"/>
      <c r="F33" s="166"/>
      <c r="G33" s="166"/>
    </row>
    <row r="34" spans="1:7" x14ac:dyDescent="0.25">
      <c r="A34" s="227"/>
      <c r="B34" s="227"/>
      <c r="C34" s="227"/>
      <c r="D34" s="227"/>
      <c r="E34" s="227"/>
      <c r="F34" s="227"/>
      <c r="G34" s="227"/>
    </row>
    <row r="35" spans="1:7" x14ac:dyDescent="0.25">
      <c r="A35" s="227"/>
      <c r="B35" s="227"/>
      <c r="C35" s="227"/>
      <c r="D35" s="227"/>
      <c r="E35" s="227"/>
      <c r="F35" s="227"/>
      <c r="G35" s="227"/>
    </row>
    <row r="36" spans="1:7" x14ac:dyDescent="0.25">
      <c r="A36" s="227"/>
      <c r="B36" s="227"/>
      <c r="C36" s="227"/>
      <c r="D36" s="227"/>
      <c r="E36" s="227"/>
      <c r="F36" s="227"/>
      <c r="G36" s="227"/>
    </row>
  </sheetData>
  <sheetProtection algorithmName="SHA-512" hashValue="kl8SJmW91xSssI+P5QolINcESs0kl17iJan/6bzC0iZ7aI8+U/qKDf/qebTWpyN3HoQNxcBjjkd5LDsBcgDtvA==" saltValue="ZdX4LM5EXjuXh82mwiU4CA==" spinCount="100000" sheet="1" objects="1" scenarios="1" formatCells="0" formatColumns="0" formatRows="0" insertColumns="0" insertRows="0" insertHyperlinks="0" deleteColumns="0" deleteRows="0" sort="0" autoFilter="0" pivotTables="0"/>
  <printOptions horizontalCentered="1" verticalCentered="1"/>
  <pageMargins left="0.5" right="0.5" top="0.5" bottom="0.5" header="0.4" footer="0.5"/>
  <pageSetup orientation="landscape"/>
  <headerFooter alignWithMargins="0">
    <oddHeader>&amp;A</oddHeader>
  </headerFooter>
  <ignoredErrors>
    <ignoredError sqref="C25:C31 D25:D31 E25:E31 D15:D20 D5:D10 D11:E11" evalError="1"/>
    <ignoredError sqref="D21:E21" evalError="1" formula="1"/>
    <ignoredError sqref="B21" unlockedFormula="1"/>
    <ignoredError sqref="C21 C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Instructions</vt:lpstr>
      <vt:lpstr>Form 1</vt:lpstr>
      <vt:lpstr>Form 2</vt:lpstr>
      <vt:lpstr>Form 3</vt:lpstr>
      <vt:lpstr>Form 4</vt:lpstr>
      <vt:lpstr>Form 5</vt:lpstr>
      <vt:lpstr>Form 6</vt:lpstr>
      <vt:lpstr>Form 3 Estimate</vt:lpstr>
      <vt:lpstr>Form 4 Estimate</vt:lpstr>
      <vt:lpstr>Validity Checks</vt:lpstr>
      <vt:lpstr>AAUPcategory</vt:lpstr>
      <vt:lpstr>benefits</vt:lpstr>
      <vt:lpstr>Control</vt:lpstr>
      <vt:lpstr>decline</vt:lpstr>
      <vt:lpstr>'Form 1'!Print_Area</vt:lpstr>
      <vt:lpstr>'Form 2'!Print_Area</vt:lpstr>
      <vt:lpstr>'Form 3'!Print_Area</vt:lpstr>
      <vt:lpstr>'Form 3 Estimate'!Print_Area</vt:lpstr>
      <vt:lpstr>'Form 4'!Print_Area</vt:lpstr>
      <vt:lpstr>'Form 4 Estimate'!Print_Area</vt:lpstr>
      <vt:lpstr>'Form 5'!Print_Area</vt:lpstr>
      <vt:lpstr>'Form 6'!Print_Area</vt:lpstr>
      <vt:lpstr>Instructions!Print_Area</vt:lpstr>
      <vt:lpstr>tenure</vt:lpstr>
      <vt:lpstr>union</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Barnshaw</dc:creator>
  <cp:keywords/>
  <dc:description>updated last two sheets</dc:description>
  <cp:lastModifiedBy>Carol Diem</cp:lastModifiedBy>
  <cp:lastPrinted>2015-11-30T15:08:26Z</cp:lastPrinted>
  <dcterms:created xsi:type="dcterms:W3CDTF">2012-09-17T14:37:54Z</dcterms:created>
  <dcterms:modified xsi:type="dcterms:W3CDTF">2016-02-06T01:31:07Z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56a43a2a-c256-43a2-b325-19ed7508d1a7</vt:lpwstr>
  </property>
  <property fmtid="{D5CDD505-2E9C-101B-9397-08002B2CF9AE}" pid="3" name="ContentTypeId">
    <vt:lpwstr>0x010100DBFB64799CBEEF4BAC66292ED4D00166</vt:lpwstr>
  </property>
  <property fmtid="{D5CDD505-2E9C-101B-9397-08002B2CF9AE}" pid="4" name="_dlc_DocId">
    <vt:lpwstr>6D7VEE6MMF3J-15-22</vt:lpwstr>
  </property>
  <property fmtid="{D5CDD505-2E9C-101B-9397-08002B2CF9AE}" pid="5" name="_dlc_DocIdUrl">
    <vt:lpwstr>http://sharepoint/sites/Projects/AAUP/_layouts/DocIdRedir.aspx?ID=6D7VEE6MMF3J-15-22, 6D7VEE6MMF3J-15-22</vt:lpwstr>
  </property>
</Properties>
</file>