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ebula2.washington.edu\uw\groups\opb\OFFICE\IR\Regular Reports\Common Data Set\CDS_2015-16\"/>
    </mc:Choice>
  </mc:AlternateContent>
  <bookViews>
    <workbookView xWindow="0" yWindow="0" windowWidth="21120" windowHeight="8415" tabRatio="857" activeTab="8"/>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 name="CDS-Changes 2015-2016" sheetId="14" r:id="rId12"/>
  </sheets>
  <calcPr calcId="162913"/>
</workbook>
</file>

<file path=xl/calcChain.xml><?xml version="1.0" encoding="utf-8"?>
<calcChain xmlns="http://schemas.openxmlformats.org/spreadsheetml/2006/main">
  <c r="E45" i="10" l="1"/>
  <c r="F25" i="8" l="1"/>
  <c r="E25" i="8"/>
  <c r="F20" i="8"/>
  <c r="E20" i="8"/>
  <c r="F33" i="2" l="1"/>
  <c r="E33" i="2"/>
  <c r="E172" i="3" l="1"/>
  <c r="D198" i="3"/>
  <c r="E180" i="3"/>
  <c r="D180" i="3"/>
  <c r="C180" i="3"/>
  <c r="D172" i="3"/>
  <c r="C172" i="3"/>
  <c r="F95" i="2"/>
  <c r="F83" i="2"/>
  <c r="F62" i="2"/>
  <c r="F58" i="2"/>
  <c r="C17" i="2"/>
  <c r="D17" i="2"/>
  <c r="E17" i="2"/>
  <c r="F17" i="2"/>
  <c r="F10" i="2"/>
  <c r="F12" i="2" s="1"/>
  <c r="E10" i="2"/>
  <c r="E12" i="2" s="1"/>
  <c r="D10" i="2"/>
  <c r="D12" i="2" s="1"/>
  <c r="C10" i="2"/>
  <c r="C12" i="2"/>
  <c r="F69" i="2"/>
  <c r="F73" i="2"/>
  <c r="D33" i="2"/>
  <c r="E12" i="5"/>
  <c r="D12" i="5"/>
  <c r="C12" i="5"/>
  <c r="K51" i="9"/>
  <c r="K48" i="9"/>
  <c r="D45" i="10"/>
  <c r="C45" i="10"/>
  <c r="F74" i="2" l="1"/>
  <c r="F63" i="2"/>
  <c r="F19" i="2"/>
  <c r="F18" i="2"/>
  <c r="F20" i="2" s="1"/>
  <c r="J36" i="9"/>
  <c r="G36" i="9" s="1"/>
</calcChain>
</file>

<file path=xl/comments1.xml><?xml version="1.0" encoding="utf-8"?>
<comments xmlns="http://schemas.openxmlformats.org/spreadsheetml/2006/main">
  <authors>
    <author>Daniel J. Summy</author>
  </authors>
  <commentList>
    <comment ref="C26" authorId="0" shapeId="0">
      <text>
        <r>
          <rPr>
            <sz val="9"/>
            <color indexed="81"/>
            <rFont val="Tahoma"/>
            <family val="2"/>
          </rPr>
          <t xml:space="preserve">The Visual, Literary, and Performing Arts (VLPA) requirement includes both Arts and Humanities
</t>
        </r>
      </text>
    </comment>
    <comment ref="C31" authorId="0" shapeId="0">
      <text>
        <r>
          <rPr>
            <sz val="9"/>
            <color indexed="81"/>
            <rFont val="Tahoma"/>
            <family val="2"/>
          </rPr>
          <t xml:space="preserve">The Visual, Literary, and Performing Arts (VLPA) requirement includes both Arts and Humanities
</t>
        </r>
      </text>
    </comment>
  </commentList>
</comments>
</file>

<file path=xl/sharedStrings.xml><?xml version="1.0" encoding="utf-8"?>
<sst xmlns="http://schemas.openxmlformats.org/spreadsheetml/2006/main" count="1985" uniqueCount="1128">
  <si>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</si>
  <si>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</si>
  <si>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</si>
  <si>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</si>
  <si>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</si>
  <si>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</si>
  <si>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</si>
  <si>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</si>
  <si>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</si>
  <si>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</si>
  <si>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</si>
  <si>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</si>
  <si>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</si>
  <si>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</si>
  <si>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</si>
  <si>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</si>
  <si>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</si>
  <si>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</si>
  <si>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</si>
  <si>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</si>
  <si>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</si>
  <si>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</si>
  <si>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</si>
  <si>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</si>
  <si>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</si>
  <si>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</si>
  <si>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</si>
  <si>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</si>
  <si>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</si>
  <si>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</si>
  <si>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</si>
  <si>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</si>
  <si>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</si>
  <si>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</si>
  <si>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</si>
  <si>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</si>
  <si>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</si>
  <si>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</si>
  <si>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</si>
  <si>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</si>
  <si>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</si>
  <si>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</si>
  <si>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</si>
  <si>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</si>
  <si>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</si>
  <si>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</si>
  <si>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</si>
  <si>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</si>
  <si>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</si>
  <si>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</si>
  <si>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</si>
  <si>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</si>
  <si>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</si>
  <si>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</si>
  <si>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</si>
  <si>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</si>
  <si>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</si>
  <si>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</si>
  <si>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</si>
  <si>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</si>
  <si>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</si>
  <si>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</si>
  <si>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</si>
  <si>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</si>
  <si>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</si>
  <si>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</si>
  <si>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</si>
  <si>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</si>
  <si>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</si>
  <si>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</si>
  <si>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</si>
  <si>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</si>
  <si>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</si>
  <si>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</si>
  <si>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</si>
  <si>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</si>
  <si>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</si>
  <si>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</si>
  <si>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</si>
  <si>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</si>
  <si>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</si>
  <si>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</si>
  <si>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</si>
  <si>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</si>
  <si>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</si>
  <si>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</si>
  <si>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</si>
  <si>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</si>
  <si>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</si>
  <si>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</si>
  <si>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</si>
  <si>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</si>
  <si>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</si>
  <si>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</si>
  <si>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</si>
  <si>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</si>
  <si>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</si>
  <si>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</si>
  <si>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</si>
  <si>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</si>
  <si>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</si>
  <si>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</si>
  <si>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</si>
  <si>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</si>
  <si>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</si>
  <si>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</si>
  <si>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</si>
  <si>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</si>
  <si>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</si>
  <si>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</si>
  <si>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</si>
  <si>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</si>
  <si>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</si>
  <si>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</si>
  <si>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</si>
  <si>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</si>
  <si>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</si>
  <si>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</si>
  <si>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</si>
  <si>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</si>
  <si>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</si>
  <si>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</si>
  <si>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</si>
  <si>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</si>
  <si>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</si>
  <si>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</si>
  <si>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</si>
  <si>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</si>
  <si>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</si>
  <si>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</si>
  <si>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</si>
  <si>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</si>
  <si>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</si>
  <si>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</si>
  <si>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</si>
  <si>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</si>
  <si>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</si>
  <si>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</si>
  <si>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</si>
  <si>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</si>
  <si>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</si>
  <si>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</si>
  <si>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</si>
  <si>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</si>
  <si>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</si>
  <si>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</si>
  <si>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</si>
  <si>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</si>
  <si>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</si>
  <si>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</si>
  <si>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</si>
  <si>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</si>
  <si>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</si>
  <si>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</si>
  <si>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</si>
  <si>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</si>
  <si>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</si>
  <si>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</si>
  <si>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</si>
  <si>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</si>
  <si>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</si>
  <si>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</si>
  <si>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</si>
  <si>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</si>
  <si>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</si>
  <si>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</si>
  <si>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</si>
  <si>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</si>
  <si>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</si>
  <si>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</si>
  <si>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</si>
  <si>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</si>
  <si>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</si>
  <si>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</si>
  <si>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</si>
  <si>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</si>
  <si>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</si>
  <si>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</si>
  <si>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</si>
  <si>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</si>
  <si>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</si>
  <si>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</si>
  <si>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</si>
  <si>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</si>
  <si>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</si>
  <si>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</si>
  <si>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</si>
  <si>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</si>
  <si>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</si>
  <si>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</si>
  <si>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</si>
  <si>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</si>
  <si>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</si>
  <si>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</si>
  <si>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</si>
  <si>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</si>
  <si>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</si>
  <si>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</si>
  <si>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</si>
  <si>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</si>
  <si>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</si>
  <si>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</si>
  <si>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</si>
  <si>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</si>
  <si>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</si>
  <si>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</si>
  <si>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</si>
  <si>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</si>
  <si>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</si>
  <si>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</si>
  <si>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</si>
  <si>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</si>
  <si>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</si>
  <si>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</si>
  <si>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</si>
  <si>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</si>
  <si>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</si>
  <si>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</si>
  <si>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</si>
  <si>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</si>
  <si>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</si>
  <si>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</si>
  <si>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</si>
  <si>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</si>
  <si>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</si>
  <si>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</si>
  <si>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</si>
  <si>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</si>
  <si>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</si>
  <si>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</si>
  <si>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</si>
  <si>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</si>
  <si>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</si>
  <si>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</si>
  <si>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</si>
  <si>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</si>
  <si>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</si>
  <si>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</si>
  <si>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</si>
  <si>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</si>
  <si>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</si>
  <si>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</si>
  <si>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</si>
  <si>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</si>
  <si>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</si>
  <si>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</si>
  <si>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</si>
  <si>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</si>
  <si>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</si>
  <si>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</si>
  <si>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</si>
  <si>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</si>
  <si>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</si>
  <si>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</si>
  <si>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</si>
  <si>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</si>
  <si>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</si>
  <si>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</si>
  <si>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</si>
  <si>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</si>
  <si>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</si>
  <si>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</si>
  <si>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</si>
  <si>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</si>
  <si>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</si>
  <si>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</si>
  <si>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</si>
  <si>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</si>
  <si>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</si>
  <si>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</si>
  <si>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</si>
  <si>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</si>
  <si>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</si>
  <si>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</si>
  <si>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</si>
  <si>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</si>
  <si>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</si>
  <si>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</si>
  <si>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</si>
  <si>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</si>
  <si>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</si>
  <si>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</si>
  <si>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</si>
  <si>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</si>
  <si>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</si>
  <si>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</si>
  <si>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</si>
  <si>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</si>
  <si>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</si>
  <si>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</si>
  <si>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</si>
  <si>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</si>
  <si>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</si>
  <si>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</si>
  <si>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</si>
  <si>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</si>
  <si>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</si>
  <si>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</si>
  <si>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</si>
  <si>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</si>
  <si>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</si>
  <si>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</si>
  <si>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</si>
  <si>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</si>
  <si>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</si>
  <si>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</si>
  <si>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</si>
  <si>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</si>
  <si>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</si>
  <si>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</si>
  <si>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</si>
  <si>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</si>
  <si>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</si>
  <si>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</si>
  <si>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</si>
  <si>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</si>
  <si>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</si>
  <si>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</si>
  <si>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</si>
  <si>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</si>
  <si>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</si>
  <si>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</si>
  <si>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</si>
  <si>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</si>
  <si>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</si>
  <si>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</si>
  <si>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</si>
  <si>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</si>
  <si>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</si>
  <si>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</si>
  <si>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</si>
  <si>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</si>
  <si>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</si>
  <si>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</si>
  <si>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</si>
  <si>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</si>
  <si>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</si>
  <si>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</si>
  <si>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</si>
  <si>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</si>
  <si>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</si>
  <si>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</si>
  <si>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</si>
  <si>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</si>
  <si>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</si>
  <si>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</si>
  <si>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</si>
  <si>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</si>
  <si>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</si>
  <si>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</si>
  <si>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</si>
  <si>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</si>
  <si>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</si>
  <si>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</si>
  <si>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</si>
  <si>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</si>
  <si>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</si>
  <si>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</si>
  <si>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</si>
  <si>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</si>
  <si>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</si>
  <si>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</si>
  <si>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</si>
  <si>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</si>
  <si>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</si>
  <si>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</si>
  <si>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</si>
  <si>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</si>
  <si>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</si>
  <si>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</si>
  <si>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</si>
  <si>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</si>
  <si>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</si>
  <si>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</si>
  <si>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</si>
  <si>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</si>
  <si>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</si>
  <si>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</si>
  <si>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</si>
  <si>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</si>
  <si>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</si>
  <si>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</si>
  <si>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</si>
  <si>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</si>
  <si>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</si>
  <si>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</si>
  <si>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</si>
  <si>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</si>
  <si>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</si>
  <si>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</si>
  <si>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</si>
  <si>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</si>
  <si>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</si>
  <si>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</si>
  <si>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</si>
  <si>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</si>
  <si>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</si>
  <si>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</si>
  <si>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</si>
  <si>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</si>
  <si>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</si>
  <si>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</si>
  <si>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</si>
  <si>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</si>
  <si>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</si>
  <si>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</si>
  <si>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</si>
  <si>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</si>
  <si>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</si>
  <si>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</si>
  <si>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</si>
  <si>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</si>
  <si>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</si>
  <si>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</si>
  <si>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</si>
  <si>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</si>
  <si>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</si>
  <si>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</si>
  <si>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</si>
  <si>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</si>
  <si>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</si>
  <si>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</si>
  <si>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</si>
  <si>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</si>
  <si>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</si>
  <si>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</si>
  <si>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</si>
  <si>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</si>
  <si>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</si>
  <si>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</si>
  <si>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</si>
  <si>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</si>
  <si>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</si>
  <si>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</si>
  <si>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</si>
  <si>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</si>
  <si>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</si>
  <si>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</si>
  <si>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</si>
  <si>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</si>
  <si>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</si>
  <si>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</si>
  <si>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</si>
  <si>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</si>
  <si>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</si>
  <si>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</si>
  <si>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</si>
  <si>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</si>
  <si>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</si>
  <si>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</si>
  <si>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</si>
  <si>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</si>
  <si>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</si>
  <si>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</si>
  <si>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</si>
  <si>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</si>
  <si>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</si>
  <si>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</si>
  <si>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</si>
  <si>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</si>
  <si>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</si>
  <si>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</si>
  <si>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</si>
  <si>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</si>
  <si>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</si>
  <si>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</si>
  <si>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</si>
  <si>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</si>
  <si>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</si>
  <si>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</si>
  <si>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</si>
  <si>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</si>
  <si>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</si>
  <si>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</si>
  <si>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</si>
  <si>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</si>
  <si>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</si>
  <si>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</si>
  <si>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</si>
  <si>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</si>
  <si>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</si>
  <si>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</si>
  <si>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</si>
  <si>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</si>
  <si>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</si>
  <si>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</si>
  <si>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</si>
  <si>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</si>
  <si>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</si>
  <si>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</si>
  <si>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</si>
  <si>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</si>
  <si>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</si>
  <si>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</si>
  <si>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</si>
  <si>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</si>
  <si>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</si>
  <si>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</si>
  <si>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</si>
  <si>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</si>
  <si>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</si>
  <si>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</si>
  <si>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</si>
  <si>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</si>
  <si>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</si>
  <si>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</si>
  <si>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</si>
  <si>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</si>
  <si>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</si>
  <si>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</si>
  <si>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</si>
  <si>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</si>
  <si>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</si>
  <si>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</si>
  <si>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</si>
  <si>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</si>
  <si>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</si>
  <si>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</si>
  <si>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</si>
  <si>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</si>
  <si>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</si>
  <si>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</si>
  <si>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</si>
  <si>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</si>
  <si>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</si>
  <si>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</si>
  <si>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</si>
  <si>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</si>
  <si>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</si>
  <si>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</si>
  <si>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</si>
  <si>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</si>
  <si>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</si>
  <si>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</si>
  <si>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</si>
  <si>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</si>
  <si>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</si>
  <si>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</si>
  <si>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</si>
  <si>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</si>
  <si>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</si>
  <si>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</si>
  <si>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</si>
  <si>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</si>
  <si>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</si>
  <si>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</si>
  <si>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</si>
  <si>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</si>
  <si>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</si>
  <si>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</si>
  <si>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</si>
  <si>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</si>
  <si>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</si>
  <si>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</si>
  <si>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</si>
  <si>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</si>
  <si>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</si>
  <si>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</si>
  <si>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</si>
  <si>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</si>
  <si>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</si>
  <si>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</si>
  <si>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</si>
  <si>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</si>
  <si>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</si>
  <si>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</si>
  <si>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</si>
  <si>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</si>
  <si>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</si>
  <si>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</si>
  <si>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</si>
  <si>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</si>
  <si>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</si>
  <si>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</si>
  <si>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</si>
  <si>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</si>
  <si>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</si>
  <si>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</si>
  <si>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</si>
  <si>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</si>
  <si>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</si>
  <si>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</si>
  <si>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</si>
  <si>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</si>
  <si>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</si>
  <si>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</si>
  <si>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</si>
  <si>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</si>
  <si>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</si>
  <si>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</si>
  <si>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</si>
  <si>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</si>
  <si>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</si>
  <si>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</si>
  <si>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</si>
  <si>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</si>
  <si>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</si>
  <si>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</si>
  <si>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</si>
  <si>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</si>
  <si>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</si>
  <si>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</si>
  <si>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</si>
  <si>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</si>
  <si>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</si>
  <si>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</si>
  <si>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</si>
  <si>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</si>
  <si>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</si>
  <si>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</si>
  <si>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</si>
  <si>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</si>
  <si>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</si>
  <si>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</si>
  <si>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</si>
  <si>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</si>
  <si>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</si>
  <si>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</si>
  <si>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</si>
  <si>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</si>
  <si>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</si>
  <si>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</si>
  <si>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</si>
  <si>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</si>
  <si>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</si>
  <si>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</si>
  <si>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</si>
  <si>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</si>
  <si>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</si>
  <si>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</si>
  <si>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</si>
  <si>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</si>
  <si>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</si>
  <si>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</si>
  <si>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</si>
  <si>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</si>
  <si>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</si>
  <si>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</si>
  <si>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</si>
  <si>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</si>
  <si>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</si>
  <si>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</si>
  <si>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</si>
  <si>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</si>
  <si>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</si>
  <si>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</si>
  <si>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</si>
  <si>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</si>
  <si>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</si>
  <si>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</si>
  <si>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</si>
  <si>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</si>
  <si>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</si>
  <si>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</si>
  <si>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</si>
  <si>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</si>
  <si>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</si>
  <si>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</si>
  <si>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</si>
  <si>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</si>
  <si>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</si>
  <si>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</si>
  <si>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</si>
  <si>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</si>
  <si>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</si>
  <si>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</si>
  <si>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</si>
  <si>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</si>
  <si>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</si>
  <si>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</si>
  <si>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</si>
  <si>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</si>
  <si>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</si>
  <si>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</si>
  <si>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</si>
  <si>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</si>
  <si>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</si>
  <si>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</si>
  <si>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</si>
  <si>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</si>
  <si>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</si>
  <si>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</si>
  <si>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</si>
  <si>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</si>
  <si>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</si>
  <si>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</si>
  <si>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</si>
  <si>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</si>
  <si>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</si>
  <si>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</si>
  <si>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</si>
  <si>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</si>
  <si>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</si>
  <si>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</si>
  <si>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</si>
  <si>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</si>
  <si>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</si>
  <si>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</si>
  <si>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</si>
  <si>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</si>
  <si>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</si>
  <si>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</si>
  <si>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</si>
  <si>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</si>
  <si>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</si>
  <si>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</si>
  <si>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</si>
  <si>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</si>
  <si>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</si>
  <si>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</si>
  <si>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</si>
  <si>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</si>
  <si>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</si>
  <si>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</si>
  <si>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</si>
  <si>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</si>
  <si>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</si>
  <si>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</si>
  <si>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</si>
  <si>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</si>
  <si>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</si>
  <si>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</si>
  <si>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</si>
  <si>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</si>
  <si>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</si>
  <si>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</si>
  <si>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</si>
  <si>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</si>
  <si>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</si>
  <si>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</si>
  <si>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</si>
  <si>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</si>
  <si>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</si>
  <si>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</si>
  <si>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</si>
  <si>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</si>
  <si>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</si>
  <si>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</si>
  <si>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</si>
  <si>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</si>
  <si>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</si>
  <si>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</si>
  <si>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</si>
  <si>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</si>
  <si>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</si>
  <si>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</si>
  <si>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</si>
  <si>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</si>
  <si>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</si>
  <si>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</si>
  <si>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</si>
  <si>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</si>
  <si>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</si>
  <si>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</si>
  <si>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</si>
  <si>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</si>
  <si>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</si>
  <si>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</si>
  <si>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</si>
  <si>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</si>
  <si>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</si>
  <si>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</si>
  <si>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</si>
  <si>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</si>
  <si>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</si>
  <si>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</si>
  <si>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</si>
  <si>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</si>
  <si>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</si>
  <si>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</si>
  <si>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</si>
  <si>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</si>
  <si>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</si>
  <si>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</si>
  <si>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</si>
  <si>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</si>
  <si>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</si>
  <si>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</si>
  <si>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</si>
  <si>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</si>
  <si>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</si>
  <si>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</si>
  <si>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</si>
  <si>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</si>
  <si>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</si>
  <si>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</si>
  <si>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</si>
  <si>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</si>
  <si>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</si>
  <si>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</si>
  <si>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</si>
  <si>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</si>
  <si>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</si>
  <si>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</si>
  <si>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</si>
  <si>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</si>
  <si>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</si>
  <si>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</si>
  <si>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</si>
  <si>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</si>
  <si>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</si>
  <si>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</si>
  <si>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</si>
  <si>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</si>
  <si>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</si>
  <si>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</si>
  <si>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</si>
  <si>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</si>
  <si>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</si>
  <si>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</si>
  <si>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</si>
  <si>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</si>
  <si>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</si>
  <si>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</si>
  <si>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</si>
  <si>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</si>
  <si>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</si>
  <si>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</si>
  <si>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</si>
  <si>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</si>
  <si>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</si>
  <si>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</si>
  <si>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</si>
  <si>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</si>
  <si>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</si>
  <si>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</si>
  <si>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</si>
  <si>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</si>
  <si>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</si>
  <si>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</si>
  <si>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</si>
  <si>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</si>
  <si>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</si>
  <si>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</si>
  <si>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</si>
  <si>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</si>
  <si>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</si>
  <si>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</si>
  <si>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</si>
  <si>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</si>
  <si>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</si>
  <si>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</si>
  <si>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</si>
  <si>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</si>
  <si>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</si>
  <si>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</si>
  <si>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</si>
  <si>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</si>
  <si>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</si>
  <si>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</si>
  <si>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</si>
  <si>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</si>
  <si>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</si>
  <si>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</si>
  <si>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</si>
  <si>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</si>
  <si>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</si>
  <si>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</si>
  <si>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</si>
  <si>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</si>
  <si>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</si>
  <si>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</si>
  <si>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</si>
  <si>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</si>
  <si>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</si>
  <si>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</si>
  <si>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</si>
  <si>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</si>
  <si>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</si>
  <si>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</si>
  <si>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</si>
  <si>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</si>
  <si>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</si>
  <si>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</si>
  <si>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</si>
  <si>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</si>
  <si>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</si>
  <si>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</si>
  <si>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</si>
  <si>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</si>
  <si>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</si>
  <si>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</si>
  <si>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</si>
  <si>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</si>
  <si>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</si>
  <si>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</si>
  <si>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</si>
  <si>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</si>
  <si>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</si>
  <si>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</si>
  <si>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</si>
  <si>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</si>
  <si>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</si>
  <si>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</si>
  <si>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</si>
  <si>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</si>
  <si>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</si>
  <si>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</si>
  <si>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</si>
  <si>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</si>
  <si>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</si>
  <si>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</si>
  <si>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</si>
  <si>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</si>
  <si>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</si>
  <si>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</si>
  <si>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</si>
  <si>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</si>
  <si>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</si>
  <si>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</si>
  <si>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</si>
  <si>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</si>
  <si>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</si>
  <si>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</si>
  <si>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</si>
  <si>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</si>
  <si>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</si>
  <si>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</si>
  <si>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</si>
  <si>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</si>
  <si>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</si>
  <si>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</si>
  <si>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</si>
  <si>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</si>
  <si>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</si>
  <si>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</si>
  <si>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</si>
  <si>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</si>
  <si>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</si>
  <si>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</si>
  <si>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</si>
  <si>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</si>
  <si>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</si>
  <si>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</si>
  <si>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</si>
  <si>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</si>
  <si>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</si>
  <si>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</si>
  <si>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</si>
  <si>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</si>
  <si>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</si>
  <si>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</si>
  <si>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</si>
  <si>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</si>
  <si>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</si>
  <si>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</si>
  <si>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</si>
  <si>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</si>
  <si>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</si>
  <si>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</si>
  <si>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</si>
  <si>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</si>
  <si>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</si>
  <si>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</si>
  <si>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</si>
  <si>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</si>
  <si>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</si>
  <si>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</si>
  <si>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</si>
  <si>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</si>
  <si>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</si>
  <si>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</si>
  <si>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</si>
  <si>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</si>
  <si>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</si>
  <si>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</si>
  <si>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</si>
  <si>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</si>
  <si>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</si>
  <si>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</si>
  <si>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</si>
  <si>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</si>
  <si>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</si>
  <si>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</si>
  <si>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</si>
  <si>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</si>
  <si>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</si>
  <si>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</si>
  <si>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</si>
  <si>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</si>
  <si>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</si>
  <si>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</si>
  <si>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</si>
  <si>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Fall 2008 Cohort</t>
  </si>
  <si>
    <t>Report for the cohort of full-time first-time bachelor's (or equivalent) degree-seeking undergraduate students who entered in Fall 2008. Include in the cohort those who entered your institution during the summer term preceding Fall 2008.</t>
  </si>
  <si>
    <t>Initial 2008 cohort of first-time, full-time bachelor's (or equivalent) degree-seeking undergraduate students; total all students:</t>
  </si>
  <si>
    <t xml:space="preserve">Of the initial 2008 cohort, how many did not persist and did not graduate for the following reasons: death, permanent disability, service in the armed forces, foreign aid service of the federal government, or official church missions; total allowable exclusions: </t>
  </si>
  <si>
    <t>Final 2008 cohort, after adjusting for allowable exclusions: (subtract question B5 from question B4)</t>
  </si>
  <si>
    <t xml:space="preserve">Of the initial 2008 cohort, how many completed the program in four years or less (by August 31, 2012): </t>
  </si>
  <si>
    <t xml:space="preserve">Of the initial 2008 cohort, how many completed the program in more than four years but in five years or less (after August 31, 2012 and by August 31, 2013): </t>
  </si>
  <si>
    <t xml:space="preserve">Of the initial 2008 cohort, how many completed the program in more than five years but in six years or less (after August 31, 2013 and by August 31, 2014): </t>
  </si>
  <si>
    <t xml:space="preserve">Six-year graduation rate for 2008 cohort (question B10 divided by question B6): </t>
  </si>
  <si>
    <t>2011 Cohort</t>
  </si>
  <si>
    <t xml:space="preserve">Initial 2011 cohort, total of first-time, full-time degree/certificate-seeking students: </t>
  </si>
  <si>
    <t xml:space="preserve">Of the initial 2011 cohort, how many did not persist and did not graduate for the following reasons: death, permanent disability, service in the armed forces, foreign aid service of the federal government, or official church missions; total allowable exclusions: </t>
  </si>
  <si>
    <t>Final 2011 cohort, after adjusting for allowable exclusions (Subtract question B13 from question B12):</t>
  </si>
  <si>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</si>
  <si>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t>Institutional Enrollment - Men and Women Provide numbers of students for each of the following categories as of the institution's official fall reporting date or as of October 15, 2015.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</si>
  <si>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2015.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</si>
  <si>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2014 to June 30, 2015</t>
  </si>
  <si>
    <t>The items in this section correspond to data elements collected by the IPEDS Web-based Data Collection System's Graduation Rate Survey (GRS). For complete instructions and definitions of data elements, see the IPEDS GRS instructions and glossary on the 2015 Web-based survey.</t>
  </si>
  <si>
    <t>Please provide data for the Fall 2009 cohort if available. If Fall 2009 cohort data are 
not available, provide data for the Fall 2008 cohort.</t>
  </si>
  <si>
    <t>Fall 2009 Cohort</t>
  </si>
  <si>
    <t>Report for the cohort of full-time first-time bachelor's (or equivalent) degree-seeking undergraduate students who entered in Fall 2009. Include in the cohort those who entered your institution during the summer term preceding Fall 2009.</t>
  </si>
  <si>
    <t>Initial 2009 cohort of first-time, full-time bachelor's (or equivalent) degree-seeking undergraduate students; total all students:</t>
  </si>
  <si>
    <t xml:space="preserve">Of the initial 2009 cohort, how many did not persist and did not graduate for the following reasons: death, permanent disability, service in the armed forces, foreign aid service of the federal government, or official church missions; total allowable exclusions: </t>
  </si>
  <si>
    <t>Final 2009 cohort, after adjusting for allowable exclusions: (subtract question B5 from question B4)</t>
  </si>
  <si>
    <t xml:space="preserve">Six-year graduation rate for 2009 cohort (question B10 divided by question B6): </t>
  </si>
  <si>
    <t xml:space="preserve">Of the initial 2009 cohort, how many completed the program in four years or less (by August 31, 2013): </t>
  </si>
  <si>
    <t xml:space="preserve">Of the initial 2009 cohort, how many completed the program in more than four years but in five years or less (after August 31, 2013 and by August 31, 2014): </t>
  </si>
  <si>
    <t xml:space="preserve">Of the initial 2009 cohort, how many completed the program in more than five years but in six years or less (after August 31, 2014 and by August 31, 2015): </t>
  </si>
  <si>
    <t>Please provide data for the 2012 cohort if available. If 2012 cohort data are not available, provide data for the 2011 cohort.</t>
  </si>
  <si>
    <t>2012 Cohort</t>
  </si>
  <si>
    <t xml:space="preserve">Initial 2012 cohort, total of first-time, full-time degree/certificate-seeking students: </t>
  </si>
  <si>
    <t xml:space="preserve">Of the initial 2012 cohort, how many did not persist and did not graduate for the following reasons: death, permanent disability, service in the armed forces, foreign aid service of the federal government, or official church missions; total allowable exclusions: </t>
  </si>
  <si>
    <t>Final 2012 cohort, after adjusting for allowable exclusions (Subtract question B13 from question B12):</t>
  </si>
  <si>
    <t>Report for the cohort of all full-time, first-time bachelor’s (or equivalent) degree-seeking undergraduate students who entered in Fall 2014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</si>
  <si>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2014 (or the preceding summer term), what percentage was enrolled at your institution as of the date your institution calculates its official enrollment in Fall 2015? </t>
  </si>
  <si>
    <t>First-time, first-year, (freshmen) students: Provide the number of degree-seeking, first-time, first-year students who applied, were admitted, and enrolled (full- or part-time) in Fall 2015.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</si>
  <si>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2015 admissions:</t>
  </si>
  <si>
    <t>If yes, place check marks in the appropriate boxes below to reflect your institution’s policies for use in admission for Fall 2017.</t>
  </si>
  <si>
    <t>If your institution will make use of the ACT in admission decisions for first-time, first-year, degree-seeking applicants for Fall 2017, please indicate which ONE of the following applies: (regardless of whether the writing score will be used in the admissions process):</t>
  </si>
  <si>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</si>
  <si>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</si>
  <si>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</si>
  <si>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</si>
  <si>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</si>
  <si>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</si>
  <si>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</si>
  <si>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for Fall 2017 please indicate which ONE of the following applies (regardless of whether the Essay score will be used</t>
  </si>
  <si>
    <t>in the admissions process:</t>
  </si>
  <si>
    <t>Provide percentages for ALL enrolled, degree-seeking, full-time and part-time, first-time, first-year (freshman) students enrolled in Fall 2015, including students who began studies during summer, international students/nonresident aliens, and students admitted under special arrangements.</t>
  </si>
  <si>
    <t>Percent and number of first-time, first-year (freshman) students enrolled in Fall 2015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</si>
  <si>
    <t>For the Fall 2015 entering class:</t>
  </si>
  <si>
    <t>Provide the number of students who applied, were admitted, and enrolled as degree-seeking transfer students in Fall 2015.</t>
  </si>
  <si>
    <t>Percentages of first-time, first-year (freshman) degree-seeking students and degree-seeking undergraduates enrolled in Fall 2015 who fit the following categories:</t>
  </si>
  <si>
    <t>Provide 2016-2017 academic year costs of attendance for the following categories that are applicable to your institution.</t>
  </si>
  <si>
    <t xml:space="preserve">Check here if your institution's 2016-2017 academic year costs of attendance are not available at this time and provide an approximate date (i.e., month/day) when your institution's final 2016-2017 academic year costs of attendance will be available:  </t>
  </si>
  <si>
    <t>Undergraduate full-time tuition, required fees, room and board List the typical tuition, required fees, and room and board for a full-time undergraduate student for the FULL 2016-2017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</si>
  <si>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2015-2016 estimated</t>
  </si>
  <si>
    <t>2014-2015
final</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</si>
  <si>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2014-2015 academic year (see the next item below), use the 2014-2015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</si>
  <si>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Number of degree-seeking undergraduate students (CDS Item B1 if reporting on Fall 2015 cohort)</t>
  </si>
  <si>
    <r>
      <t xml:space="preserve">Note: </t>
    </r>
    <r>
      <rPr>
        <sz val="10"/>
        <rFont val="Arial"/>
        <family val="2"/>
      </rPr>
      <t xml:space="preserve">These are the graduates and loan types to include and exclude in order to fill out CDS H4 and H5. </t>
    </r>
  </si>
  <si>
    <t xml:space="preserve">Include:   * 2015 undergraduate class: all students who started at your institution as first- time students and received a bachelor's degree between July 1, 2014 and June 30, 2015.
  * only loans made to students who borrowed while enrolled at your institution.
  * co-signed loans.
</t>
  </si>
  <si>
    <t>Exclude:   * students who transferred in.
  * money borrowed at other institutions.
  * parent loans</t>
  </si>
  <si>
    <t xml:space="preserve">  * students who did not graduate or who graduated with another degree or certificate (but no bachelor's degree)</t>
  </si>
  <si>
    <t>Provide the number of students in the 2015 undergraduate class who started at your institution as first-time students and received a bachelor's degree between July 1, 2014 and June 30, 2015. Exclude students who transferred into your institution</t>
  </si>
  <si>
    <t>Number and percent of students in class (defined in H4 above) borrowing from federal, non-federal, and any loan sources, and the average (or mean) amount borrowed</t>
  </si>
  <si>
    <t>Number in the class (defined in H4 above) who borrowed</t>
  </si>
  <si>
    <t>Percent of the class (defined above) who borrowed  (nearest 1%)</t>
  </si>
  <si>
    <t>Average per-undergraduate-borrower cumulative principal borrowed, of those in the first column (nearest $1)</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</si>
  <si>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</si>
  <si>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</si>
  <si>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</si>
  <si>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</si>
  <si>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e) Private alternative loans made by a bank or lender.</t>
  </si>
  <si>
    <t>Please report the number of instructional faculty members in each category for Fall 2015. Include faculty who are on your institution’s payroll on the census date your institution uses for IPEDS/AAUP.</t>
  </si>
  <si>
    <t>Report the Fall 2015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</si>
  <si>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2015 Student to Faculty ratio</t>
  </si>
  <si>
    <t>In the table below, please use the following definitions to report information about the size of classes and class sections offered in the Fall 2015 term.</t>
  </si>
  <si>
    <t xml:space="preserve">Using the above definitions, please report for each of the following class-size intervals the number of class sections and class subsections offered in Fall 2015.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</si>
  <si>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2014 and June 30, 2015</t>
  </si>
  <si>
    <t>SUMMARY OF SIGNIFICANT CHANGES TO THE CDS FOR 2015-2016</t>
  </si>
  <si>
    <t>___ ACT with writing required</t>
  </si>
  <si>
    <t>___ ACT with writing recommended.</t>
  </si>
  <si>
    <t>___ ACT with or without writing accepted</t>
  </si>
  <si>
    <t>___ SAT with Essay component required</t>
  </si>
  <si>
    <t xml:space="preserve">___ SAT with ESSAY component recommended </t>
  </si>
  <si>
    <t>___ SAT with or without ESSAY component accepted</t>
  </si>
  <si>
    <t>B. If your institution will make use of the ACT in admission decisions for first-time, first-year, degree-seeking</t>
  </si>
  <si>
    <t xml:space="preserve">applicants for Fall 2017 please indicate which ONE of the of the following applies (regardless of whether the </t>
  </si>
  <si>
    <t>writing score will be used in the admissions process):</t>
  </si>
  <si>
    <t xml:space="preserve">If your institution will make use of the SAT in admission decisions for first-time, first-year, degree-seeking </t>
  </si>
  <si>
    <t xml:space="preserve">applicants for Fall 2017 please indicate which ONE of the following applies (regardless of whether the Essay </t>
  </si>
  <si>
    <t>score will be used in the admissions process):</t>
  </si>
  <si>
    <t>H4, H4a, H5, and H5A have been revised to include a more comprehensive chart for reporting on loan sources and amount borrowed. H4, H4a, H5, and H5a are now reported under just H4 and H5</t>
  </si>
  <si>
    <t>Note: These are the graduates and loan types to include and exclude in order to fill out CDS H4 and H5. </t>
  </si>
  <si>
    <t>Include:</t>
  </si>
  <si>
    <t xml:space="preserve"> Exclude:</t>
  </si>
  <si>
    <t xml:space="preserve">* 2015 undergraduate class: all students who started at your institution as first-time students and received </t>
  </si>
  <si>
    <t>a bachelor's degree between July 1, 2014 and June 30, 2015.</t>
  </si>
  <si>
    <t>* only loans made to students who borrowed while enrolled at your institution.</t>
  </si>
  <si>
    <t>* co-signed loans.</t>
  </si>
  <si>
    <t>* students who transferred in.</t>
  </si>
  <si>
    <t>* money borrowed at other institutions.</t>
  </si>
  <si>
    <t>* parent loans</t>
  </si>
  <si>
    <t>* students who did not graduate or who graduated with another degree or certificate (but no bachelor’s degree.)</t>
  </si>
  <si>
    <t xml:space="preserve">H4. Provide the number of students in the 2015 undergraduate class who started at your institution as first-time </t>
  </si>
  <si>
    <t xml:space="preserve">students and received a bachelor's degree between July 1, 2014 and June 30, 2015. </t>
  </si>
  <si>
    <t>Exclude students who transferred into your institution.  _______</t>
  </si>
  <si>
    <t>C8B Entrance Exams - Minor wording changes to the 3 ACT categories + addition of 3 Essay questions</t>
  </si>
  <si>
    <t xml:space="preserve"> for the SAT</t>
  </si>
  <si>
    <t xml:space="preserve">H5. Number and percent of students in class (defined in H4 above) borrowing from federal, non-federal, and any </t>
  </si>
  <si>
    <t>loan sources, and the average (or mean) amount borrowed</t>
  </si>
  <si>
    <t>Changes to the 2015-2016 CDS document are highlighted in yellow in Sections C &amp; H</t>
  </si>
  <si>
    <t>$</t>
  </si>
  <si>
    <t>x</t>
  </si>
  <si>
    <t>Carol Diem</t>
  </si>
  <si>
    <t>Director of Institutional Analysis</t>
  </si>
  <si>
    <t>Planning &amp; Budgeting</t>
  </si>
  <si>
    <t>UW Tower, Box 359445</t>
  </si>
  <si>
    <t>Seattle, WA 98195 United States</t>
  </si>
  <si>
    <t>206.543.6285</t>
  </si>
  <si>
    <t>uwir@uw.edu</t>
  </si>
  <si>
    <t>X</t>
  </si>
  <si>
    <t>http://opb.washington.edu/content/common-data-set</t>
  </si>
  <si>
    <t>University of Washington</t>
  </si>
  <si>
    <t>Box 355852</t>
  </si>
  <si>
    <t>Seattle, WA 98195 USA</t>
  </si>
  <si>
    <t>1410 NE Campus Parkway</t>
  </si>
  <si>
    <t>Seattle, WA 98195</t>
  </si>
  <si>
    <t>206.543.9198</t>
  </si>
  <si>
    <t>http://www.washington.edu/</t>
  </si>
  <si>
    <t>206.543.9686</t>
  </si>
  <si>
    <t>1410 Northeast Campus Parkway, Box 355852</t>
  </si>
  <si>
    <t>Seattle, WA 98195-5852 USA</t>
  </si>
  <si>
    <t>206.685.3655</t>
  </si>
  <si>
    <t>https://admit.washington.edu/Admission</t>
  </si>
  <si>
    <t>1. Diversity</t>
  </si>
  <si>
    <t xml:space="preserve">X </t>
  </si>
  <si>
    <t xml:space="preserve">XX </t>
  </si>
  <si>
    <r>
      <t xml:space="preserve">2. Quantitative &amp; Symbolic Reasoning (QSR) - includes math </t>
    </r>
    <r>
      <rPr>
        <b/>
        <sz val="9"/>
        <rFont val="Arial"/>
        <family val="2"/>
      </rPr>
      <t>&amp;</t>
    </r>
    <r>
      <rPr>
        <sz val="9"/>
        <rFont val="Arial"/>
        <family val="2"/>
      </rPr>
      <t xml:space="preserve"> other QSR disciplines</t>
    </r>
  </si>
  <si>
    <t>quarter</t>
  </si>
  <si>
    <t xml:space="preserve">One semester (.5) elective from required subject lists and .5 fine arts course. </t>
  </si>
  <si>
    <t>12/31</t>
  </si>
  <si>
    <t xml:space="preserve">Describe other transfer credit policies:  Maximum of 90 lower-division credits may count toward a UW degree, regardless of whether earned at a 2-year or a 4-year college. Maximum of 135 total transfer credits allowed toward the 180-credit total. </t>
  </si>
  <si>
    <t xml:space="preserve">Husky Promise is our guarantee to Washington state students that we will not let financial challenges stand in the way of discovering their potential or achieving a UW degree.  
The Husky Promise guarantees full tuition and standard fees will be covered by grant or scholarship support for eligible Washington state students.  You will not have to pay back these grants and scholarships.  You can also be assured that if tuition increases, the financial aid you receive will increase as well.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</si>
</sst>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10409]#,###"/>
  </numFmts>
  <fonts count="42"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b/>
      <sz val="10"/>
      <color theme="0"/>
      <name val="Arial"/>
      <family val="2"/>
    </font>
    <font>
      <sz val="10"/>
      <color theme="0"/>
      <name val="Arial"/>
      <family val="2"/>
    </font>
    <font>
      <b/>
      <sz val="10"/>
      <color rgb="FF000000"/>
      <name val="Arial"/>
      <family val="2"/>
    </font>
    <font>
      <sz val="10"/>
      <color rgb="FF000000"/>
      <name val="Arial"/>
      <family val="2"/>
    </font>
    <font>
      <sz val="10"/>
      <color rgb="FF000000"/>
      <name val="Tahoma"/>
      <family val="2"/>
    </font>
    <font>
      <sz val="10"/>
      <color rgb="FF000000"/>
      <name val="Arial"/>
      <family val="2"/>
    </font>
    <font>
      <sz val="10"/>
      <color rgb="FFC00000"/>
      <name val="Arial"/>
      <family val="2"/>
    </font>
    <font>
      <sz val="9"/>
      <color indexed="81"/>
      <name val="Tahoma"/>
      <family val="2"/>
    </font>
    <font>
      <sz val="12"/>
      <color rgb="FF000000"/>
      <name val="Arial"/>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C0C0C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rgb="FF39275B"/>
      </left>
      <right style="medium">
        <color rgb="FF39275B"/>
      </right>
      <top style="medium">
        <color rgb="FF39275B"/>
      </top>
      <bottom style="medium">
        <color rgb="FF39275B"/>
      </bottom>
      <diagonal/>
    </border>
    <border>
      <left style="thin">
        <color rgb="FF696969"/>
      </left>
      <right style="thin">
        <color rgb="FF696969"/>
      </right>
      <top style="thin">
        <color rgb="FF696969"/>
      </top>
      <bottom style="thin">
        <color rgb="FF696969"/>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indexed="64"/>
      </top>
      <bottom style="medium">
        <color indexed="64"/>
      </bottom>
      <diagonal/>
    </border>
    <border>
      <left style="medium">
        <color indexed="64"/>
      </left>
      <right/>
      <top style="medium">
        <color indexed="64"/>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xf numFmtId="9" fontId="1" fillId="0" borderId="0" applyFont="0" applyFill="0" applyBorder="0" applyAlignment="0" applyProtection="0"/>
  </cellStyleXfs>
  <cellXfs count="703">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0" fontId="13" fillId="0" borderId="1" xfId="0" applyFont="1" applyBorder="1" applyAlignment="1">
      <alignment vertical="top" wrapText="1"/>
    </xf>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49" fontId="0" fillId="0" borderId="1" xfId="0" applyNumberFormat="1" applyBorder="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0" fontId="5" fillId="2"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9" fontId="1" fillId="0" borderId="1" xfId="4"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0" xfId="1" applyNumberFormat="1" applyBorder="1" applyAlignment="1">
      <alignment vertical="center"/>
    </xf>
    <xf numFmtId="0" fontId="0" fillId="0" borderId="7" xfId="0" applyBorder="1" applyAlignment="1">
      <alignment horizontal="center"/>
    </xf>
    <xf numFmtId="0" fontId="3" fillId="2" borderId="1" xfId="0" applyFont="1" applyFill="1" applyBorder="1" applyAlignment="1">
      <alignment vertical="center"/>
    </xf>
    <xf numFmtId="0" fontId="11" fillId="0" borderId="0" xfId="0" applyFont="1" applyAlignment="1">
      <alignment horizontal="left" vertical="top" wrapText="1"/>
    </xf>
    <xf numFmtId="0" fontId="0" fillId="2" borderId="1" xfId="0" applyFill="1" applyBorder="1"/>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1"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0" fontId="7" fillId="0" borderId="0" xfId="0" applyFont="1" applyAlignment="1">
      <alignment horizontal="left" vertical="top" wrapText="1"/>
    </xf>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4" fillId="0" borderId="0" xfId="0" applyFont="1" applyAlignment="1">
      <alignment horizontal="left" vertical="center" wrapText="1"/>
    </xf>
    <xf numFmtId="0" fontId="4" fillId="0" borderId="0" xfId="0" applyFont="1" applyAlignment="1">
      <alignment horizontal="left" vertical="top"/>
    </xf>
    <xf numFmtId="0" fontId="1"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1" fillId="0" borderId="4" xfId="0" applyFont="1" applyBorder="1"/>
    <xf numFmtId="0" fontId="1" fillId="0" borderId="8" xfId="0" applyFont="1"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applyAlignment="1">
      <alignment horizontal="left" vertical="center"/>
    </xf>
    <xf numFmtId="0" fontId="4"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0" fontId="0" fillId="0" borderId="1" xfId="0" applyFill="1" applyBorder="1"/>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28"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0" fillId="0" borderId="0" xfId="0" applyFill="1" applyBorder="1" applyAlignment="1"/>
    <xf numFmtId="0" fontId="3" fillId="0" borderId="0" xfId="0" applyFont="1" applyFill="1" applyAlignment="1">
      <alignment vertical="top" wrapText="1"/>
    </xf>
    <xf numFmtId="0" fontId="0" fillId="0" borderId="1" xfId="0" applyFill="1" applyBorder="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29"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1"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5" fillId="0" borderId="0" xfId="0" applyFont="1" applyFill="1"/>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4" fillId="0" borderId="0" xfId="0" applyFont="1" applyFill="1"/>
    <xf numFmtId="0" fontId="4" fillId="0" borderId="0" xfId="0" applyFont="1" applyFill="1" applyAlignment="1">
      <alignment wrapText="1"/>
    </xf>
    <xf numFmtId="0" fontId="11" fillId="0" borderId="1" xfId="0" applyFont="1"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0" fillId="0" borderId="4" xfId="0" applyBorder="1" applyAlignment="1">
      <alignment vertical="center"/>
    </xf>
    <xf numFmtId="0" fontId="0" fillId="0" borderId="20" xfId="0" applyFill="1" applyBorder="1"/>
    <xf numFmtId="0" fontId="4" fillId="0" borderId="1" xfId="0" applyFont="1" applyFill="1" applyBorder="1" applyAlignment="1">
      <alignment horizontal="center" wrapText="1"/>
    </xf>
    <xf numFmtId="0" fontId="4" fillId="0" borderId="1" xfId="0" applyFont="1" applyFill="1" applyBorder="1" applyAlignment="1">
      <alignment horizontal="center"/>
    </xf>
    <xf numFmtId="10" fontId="0" fillId="0" borderId="1" xfId="0" applyNumberFormat="1" applyFill="1" applyBorder="1" applyAlignment="1">
      <alignment horizontal="right"/>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6" xfId="0" applyFont="1" applyFill="1" applyBorder="1"/>
    <xf numFmtId="0" fontId="4" fillId="0" borderId="1" xfId="0" applyFont="1" applyFill="1" applyBorder="1" applyAlignment="1">
      <alignment wrapText="1"/>
    </xf>
    <xf numFmtId="0" fontId="26" fillId="0" borderId="21" xfId="0" applyFont="1" applyFill="1" applyBorder="1" applyAlignment="1">
      <alignment horizontal="center"/>
    </xf>
    <xf numFmtId="0" fontId="26" fillId="0" borderId="22" xfId="0" applyFont="1" applyFill="1" applyBorder="1" applyAlignment="1">
      <alignment horizontal="center"/>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5" xfId="0" applyFill="1" applyBorder="1" applyAlignment="1">
      <alignment vertical="top" wrapText="1"/>
    </xf>
    <xf numFmtId="0" fontId="0" fillId="0" borderId="26" xfId="0" applyFill="1" applyBorder="1" applyAlignment="1">
      <alignment vertical="top" wrapText="1"/>
    </xf>
    <xf numFmtId="0" fontId="0" fillId="0" borderId="20" xfId="0" applyFill="1" applyBorder="1" applyAlignment="1">
      <alignment horizontal="left" vertical="top" wrapText="1"/>
    </xf>
    <xf numFmtId="0" fontId="2" fillId="0" borderId="0" xfId="0" applyFont="1" applyFill="1" applyAlignment="1">
      <alignment horizontal="center" vertical="center"/>
    </xf>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3" fillId="0" borderId="0" xfId="0" applyFont="1" applyAlignment="1">
      <alignment horizontal="left" vertical="top"/>
    </xf>
    <xf numFmtId="0" fontId="34" fillId="0" borderId="0" xfId="0" applyFont="1" applyAlignment="1">
      <alignment horizontal="left" vertical="top"/>
    </xf>
    <xf numFmtId="0" fontId="34" fillId="0" borderId="0" xfId="0" applyFont="1"/>
    <xf numFmtId="0" fontId="34" fillId="0" borderId="15" xfId="0" applyFont="1" applyFill="1" applyBorder="1"/>
    <xf numFmtId="49" fontId="34" fillId="0" borderId="15" xfId="0" applyNumberFormat="1" applyFont="1" applyBorder="1" applyAlignment="1">
      <alignment horizontal="center" vertical="center"/>
    </xf>
    <xf numFmtId="0" fontId="0" fillId="0" borderId="7" xfId="0" applyBorder="1" applyAlignment="1">
      <alignment horizontal="left" vertical="top" wrapText="1"/>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5" fillId="0" borderId="0" xfId="0" applyFont="1" applyAlignment="1">
      <alignment wrapText="1"/>
    </xf>
    <xf numFmtId="0" fontId="4" fillId="0" borderId="0" xfId="0" applyFont="1" applyBorder="1" applyAlignment="1">
      <alignment horizontal="left" vertical="top"/>
    </xf>
    <xf numFmtId="0" fontId="3" fillId="0" borderId="0" xfId="0" applyFont="1" applyBorder="1" applyAlignment="1">
      <alignment horizontal="left" vertical="top"/>
    </xf>
    <xf numFmtId="0" fontId="20" fillId="0" borderId="9" xfId="0" applyFont="1" applyBorder="1" applyAlignment="1">
      <alignment vertical="top"/>
    </xf>
    <xf numFmtId="3" fontId="36" fillId="6" borderId="1" xfId="0" applyNumberFormat="1" applyFont="1" applyFill="1" applyBorder="1" applyAlignment="1">
      <alignment horizontal="right" vertical="top" wrapText="1" readingOrder="1"/>
    </xf>
    <xf numFmtId="0" fontId="36" fillId="6" borderId="1" xfId="0" applyFont="1" applyFill="1" applyBorder="1" applyAlignment="1">
      <alignment horizontal="right" vertical="top" wrapText="1" readingOrder="1"/>
    </xf>
    <xf numFmtId="0" fontId="0" fillId="0" borderId="1" xfId="0" applyBorder="1"/>
    <xf numFmtId="0" fontId="0" fillId="0" borderId="0" xfId="0"/>
    <xf numFmtId="174" fontId="36" fillId="0" borderId="37" xfId="0" applyNumberFormat="1" applyFont="1" applyFill="1" applyBorder="1" applyAlignment="1">
      <alignment horizontal="right" vertical="top" wrapText="1" readingOrder="1"/>
    </xf>
    <xf numFmtId="10" fontId="36" fillId="6" borderId="38" xfId="0" applyNumberFormat="1" applyFont="1" applyFill="1" applyBorder="1" applyAlignment="1">
      <alignment horizontal="right" vertical="top" wrapText="1" readingOrder="1"/>
    </xf>
    <xf numFmtId="0" fontId="37" fillId="0" borderId="1" xfId="0" applyFont="1" applyBorder="1" applyAlignment="1">
      <alignment horizontal="right" vertical="top" readingOrder="1"/>
    </xf>
    <xf numFmtId="174" fontId="38" fillId="0" borderId="37" xfId="0" applyNumberFormat="1" applyFont="1" applyFill="1" applyBorder="1" applyAlignment="1">
      <alignment vertical="top" wrapText="1" readingOrder="1"/>
    </xf>
    <xf numFmtId="0" fontId="0" fillId="0" borderId="0" xfId="0"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xf>
    <xf numFmtId="0" fontId="0" fillId="0" borderId="0" xfId="0" applyBorder="1" applyAlignment="1">
      <alignment horizontal="left" vertical="top" wrapText="1"/>
    </xf>
    <xf numFmtId="0" fontId="0" fillId="0" borderId="1" xfId="0" applyBorder="1"/>
    <xf numFmtId="0" fontId="0" fillId="0" borderId="0" xfId="0"/>
    <xf numFmtId="0" fontId="3" fillId="0" borderId="0" xfId="0" applyFont="1" applyAlignment="1">
      <alignment horizontal="left" vertical="top"/>
    </xf>
    <xf numFmtId="0" fontId="25" fillId="0" borderId="5" xfId="3" applyBorder="1" applyAlignment="1" applyProtection="1">
      <alignment horizontal="left" vertical="top" wrapText="1"/>
    </xf>
    <xf numFmtId="0" fontId="25" fillId="0" borderId="4" xfId="3" applyBorder="1" applyAlignment="1" applyProtection="1"/>
    <xf numFmtId="0" fontId="11" fillId="0" borderId="0" xfId="3" applyFont="1" applyBorder="1" applyAlignment="1" applyProtection="1">
      <alignment horizontal="left" vertical="top" wrapText="1"/>
    </xf>
    <xf numFmtId="0" fontId="1" fillId="0" borderId="1" xfId="0" applyFont="1" applyBorder="1"/>
    <xf numFmtId="49" fontId="1" fillId="0" borderId="1" xfId="0" applyNumberFormat="1" applyFont="1" applyBorder="1"/>
    <xf numFmtId="0" fontId="1" fillId="0" borderId="3" xfId="0" applyFont="1" applyBorder="1"/>
    <xf numFmtId="0" fontId="1" fillId="0" borderId="1" xfId="0" applyFont="1" applyFill="1" applyBorder="1" applyAlignment="1">
      <alignment wrapText="1"/>
    </xf>
    <xf numFmtId="0" fontId="1" fillId="0" borderId="1" xfId="0" applyFont="1" applyFill="1" applyBorder="1"/>
    <xf numFmtId="0" fontId="0" fillId="0" borderId="0" xfId="0"/>
    <xf numFmtId="37" fontId="0" fillId="0" borderId="0" xfId="1" applyNumberFormat="1" applyFont="1" applyFill="1" applyBorder="1" applyAlignment="1">
      <alignment vertical="center"/>
    </xf>
    <xf numFmtId="0" fontId="0" fillId="0" borderId="0" xfId="0" applyFill="1" applyAlignment="1">
      <alignment horizontal="left" vertical="top"/>
    </xf>
    <xf numFmtId="0" fontId="7" fillId="0" borderId="0" xfId="0" applyFont="1" applyFill="1"/>
    <xf numFmtId="0" fontId="4" fillId="0" borderId="1" xfId="0" applyFont="1" applyFill="1" applyBorder="1"/>
    <xf numFmtId="0" fontId="0" fillId="0" borderId="1" xfId="0" applyFill="1" applyBorder="1" applyAlignment="1">
      <alignment horizontal="right"/>
    </xf>
    <xf numFmtId="3" fontId="36" fillId="0" borderId="36" xfId="0" applyNumberFormat="1" applyFont="1" applyFill="1" applyBorder="1" applyAlignment="1">
      <alignment horizontal="right" vertical="top" readingOrder="1"/>
    </xf>
    <xf numFmtId="0" fontId="0" fillId="0" borderId="0" xfId="0" applyAlignment="1">
      <alignment horizontal="left" vertical="top"/>
    </xf>
    <xf numFmtId="0" fontId="0" fillId="0" borderId="0" xfId="0"/>
    <xf numFmtId="0" fontId="3" fillId="0" borderId="0" xfId="0" applyFont="1" applyAlignment="1">
      <alignment vertical="center"/>
    </xf>
    <xf numFmtId="0" fontId="36" fillId="0" borderId="16" xfId="0" applyFont="1" applyBorder="1" applyAlignment="1">
      <alignment vertical="center"/>
    </xf>
    <xf numFmtId="0" fontId="1" fillId="0" borderId="17" xfId="0" applyFont="1" applyBorder="1" applyAlignment="1">
      <alignment horizontal="center" vertical="center"/>
    </xf>
    <xf numFmtId="0" fontId="12" fillId="0" borderId="0" xfId="0" applyFont="1" applyAlignment="1">
      <alignment vertical="top" wrapText="1"/>
    </xf>
    <xf numFmtId="0" fontId="1" fillId="0" borderId="18" xfId="0" applyFont="1" applyBorder="1" applyAlignment="1">
      <alignment vertical="center" wrapText="1"/>
    </xf>
    <xf numFmtId="0" fontId="1" fillId="0" borderId="19" xfId="0" applyFont="1" applyBorder="1" applyAlignment="1">
      <alignment horizontal="center" vertical="center"/>
    </xf>
    <xf numFmtId="0" fontId="36" fillId="0" borderId="18" xfId="0" applyFont="1" applyBorder="1" applyAlignment="1">
      <alignment vertical="center" wrapText="1"/>
    </xf>
    <xf numFmtId="0" fontId="12" fillId="0" borderId="0" xfId="0" applyFont="1" applyAlignment="1">
      <alignment vertical="top"/>
    </xf>
    <xf numFmtId="0" fontId="3" fillId="7" borderId="18" xfId="0" applyFont="1" applyFill="1" applyBorder="1" applyAlignment="1">
      <alignment horizontal="center" vertical="center" wrapText="1"/>
    </xf>
    <xf numFmtId="0" fontId="36" fillId="0" borderId="17" xfId="0" applyFont="1" applyBorder="1" applyAlignment="1">
      <alignment horizontal="center" vertical="center" wrapText="1"/>
    </xf>
    <xf numFmtId="0" fontId="36" fillId="0" borderId="18" xfId="0" applyFont="1" applyBorder="1" applyAlignment="1">
      <alignment vertical="center"/>
    </xf>
    <xf numFmtId="0" fontId="0" fillId="0" borderId="0" xfId="0" applyAlignment="1"/>
    <xf numFmtId="0" fontId="0" fillId="0" borderId="0" xfId="0" applyAlignment="1">
      <alignment horizontal="left" vertical="top"/>
    </xf>
    <xf numFmtId="0" fontId="3" fillId="0" borderId="0" xfId="0" applyFont="1" applyAlignment="1">
      <alignment vertical="top" wrapText="1"/>
    </xf>
    <xf numFmtId="0" fontId="3" fillId="0" borderId="0" xfId="0" applyFont="1" applyAlignment="1">
      <alignment horizontal="left" vertical="top" wrapText="1"/>
    </xf>
    <xf numFmtId="0" fontId="0" fillId="0" borderId="1" xfId="0" applyBorder="1"/>
    <xf numFmtId="0" fontId="0" fillId="0" borderId="0" xfId="0"/>
    <xf numFmtId="0" fontId="3" fillId="0" borderId="0" xfId="0" applyFont="1" applyAlignment="1">
      <alignment horizontal="left" vertical="top"/>
    </xf>
    <xf numFmtId="0" fontId="0" fillId="4" borderId="0" xfId="0" applyFill="1" applyAlignment="1">
      <alignment horizontal="left" vertical="top"/>
    </xf>
    <xf numFmtId="0" fontId="3" fillId="4" borderId="0" xfId="0" applyFont="1" applyFill="1"/>
    <xf numFmtId="0" fontId="0" fillId="4" borderId="0" xfId="0" applyFill="1"/>
    <xf numFmtId="0" fontId="3" fillId="4" borderId="0" xfId="0" applyFont="1" applyFill="1" applyAlignment="1">
      <alignment horizontal="left" vertical="top"/>
    </xf>
    <xf numFmtId="49" fontId="39" fillId="0" borderId="1" xfId="0" applyNumberFormat="1" applyFont="1" applyBorder="1"/>
    <xf numFmtId="0" fontId="3" fillId="0" borderId="3" xfId="0" applyFont="1" applyBorder="1"/>
    <xf numFmtId="0" fontId="1" fillId="0" borderId="7" xfId="0" applyFont="1" applyBorder="1"/>
    <xf numFmtId="0" fontId="1" fillId="0" borderId="14" xfId="0" applyFont="1" applyBorder="1"/>
    <xf numFmtId="10" fontId="3" fillId="0" borderId="1" xfId="4" applyNumberFormat="1" applyFont="1" applyFill="1" applyBorder="1" applyAlignment="1">
      <alignment horizontal="center" vertical="center"/>
    </xf>
    <xf numFmtId="0" fontId="0" fillId="2" borderId="1" xfId="0" applyFill="1" applyBorder="1"/>
    <xf numFmtId="0" fontId="0" fillId="0" borderId="0" xfId="0"/>
    <xf numFmtId="0" fontId="1" fillId="0" borderId="1" xfId="0" applyFont="1" applyBorder="1" applyAlignment="1">
      <alignment horizontal="left" vertical="top"/>
    </xf>
    <xf numFmtId="0" fontId="1" fillId="0" borderId="2" xfId="0" applyFont="1" applyFill="1" applyBorder="1" applyAlignment="1">
      <alignment horizontal="left" vertical="top" wrapText="1"/>
    </xf>
    <xf numFmtId="0" fontId="20" fillId="4" borderId="0" xfId="0" applyFont="1" applyFill="1" applyBorder="1" applyAlignment="1">
      <alignment vertical="top"/>
    </xf>
    <xf numFmtId="0" fontId="4" fillId="4" borderId="0" xfId="0" applyFont="1" applyFill="1" applyAlignment="1">
      <alignment wrapText="1"/>
    </xf>
    <xf numFmtId="172" fontId="20" fillId="4" borderId="0" xfId="2" applyNumberFormat="1" applyFont="1" applyFill="1" applyBorder="1" applyAlignment="1">
      <alignment horizontal="center" vertical="center"/>
    </xf>
    <xf numFmtId="0" fontId="0" fillId="4" borderId="0" xfId="0" applyFill="1" applyAlignment="1"/>
    <xf numFmtId="0" fontId="4" fillId="4" borderId="0" xfId="0" applyFont="1" applyFill="1" applyAlignment="1"/>
    <xf numFmtId="0" fontId="3" fillId="4" borderId="0" xfId="0" applyFont="1" applyFill="1" applyAlignment="1">
      <alignment horizontal="left" vertical="center"/>
    </xf>
    <xf numFmtId="0" fontId="4" fillId="4" borderId="0" xfId="0" applyFont="1" applyFill="1" applyBorder="1" applyAlignment="1">
      <alignment horizontal="left" vertical="center" wrapText="1"/>
    </xf>
    <xf numFmtId="0" fontId="20" fillId="4" borderId="12" xfId="0" applyFont="1" applyFill="1" applyBorder="1" applyAlignment="1">
      <alignment vertical="top" wrapText="1"/>
    </xf>
    <xf numFmtId="3" fontId="0" fillId="4" borderId="12" xfId="0" applyNumberFormat="1" applyFill="1" applyBorder="1" applyAlignment="1">
      <alignment horizontal="center" vertical="center" wrapText="1"/>
    </xf>
    <xf numFmtId="10" fontId="0" fillId="4" borderId="12" xfId="0" applyNumberFormat="1" applyFill="1" applyBorder="1" applyAlignment="1">
      <alignment horizontal="center" vertical="center" wrapText="1"/>
    </xf>
    <xf numFmtId="168" fontId="12" fillId="4" borderId="12" xfId="0" applyNumberFormat="1" applyFont="1" applyFill="1" applyBorder="1" applyAlignment="1">
      <alignment horizontal="center" vertical="center" wrapText="1"/>
    </xf>
    <xf numFmtId="0" fontId="20" fillId="4" borderId="1" xfId="0" applyFont="1" applyFill="1" applyBorder="1" applyAlignment="1">
      <alignment wrapText="1"/>
    </xf>
    <xf numFmtId="3" fontId="0" fillId="4" borderId="1" xfId="0" applyNumberFormat="1" applyFill="1" applyBorder="1" applyAlignment="1">
      <alignment horizontal="center" vertical="center" wrapText="1"/>
    </xf>
    <xf numFmtId="10" fontId="0" fillId="4" borderId="1" xfId="0" applyNumberFormat="1" applyFill="1" applyBorder="1" applyAlignment="1">
      <alignment horizontal="center" vertical="center" wrapText="1"/>
    </xf>
    <xf numFmtId="168" fontId="0" fillId="4" borderId="1" xfId="0" applyNumberFormat="1" applyFill="1" applyBorder="1" applyAlignment="1">
      <alignment horizontal="center" vertical="center"/>
    </xf>
    <xf numFmtId="0" fontId="4" fillId="4" borderId="1" xfId="0" applyFont="1" applyFill="1" applyBorder="1" applyAlignment="1">
      <alignment vertical="center"/>
    </xf>
    <xf numFmtId="0" fontId="4" fillId="4" borderId="1" xfId="0" applyFont="1" applyFill="1" applyBorder="1" applyAlignment="1">
      <alignment vertical="center" wrapText="1"/>
    </xf>
    <xf numFmtId="170" fontId="20" fillId="0" borderId="1" xfId="5" applyNumberFormat="1" applyFont="1" applyBorder="1" applyAlignment="1">
      <alignment horizontal="center" vertical="center"/>
    </xf>
    <xf numFmtId="3" fontId="36" fillId="4" borderId="1" xfId="0" applyNumberFormat="1" applyFont="1" applyFill="1" applyBorder="1" applyAlignment="1">
      <alignment horizontal="right" vertical="top" wrapText="1" readingOrder="1"/>
    </xf>
    <xf numFmtId="0" fontId="36" fillId="4" borderId="1" xfId="0" applyFont="1" applyFill="1" applyBorder="1" applyAlignment="1">
      <alignment horizontal="right" vertical="top" wrapText="1" readingOrder="1"/>
    </xf>
    <xf numFmtId="37" fontId="3" fillId="4" borderId="1" xfId="1" applyNumberFormat="1" applyFont="1" applyFill="1" applyBorder="1" applyAlignment="1">
      <alignment horizontal="right"/>
    </xf>
    <xf numFmtId="10" fontId="1" fillId="4" borderId="1" xfId="0" applyNumberFormat="1" applyFont="1" applyFill="1" applyBorder="1" applyAlignment="1">
      <alignment horizontal="center" vertical="center" wrapText="1"/>
    </xf>
    <xf numFmtId="49" fontId="1" fillId="0" borderId="1" xfId="0" applyNumberFormat="1" applyFont="1" applyBorder="1" applyAlignment="1">
      <alignment horizontal="center" vertical="center"/>
    </xf>
    <xf numFmtId="0" fontId="1" fillId="0" borderId="1" xfId="0" applyFont="1" applyBorder="1" applyAlignment="1">
      <alignment horizontal="center"/>
    </xf>
    <xf numFmtId="1" fontId="3" fillId="4" borderId="1" xfId="0" applyNumberFormat="1" applyFont="1" applyFill="1" applyBorder="1" applyAlignment="1">
      <alignment horizontal="right" wrapText="1"/>
    </xf>
    <xf numFmtId="49" fontId="21" fillId="0" borderId="20" xfId="0" applyNumberFormat="1" applyFont="1" applyFill="1" applyBorder="1" applyAlignment="1">
      <alignment horizontal="center" vertical="center"/>
    </xf>
    <xf numFmtId="0" fontId="11" fillId="0" borderId="0" xfId="0" applyFont="1" applyFill="1" applyBorder="1" applyAlignment="1">
      <alignment horizontal="left" vertical="top" wrapText="1"/>
    </xf>
    <xf numFmtId="0" fontId="0" fillId="0" borderId="1" xfId="0" applyBorder="1"/>
    <xf numFmtId="0" fontId="3" fillId="0" borderId="0" xfId="0" applyFont="1" applyFill="1" applyAlignment="1">
      <alignment vertical="top" wrapText="1"/>
    </xf>
    <xf numFmtId="37" fontId="1" fillId="0" borderId="1" xfId="1" applyNumberFormat="1" applyFont="1" applyFill="1" applyBorder="1" applyAlignment="1">
      <alignment horizontal="right" vertical="center"/>
    </xf>
    <xf numFmtId="37" fontId="1" fillId="0" borderId="1" xfId="1" applyNumberFormat="1" applyFont="1" applyBorder="1" applyAlignment="1">
      <alignment horizontal="right" vertical="center"/>
    </xf>
    <xf numFmtId="0" fontId="0" fillId="0" borderId="0" xfId="0" applyFill="1" applyBorder="1" applyAlignment="1">
      <alignment horizontal="center" vertical="center"/>
    </xf>
    <xf numFmtId="0" fontId="0" fillId="0" borderId="1" xfId="0" applyFill="1" applyBorder="1" applyAlignment="1">
      <alignment horizontal="left" vertical="center"/>
    </xf>
    <xf numFmtId="49" fontId="21" fillId="0" borderId="1" xfId="0" applyNumberFormat="1" applyFont="1" applyFill="1" applyBorder="1" applyAlignment="1">
      <alignment horizontal="center" vertical="center"/>
    </xf>
    <xf numFmtId="0" fontId="4" fillId="0" borderId="1" xfId="0" applyNumberFormat="1" applyFont="1" applyFill="1" applyBorder="1" applyAlignment="1">
      <alignment horizontal="right" wrapText="1"/>
    </xf>
    <xf numFmtId="9" fontId="41" fillId="4" borderId="0" xfId="0" applyNumberFormat="1" applyFont="1" applyFill="1" applyAlignment="1">
      <alignment horizontal="center" vertical="top" readingOrder="1"/>
    </xf>
    <xf numFmtId="3" fontId="36" fillId="0" borderId="38" xfId="0" applyNumberFormat="1" applyFont="1" applyBorder="1" applyAlignment="1">
      <alignment horizontal="right" vertical="top" readingOrder="1"/>
    </xf>
    <xf numFmtId="0" fontId="4" fillId="0" borderId="1" xfId="0" applyFont="1" applyFill="1" applyBorder="1" applyAlignment="1">
      <alignment horizontal="center" vertical="top" wrapText="1"/>
    </xf>
    <xf numFmtId="0" fontId="4" fillId="0" borderId="0" xfId="0" applyFont="1" applyFill="1" applyBorder="1" applyAlignment="1">
      <alignment vertical="top" wrapText="1"/>
    </xf>
    <xf numFmtId="0" fontId="32" fillId="0" borderId="0" xfId="0" applyFont="1" applyFill="1" applyBorder="1" applyAlignment="1">
      <alignment vertical="top" wrapText="1"/>
    </xf>
    <xf numFmtId="0" fontId="0" fillId="0" borderId="1" xfId="0" applyFill="1" applyBorder="1" applyAlignment="1">
      <alignment horizontal="center" vertical="top" wrapText="1"/>
    </xf>
    <xf numFmtId="0" fontId="13" fillId="0" borderId="0" xfId="0" applyFont="1" applyFill="1" applyBorder="1" applyAlignment="1">
      <alignment vertical="top" wrapText="1"/>
    </xf>
    <xf numFmtId="3" fontId="37" fillId="0" borderId="1" xfId="0" applyNumberFormat="1" applyFont="1" applyBorder="1" applyAlignment="1">
      <alignment horizontal="right" vertical="top" readingOrder="1"/>
    </xf>
    <xf numFmtId="3" fontId="0" fillId="0" borderId="0" xfId="0" applyNumberFormat="1" applyBorder="1" applyAlignment="1"/>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0" fillId="0" borderId="3" xfId="0" applyBorder="1" applyAlignment="1">
      <alignment horizontal="center" vertical="center"/>
    </xf>
    <xf numFmtId="0" fontId="0" fillId="0" borderId="15" xfId="0" applyBorder="1" applyAlignment="1">
      <alignment horizontal="center"/>
    </xf>
    <xf numFmtId="0" fontId="0" fillId="0" borderId="11" xfId="0" applyBorder="1" applyAlignment="1">
      <alignment horizontal="center" vertical="center"/>
    </xf>
    <xf numFmtId="0" fontId="1" fillId="0" borderId="0" xfId="0" applyFont="1" applyBorder="1" applyAlignment="1">
      <alignment horizontal="left" vertical="center"/>
    </xf>
    <xf numFmtId="0" fontId="1" fillId="0" borderId="1" xfId="0" applyFont="1" applyBorder="1" applyAlignment="1">
      <alignment horizontal="center" vertical="center" wrapText="1"/>
    </xf>
    <xf numFmtId="0" fontId="1" fillId="0" borderId="1" xfId="0" applyFont="1" applyBorder="1" applyAlignment="1">
      <alignment horizontal="center" wrapText="1"/>
    </xf>
    <xf numFmtId="0" fontId="1" fillId="0" borderId="1" xfId="0" applyFont="1" applyFill="1" applyBorder="1" applyAlignment="1">
      <alignment horizontal="center" vertical="top" wrapText="1"/>
    </xf>
    <xf numFmtId="0" fontId="1" fillId="0" borderId="23" xfId="0" applyFont="1" applyFill="1" applyBorder="1" applyAlignment="1">
      <alignment horizontal="center" vertical="top" wrapText="1"/>
    </xf>
    <xf numFmtId="0" fontId="1" fillId="0" borderId="24" xfId="0" applyFont="1" applyFill="1" applyBorder="1" applyAlignment="1">
      <alignment horizontal="center" vertical="top" wrapText="1"/>
    </xf>
    <xf numFmtId="0" fontId="13" fillId="0" borderId="1" xfId="0" applyFont="1" applyBorder="1" applyAlignment="1">
      <alignment horizontal="center" vertical="top" wrapText="1"/>
    </xf>
    <xf numFmtId="0" fontId="1" fillId="0" borderId="3" xfId="0" applyFont="1" applyFill="1" applyBorder="1" applyAlignment="1">
      <alignment horizontal="center" vertical="top" wrapText="1"/>
    </xf>
    <xf numFmtId="0" fontId="1" fillId="0" borderId="1" xfId="0" applyFont="1" applyFill="1" applyBorder="1" applyAlignment="1">
      <alignment horizontal="center" vertical="center" wrapText="1"/>
    </xf>
    <xf numFmtId="16" fontId="0" fillId="0" borderId="1" xfId="0" applyNumberFormat="1" applyBorder="1"/>
    <xf numFmtId="167" fontId="1" fillId="0" borderId="1" xfId="0" applyNumberFormat="1" applyFont="1" applyBorder="1" applyAlignment="1">
      <alignment horizontal="center" vertical="top"/>
    </xf>
    <xf numFmtId="0" fontId="1" fillId="0" borderId="1" xfId="0" applyFont="1" applyFill="1" applyBorder="1" applyAlignment="1">
      <alignment horizontal="center" vertical="center"/>
    </xf>
    <xf numFmtId="1" fontId="0" fillId="0" borderId="1" xfId="0" applyNumberFormat="1" applyBorder="1" applyAlignment="1">
      <alignment horizontal="center"/>
    </xf>
    <xf numFmtId="3" fontId="4" fillId="0" borderId="1" xfId="0" applyNumberFormat="1" applyFont="1" applyFill="1" applyBorder="1" applyAlignment="1">
      <alignment vertical="top"/>
    </xf>
    <xf numFmtId="3" fontId="0" fillId="0" borderId="1" xfId="0" applyNumberFormat="1" applyBorder="1" applyAlignment="1">
      <alignment horizontal="center"/>
    </xf>
    <xf numFmtId="3" fontId="0" fillId="0" borderId="1" xfId="0" applyNumberFormat="1" applyBorder="1" applyAlignment="1">
      <alignment horizontal="right"/>
    </xf>
    <xf numFmtId="9" fontId="0" fillId="0" borderId="1" xfId="0" applyNumberFormat="1" applyFill="1" applyBorder="1" applyAlignment="1">
      <alignment horizontal="right"/>
    </xf>
    <xf numFmtId="9" fontId="0" fillId="0" borderId="1" xfId="4" applyNumberFormat="1" applyFont="1" applyFill="1" applyBorder="1" applyAlignment="1">
      <alignment horizontal="right"/>
    </xf>
    <xf numFmtId="10" fontId="15" fillId="0" borderId="19" xfId="0" applyNumberFormat="1" applyFont="1" applyFill="1" applyBorder="1" applyAlignment="1">
      <alignment vertical="top" wrapText="1"/>
    </xf>
    <xf numFmtId="4" fontId="0" fillId="0" borderId="1" xfId="0" applyNumberFormat="1" applyBorder="1" applyAlignment="1">
      <alignment horizontal="right" vertical="top"/>
    </xf>
    <xf numFmtId="0" fontId="11" fillId="0" borderId="1" xfId="0" applyFont="1" applyBorder="1" applyAlignment="1">
      <alignment horizontal="left" vertical="top" wrapText="1"/>
    </xf>
    <xf numFmtId="0" fontId="25" fillId="0" borderId="1" xfId="3" applyBorder="1" applyAlignment="1" applyProtection="1">
      <alignment horizontal="left" vertical="top" wrapText="1"/>
    </xf>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2"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11" fillId="0" borderId="1" xfId="3" applyFont="1" applyBorder="1" applyAlignment="1" applyProtection="1">
      <alignment horizontal="left" vertical="top" wrapText="1"/>
    </xf>
    <xf numFmtId="0" fontId="0" fillId="0" borderId="0" xfId="0" applyFill="1" applyAlignment="1"/>
    <xf numFmtId="0" fontId="0" fillId="0" borderId="1" xfId="0" applyBorder="1" applyAlignment="1">
      <alignment horizontal="left" vertical="top" wrapText="1"/>
    </xf>
    <xf numFmtId="0" fontId="4"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3" fillId="0" borderId="0" xfId="0" applyFont="1" applyAlignment="1"/>
    <xf numFmtId="0" fontId="3" fillId="0" borderId="2" xfId="0" applyFont="1" applyFill="1" applyBorder="1" applyAlignment="1">
      <alignment horizontal="left" vertical="center" wrapText="1"/>
    </xf>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1" xfId="0" applyFill="1"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4" fillId="0" borderId="1" xfId="0" applyFont="1" applyBorder="1" applyAlignment="1">
      <alignment horizontal="left" vertical="top" wrapText="1"/>
    </xf>
    <xf numFmtId="0" fontId="4" fillId="0" borderId="0" xfId="0" applyFont="1" applyAlignment="1">
      <alignment horizontal="left" wrapText="1"/>
    </xf>
    <xf numFmtId="0" fontId="3"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wrapText="1"/>
    </xf>
    <xf numFmtId="0" fontId="4" fillId="4" borderId="1" xfId="0" applyFont="1" applyFill="1" applyBorder="1" applyAlignment="1">
      <alignment horizontal="left" vertical="top" wrapText="1"/>
    </xf>
    <xf numFmtId="0" fontId="0" fillId="4" borderId="1" xfId="0" applyFill="1" applyBorder="1" applyAlignment="1">
      <alignment horizontal="left" vertical="top" wrapText="1"/>
    </xf>
    <xf numFmtId="0" fontId="4" fillId="4" borderId="0" xfId="0" applyFont="1" applyFill="1" applyAlignment="1">
      <alignment horizontal="left" vertical="top" wrapText="1"/>
    </xf>
    <xf numFmtId="0" fontId="0" fillId="4" borderId="0" xfId="0" applyFill="1" applyAlignment="1">
      <alignment horizontal="left" vertical="top" wrapText="1"/>
    </xf>
    <xf numFmtId="0" fontId="0" fillId="0" borderId="1" xfId="0" applyFill="1" applyBorder="1" applyAlignment="1">
      <alignment horizontal="left" vertical="top" wrapText="1"/>
    </xf>
    <xf numFmtId="0" fontId="16" fillId="2" borderId="6" xfId="0" applyFont="1" applyFill="1" applyBorder="1" applyAlignment="1"/>
    <xf numFmtId="0" fontId="0" fillId="0" borderId="9" xfId="0" applyBorder="1" applyAlignment="1"/>
    <xf numFmtId="0" fontId="0" fillId="0" borderId="5" xfId="0" applyBorder="1" applyAlignment="1"/>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0" fillId="0" borderId="1" xfId="0" applyBorder="1" applyAlignment="1">
      <alignment horizontal="left" vertical="top"/>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0" fillId="0" borderId="0" xfId="0" applyAlignment="1">
      <alignment horizontal="center" vertical="center"/>
    </xf>
    <xf numFmtId="0" fontId="0" fillId="0" borderId="6" xfId="0" applyBorder="1" applyAlignment="1"/>
    <xf numFmtId="0" fontId="3" fillId="0" borderId="0" xfId="0" applyFont="1" applyBorder="1" applyAlignment="1">
      <alignment horizontal="left" vertical="top" wrapText="1"/>
    </xf>
    <xf numFmtId="0" fontId="0" fillId="0" borderId="0" xfId="0" applyBorder="1" applyAlignment="1">
      <alignment horizontal="left" vertical="top" wrapText="1"/>
    </xf>
    <xf numFmtId="0" fontId="11" fillId="0" borderId="1" xfId="0" applyFont="1" applyBorder="1" applyAlignment="1"/>
    <xf numFmtId="0" fontId="0" fillId="0" borderId="1" xfId="0" applyBorder="1" applyAlignment="1"/>
    <xf numFmtId="0" fontId="16" fillId="2" borderId="1" xfId="0" applyFont="1" applyFill="1" applyBorder="1" applyAlignment="1"/>
    <xf numFmtId="0" fontId="0" fillId="2" borderId="1" xfId="0" applyFill="1" applyBorder="1" applyAlignment="1"/>
    <xf numFmtId="0" fontId="4" fillId="0" borderId="0" xfId="0" applyFont="1" applyBorder="1" applyAlignment="1">
      <alignment horizontal="left" vertical="top" wrapText="1"/>
    </xf>
    <xf numFmtId="0" fontId="4" fillId="0" borderId="0" xfId="0" applyFont="1" applyFill="1" applyAlignment="1">
      <alignment wrapText="1"/>
    </xf>
    <xf numFmtId="0" fontId="3" fillId="0" borderId="0" xfId="0" applyFont="1" applyFill="1" applyAlignment="1">
      <alignment wrapText="1"/>
    </xf>
    <xf numFmtId="0" fontId="0" fillId="0" borderId="6" xfId="0" applyFill="1" applyBorder="1" applyAlignment="1"/>
    <xf numFmtId="0" fontId="11" fillId="0" borderId="6" xfId="0" applyFont="1" applyBorder="1" applyAlignment="1"/>
    <xf numFmtId="0" fontId="4" fillId="0" borderId="2" xfId="0" applyFont="1" applyBorder="1" applyAlignment="1"/>
    <xf numFmtId="0" fontId="0" fillId="0" borderId="2" xfId="0" applyBorder="1" applyAlignment="1"/>
    <xf numFmtId="0" fontId="4" fillId="0" borderId="6" xfId="0" applyFont="1" applyFill="1" applyBorder="1" applyAlignment="1" applyProtection="1">
      <protection locked="0"/>
    </xf>
    <xf numFmtId="0" fontId="0" fillId="0" borderId="9"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3" fillId="0" borderId="2" xfId="0" applyFont="1" applyBorder="1" applyAlignment="1">
      <alignment vertical="top" wrapText="1"/>
    </xf>
    <xf numFmtId="0" fontId="0" fillId="0" borderId="2" xfId="0" applyBorder="1" applyAlignment="1">
      <alignment vertical="top" wrapText="1"/>
    </xf>
    <xf numFmtId="0" fontId="11" fillId="0" borderId="20" xfId="0" applyFont="1" applyBorder="1" applyAlignment="1"/>
    <xf numFmtId="0" fontId="0" fillId="0" borderId="20" xfId="0" applyBorder="1" applyAlignment="1"/>
    <xf numFmtId="0" fontId="0" fillId="0" borderId="4" xfId="0" applyBorder="1" applyAlignment="1"/>
    <xf numFmtId="0" fontId="4" fillId="0" borderId="15" xfId="0" applyFont="1" applyBorder="1" applyAlignment="1">
      <alignment horizontal="left" vertical="top" wrapText="1"/>
    </xf>
    <xf numFmtId="0" fontId="0" fillId="0" borderId="15" xfId="0" applyBorder="1" applyAlignment="1">
      <alignment horizontal="left" vertical="top" wrapText="1"/>
    </xf>
    <xf numFmtId="0" fontId="15" fillId="0" borderId="0" xfId="0" applyFont="1" applyFill="1" applyAlignment="1"/>
    <xf numFmtId="0" fontId="11"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11" fillId="0" borderId="0" xfId="0" applyFont="1" applyAlignment="1">
      <alignment horizontal="left" vertical="top" wrapText="1"/>
    </xf>
    <xf numFmtId="0" fontId="17" fillId="0" borderId="0" xfId="0" applyFont="1" applyFill="1" applyAlignment="1">
      <alignment vertical="top" wrapText="1"/>
    </xf>
    <xf numFmtId="0" fontId="13" fillId="0" borderId="0" xfId="0" applyFont="1" applyFill="1" applyAlignment="1">
      <alignment vertical="top" wrapText="1"/>
    </xf>
    <xf numFmtId="0" fontId="4" fillId="0" borderId="0" xfId="0" applyFont="1" applyAlignment="1">
      <alignment horizontal="left" vertical="top"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6" fillId="0" borderId="0" xfId="0" applyFont="1" applyFill="1" applyBorder="1" applyAlignment="1"/>
    <xf numFmtId="0" fontId="0" fillId="0" borderId="0" xfId="0" applyFill="1" applyBorder="1" applyAlignment="1"/>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4" fillId="0" borderId="10" xfId="0" applyFont="1" applyBorder="1" applyAlignment="1">
      <alignment horizontal="left" vertical="top" wrapText="1"/>
    </xf>
    <xf numFmtId="0" fontId="0" fillId="0" borderId="11" xfId="0" applyBorder="1" applyAlignment="1">
      <alignment horizontal="left" vertical="top"/>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0" fillId="0" borderId="5" xfId="0" applyBorder="1" applyAlignment="1">
      <alignment wrapText="1"/>
    </xf>
    <xf numFmtId="0" fontId="4" fillId="0" borderId="0" xfId="0" applyFont="1" applyFill="1" applyBorder="1" applyAlignment="1">
      <alignment vertical="top" wrapText="1"/>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5" fillId="0" borderId="0" xfId="0" applyFont="1" applyFill="1" applyBorder="1" applyAlignment="1"/>
    <xf numFmtId="0" fontId="11" fillId="0" borderId="7" xfId="0" applyFont="1" applyFill="1" applyBorder="1" applyAlignment="1"/>
    <xf numFmtId="0" fontId="0" fillId="0" borderId="14" xfId="0" applyFill="1" applyBorder="1" applyAlignment="1"/>
    <xf numFmtId="0" fontId="4" fillId="0" borderId="3"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8" xfId="0" applyBorder="1" applyAlignment="1"/>
    <xf numFmtId="0" fontId="0" fillId="0" borderId="10" xfId="0" applyBorder="1" applyAlignment="1">
      <alignment horizontal="left"/>
    </xf>
    <xf numFmtId="0" fontId="0" fillId="0" borderId="11" xfId="0" applyBorder="1" applyAlignment="1">
      <alignment horizontal="left"/>
    </xf>
    <xf numFmtId="0" fontId="3" fillId="0" borderId="15" xfId="0" applyFont="1" applyBorder="1" applyAlignment="1">
      <alignment horizontal="left" vertical="top" wrapText="1"/>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11" fillId="0" borderId="0" xfId="0" applyFont="1" applyFill="1" applyBorder="1" applyAlignment="1">
      <alignment horizontal="left" vertical="top"/>
    </xf>
    <xf numFmtId="0" fontId="0" fillId="0" borderId="0" xfId="0" applyFill="1" applyAlignment="1">
      <alignment horizontal="left" vertical="top"/>
    </xf>
    <xf numFmtId="0" fontId="4" fillId="0" borderId="0" xfId="0" applyFont="1" applyFill="1" applyAlignment="1">
      <alignment horizontal="left" vertical="top"/>
    </xf>
    <xf numFmtId="0" fontId="11" fillId="0" borderId="0" xfId="0" applyFont="1" applyAlignment="1">
      <alignment horizontal="left" vertical="top"/>
    </xf>
    <xf numFmtId="0" fontId="0" fillId="0" borderId="0" xfId="0" applyAlignment="1">
      <alignment horizontal="left" vertical="top"/>
    </xf>
    <xf numFmtId="0" fontId="0" fillId="0" borderId="6" xfId="0" applyBorder="1" applyAlignment="1">
      <alignment horizontal="left" vertical="top" wrapText="1"/>
    </xf>
    <xf numFmtId="0" fontId="0" fillId="0" borderId="9" xfId="0" applyFill="1" applyBorder="1" applyAlignment="1"/>
    <xf numFmtId="0" fontId="1"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7" fillId="0" borderId="0" xfId="0" applyFont="1" applyAlignment="1">
      <alignment horizontal="left" vertical="top"/>
    </xf>
    <xf numFmtId="0" fontId="4" fillId="0" borderId="0" xfId="0" applyFont="1" applyAlignment="1">
      <alignment vertical="top" wrapText="1"/>
    </xf>
    <xf numFmtId="0" fontId="4" fillId="0" borderId="2" xfId="0" applyFont="1" applyBorder="1" applyAlignment="1">
      <alignment horizontal="left" vertical="top"/>
    </xf>
    <xf numFmtId="0" fontId="4" fillId="0" borderId="0" xfId="0" applyFont="1" applyAlignment="1">
      <alignment horizontal="left" vertical="top"/>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3" fillId="0" borderId="0" xfId="0" applyFont="1" applyAlignment="1">
      <alignment vertical="center" wrapText="1"/>
    </xf>
    <xf numFmtId="0" fontId="3" fillId="0" borderId="0" xfId="0" applyFont="1" applyAlignment="1">
      <alignment horizontal="left" vertical="top" wrapText="1"/>
    </xf>
    <xf numFmtId="0" fontId="0" fillId="0" borderId="15" xfId="0" applyBorder="1" applyAlignment="1">
      <alignment horizontal="left" vertical="top"/>
    </xf>
    <xf numFmtId="0" fontId="1" fillId="0" borderId="40"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vertical="center" wrapText="1"/>
    </xf>
    <xf numFmtId="0" fontId="1" fillId="0" borderId="39" xfId="0" applyFont="1" applyBorder="1" applyAlignment="1">
      <alignment vertical="center" wrapText="1"/>
    </xf>
    <xf numFmtId="0" fontId="1" fillId="0" borderId="40" xfId="0" applyFont="1" applyBorder="1" applyAlignment="1">
      <alignment horizontal="center" vertical="center" wrapText="1"/>
    </xf>
    <xf numFmtId="0" fontId="1" fillId="0" borderId="17" xfId="0" applyFont="1" applyBorder="1" applyAlignment="1">
      <alignment horizontal="center" vertical="center" wrapText="1"/>
    </xf>
    <xf numFmtId="0" fontId="3" fillId="0" borderId="35" xfId="0" applyFont="1" applyBorder="1" applyAlignment="1">
      <alignment vertical="center" wrapText="1"/>
    </xf>
    <xf numFmtId="0" fontId="1" fillId="0" borderId="39" xfId="0" applyFont="1" applyBorder="1" applyAlignment="1">
      <alignment horizontal="center" vertical="center"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12" fillId="0" borderId="0" xfId="0" applyFont="1" applyFill="1" applyAlignment="1">
      <alignment wrapText="1"/>
    </xf>
    <xf numFmtId="0" fontId="0" fillId="0" borderId="0" xfId="0" applyFill="1" applyAlignment="1">
      <alignment wrapText="1"/>
    </xf>
    <xf numFmtId="0" fontId="20" fillId="0" borderId="0" xfId="0" applyFont="1" applyAlignment="1">
      <alignment wrapText="1"/>
    </xf>
    <xf numFmtId="0" fontId="0" fillId="0" borderId="0" xfId="0" applyAlignment="1">
      <alignment wrapText="1"/>
    </xf>
    <xf numFmtId="0" fontId="16" fillId="4" borderId="0" xfId="0" applyFont="1" applyFill="1" applyAlignment="1">
      <alignment wrapText="1"/>
    </xf>
    <xf numFmtId="0" fontId="4" fillId="4" borderId="0" xfId="0" applyFont="1" applyFill="1" applyAlignment="1">
      <alignment wrapText="1"/>
    </xf>
    <xf numFmtId="0" fontId="4" fillId="4" borderId="0" xfId="0" applyFont="1" applyFill="1" applyBorder="1" applyAlignment="1">
      <alignment horizontal="left" vertical="center" wrapText="1"/>
    </xf>
    <xf numFmtId="0" fontId="0" fillId="4" borderId="0" xfId="0" applyFill="1" applyBorder="1" applyAlignment="1">
      <alignment vertical="center" wrapText="1"/>
    </xf>
    <xf numFmtId="0" fontId="0" fillId="2" borderId="1" xfId="0" applyFill="1" applyBorder="1"/>
    <xf numFmtId="0" fontId="0" fillId="0" borderId="6" xfId="0" applyBorder="1" applyAlignment="1">
      <alignment horizontal="left" vertical="top"/>
    </xf>
    <xf numFmtId="0" fontId="0" fillId="2" borderId="6" xfId="0" applyFill="1" applyBorder="1"/>
    <xf numFmtId="0" fontId="0" fillId="2" borderId="9" xfId="0" applyFill="1" applyBorder="1"/>
    <xf numFmtId="0" fontId="0" fillId="2" borderId="5" xfId="0" applyFill="1" applyBorder="1"/>
    <xf numFmtId="0" fontId="10" fillId="2" borderId="6" xfId="0" applyFont="1" applyFill="1" applyBorder="1"/>
    <xf numFmtId="0" fontId="10" fillId="2" borderId="9" xfId="0" applyFont="1" applyFill="1" applyBorder="1"/>
    <xf numFmtId="0" fontId="10" fillId="2" borderId="5" xfId="0" applyFont="1" applyFill="1" applyBorder="1"/>
    <xf numFmtId="0" fontId="0" fillId="0" borderId="1" xfId="0" applyBorder="1" applyAlignment="1">
      <alignment horizontal="left" vertical="center"/>
    </xf>
    <xf numFmtId="0" fontId="26" fillId="4" borderId="29" xfId="0" applyFont="1" applyFill="1" applyBorder="1" applyAlignment="1">
      <alignment horizontal="center" wrapText="1"/>
    </xf>
    <xf numFmtId="0" fontId="0" fillId="4" borderId="26" xfId="0" applyFill="1" applyBorder="1" applyAlignment="1">
      <alignment wrapText="1"/>
    </xf>
    <xf numFmtId="0" fontId="26" fillId="4" borderId="28" xfId="0" applyFont="1" applyFill="1" applyBorder="1" applyAlignment="1">
      <alignment horizontal="center" wrapText="1"/>
    </xf>
    <xf numFmtId="0" fontId="0" fillId="4" borderId="30" xfId="0" applyFill="1" applyBorder="1" applyAlignment="1">
      <alignment wrapText="1"/>
    </xf>
    <xf numFmtId="0" fontId="0" fillId="4" borderId="27" xfId="0" applyFill="1" applyBorder="1" applyAlignment="1">
      <alignment vertical="center" wrapText="1"/>
    </xf>
    <xf numFmtId="0" fontId="0" fillId="4" borderId="25" xfId="0" applyFill="1" applyBorder="1" applyAlignment="1">
      <alignment vertical="center" wrapText="1"/>
    </xf>
    <xf numFmtId="0" fontId="0" fillId="0" borderId="9"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0" fillId="0" borderId="1" xfId="0" applyBorder="1"/>
    <xf numFmtId="0" fontId="11"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26" fillId="4" borderId="22" xfId="0" applyFont="1" applyFill="1" applyBorder="1" applyAlignment="1">
      <alignment horizontal="center" wrapText="1"/>
    </xf>
    <xf numFmtId="0" fontId="0" fillId="4" borderId="19" xfId="0" applyFill="1" applyBorder="1" applyAlignment="1"/>
    <xf numFmtId="0" fontId="0" fillId="0" borderId="6" xfId="0" applyFill="1" applyBorder="1" applyAlignment="1">
      <alignment horizontal="left" vertical="top"/>
    </xf>
    <xf numFmtId="0" fontId="22" fillId="0" borderId="0" xfId="0" applyFont="1" applyAlignment="1">
      <alignment horizontal="left" vertical="top" wrapText="1"/>
    </xf>
    <xf numFmtId="0" fontId="20" fillId="0" borderId="1" xfId="0" applyFont="1" applyFill="1" applyBorder="1" applyAlignment="1">
      <alignmen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0" fillId="0" borderId="0" xfId="0" applyFont="1" applyAlignment="1">
      <alignment horizontal="left" vertical="top" wrapText="1"/>
    </xf>
    <xf numFmtId="0" fontId="0" fillId="0" borderId="0" xfId="0"/>
    <xf numFmtId="0" fontId="3" fillId="0" borderId="1" xfId="0" applyFont="1" applyBorder="1" applyAlignment="1">
      <alignment horizontal="center" vertical="center" wrapText="1"/>
    </xf>
    <xf numFmtId="0" fontId="3" fillId="0" borderId="0" xfId="0" applyFont="1" applyFill="1" applyAlignment="1">
      <alignment vertical="top" wrapText="1"/>
    </xf>
    <xf numFmtId="0" fontId="0" fillId="0" borderId="0" xfId="0" applyFill="1" applyAlignment="1">
      <alignment vertical="top" wrapText="1"/>
    </xf>
    <xf numFmtId="0" fontId="3" fillId="0" borderId="0" xfId="0" applyFont="1" applyAlignment="1">
      <alignment horizontal="left" vertical="top"/>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0" xfId="0" applyFont="1" applyFill="1" applyAlignment="1">
      <alignment horizontal="center" vertical="center"/>
    </xf>
    <xf numFmtId="0" fontId="4" fillId="5" borderId="32" xfId="0" applyFont="1" applyFill="1" applyBorder="1" applyAlignment="1">
      <alignment wrapText="1"/>
    </xf>
    <xf numFmtId="0" fontId="4" fillId="5" borderId="0" xfId="0" applyFont="1" applyFill="1" applyBorder="1" applyAlignment="1">
      <alignment wrapText="1"/>
    </xf>
    <xf numFmtId="0" fontId="4" fillId="5" borderId="34" xfId="0" applyFont="1" applyFill="1" applyBorder="1" applyAlignment="1">
      <alignment wrapText="1"/>
    </xf>
    <xf numFmtId="0" fontId="4" fillId="5" borderId="35" xfId="0" applyFont="1" applyFill="1" applyBorder="1" applyAlignment="1">
      <alignment wrapText="1"/>
    </xf>
    <xf numFmtId="0" fontId="0" fillId="5" borderId="0" xfId="0" applyFill="1" applyBorder="1" applyAlignment="1"/>
    <xf numFmtId="0" fontId="0" fillId="5" borderId="35" xfId="0" applyFill="1" applyBorder="1" applyAlignment="1"/>
    <xf numFmtId="0" fontId="0" fillId="5" borderId="33" xfId="0" applyFill="1" applyBorder="1" applyAlignment="1"/>
    <xf numFmtId="0" fontId="0" fillId="5" borderId="19" xfId="0" applyFill="1" applyBorder="1" applyAlignment="1"/>
    <xf numFmtId="0" fontId="0" fillId="5" borderId="0" xfId="0" applyFill="1" applyBorder="1" applyAlignment="1">
      <alignment wrapText="1"/>
    </xf>
    <xf numFmtId="0" fontId="0" fillId="5" borderId="32" xfId="0" applyFill="1" applyBorder="1" applyAlignment="1">
      <alignment wrapText="1"/>
    </xf>
    <xf numFmtId="0" fontId="3" fillId="5" borderId="31" xfId="0" applyFont="1" applyFill="1" applyBorder="1" applyAlignment="1">
      <alignment horizontal="center" wrapText="1"/>
    </xf>
    <xf numFmtId="0" fontId="3" fillId="5" borderId="22" xfId="0" applyFont="1" applyFill="1" applyBorder="1" applyAlignment="1">
      <alignment horizontal="center" wrapText="1"/>
    </xf>
    <xf numFmtId="0" fontId="3" fillId="5" borderId="0" xfId="0" applyFont="1" applyFill="1" applyBorder="1" applyAlignment="1">
      <alignment horizontal="center" wrapText="1"/>
    </xf>
    <xf numFmtId="0" fontId="3" fillId="5" borderId="33" xfId="0" applyFont="1" applyFill="1" applyBorder="1" applyAlignment="1">
      <alignment horizontal="center" wrapText="1"/>
    </xf>
    <xf numFmtId="0" fontId="4" fillId="5" borderId="0" xfId="0" applyFont="1" applyFill="1" applyBorder="1" applyAlignment="1"/>
    <xf numFmtId="0" fontId="26" fillId="0" borderId="0" xfId="0" applyFont="1" applyAlignment="1">
      <alignment horizontal="left" vertical="top"/>
    </xf>
    <xf numFmtId="0" fontId="12" fillId="5" borderId="0" xfId="0" applyFont="1" applyFill="1" applyAlignment="1">
      <alignment horizontal="left" vertical="top" wrapText="1"/>
    </xf>
    <xf numFmtId="0" fontId="0" fillId="5" borderId="21" xfId="0" applyFill="1" applyBorder="1" applyAlignment="1"/>
    <xf numFmtId="0" fontId="0" fillId="5" borderId="31" xfId="0" applyFill="1" applyBorder="1" applyAlignment="1"/>
    <xf numFmtId="0" fontId="0" fillId="5" borderId="32" xfId="0" applyFill="1" applyBorder="1" applyAlignment="1"/>
    <xf numFmtId="0" fontId="12" fillId="5" borderId="0" xfId="0" applyFont="1" applyFill="1" applyAlignment="1"/>
    <xf numFmtId="0" fontId="26" fillId="0" borderId="0" xfId="0" applyFont="1" applyAlignment="1">
      <alignment vertical="top"/>
    </xf>
    <xf numFmtId="0" fontId="3" fillId="0" borderId="0" xfId="0" applyFont="1" applyAlignment="1">
      <alignment vertical="top"/>
    </xf>
    <xf numFmtId="0" fontId="26" fillId="0" borderId="0" xfId="0" applyFont="1" applyAlignment="1">
      <alignment wrapText="1"/>
    </xf>
    <xf numFmtId="0" fontId="12" fillId="0" borderId="0" xfId="0" applyFont="1" applyAlignment="1"/>
    <xf numFmtId="0" fontId="12" fillId="5" borderId="0" xfId="0" applyFont="1" applyFill="1" applyAlignment="1">
      <alignment wrapText="1"/>
    </xf>
  </cellXfs>
  <cellStyles count="6">
    <cellStyle name="Comma" xfId="1" builtinId="3"/>
    <cellStyle name="Currency" xfId="2" builtinId="4"/>
    <cellStyle name="Hyperlink" xfId="3" builtinId="8"/>
    <cellStyle name="Normal" xfId="0" builtinId="0"/>
    <cellStyle name="Percent" xfId="4" builtinId="5"/>
    <cellStyle name="Percent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opb.washington.edu/content/common-data-set" TargetMode="External"/><Relationship Id="rId2" Type="http://schemas.openxmlformats.org/officeDocument/2006/relationships/hyperlink" Target="https://admit.washington.edu/Admission" TargetMode="External"/><Relationship Id="rId1" Type="http://schemas.openxmlformats.org/officeDocument/2006/relationships/hyperlink" Target="http://www.washington.edu/" TargetMode="External"/><Relationship Id="rId5" Type="http://schemas.openxmlformats.org/officeDocument/2006/relationships/printerSettings" Target="../printerSettings/printerSettings1.bin"/><Relationship Id="rId4" Type="http://schemas.openxmlformats.org/officeDocument/2006/relationships/hyperlink" Target="mailto:uwir@uw.ed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73"/>
  <sheetViews>
    <sheetView showGridLines="0" showRowColHeaders="0" showRuler="0" zoomScaleNormal="100" workbookViewId="0">
      <selection sqref="A1:D1"/>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465" t="s">
        <v>214</v>
      </c>
      <c r="B1" s="465"/>
      <c r="C1" s="465"/>
      <c r="D1" s="466"/>
    </row>
    <row r="2" spans="1:6" x14ac:dyDescent="0.2">
      <c r="C2" s="467"/>
      <c r="D2" s="467"/>
    </row>
    <row r="3" spans="1:6" x14ac:dyDescent="0.2">
      <c r="A3" s="343" t="s">
        <v>133</v>
      </c>
      <c r="B3" s="202" t="s">
        <v>134</v>
      </c>
      <c r="C3" s="340"/>
      <c r="D3" s="340"/>
      <c r="E3" s="342"/>
    </row>
    <row r="4" spans="1:6" x14ac:dyDescent="0.2">
      <c r="A4" s="343" t="s">
        <v>133</v>
      </c>
      <c r="B4" s="203" t="s">
        <v>135</v>
      </c>
      <c r="C4" s="338"/>
      <c r="D4" s="338" t="s">
        <v>1098</v>
      </c>
      <c r="E4" s="342"/>
    </row>
    <row r="5" spans="1:6" x14ac:dyDescent="0.2">
      <c r="A5" s="343" t="s">
        <v>133</v>
      </c>
      <c r="B5" s="203" t="s">
        <v>136</v>
      </c>
      <c r="C5" s="338"/>
      <c r="D5" s="338" t="s">
        <v>1099</v>
      </c>
      <c r="E5" s="342"/>
    </row>
    <row r="6" spans="1:6" x14ac:dyDescent="0.2">
      <c r="A6" s="343" t="s">
        <v>133</v>
      </c>
      <c r="B6" s="203" t="s">
        <v>137</v>
      </c>
      <c r="C6" s="338"/>
      <c r="D6" s="338" t="s">
        <v>1100</v>
      </c>
      <c r="E6" s="342"/>
    </row>
    <row r="7" spans="1:6" x14ac:dyDescent="0.2">
      <c r="A7" s="343" t="s">
        <v>133</v>
      </c>
      <c r="B7" s="203" t="s">
        <v>216</v>
      </c>
      <c r="C7" s="338"/>
      <c r="D7" s="338" t="s">
        <v>1101</v>
      </c>
      <c r="E7" s="342"/>
    </row>
    <row r="8" spans="1:6" x14ac:dyDescent="0.2">
      <c r="A8" s="343" t="s">
        <v>133</v>
      </c>
      <c r="B8" s="203" t="s">
        <v>138</v>
      </c>
      <c r="C8" s="338"/>
      <c r="D8" s="338" t="s">
        <v>1102</v>
      </c>
      <c r="E8" s="342"/>
    </row>
    <row r="9" spans="1:6" x14ac:dyDescent="0.2">
      <c r="A9" s="343" t="s">
        <v>133</v>
      </c>
      <c r="B9" s="203" t="s">
        <v>139</v>
      </c>
      <c r="C9" s="338"/>
      <c r="D9" s="338" t="s">
        <v>1103</v>
      </c>
      <c r="E9" s="342"/>
    </row>
    <row r="10" spans="1:6" x14ac:dyDescent="0.2">
      <c r="A10" s="343" t="s">
        <v>133</v>
      </c>
      <c r="B10" s="203" t="s">
        <v>140</v>
      </c>
      <c r="C10" s="338"/>
      <c r="D10" s="338"/>
      <c r="E10" s="342"/>
    </row>
    <row r="11" spans="1:6" x14ac:dyDescent="0.2">
      <c r="A11" s="343" t="s">
        <v>133</v>
      </c>
      <c r="B11" s="203" t="s">
        <v>141</v>
      </c>
      <c r="C11" s="338"/>
      <c r="D11" s="344" t="s">
        <v>1104</v>
      </c>
      <c r="E11" s="342"/>
    </row>
    <row r="12" spans="1:6" x14ac:dyDescent="0.2">
      <c r="A12" s="343" t="s">
        <v>133</v>
      </c>
      <c r="B12" s="49" t="s">
        <v>142</v>
      </c>
      <c r="C12" s="340"/>
      <c r="D12" s="199"/>
      <c r="E12" s="198" t="s">
        <v>512</v>
      </c>
      <c r="F12" s="27" t="s">
        <v>513</v>
      </c>
    </row>
    <row r="13" spans="1:6" x14ac:dyDescent="0.2">
      <c r="A13" s="343"/>
      <c r="B13" s="49"/>
      <c r="C13" s="340"/>
      <c r="D13" s="199"/>
      <c r="E13" s="198" t="s">
        <v>1105</v>
      </c>
      <c r="F13" s="9"/>
    </row>
    <row r="14" spans="1:6" x14ac:dyDescent="0.2">
      <c r="A14" s="343" t="s">
        <v>133</v>
      </c>
      <c r="B14" s="204" t="s">
        <v>143</v>
      </c>
      <c r="C14" s="205"/>
      <c r="D14" s="206"/>
      <c r="E14" s="342"/>
    </row>
    <row r="15" spans="1:6" x14ac:dyDescent="0.2">
      <c r="A15" s="343"/>
      <c r="B15" s="345" t="s">
        <v>1106</v>
      </c>
      <c r="C15" s="197"/>
      <c r="D15" s="201"/>
      <c r="E15" s="342"/>
    </row>
    <row r="16" spans="1:6" x14ac:dyDescent="0.2">
      <c r="A16" s="343"/>
      <c r="B16" s="228"/>
      <c r="C16" s="229"/>
      <c r="D16" s="229"/>
      <c r="E16" s="342"/>
    </row>
    <row r="17" spans="1:5" ht="53.25" customHeight="1" x14ac:dyDescent="0.2">
      <c r="A17" s="237" t="s">
        <v>341</v>
      </c>
      <c r="B17" s="469" t="s">
        <v>727</v>
      </c>
      <c r="C17" s="469"/>
      <c r="D17" s="469"/>
      <c r="E17" s="342"/>
    </row>
    <row r="18" spans="1:5" ht="53.25" customHeight="1" x14ac:dyDescent="0.2">
      <c r="A18" s="343"/>
      <c r="B18" s="470"/>
      <c r="C18" s="471"/>
      <c r="D18" s="472"/>
      <c r="E18" s="342"/>
    </row>
    <row r="19" spans="1:5" x14ac:dyDescent="0.2">
      <c r="A19" s="339"/>
      <c r="B19" s="342"/>
      <c r="C19" s="337"/>
      <c r="D19" s="337"/>
      <c r="E19" s="342"/>
    </row>
    <row r="20" spans="1:5" x14ac:dyDescent="0.2">
      <c r="A20" s="343" t="s">
        <v>719</v>
      </c>
      <c r="B20" s="10" t="s">
        <v>215</v>
      </c>
      <c r="C20" s="468"/>
      <c r="D20" s="468"/>
      <c r="E20" s="342"/>
    </row>
    <row r="21" spans="1:5" ht="12.75" customHeight="1" x14ac:dyDescent="0.2">
      <c r="A21" s="343" t="s">
        <v>719</v>
      </c>
      <c r="B21" s="341" t="s">
        <v>347</v>
      </c>
      <c r="C21" s="461" t="s">
        <v>1107</v>
      </c>
      <c r="D21" s="461"/>
      <c r="E21" s="342"/>
    </row>
    <row r="22" spans="1:5" ht="12.75" customHeight="1" x14ac:dyDescent="0.2">
      <c r="A22" s="343" t="s">
        <v>719</v>
      </c>
      <c r="B22" s="341" t="s">
        <v>216</v>
      </c>
      <c r="C22" s="461" t="s">
        <v>1108</v>
      </c>
      <c r="D22" s="461"/>
      <c r="E22" s="342"/>
    </row>
    <row r="23" spans="1:5" ht="12.75" customHeight="1" x14ac:dyDescent="0.2">
      <c r="A23" s="343" t="s">
        <v>719</v>
      </c>
      <c r="B23" s="192" t="s">
        <v>707</v>
      </c>
      <c r="C23" s="461" t="s">
        <v>1109</v>
      </c>
      <c r="D23" s="461"/>
      <c r="E23" s="342"/>
    </row>
    <row r="24" spans="1:5" ht="12.75" customHeight="1" x14ac:dyDescent="0.2">
      <c r="A24" s="343" t="s">
        <v>719</v>
      </c>
      <c r="B24" s="192" t="s">
        <v>706</v>
      </c>
      <c r="C24" s="463" t="s">
        <v>1110</v>
      </c>
      <c r="D24" s="464"/>
      <c r="E24" s="342"/>
    </row>
    <row r="25" spans="1:5" ht="12.75" customHeight="1" x14ac:dyDescent="0.2">
      <c r="A25" s="343" t="s">
        <v>719</v>
      </c>
      <c r="B25" s="192" t="s">
        <v>707</v>
      </c>
      <c r="C25" s="463" t="s">
        <v>1111</v>
      </c>
      <c r="D25" s="464"/>
      <c r="E25" s="342"/>
    </row>
    <row r="26" spans="1:5" ht="12.75" customHeight="1" x14ac:dyDescent="0.2">
      <c r="A26" s="343" t="s">
        <v>719</v>
      </c>
      <c r="B26" s="341" t="s">
        <v>708</v>
      </c>
      <c r="C26" s="461" t="s">
        <v>1112</v>
      </c>
      <c r="D26" s="461"/>
      <c r="E26" s="342"/>
    </row>
    <row r="27" spans="1:5" ht="12.75" customHeight="1" x14ac:dyDescent="0.2">
      <c r="A27" s="343" t="s">
        <v>719</v>
      </c>
      <c r="B27" s="341" t="s">
        <v>217</v>
      </c>
      <c r="C27" s="462" t="s">
        <v>1113</v>
      </c>
      <c r="D27" s="461"/>
      <c r="E27" s="342"/>
    </row>
    <row r="28" spans="1:5" ht="12.75" customHeight="1" x14ac:dyDescent="0.2">
      <c r="A28" s="343" t="s">
        <v>719</v>
      </c>
      <c r="B28" s="341" t="s">
        <v>218</v>
      </c>
      <c r="C28" s="461" t="s">
        <v>1114</v>
      </c>
      <c r="D28" s="461"/>
      <c r="E28" s="342"/>
    </row>
    <row r="29" spans="1:5" x14ac:dyDescent="0.2">
      <c r="A29" s="343" t="s">
        <v>719</v>
      </c>
      <c r="B29" s="341" t="s">
        <v>219</v>
      </c>
      <c r="C29" s="461"/>
      <c r="D29" s="461"/>
      <c r="E29" s="342"/>
    </row>
    <row r="30" spans="1:5" ht="12.75" customHeight="1" x14ac:dyDescent="0.2">
      <c r="A30" s="343" t="s">
        <v>719</v>
      </c>
      <c r="B30" s="341" t="s">
        <v>709</v>
      </c>
      <c r="C30" s="463" t="s">
        <v>1115</v>
      </c>
      <c r="D30" s="464"/>
      <c r="E30" s="342"/>
    </row>
    <row r="31" spans="1:5" ht="12.75" customHeight="1" x14ac:dyDescent="0.2">
      <c r="A31" s="343" t="s">
        <v>719</v>
      </c>
      <c r="B31" s="341" t="s">
        <v>707</v>
      </c>
      <c r="C31" s="463" t="s">
        <v>1116</v>
      </c>
      <c r="D31" s="464"/>
      <c r="E31" s="342"/>
    </row>
    <row r="32" spans="1:5" ht="12.75" customHeight="1" x14ac:dyDescent="0.2">
      <c r="A32" s="343" t="s">
        <v>719</v>
      </c>
      <c r="B32" s="341" t="s">
        <v>833</v>
      </c>
      <c r="C32" s="461" t="s">
        <v>1117</v>
      </c>
      <c r="D32" s="461"/>
      <c r="E32" s="342"/>
    </row>
    <row r="33" spans="1:5" x14ac:dyDescent="0.2">
      <c r="A33" s="343" t="s">
        <v>719</v>
      </c>
      <c r="B33" s="341" t="s">
        <v>220</v>
      </c>
      <c r="C33" s="475"/>
      <c r="D33" s="461"/>
      <c r="E33" s="342"/>
    </row>
    <row r="34" spans="1:5" ht="38.25" customHeight="1" x14ac:dyDescent="0.2">
      <c r="A34" s="237" t="s">
        <v>719</v>
      </c>
      <c r="B34" s="269" t="s">
        <v>393</v>
      </c>
      <c r="C34" s="462" t="s">
        <v>1118</v>
      </c>
      <c r="D34" s="461"/>
      <c r="E34" s="342"/>
    </row>
    <row r="35" spans="1:5" ht="51" x14ac:dyDescent="0.2">
      <c r="A35" s="237" t="s">
        <v>719</v>
      </c>
      <c r="B35" s="268" t="s">
        <v>394</v>
      </c>
      <c r="C35" s="346"/>
      <c r="D35" s="217"/>
      <c r="E35" s="342"/>
    </row>
    <row r="36" spans="1:5" x14ac:dyDescent="0.2">
      <c r="A36" s="339"/>
      <c r="B36" s="342"/>
      <c r="C36" s="342"/>
      <c r="D36" s="342"/>
      <c r="E36" s="342"/>
    </row>
    <row r="37" spans="1:5" ht="12.75" customHeight="1" x14ac:dyDescent="0.2">
      <c r="A37" s="343" t="s">
        <v>720</v>
      </c>
      <c r="B37" s="473" t="s">
        <v>221</v>
      </c>
      <c r="C37" s="474"/>
      <c r="D37" s="466"/>
      <c r="E37" s="342"/>
    </row>
    <row r="38" spans="1:5" x14ac:dyDescent="0.2">
      <c r="A38" s="343" t="s">
        <v>720</v>
      </c>
      <c r="B38" s="347" t="s">
        <v>222</v>
      </c>
      <c r="C38" s="96" t="s">
        <v>1105</v>
      </c>
      <c r="D38" s="342"/>
      <c r="E38" s="342"/>
    </row>
    <row r="39" spans="1:5" x14ac:dyDescent="0.2">
      <c r="A39" s="343" t="s">
        <v>720</v>
      </c>
      <c r="B39" s="347" t="s">
        <v>223</v>
      </c>
      <c r="C39" s="96"/>
      <c r="D39" s="342"/>
      <c r="E39" s="342"/>
    </row>
    <row r="40" spans="1:5" x14ac:dyDescent="0.2">
      <c r="A40" s="343" t="s">
        <v>720</v>
      </c>
      <c r="B40" s="347" t="s">
        <v>224</v>
      </c>
      <c r="C40" s="96"/>
      <c r="D40" s="342"/>
      <c r="E40" s="342"/>
    </row>
    <row r="41" spans="1:5" x14ac:dyDescent="0.2">
      <c r="A41" s="343"/>
      <c r="B41" s="3"/>
      <c r="C41" s="342"/>
      <c r="D41" s="342"/>
      <c r="E41" s="342"/>
    </row>
    <row r="42" spans="1:5" x14ac:dyDescent="0.2">
      <c r="A42" s="343" t="s">
        <v>721</v>
      </c>
      <c r="B42" s="3" t="s">
        <v>710</v>
      </c>
      <c r="C42" s="342"/>
      <c r="D42" s="342"/>
      <c r="E42" s="342"/>
    </row>
    <row r="43" spans="1:5" x14ac:dyDescent="0.2">
      <c r="A43" s="343" t="s">
        <v>721</v>
      </c>
      <c r="B43" s="347" t="s">
        <v>225</v>
      </c>
      <c r="C43" s="96" t="s">
        <v>1105</v>
      </c>
      <c r="D43" s="342"/>
      <c r="E43" s="342"/>
    </row>
    <row r="44" spans="1:5" x14ac:dyDescent="0.2">
      <c r="A44" s="343" t="s">
        <v>721</v>
      </c>
      <c r="B44" s="347" t="s">
        <v>226</v>
      </c>
      <c r="C44" s="96"/>
      <c r="D44" s="342"/>
      <c r="E44" s="342"/>
    </row>
    <row r="45" spans="1:5" x14ac:dyDescent="0.2">
      <c r="A45" s="343" t="s">
        <v>721</v>
      </c>
      <c r="B45" s="347" t="s">
        <v>227</v>
      </c>
      <c r="C45" s="96"/>
      <c r="D45" s="342"/>
      <c r="E45" s="342"/>
    </row>
    <row r="46" spans="1:5" x14ac:dyDescent="0.2">
      <c r="A46" s="343"/>
      <c r="B46" s="3"/>
      <c r="C46" s="342"/>
      <c r="D46" s="342"/>
      <c r="E46" s="342"/>
    </row>
    <row r="47" spans="1:5" x14ac:dyDescent="0.2">
      <c r="A47" s="343" t="s">
        <v>722</v>
      </c>
      <c r="B47" s="3" t="s">
        <v>228</v>
      </c>
      <c r="C47" s="5"/>
      <c r="D47" s="342"/>
      <c r="E47" s="342"/>
    </row>
    <row r="48" spans="1:5" x14ac:dyDescent="0.2">
      <c r="A48" s="343" t="s">
        <v>722</v>
      </c>
      <c r="B48" s="347" t="s">
        <v>229</v>
      </c>
      <c r="C48" s="95"/>
      <c r="D48" s="342"/>
      <c r="E48" s="342"/>
    </row>
    <row r="49" spans="1:5" x14ac:dyDescent="0.2">
      <c r="A49" s="343" t="s">
        <v>722</v>
      </c>
      <c r="B49" s="347" t="s">
        <v>230</v>
      </c>
      <c r="C49" s="95" t="s">
        <v>1105</v>
      </c>
      <c r="D49" s="342"/>
      <c r="E49" s="342"/>
    </row>
    <row r="50" spans="1:5" x14ac:dyDescent="0.2">
      <c r="A50" s="343" t="s">
        <v>722</v>
      </c>
      <c r="B50" s="347" t="s">
        <v>231</v>
      </c>
      <c r="C50" s="95"/>
      <c r="D50" s="342"/>
      <c r="E50" s="342"/>
    </row>
    <row r="51" spans="1:5" x14ac:dyDescent="0.2">
      <c r="A51" s="343" t="s">
        <v>722</v>
      </c>
      <c r="B51" s="348" t="s">
        <v>232</v>
      </c>
      <c r="C51" s="95"/>
      <c r="D51" s="342"/>
      <c r="E51" s="342"/>
    </row>
    <row r="52" spans="1:5" x14ac:dyDescent="0.2">
      <c r="A52" s="343" t="s">
        <v>722</v>
      </c>
      <c r="B52" s="347" t="s">
        <v>233</v>
      </c>
      <c r="C52" s="95"/>
      <c r="D52" s="342"/>
      <c r="E52" s="342"/>
    </row>
    <row r="53" spans="1:5" x14ac:dyDescent="0.2">
      <c r="A53" s="343" t="s">
        <v>722</v>
      </c>
      <c r="B53" s="349" t="s">
        <v>234</v>
      </c>
      <c r="C53" s="95"/>
      <c r="D53" s="342"/>
      <c r="E53" s="342"/>
    </row>
    <row r="54" spans="1:5" x14ac:dyDescent="0.2">
      <c r="A54" s="343"/>
      <c r="B54" s="200"/>
      <c r="C54" s="97"/>
      <c r="D54" s="342"/>
      <c r="E54" s="342"/>
    </row>
    <row r="55" spans="1:5" x14ac:dyDescent="0.2">
      <c r="A55" s="343" t="s">
        <v>722</v>
      </c>
      <c r="B55" s="349" t="s">
        <v>235</v>
      </c>
      <c r="C55" s="95"/>
      <c r="D55" s="342"/>
      <c r="E55" s="342"/>
    </row>
    <row r="56" spans="1:5" x14ac:dyDescent="0.2">
      <c r="A56" s="343"/>
      <c r="B56" s="12"/>
      <c r="C56" s="13"/>
      <c r="D56" s="342"/>
      <c r="E56" s="342"/>
    </row>
    <row r="57" spans="1:5" x14ac:dyDescent="0.2">
      <c r="A57" s="343"/>
      <c r="B57" s="3"/>
      <c r="C57" s="5"/>
      <c r="D57" s="342"/>
      <c r="E57" s="342"/>
    </row>
    <row r="58" spans="1:5" x14ac:dyDescent="0.2">
      <c r="A58" s="343" t="s">
        <v>723</v>
      </c>
      <c r="B58" s="3" t="s">
        <v>711</v>
      </c>
      <c r="C58" s="342"/>
      <c r="D58" s="342"/>
      <c r="E58" s="342"/>
    </row>
    <row r="59" spans="1:5" x14ac:dyDescent="0.2">
      <c r="A59" s="343" t="s">
        <v>723</v>
      </c>
      <c r="B59" s="347" t="s">
        <v>236</v>
      </c>
      <c r="C59" s="96"/>
      <c r="D59" s="342"/>
      <c r="E59" s="342"/>
    </row>
    <row r="60" spans="1:5" x14ac:dyDescent="0.2">
      <c r="A60" s="343" t="s">
        <v>723</v>
      </c>
      <c r="B60" s="347" t="s">
        <v>237</v>
      </c>
      <c r="C60" s="96"/>
      <c r="D60" s="342"/>
      <c r="E60" s="342"/>
    </row>
    <row r="61" spans="1:5" x14ac:dyDescent="0.2">
      <c r="A61" s="343" t="s">
        <v>723</v>
      </c>
      <c r="B61" s="347" t="s">
        <v>238</v>
      </c>
      <c r="C61" s="96"/>
      <c r="D61" s="342"/>
      <c r="E61" s="342"/>
    </row>
    <row r="62" spans="1:5" x14ac:dyDescent="0.2">
      <c r="A62" s="343" t="s">
        <v>723</v>
      </c>
      <c r="B62" s="347" t="s">
        <v>239</v>
      </c>
      <c r="C62" s="96"/>
      <c r="D62" s="342"/>
      <c r="E62" s="342"/>
    </row>
    <row r="63" spans="1:5" x14ac:dyDescent="0.2">
      <c r="A63" s="343" t="s">
        <v>723</v>
      </c>
      <c r="B63" s="347" t="s">
        <v>240</v>
      </c>
      <c r="C63" s="96"/>
      <c r="D63" s="342"/>
      <c r="E63" s="342"/>
    </row>
    <row r="64" spans="1:5" x14ac:dyDescent="0.2">
      <c r="A64" s="343" t="s">
        <v>723</v>
      </c>
      <c r="B64" s="347" t="s">
        <v>241</v>
      </c>
      <c r="C64" s="96" t="s">
        <v>1105</v>
      </c>
      <c r="D64" s="342"/>
      <c r="E64" s="342"/>
    </row>
    <row r="65" spans="1:5" x14ac:dyDescent="0.2">
      <c r="A65" s="343" t="s">
        <v>723</v>
      </c>
      <c r="B65" s="347" t="s">
        <v>242</v>
      </c>
      <c r="C65" s="96"/>
      <c r="D65" s="342"/>
      <c r="E65" s="342"/>
    </row>
    <row r="66" spans="1:5" x14ac:dyDescent="0.2">
      <c r="A66" s="343" t="s">
        <v>723</v>
      </c>
      <c r="B66" s="347" t="s">
        <v>243</v>
      </c>
      <c r="C66" s="96" t="s">
        <v>1105</v>
      </c>
      <c r="D66" s="342"/>
      <c r="E66" s="342"/>
    </row>
    <row r="67" spans="1:5" x14ac:dyDescent="0.2">
      <c r="A67" s="343" t="s">
        <v>723</v>
      </c>
      <c r="B67" s="347" t="s">
        <v>244</v>
      </c>
      <c r="C67" s="96" t="s">
        <v>1105</v>
      </c>
      <c r="D67" s="342"/>
      <c r="E67" s="342"/>
    </row>
    <row r="68" spans="1:5" ht="25.5" x14ac:dyDescent="0.2">
      <c r="A68" s="343" t="s">
        <v>723</v>
      </c>
      <c r="B68" s="350" t="s">
        <v>563</v>
      </c>
      <c r="C68" s="96" t="s">
        <v>1105</v>
      </c>
      <c r="D68" s="342"/>
      <c r="E68" s="342"/>
    </row>
    <row r="69" spans="1:5" ht="25.5" x14ac:dyDescent="0.2">
      <c r="A69" s="343" t="s">
        <v>723</v>
      </c>
      <c r="B69" s="350" t="s">
        <v>564</v>
      </c>
      <c r="C69" s="96" t="s">
        <v>1105</v>
      </c>
      <c r="D69" s="342"/>
      <c r="E69" s="342"/>
    </row>
    <row r="70" spans="1:5" x14ac:dyDescent="0.2">
      <c r="A70" s="343" t="s">
        <v>723</v>
      </c>
      <c r="B70" s="351" t="s">
        <v>565</v>
      </c>
      <c r="C70" s="96"/>
      <c r="D70" s="342"/>
      <c r="E70" s="342"/>
    </row>
    <row r="71" spans="1:5" x14ac:dyDescent="0.2">
      <c r="A71" s="316" t="s">
        <v>723</v>
      </c>
      <c r="B71" s="319" t="s">
        <v>565</v>
      </c>
      <c r="C71" s="320"/>
    </row>
    <row r="72" spans="1:5" x14ac:dyDescent="0.2">
      <c r="A72" s="317"/>
      <c r="B72" s="318"/>
      <c r="C72" s="318"/>
    </row>
    <row r="73" spans="1:5" hidden="1" x14ac:dyDescent="0.2">
      <c r="A73" s="317"/>
      <c r="B73" s="318"/>
      <c r="C73" s="318"/>
    </row>
  </sheetData>
  <mergeCells count="20">
    <mergeCell ref="C34:D34"/>
    <mergeCell ref="B37:D37"/>
    <mergeCell ref="C28:D28"/>
    <mergeCell ref="C29:D29"/>
    <mergeCell ref="C32:D32"/>
    <mergeCell ref="C33:D33"/>
    <mergeCell ref="C30:D30"/>
    <mergeCell ref="C31:D31"/>
    <mergeCell ref="A1:D1"/>
    <mergeCell ref="C2:D2"/>
    <mergeCell ref="C20:D20"/>
    <mergeCell ref="C21:D21"/>
    <mergeCell ref="B17:D17"/>
    <mergeCell ref="B18:D18"/>
    <mergeCell ref="C22:D22"/>
    <mergeCell ref="C23:D23"/>
    <mergeCell ref="C26:D26"/>
    <mergeCell ref="C27:D27"/>
    <mergeCell ref="C24:D24"/>
    <mergeCell ref="C25:D25"/>
  </mergeCells>
  <phoneticPr fontId="0" type="noConversion"/>
  <hyperlinks>
    <hyperlink ref="C27" r:id="rId1"/>
    <hyperlink ref="C34" r:id="rId2"/>
    <hyperlink ref="B15" r:id="rId3"/>
    <hyperlink ref="D11" r:id="rId4"/>
  </hyperlinks>
  <pageMargins left="0.75" right="0.75" top="1" bottom="1" header="0.5" footer="0.5"/>
  <pageSetup scale="75" fitToHeight="2" orientation="portrait" r:id="rId5"/>
  <headerFooter alignWithMargins="0">
    <oddHeader>&amp;CCommon Data Set 2015-2016</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46"/>
  <sheetViews>
    <sheetView showGridLines="0" showRowColHeaders="0" showRuler="0" view="pageLayout" zoomScale="87" zoomScaleNormal="100" zoomScalePageLayoutView="87" workbookViewId="0">
      <selection sqref="A1:E1"/>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676" t="s">
        <v>586</v>
      </c>
      <c r="B1" s="676"/>
      <c r="C1" s="676"/>
      <c r="D1" s="676"/>
      <c r="E1" s="676"/>
    </row>
    <row r="2" spans="1:6" x14ac:dyDescent="0.2"/>
    <row r="3" spans="1:6" x14ac:dyDescent="0.2">
      <c r="A3" s="90" t="s">
        <v>587</v>
      </c>
      <c r="B3" s="92" t="s">
        <v>1062</v>
      </c>
    </row>
    <row r="4" spans="1:6" s="233" customFormat="1" ht="72" customHeight="1" x14ac:dyDescent="0.2">
      <c r="A4" s="29" t="s">
        <v>587</v>
      </c>
      <c r="B4" s="616" t="s">
        <v>475</v>
      </c>
      <c r="C4" s="616"/>
      <c r="D4" s="616"/>
      <c r="E4" s="616"/>
      <c r="F4" s="616"/>
    </row>
    <row r="5" spans="1:6" ht="26.25" thickBot="1" x14ac:dyDescent="0.25">
      <c r="A5" s="90" t="s">
        <v>587</v>
      </c>
      <c r="B5" s="93" t="s">
        <v>588</v>
      </c>
      <c r="C5" s="37" t="s">
        <v>589</v>
      </c>
      <c r="D5" s="37" t="s">
        <v>238</v>
      </c>
      <c r="E5" s="37" t="s">
        <v>590</v>
      </c>
      <c r="F5" s="323" t="s">
        <v>953</v>
      </c>
    </row>
    <row r="6" spans="1:6" ht="13.5" thickBot="1" x14ac:dyDescent="0.25">
      <c r="A6" s="90" t="s">
        <v>587</v>
      </c>
      <c r="B6" s="256" t="s">
        <v>591</v>
      </c>
      <c r="C6" s="257"/>
      <c r="D6" s="257"/>
      <c r="E6" s="459"/>
      <c r="F6" s="258">
        <v>1</v>
      </c>
    </row>
    <row r="7" spans="1:6" ht="13.5" thickBot="1" x14ac:dyDescent="0.25">
      <c r="A7" s="90" t="s">
        <v>587</v>
      </c>
      <c r="B7" s="324" t="s">
        <v>954</v>
      </c>
      <c r="C7" s="260"/>
      <c r="D7" s="260"/>
      <c r="E7" s="459">
        <v>1.9300000000000001E-2</v>
      </c>
      <c r="F7" s="261">
        <v>3</v>
      </c>
    </row>
    <row r="8" spans="1:6" ht="13.5" thickBot="1" x14ac:dyDescent="0.25">
      <c r="A8" s="90" t="s">
        <v>587</v>
      </c>
      <c r="B8" s="259" t="s">
        <v>592</v>
      </c>
      <c r="C8" s="260"/>
      <c r="D8" s="260"/>
      <c r="E8" s="459">
        <v>1.6899999999999998E-2</v>
      </c>
      <c r="F8" s="261">
        <v>4</v>
      </c>
    </row>
    <row r="9" spans="1:6" ht="13.5" thickBot="1" x14ac:dyDescent="0.25">
      <c r="A9" s="90" t="s">
        <v>587</v>
      </c>
      <c r="B9" s="324" t="s">
        <v>955</v>
      </c>
      <c r="C9" s="310"/>
      <c r="D9" s="310"/>
      <c r="E9" s="459">
        <v>3.3500000000000002E-2</v>
      </c>
      <c r="F9" s="311">
        <v>5</v>
      </c>
    </row>
    <row r="10" spans="1:6" ht="13.5" thickBot="1" x14ac:dyDescent="0.25">
      <c r="A10" s="90" t="s">
        <v>587</v>
      </c>
      <c r="B10" s="284" t="s">
        <v>748</v>
      </c>
      <c r="C10" s="310"/>
      <c r="D10" s="310"/>
      <c r="E10" s="459">
        <v>6.5799999999999997E-2</v>
      </c>
      <c r="F10" s="311">
        <v>9</v>
      </c>
    </row>
    <row r="11" spans="1:6" ht="13.5" thickBot="1" x14ac:dyDescent="0.25">
      <c r="A11" s="90" t="s">
        <v>587</v>
      </c>
      <c r="B11" s="284" t="s">
        <v>690</v>
      </c>
      <c r="C11" s="310"/>
      <c r="D11" s="310"/>
      <c r="E11" s="459"/>
      <c r="F11" s="311">
        <v>10</v>
      </c>
    </row>
    <row r="12" spans="1:6" ht="13.5" thickBot="1" x14ac:dyDescent="0.25">
      <c r="A12" s="90" t="s">
        <v>587</v>
      </c>
      <c r="B12" s="284" t="s">
        <v>595</v>
      </c>
      <c r="C12" s="310"/>
      <c r="D12" s="310"/>
      <c r="E12" s="459">
        <v>4.07E-2</v>
      </c>
      <c r="F12" s="311">
        <v>11</v>
      </c>
    </row>
    <row r="13" spans="1:6" ht="13.5" thickBot="1" x14ac:dyDescent="0.25">
      <c r="A13" s="90" t="s">
        <v>587</v>
      </c>
      <c r="B13" s="284" t="s">
        <v>691</v>
      </c>
      <c r="C13" s="310"/>
      <c r="D13" s="310"/>
      <c r="E13" s="459"/>
      <c r="F13" s="311">
        <v>12</v>
      </c>
    </row>
    <row r="14" spans="1:6" ht="13.5" thickBot="1" x14ac:dyDescent="0.25">
      <c r="A14" s="90" t="s">
        <v>587</v>
      </c>
      <c r="B14" s="284" t="s">
        <v>596</v>
      </c>
      <c r="C14" s="310"/>
      <c r="D14" s="310"/>
      <c r="E14" s="459">
        <v>0.02</v>
      </c>
      <c r="F14" s="311">
        <v>13</v>
      </c>
    </row>
    <row r="15" spans="1:6" ht="13.5" thickBot="1" x14ac:dyDescent="0.25">
      <c r="A15" s="90" t="s">
        <v>587</v>
      </c>
      <c r="B15" s="284" t="s">
        <v>692</v>
      </c>
      <c r="C15" s="310"/>
      <c r="D15" s="310"/>
      <c r="E15" s="459">
        <v>9.1600000000000001E-2</v>
      </c>
      <c r="F15" s="311">
        <v>14</v>
      </c>
    </row>
    <row r="16" spans="1:6" ht="13.5" thickBot="1" x14ac:dyDescent="0.25">
      <c r="A16" s="90" t="s">
        <v>587</v>
      </c>
      <c r="B16" s="284" t="s">
        <v>693</v>
      </c>
      <c r="C16" s="310"/>
      <c r="D16" s="310"/>
      <c r="E16" s="459"/>
      <c r="F16" s="311">
        <v>15</v>
      </c>
    </row>
    <row r="17" spans="1:6" ht="13.5" thickBot="1" x14ac:dyDescent="0.25">
      <c r="A17" s="90" t="s">
        <v>587</v>
      </c>
      <c r="B17" s="324" t="s">
        <v>956</v>
      </c>
      <c r="C17" s="310"/>
      <c r="D17" s="310"/>
      <c r="E17" s="459">
        <v>3.1199999999999999E-2</v>
      </c>
      <c r="F17" s="311">
        <v>16</v>
      </c>
    </row>
    <row r="18" spans="1:6" ht="13.5" thickBot="1" x14ac:dyDescent="0.25">
      <c r="A18" s="90" t="s">
        <v>587</v>
      </c>
      <c r="B18" s="284" t="s">
        <v>694</v>
      </c>
      <c r="C18" s="310"/>
      <c r="D18" s="310"/>
      <c r="E18" s="459"/>
      <c r="F18" s="311">
        <v>19</v>
      </c>
    </row>
    <row r="19" spans="1:6" ht="13.5" thickBot="1" x14ac:dyDescent="0.25">
      <c r="A19" s="90" t="s">
        <v>587</v>
      </c>
      <c r="B19" s="284" t="s">
        <v>907</v>
      </c>
      <c r="C19" s="310"/>
      <c r="D19" s="310"/>
      <c r="E19" s="459">
        <v>1.12E-2</v>
      </c>
      <c r="F19" s="311">
        <v>22</v>
      </c>
    </row>
    <row r="20" spans="1:6" ht="13.5" thickBot="1" x14ac:dyDescent="0.25">
      <c r="A20" s="90" t="s">
        <v>587</v>
      </c>
      <c r="B20" s="284" t="s">
        <v>919</v>
      </c>
      <c r="C20" s="310"/>
      <c r="D20" s="310"/>
      <c r="E20" s="459">
        <v>3.6600000000000001E-2</v>
      </c>
      <c r="F20" s="311">
        <v>23</v>
      </c>
    </row>
    <row r="21" spans="1:6" ht="13.5" thickBot="1" x14ac:dyDescent="0.25">
      <c r="A21" s="90" t="s">
        <v>587</v>
      </c>
      <c r="B21" s="284" t="s">
        <v>908</v>
      </c>
      <c r="C21" s="310"/>
      <c r="D21" s="310"/>
      <c r="E21" s="459">
        <v>2.3E-3</v>
      </c>
      <c r="F21" s="311">
        <v>24</v>
      </c>
    </row>
    <row r="22" spans="1:6" ht="13.5" thickBot="1" x14ac:dyDescent="0.25">
      <c r="A22" s="90" t="s">
        <v>587</v>
      </c>
      <c r="B22" s="284" t="s">
        <v>909</v>
      </c>
      <c r="C22" s="310"/>
      <c r="D22" s="310"/>
      <c r="E22" s="459"/>
      <c r="F22" s="311">
        <v>25</v>
      </c>
    </row>
    <row r="23" spans="1:6" ht="13.5" thickBot="1" x14ac:dyDescent="0.25">
      <c r="A23" s="90" t="s">
        <v>587</v>
      </c>
      <c r="B23" s="284" t="s">
        <v>593</v>
      </c>
      <c r="C23" s="310"/>
      <c r="D23" s="310"/>
      <c r="E23" s="459">
        <v>0.1283</v>
      </c>
      <c r="F23" s="311">
        <v>26</v>
      </c>
    </row>
    <row r="24" spans="1:6" ht="13.5" thickBot="1" x14ac:dyDescent="0.25">
      <c r="A24" s="90" t="s">
        <v>587</v>
      </c>
      <c r="B24" s="284" t="s">
        <v>153</v>
      </c>
      <c r="C24" s="310"/>
      <c r="D24" s="310"/>
      <c r="E24" s="459">
        <v>3.8800000000000001E-2</v>
      </c>
      <c r="F24" s="311">
        <v>27</v>
      </c>
    </row>
    <row r="25" spans="1:6" ht="13.5" thickBot="1" x14ac:dyDescent="0.25">
      <c r="A25" s="90" t="s">
        <v>587</v>
      </c>
      <c r="B25" s="284" t="s">
        <v>154</v>
      </c>
      <c r="C25" s="310"/>
      <c r="D25" s="310"/>
      <c r="E25" s="459"/>
      <c r="F25" s="311" t="s">
        <v>155</v>
      </c>
    </row>
    <row r="26" spans="1:6" ht="13.5" thickBot="1" x14ac:dyDescent="0.25">
      <c r="A26" s="90" t="s">
        <v>587</v>
      </c>
      <c r="B26" s="284" t="s">
        <v>597</v>
      </c>
      <c r="C26" s="310"/>
      <c r="D26" s="310"/>
      <c r="E26" s="459">
        <v>2.2000000000000001E-3</v>
      </c>
      <c r="F26" s="311">
        <v>30</v>
      </c>
    </row>
    <row r="27" spans="1:6" ht="13.5" thickBot="1" x14ac:dyDescent="0.25">
      <c r="A27" s="90" t="s">
        <v>587</v>
      </c>
      <c r="B27" s="284" t="s">
        <v>342</v>
      </c>
      <c r="C27" s="310"/>
      <c r="D27" s="310"/>
      <c r="E27" s="459"/>
      <c r="F27" s="311">
        <v>31</v>
      </c>
    </row>
    <row r="28" spans="1:6" ht="13.5" thickBot="1" x14ac:dyDescent="0.25">
      <c r="A28" s="90" t="s">
        <v>587</v>
      </c>
      <c r="B28" s="284" t="s">
        <v>695</v>
      </c>
      <c r="C28" s="310"/>
      <c r="D28" s="310"/>
      <c r="E28" s="459">
        <v>8.2000000000000007E-3</v>
      </c>
      <c r="F28" s="311">
        <v>38</v>
      </c>
    </row>
    <row r="29" spans="1:6" ht="13.5" thickBot="1" x14ac:dyDescent="0.25">
      <c r="A29" s="90" t="s">
        <v>587</v>
      </c>
      <c r="B29" s="284" t="s">
        <v>696</v>
      </c>
      <c r="C29" s="310"/>
      <c r="D29" s="310"/>
      <c r="E29" s="459"/>
      <c r="F29" s="311">
        <v>39</v>
      </c>
    </row>
    <row r="30" spans="1:6" ht="13.5" thickBot="1" x14ac:dyDescent="0.25">
      <c r="A30" s="90" t="s">
        <v>587</v>
      </c>
      <c r="B30" s="284" t="s">
        <v>343</v>
      </c>
      <c r="C30" s="310"/>
      <c r="D30" s="310"/>
      <c r="E30" s="459">
        <v>3.6299999999999999E-2</v>
      </c>
      <c r="F30" s="311">
        <v>40</v>
      </c>
    </row>
    <row r="31" spans="1:6" ht="13.5" thickBot="1" x14ac:dyDescent="0.25">
      <c r="A31" s="90" t="s">
        <v>587</v>
      </c>
      <c r="B31" s="284" t="s">
        <v>697</v>
      </c>
      <c r="C31" s="310"/>
      <c r="D31" s="310"/>
      <c r="E31" s="459"/>
      <c r="F31" s="311">
        <v>41</v>
      </c>
    </row>
    <row r="32" spans="1:6" ht="13.5" thickBot="1" x14ac:dyDescent="0.25">
      <c r="A32" s="90" t="s">
        <v>587</v>
      </c>
      <c r="B32" s="284" t="s">
        <v>344</v>
      </c>
      <c r="C32" s="310"/>
      <c r="D32" s="310"/>
      <c r="E32" s="459">
        <v>4.65E-2</v>
      </c>
      <c r="F32" s="311">
        <v>42</v>
      </c>
    </row>
    <row r="33" spans="1:6" ht="26.25" thickBot="1" x14ac:dyDescent="0.25">
      <c r="A33" s="90" t="s">
        <v>587</v>
      </c>
      <c r="B33" s="284" t="s">
        <v>156</v>
      </c>
      <c r="C33" s="310"/>
      <c r="D33" s="310"/>
      <c r="E33" s="459"/>
      <c r="F33" s="311">
        <v>43</v>
      </c>
    </row>
    <row r="34" spans="1:6" ht="13.5" thickBot="1" x14ac:dyDescent="0.25">
      <c r="A34" s="90" t="s">
        <v>587</v>
      </c>
      <c r="B34" s="284" t="s">
        <v>698</v>
      </c>
      <c r="C34" s="310"/>
      <c r="D34" s="310"/>
      <c r="E34" s="459">
        <v>4.7000000000000002E-3</v>
      </c>
      <c r="F34" s="311">
        <v>44</v>
      </c>
    </row>
    <row r="35" spans="1:6" ht="13.5" thickBot="1" x14ac:dyDescent="0.25">
      <c r="A35" s="90" t="s">
        <v>587</v>
      </c>
      <c r="B35" s="284" t="s">
        <v>699</v>
      </c>
      <c r="C35" s="310"/>
      <c r="D35" s="310"/>
      <c r="E35" s="459">
        <v>0.14860000000000001</v>
      </c>
      <c r="F35" s="311">
        <v>45</v>
      </c>
    </row>
    <row r="36" spans="1:6" ht="13.5" thickBot="1" x14ac:dyDescent="0.25">
      <c r="A36" s="90" t="s">
        <v>587</v>
      </c>
      <c r="B36" s="284" t="s">
        <v>700</v>
      </c>
      <c r="C36" s="310"/>
      <c r="D36" s="310"/>
      <c r="E36" s="459"/>
      <c r="F36" s="311">
        <v>46</v>
      </c>
    </row>
    <row r="37" spans="1:6" ht="13.5" thickBot="1" x14ac:dyDescent="0.25">
      <c r="A37" s="90" t="s">
        <v>587</v>
      </c>
      <c r="B37" s="284" t="s">
        <v>701</v>
      </c>
      <c r="C37" s="310"/>
      <c r="D37" s="310"/>
      <c r="E37" s="459"/>
      <c r="F37" s="311">
        <v>47</v>
      </c>
    </row>
    <row r="38" spans="1:6" ht="13.5" thickBot="1" x14ac:dyDescent="0.25">
      <c r="A38" s="90" t="s">
        <v>587</v>
      </c>
      <c r="B38" s="284" t="s">
        <v>702</v>
      </c>
      <c r="C38" s="310"/>
      <c r="D38" s="310"/>
      <c r="E38" s="459"/>
      <c r="F38" s="311">
        <v>48</v>
      </c>
    </row>
    <row r="39" spans="1:6" ht="13.5" thickBot="1" x14ac:dyDescent="0.25">
      <c r="A39" s="90" t="s">
        <v>587</v>
      </c>
      <c r="B39" s="284" t="s">
        <v>703</v>
      </c>
      <c r="C39" s="310"/>
      <c r="D39" s="310"/>
      <c r="E39" s="459"/>
      <c r="F39" s="311">
        <v>49</v>
      </c>
    </row>
    <row r="40" spans="1:6" ht="13.5" thickBot="1" x14ac:dyDescent="0.25">
      <c r="A40" s="90" t="s">
        <v>587</v>
      </c>
      <c r="B40" s="284" t="s">
        <v>345</v>
      </c>
      <c r="C40" s="310"/>
      <c r="D40" s="310"/>
      <c r="E40" s="459">
        <v>3.5200000000000002E-2</v>
      </c>
      <c r="F40" s="311">
        <v>50</v>
      </c>
    </row>
    <row r="41" spans="1:6" ht="13.5" thickBot="1" x14ac:dyDescent="0.25">
      <c r="A41" s="90" t="s">
        <v>587</v>
      </c>
      <c r="B41" s="284" t="s">
        <v>957</v>
      </c>
      <c r="C41" s="310"/>
      <c r="D41" s="310"/>
      <c r="E41" s="459">
        <v>5.1999999999999998E-2</v>
      </c>
      <c r="F41" s="311">
        <v>51</v>
      </c>
    </row>
    <row r="42" spans="1:6" ht="13.5" thickBot="1" x14ac:dyDescent="0.25">
      <c r="A42" s="90" t="s">
        <v>587</v>
      </c>
      <c r="B42" s="284" t="s">
        <v>594</v>
      </c>
      <c r="C42" s="310"/>
      <c r="D42" s="310"/>
      <c r="E42" s="459">
        <v>0.1105</v>
      </c>
      <c r="F42" s="311">
        <v>52</v>
      </c>
    </row>
    <row r="43" spans="1:6" ht="13.5" thickBot="1" x14ac:dyDescent="0.25">
      <c r="A43" s="90" t="s">
        <v>587</v>
      </c>
      <c r="B43" s="284" t="s">
        <v>924</v>
      </c>
      <c r="C43" s="310"/>
      <c r="D43" s="310"/>
      <c r="E43" s="459">
        <v>1.9599999999999999E-2</v>
      </c>
      <c r="F43" s="311">
        <v>54</v>
      </c>
    </row>
    <row r="44" spans="1:6" x14ac:dyDescent="0.2">
      <c r="A44" s="90" t="s">
        <v>587</v>
      </c>
      <c r="B44" s="312" t="s">
        <v>346</v>
      </c>
      <c r="C44" s="313"/>
      <c r="D44" s="313"/>
      <c r="E44" s="313"/>
      <c r="F44" s="314"/>
    </row>
    <row r="45" spans="1:6" x14ac:dyDescent="0.2">
      <c r="A45" s="90" t="s">
        <v>587</v>
      </c>
      <c r="B45" s="16" t="s">
        <v>831</v>
      </c>
      <c r="C45" s="221">
        <f>SUM(C6:C44)</f>
        <v>0</v>
      </c>
      <c r="D45" s="221">
        <f>SUM(D6:D44)</f>
        <v>0</v>
      </c>
      <c r="E45" s="387">
        <f>SUM(E6:E44)</f>
        <v>1</v>
      </c>
      <c r="F45" s="94"/>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7"/>
  <sheetViews>
    <sheetView showGridLines="0" showRowColHeaders="0" showRuler="0" view="pageLayout" zoomScaleNormal="100" workbookViewId="0"/>
  </sheetViews>
  <sheetFormatPr defaultColWidth="0" defaultRowHeight="12.75" zeroHeight="1" x14ac:dyDescent="0.2"/>
  <cols>
    <col min="1" max="1" width="88.7109375" style="188" customWidth="1"/>
    <col min="2" max="2" width="0.85546875" style="161" customWidth="1"/>
    <col min="3" max="16384" width="0" style="161" hidden="1"/>
  </cols>
  <sheetData>
    <row r="1" spans="1:1" ht="18" x14ac:dyDescent="0.2">
      <c r="A1" s="182" t="s">
        <v>452</v>
      </c>
    </row>
    <row r="2" spans="1:1" ht="25.5" x14ac:dyDescent="0.2">
      <c r="A2" s="183" t="s">
        <v>541</v>
      </c>
    </row>
    <row r="3" spans="1:1" x14ac:dyDescent="0.2">
      <c r="A3" s="183"/>
    </row>
    <row r="4" spans="1:1" ht="25.5" x14ac:dyDescent="0.2">
      <c r="A4" s="184" t="s">
        <v>542</v>
      </c>
    </row>
    <row r="5" spans="1:1" x14ac:dyDescent="0.2">
      <c r="A5" s="185"/>
    </row>
    <row r="6" spans="1:1" ht="38.25" x14ac:dyDescent="0.2">
      <c r="A6" s="183" t="s">
        <v>965</v>
      </c>
    </row>
    <row r="7" spans="1:1" ht="38.25" x14ac:dyDescent="0.2">
      <c r="A7" s="183" t="s">
        <v>351</v>
      </c>
    </row>
    <row r="8" spans="1:1" x14ac:dyDescent="0.2">
      <c r="A8" s="183" t="s">
        <v>352</v>
      </c>
    </row>
    <row r="9" spans="1:1" ht="25.5" x14ac:dyDescent="0.2">
      <c r="A9" s="183" t="s">
        <v>966</v>
      </c>
    </row>
    <row r="10" spans="1:1" ht="44.25" customHeight="1" x14ac:dyDescent="0.2">
      <c r="A10" s="295" t="s">
        <v>959</v>
      </c>
    </row>
    <row r="11" spans="1:1" ht="51" x14ac:dyDescent="0.2">
      <c r="A11" s="183" t="s">
        <v>462</v>
      </c>
    </row>
    <row r="12" spans="1:1" ht="38.25" x14ac:dyDescent="0.2">
      <c r="A12" s="183" t="s">
        <v>463</v>
      </c>
    </row>
    <row r="13" spans="1:1" ht="38.25" x14ac:dyDescent="0.2">
      <c r="A13" s="183" t="s">
        <v>960</v>
      </c>
    </row>
    <row r="14" spans="1:1" ht="25.5" x14ac:dyDescent="0.2">
      <c r="A14" s="183" t="s">
        <v>464</v>
      </c>
    </row>
    <row r="15" spans="1:1" ht="89.25" x14ac:dyDescent="0.2">
      <c r="A15" s="183" t="s">
        <v>474</v>
      </c>
    </row>
    <row r="16" spans="1:1" x14ac:dyDescent="0.2">
      <c r="A16" s="183" t="s">
        <v>961</v>
      </c>
    </row>
    <row r="17" spans="1:1" x14ac:dyDescent="0.2">
      <c r="A17" s="183" t="s">
        <v>657</v>
      </c>
    </row>
    <row r="18" spans="1:1" ht="38.25" x14ac:dyDescent="0.2">
      <c r="A18" s="183" t="s">
        <v>658</v>
      </c>
    </row>
    <row r="19" spans="1:1" ht="25.5" x14ac:dyDescent="0.2">
      <c r="A19" s="183" t="s">
        <v>659</v>
      </c>
    </row>
    <row r="20" spans="1:1" ht="38.25" x14ac:dyDescent="0.2">
      <c r="A20" s="296" t="s">
        <v>421</v>
      </c>
    </row>
    <row r="21" spans="1:1" ht="63.75" x14ac:dyDescent="0.2">
      <c r="A21" s="183" t="s">
        <v>967</v>
      </c>
    </row>
    <row r="22" spans="1:1" x14ac:dyDescent="0.2">
      <c r="A22" s="183" t="s">
        <v>660</v>
      </c>
    </row>
    <row r="23" spans="1:1" x14ac:dyDescent="0.2">
      <c r="A23" s="183" t="s">
        <v>661</v>
      </c>
    </row>
    <row r="24" spans="1:1" ht="25.5" x14ac:dyDescent="0.2">
      <c r="A24" s="183" t="s">
        <v>662</v>
      </c>
    </row>
    <row r="25" spans="1:1" ht="38.25" x14ac:dyDescent="0.2">
      <c r="A25" s="183" t="s">
        <v>663</v>
      </c>
    </row>
    <row r="26" spans="1:1" ht="38.25" x14ac:dyDescent="0.2">
      <c r="A26" s="183" t="s">
        <v>395</v>
      </c>
    </row>
    <row r="27" spans="1:1" ht="25.5" x14ac:dyDescent="0.2">
      <c r="A27" s="183" t="s">
        <v>968</v>
      </c>
    </row>
    <row r="28" spans="1:1" ht="38.25" x14ac:dyDescent="0.2">
      <c r="A28" s="183" t="s">
        <v>396</v>
      </c>
    </row>
    <row r="29" spans="1:1" ht="25.5" x14ac:dyDescent="0.2">
      <c r="A29" s="183" t="s">
        <v>397</v>
      </c>
    </row>
    <row r="30" spans="1:1" ht="51" x14ac:dyDescent="0.2">
      <c r="A30" s="183" t="s">
        <v>398</v>
      </c>
    </row>
    <row r="31" spans="1:1" ht="25.5" x14ac:dyDescent="0.2">
      <c r="A31" s="295" t="s">
        <v>807</v>
      </c>
    </row>
    <row r="32" spans="1:1" ht="25.5" x14ac:dyDescent="0.2">
      <c r="A32" s="183" t="s">
        <v>399</v>
      </c>
    </row>
    <row r="33" spans="1:1" ht="25.5" x14ac:dyDescent="0.2">
      <c r="A33" s="183" t="s">
        <v>969</v>
      </c>
    </row>
    <row r="34" spans="1:1" ht="38.25" x14ac:dyDescent="0.2">
      <c r="A34" s="183" t="s">
        <v>400</v>
      </c>
    </row>
    <row r="35" spans="1:1" ht="25.5" x14ac:dyDescent="0.2">
      <c r="A35" s="183" t="s">
        <v>401</v>
      </c>
    </row>
    <row r="36" spans="1:1" ht="51" x14ac:dyDescent="0.2">
      <c r="A36" s="183" t="s">
        <v>402</v>
      </c>
    </row>
    <row r="37" spans="1:1" ht="25.5" x14ac:dyDescent="0.2">
      <c r="A37" s="183" t="s">
        <v>403</v>
      </c>
    </row>
    <row r="38" spans="1:1" ht="25.5" x14ac:dyDescent="0.2">
      <c r="A38" s="183" t="s">
        <v>404</v>
      </c>
    </row>
    <row r="39" spans="1:1" ht="25.5" x14ac:dyDescent="0.2">
      <c r="A39" s="183" t="s">
        <v>405</v>
      </c>
    </row>
    <row r="40" spans="1:1" ht="38.25" x14ac:dyDescent="0.2">
      <c r="A40" s="183" t="s">
        <v>406</v>
      </c>
    </row>
    <row r="41" spans="1:1" ht="63.75" x14ac:dyDescent="0.2">
      <c r="A41" s="183" t="s">
        <v>407</v>
      </c>
    </row>
    <row r="42" spans="1:1" x14ac:dyDescent="0.2">
      <c r="A42" s="183" t="s">
        <v>408</v>
      </c>
    </row>
    <row r="43" spans="1:1" ht="25.5" x14ac:dyDescent="0.2">
      <c r="A43" s="183" t="s">
        <v>409</v>
      </c>
    </row>
    <row r="44" spans="1:1" ht="69" customHeight="1" x14ac:dyDescent="0.2">
      <c r="A44" s="295" t="s">
        <v>148</v>
      </c>
    </row>
    <row r="45" spans="1:1" ht="110.25" customHeight="1" x14ac:dyDescent="0.2">
      <c r="A45" s="295" t="s">
        <v>824</v>
      </c>
    </row>
    <row r="46" spans="1:1" ht="34.5" customHeight="1" x14ac:dyDescent="0.2">
      <c r="A46" s="295" t="s">
        <v>825</v>
      </c>
    </row>
    <row r="47" spans="1:1" ht="25.5" x14ac:dyDescent="0.2">
      <c r="A47" s="183" t="s">
        <v>724</v>
      </c>
    </row>
    <row r="48" spans="1:1" ht="38.25" x14ac:dyDescent="0.2">
      <c r="A48" s="183" t="s">
        <v>725</v>
      </c>
    </row>
    <row r="49" spans="1:1" ht="38.25" x14ac:dyDescent="0.2">
      <c r="A49" s="183" t="s">
        <v>726</v>
      </c>
    </row>
    <row r="50" spans="1:1" ht="25.5" x14ac:dyDescent="0.2">
      <c r="A50" s="183" t="s">
        <v>426</v>
      </c>
    </row>
    <row r="51" spans="1:1" ht="63.75" x14ac:dyDescent="0.2">
      <c r="A51" s="183" t="s">
        <v>882</v>
      </c>
    </row>
    <row r="52" spans="1:1" ht="25.5" x14ac:dyDescent="0.2">
      <c r="A52" s="183" t="s">
        <v>883</v>
      </c>
    </row>
    <row r="53" spans="1:1" ht="38.25" x14ac:dyDescent="0.2">
      <c r="A53" s="183" t="s">
        <v>884</v>
      </c>
    </row>
    <row r="54" spans="1:1" ht="38.25" x14ac:dyDescent="0.2">
      <c r="A54" s="183" t="s">
        <v>885</v>
      </c>
    </row>
    <row r="55" spans="1:1" ht="38.25" x14ac:dyDescent="0.2">
      <c r="A55" s="183" t="s">
        <v>886</v>
      </c>
    </row>
    <row r="56" spans="1:1" ht="51" x14ac:dyDescent="0.2">
      <c r="A56" s="183" t="s">
        <v>887</v>
      </c>
    </row>
    <row r="57" spans="1:1" ht="51" x14ac:dyDescent="0.2">
      <c r="A57" s="183" t="s">
        <v>888</v>
      </c>
    </row>
    <row r="58" spans="1:1" ht="38.25" x14ac:dyDescent="0.2">
      <c r="A58" s="183" t="s">
        <v>889</v>
      </c>
    </row>
    <row r="59" spans="1:1" x14ac:dyDescent="0.2">
      <c r="A59" s="183" t="s">
        <v>890</v>
      </c>
    </row>
    <row r="60" spans="1:1" ht="38.25" x14ac:dyDescent="0.2">
      <c r="A60" s="183" t="s">
        <v>891</v>
      </c>
    </row>
    <row r="61" spans="1:1" ht="25.5" x14ac:dyDescent="0.2">
      <c r="A61" s="183" t="s">
        <v>892</v>
      </c>
    </row>
    <row r="62" spans="1:1" ht="25.5" x14ac:dyDescent="0.2">
      <c r="A62" s="183" t="s">
        <v>893</v>
      </c>
    </row>
    <row r="63" spans="1:1" ht="63.75" x14ac:dyDescent="0.2">
      <c r="A63" s="183" t="s">
        <v>680</v>
      </c>
    </row>
    <row r="64" spans="1:1" ht="25.5" x14ac:dyDescent="0.2">
      <c r="A64" s="295" t="s">
        <v>826</v>
      </c>
    </row>
    <row r="65" spans="1:1" ht="25.5" x14ac:dyDescent="0.2">
      <c r="A65" s="183" t="s">
        <v>970</v>
      </c>
    </row>
    <row r="66" spans="1:1" ht="38.25" x14ac:dyDescent="0.2">
      <c r="A66" s="183" t="s">
        <v>876</v>
      </c>
    </row>
    <row r="67" spans="1:1" ht="25.5" x14ac:dyDescent="0.2">
      <c r="A67" s="183" t="s">
        <v>962</v>
      </c>
    </row>
    <row r="68" spans="1:1" ht="25.5" x14ac:dyDescent="0.2">
      <c r="A68" s="183" t="s">
        <v>877</v>
      </c>
    </row>
    <row r="69" spans="1:1" ht="38.25" x14ac:dyDescent="0.2">
      <c r="A69" s="183" t="s">
        <v>878</v>
      </c>
    </row>
    <row r="70" spans="1:1" ht="25.5" x14ac:dyDescent="0.2">
      <c r="A70" s="183" t="s">
        <v>879</v>
      </c>
    </row>
    <row r="71" spans="1:1" x14ac:dyDescent="0.2">
      <c r="A71" s="183" t="s">
        <v>880</v>
      </c>
    </row>
    <row r="72" spans="1:1" ht="25.5" x14ac:dyDescent="0.2">
      <c r="A72" s="294" t="s">
        <v>673</v>
      </c>
    </row>
    <row r="73" spans="1:1" ht="38.25" x14ac:dyDescent="0.2">
      <c r="A73" s="183" t="s">
        <v>799</v>
      </c>
    </row>
    <row r="74" spans="1:1" ht="38.25" x14ac:dyDescent="0.2">
      <c r="A74" s="183" t="s">
        <v>971</v>
      </c>
    </row>
    <row r="75" spans="1:1" x14ac:dyDescent="0.2">
      <c r="A75" s="183" t="s">
        <v>972</v>
      </c>
    </row>
    <row r="76" spans="1:1" ht="38.25" x14ac:dyDescent="0.2">
      <c r="A76" s="183" t="s">
        <v>800</v>
      </c>
    </row>
    <row r="77" spans="1:1" ht="59.25" customHeight="1" x14ac:dyDescent="0.2">
      <c r="A77" s="295" t="s">
        <v>827</v>
      </c>
    </row>
    <row r="78" spans="1:1" ht="25.5" x14ac:dyDescent="0.2">
      <c r="A78" s="183" t="s">
        <v>83</v>
      </c>
    </row>
    <row r="79" spans="1:1" ht="25.5" x14ac:dyDescent="0.2">
      <c r="A79" s="183" t="s">
        <v>973</v>
      </c>
    </row>
    <row r="80" spans="1:1" ht="38.25" x14ac:dyDescent="0.2">
      <c r="A80" s="296" t="s">
        <v>422</v>
      </c>
    </row>
    <row r="81" spans="1:1" ht="25.5" x14ac:dyDescent="0.2">
      <c r="A81" s="325" t="s">
        <v>963</v>
      </c>
    </row>
    <row r="82" spans="1:1" ht="25.5" x14ac:dyDescent="0.2">
      <c r="A82" s="183" t="s">
        <v>84</v>
      </c>
    </row>
    <row r="83" spans="1:1" ht="25.5" x14ac:dyDescent="0.2">
      <c r="A83" s="183" t="s">
        <v>974</v>
      </c>
    </row>
    <row r="84" spans="1:1" ht="38.25" x14ac:dyDescent="0.2">
      <c r="A84" s="183" t="s">
        <v>85</v>
      </c>
    </row>
    <row r="85" spans="1:1" ht="25.5" x14ac:dyDescent="0.2">
      <c r="A85" s="183" t="s">
        <v>86</v>
      </c>
    </row>
    <row r="86" spans="1:1" ht="25.5" x14ac:dyDescent="0.2">
      <c r="A86" s="183" t="s">
        <v>87</v>
      </c>
    </row>
    <row r="87" spans="1:1" ht="25.5" x14ac:dyDescent="0.2">
      <c r="A87" s="183" t="s">
        <v>88</v>
      </c>
    </row>
    <row r="88" spans="1:1" ht="25.5" x14ac:dyDescent="0.2">
      <c r="A88" s="183" t="s">
        <v>975</v>
      </c>
    </row>
    <row r="89" spans="1:1" ht="51" x14ac:dyDescent="0.2">
      <c r="A89" s="183" t="s">
        <v>681</v>
      </c>
    </row>
    <row r="90" spans="1:1" ht="38.25" x14ac:dyDescent="0.2">
      <c r="A90" s="183" t="s">
        <v>682</v>
      </c>
    </row>
    <row r="91" spans="1:1" ht="38.25" x14ac:dyDescent="0.2">
      <c r="A91" s="183" t="s">
        <v>683</v>
      </c>
    </row>
    <row r="92" spans="1:1" ht="38.25" x14ac:dyDescent="0.2">
      <c r="A92" s="186" t="s">
        <v>684</v>
      </c>
    </row>
    <row r="93" spans="1:1" ht="51" x14ac:dyDescent="0.2">
      <c r="A93" s="186" t="s">
        <v>31</v>
      </c>
    </row>
    <row r="94" spans="1:1" ht="51" x14ac:dyDescent="0.2">
      <c r="A94" s="186" t="s">
        <v>32</v>
      </c>
    </row>
    <row r="95" spans="1:1" ht="38.25" x14ac:dyDescent="0.2">
      <c r="A95" s="183" t="s">
        <v>33</v>
      </c>
    </row>
    <row r="96" spans="1:1" ht="25.5" x14ac:dyDescent="0.2">
      <c r="A96" s="183" t="s">
        <v>34</v>
      </c>
    </row>
    <row r="97" spans="1:1" ht="38.25" x14ac:dyDescent="0.2">
      <c r="A97" s="183" t="s">
        <v>35</v>
      </c>
    </row>
    <row r="98" spans="1:1" x14ac:dyDescent="0.2">
      <c r="A98" s="183" t="s">
        <v>36</v>
      </c>
    </row>
    <row r="99" spans="1:1" ht="25.5" x14ac:dyDescent="0.2">
      <c r="A99" s="183" t="s">
        <v>749</v>
      </c>
    </row>
    <row r="100" spans="1:1" ht="38.25" x14ac:dyDescent="0.2">
      <c r="A100" s="183" t="s">
        <v>750</v>
      </c>
    </row>
    <row r="101" spans="1:1" ht="38.25" x14ac:dyDescent="0.2">
      <c r="A101" s="183" t="s">
        <v>751</v>
      </c>
    </row>
    <row r="102" spans="1:1" ht="25.5" x14ac:dyDescent="0.2">
      <c r="A102" s="183" t="s">
        <v>752</v>
      </c>
    </row>
    <row r="103" spans="1:1" ht="38.25" x14ac:dyDescent="0.2">
      <c r="A103" s="183" t="s">
        <v>753</v>
      </c>
    </row>
    <row r="104" spans="1:1" ht="25.5" x14ac:dyDescent="0.2">
      <c r="A104" s="183" t="s">
        <v>976</v>
      </c>
    </row>
    <row r="105" spans="1:1" ht="25.5" x14ac:dyDescent="0.2">
      <c r="A105" s="183" t="s">
        <v>977</v>
      </c>
    </row>
    <row r="106" spans="1:1" ht="38.25" x14ac:dyDescent="0.2">
      <c r="A106" s="183" t="s">
        <v>754</v>
      </c>
    </row>
    <row r="107" spans="1:1" ht="76.5" x14ac:dyDescent="0.2">
      <c r="A107" s="183" t="s">
        <v>109</v>
      </c>
    </row>
    <row r="108" spans="1:1" ht="25.5" x14ac:dyDescent="0.2">
      <c r="A108" s="183" t="s">
        <v>110</v>
      </c>
    </row>
    <row r="109" spans="1:1" ht="38.25" x14ac:dyDescent="0.2">
      <c r="A109" s="183" t="s">
        <v>111</v>
      </c>
    </row>
    <row r="110" spans="1:1" ht="38.25" x14ac:dyDescent="0.2">
      <c r="A110" s="183" t="s">
        <v>112</v>
      </c>
    </row>
    <row r="111" spans="1:1" ht="25.5" x14ac:dyDescent="0.2">
      <c r="A111" s="183" t="s">
        <v>113</v>
      </c>
    </row>
    <row r="112" spans="1:1" ht="38.25" x14ac:dyDescent="0.2">
      <c r="A112" s="183" t="s">
        <v>114</v>
      </c>
    </row>
    <row r="113" spans="1:1" ht="63.75" x14ac:dyDescent="0.2">
      <c r="A113" s="183" t="s">
        <v>978</v>
      </c>
    </row>
    <row r="114" spans="1:1" ht="25.5" x14ac:dyDescent="0.2">
      <c r="A114" s="183" t="s">
        <v>654</v>
      </c>
    </row>
    <row r="115" spans="1:1" ht="25.5" x14ac:dyDescent="0.2">
      <c r="A115" s="183" t="s">
        <v>655</v>
      </c>
    </row>
    <row r="116" spans="1:1" ht="38.25" x14ac:dyDescent="0.2">
      <c r="A116" s="183" t="s">
        <v>656</v>
      </c>
    </row>
    <row r="117" spans="1:1" ht="38.25" x14ac:dyDescent="0.2">
      <c r="A117" s="183" t="s">
        <v>126</v>
      </c>
    </row>
    <row r="118" spans="1:1" ht="25.5" x14ac:dyDescent="0.2">
      <c r="A118" s="183" t="s">
        <v>127</v>
      </c>
    </row>
    <row r="119" spans="1:1" x14ac:dyDescent="0.2">
      <c r="A119" s="183" t="s">
        <v>128</v>
      </c>
    </row>
    <row r="120" spans="1:1" ht="25.5" x14ac:dyDescent="0.2">
      <c r="A120" s="183" t="s">
        <v>129</v>
      </c>
    </row>
    <row r="121" spans="1:1" ht="38.25" x14ac:dyDescent="0.2">
      <c r="A121" s="183" t="s">
        <v>979</v>
      </c>
    </row>
    <row r="122" spans="1:1" ht="25.5" x14ac:dyDescent="0.2">
      <c r="A122" s="183" t="s">
        <v>130</v>
      </c>
    </row>
    <row r="123" spans="1:1" ht="25.5" x14ac:dyDescent="0.2">
      <c r="A123" s="183" t="s">
        <v>131</v>
      </c>
    </row>
    <row r="124" spans="1:1" ht="38.25" x14ac:dyDescent="0.2">
      <c r="A124" s="183" t="s">
        <v>980</v>
      </c>
    </row>
    <row r="125" spans="1:1" ht="25.5" x14ac:dyDescent="0.2">
      <c r="A125" s="183" t="s">
        <v>981</v>
      </c>
    </row>
    <row r="126" spans="1:1" ht="38.25" x14ac:dyDescent="0.2">
      <c r="A126" s="183" t="s">
        <v>914</v>
      </c>
    </row>
    <row r="127" spans="1:1" ht="25.5" x14ac:dyDescent="0.2">
      <c r="A127" s="183" t="s">
        <v>881</v>
      </c>
    </row>
    <row r="128" spans="1:1" ht="25.5" x14ac:dyDescent="0.2">
      <c r="A128" s="183" t="s">
        <v>766</v>
      </c>
    </row>
    <row r="129" spans="1:1" ht="25.5" x14ac:dyDescent="0.2">
      <c r="A129" s="183" t="s">
        <v>964</v>
      </c>
    </row>
    <row r="130" spans="1:1" ht="25.5" x14ac:dyDescent="0.2">
      <c r="A130" s="183" t="s">
        <v>982</v>
      </c>
    </row>
    <row r="131" spans="1:1" ht="38.25" x14ac:dyDescent="0.2">
      <c r="A131" s="183" t="s">
        <v>494</v>
      </c>
    </row>
    <row r="132" spans="1:1" x14ac:dyDescent="0.2"/>
    <row r="133" spans="1:1" x14ac:dyDescent="0.2">
      <c r="A133" s="187" t="s">
        <v>609</v>
      </c>
    </row>
    <row r="134" spans="1:1" x14ac:dyDescent="0.2"/>
    <row r="135" spans="1:1" x14ac:dyDescent="0.2">
      <c r="A135" s="285" t="s">
        <v>425</v>
      </c>
    </row>
    <row r="136" spans="1:1" ht="51" x14ac:dyDescent="0.2">
      <c r="A136" s="294" t="s">
        <v>805</v>
      </c>
    </row>
    <row r="137" spans="1:1" ht="25.5" x14ac:dyDescent="0.2">
      <c r="A137" s="183" t="s">
        <v>832</v>
      </c>
    </row>
    <row r="138" spans="1:1" ht="51" x14ac:dyDescent="0.2">
      <c r="A138" s="183" t="s">
        <v>806</v>
      </c>
    </row>
    <row r="139" spans="1:1" ht="25.5" x14ac:dyDescent="0.2">
      <c r="A139" s="294" t="s">
        <v>804</v>
      </c>
    </row>
    <row r="140" spans="1:1" ht="25.5" x14ac:dyDescent="0.2">
      <c r="A140" s="183" t="s">
        <v>610</v>
      </c>
    </row>
    <row r="141" spans="1:1" ht="38.25" x14ac:dyDescent="0.2">
      <c r="A141" s="183" t="s">
        <v>704</v>
      </c>
    </row>
    <row r="142" spans="1:1" ht="25.5" x14ac:dyDescent="0.2">
      <c r="A142" s="183" t="s">
        <v>453</v>
      </c>
    </row>
    <row r="143" spans="1:1" ht="25.5" x14ac:dyDescent="0.2">
      <c r="A143" s="183" t="s">
        <v>674</v>
      </c>
    </row>
    <row r="144" spans="1:1" ht="63.75" x14ac:dyDescent="0.2">
      <c r="A144" s="183" t="s">
        <v>454</v>
      </c>
    </row>
    <row r="145" spans="1:1" x14ac:dyDescent="0.2">
      <c r="A145" s="183" t="s">
        <v>442</v>
      </c>
    </row>
    <row r="146" spans="1:1" x14ac:dyDescent="0.2">
      <c r="A146" s="184" t="s">
        <v>600</v>
      </c>
    </row>
    <row r="147" spans="1:1" x14ac:dyDescent="0.2">
      <c r="A147" s="184" t="s">
        <v>601</v>
      </c>
    </row>
    <row r="148" spans="1:1" x14ac:dyDescent="0.2">
      <c r="A148" s="184" t="s">
        <v>602</v>
      </c>
    </row>
    <row r="149" spans="1:1" x14ac:dyDescent="0.2">
      <c r="A149" s="184" t="s">
        <v>603</v>
      </c>
    </row>
    <row r="150" spans="1:1" x14ac:dyDescent="0.2">
      <c r="A150" s="184" t="s">
        <v>604</v>
      </c>
    </row>
    <row r="151" spans="1:1" x14ac:dyDescent="0.2">
      <c r="A151" s="184" t="s">
        <v>605</v>
      </c>
    </row>
    <row r="152" spans="1:1" x14ac:dyDescent="0.2">
      <c r="A152" s="184" t="s">
        <v>606</v>
      </c>
    </row>
    <row r="153" spans="1:1" x14ac:dyDescent="0.2">
      <c r="A153" s="184" t="s">
        <v>607</v>
      </c>
    </row>
    <row r="154" spans="1:1" x14ac:dyDescent="0.2">
      <c r="A154" s="184" t="s">
        <v>608</v>
      </c>
    </row>
    <row r="155" spans="1:1" ht="25.5" x14ac:dyDescent="0.2">
      <c r="A155" s="183" t="s">
        <v>675</v>
      </c>
    </row>
    <row r="156" spans="1:1" ht="25.5" x14ac:dyDescent="0.2">
      <c r="A156" s="183" t="s">
        <v>718</v>
      </c>
    </row>
    <row r="157" spans="1:1" x14ac:dyDescent="0.2"/>
  </sheetData>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7"/>
  <sheetViews>
    <sheetView zoomScaleNormal="100" workbookViewId="0"/>
  </sheetViews>
  <sheetFormatPr defaultRowHeight="12.75" x14ac:dyDescent="0.2"/>
  <sheetData>
    <row r="1" spans="2:10" x14ac:dyDescent="0.2">
      <c r="B1" s="692" t="s">
        <v>1063</v>
      </c>
      <c r="C1" s="692"/>
      <c r="D1" s="588"/>
      <c r="E1" s="588"/>
      <c r="F1" s="588"/>
      <c r="G1" s="588"/>
      <c r="H1" s="588"/>
      <c r="I1" s="588"/>
    </row>
    <row r="3" spans="2:10" x14ac:dyDescent="0.2">
      <c r="B3" s="693" t="s">
        <v>1095</v>
      </c>
      <c r="C3" s="693"/>
      <c r="D3" s="466"/>
      <c r="E3" s="466"/>
      <c r="F3" s="466"/>
      <c r="G3" s="466"/>
      <c r="H3" s="466"/>
    </row>
    <row r="5" spans="2:10" x14ac:dyDescent="0.2">
      <c r="B5" s="698" t="s">
        <v>1091</v>
      </c>
      <c r="C5" s="699"/>
      <c r="D5" s="466"/>
      <c r="E5" s="466"/>
      <c r="F5" s="466"/>
      <c r="G5" s="466"/>
      <c r="H5" s="466"/>
      <c r="I5" s="466"/>
      <c r="J5" s="466"/>
    </row>
    <row r="6" spans="2:10" x14ac:dyDescent="0.2">
      <c r="B6" s="698" t="s">
        <v>1092</v>
      </c>
      <c r="C6" s="466"/>
      <c r="D6" s="466"/>
      <c r="E6" s="466"/>
      <c r="F6" s="466"/>
      <c r="G6" s="466"/>
      <c r="H6" s="466"/>
      <c r="I6" s="466"/>
      <c r="J6" s="466"/>
    </row>
    <row r="8" spans="2:10" x14ac:dyDescent="0.2">
      <c r="B8" s="697" t="s">
        <v>1070</v>
      </c>
      <c r="C8" s="697"/>
      <c r="D8" s="697"/>
      <c r="E8" s="697"/>
      <c r="F8" s="697"/>
      <c r="G8" s="697"/>
      <c r="H8" s="697"/>
      <c r="I8" s="697"/>
      <c r="J8" s="697"/>
    </row>
    <row r="9" spans="2:10" x14ac:dyDescent="0.2">
      <c r="B9" s="697" t="s">
        <v>1071</v>
      </c>
      <c r="C9" s="697"/>
      <c r="D9" s="697"/>
      <c r="E9" s="697"/>
      <c r="F9" s="697"/>
      <c r="G9" s="697"/>
      <c r="H9" s="697"/>
      <c r="I9" s="697"/>
      <c r="J9" s="697"/>
    </row>
    <row r="10" spans="2:10" x14ac:dyDescent="0.2">
      <c r="B10" s="697" t="s">
        <v>1072</v>
      </c>
      <c r="C10" s="697"/>
      <c r="D10" s="697"/>
      <c r="E10" s="697"/>
      <c r="F10" s="697"/>
      <c r="G10" s="697"/>
      <c r="H10" s="697"/>
      <c r="I10" s="697"/>
      <c r="J10" s="697"/>
    </row>
    <row r="11" spans="2:10" x14ac:dyDescent="0.2">
      <c r="B11" s="697" t="s">
        <v>1064</v>
      </c>
      <c r="C11" s="697"/>
      <c r="D11" s="697"/>
      <c r="E11" s="697"/>
      <c r="F11" s="697"/>
      <c r="G11" s="697"/>
      <c r="H11" s="697"/>
      <c r="I11" s="697"/>
      <c r="J11" s="697"/>
    </row>
    <row r="12" spans="2:10" x14ac:dyDescent="0.2">
      <c r="B12" s="697" t="s">
        <v>1065</v>
      </c>
      <c r="C12" s="697"/>
      <c r="D12" s="697"/>
      <c r="E12" s="697"/>
      <c r="F12" s="697"/>
      <c r="G12" s="697"/>
      <c r="H12" s="697"/>
      <c r="I12" s="697"/>
      <c r="J12" s="697"/>
    </row>
    <row r="13" spans="2:10" x14ac:dyDescent="0.2">
      <c r="B13" s="697" t="s">
        <v>1066</v>
      </c>
      <c r="C13" s="697"/>
      <c r="D13" s="697"/>
      <c r="E13" s="697"/>
      <c r="F13" s="697"/>
      <c r="G13" s="697"/>
      <c r="H13" s="697"/>
      <c r="I13" s="697"/>
      <c r="J13" s="697"/>
    </row>
    <row r="14" spans="2:10" x14ac:dyDescent="0.2">
      <c r="B14" s="476"/>
      <c r="C14" s="476"/>
      <c r="D14" s="476"/>
      <c r="E14" s="476"/>
      <c r="F14" s="476"/>
      <c r="G14" s="476"/>
      <c r="H14" s="476"/>
      <c r="I14" s="476"/>
      <c r="J14" s="476"/>
    </row>
    <row r="15" spans="2:10" x14ac:dyDescent="0.2">
      <c r="B15" s="697" t="s">
        <v>1073</v>
      </c>
      <c r="C15" s="697"/>
      <c r="D15" s="697"/>
      <c r="E15" s="697"/>
      <c r="F15" s="697"/>
      <c r="G15" s="697"/>
      <c r="H15" s="697"/>
      <c r="I15" s="697"/>
      <c r="J15" s="697"/>
    </row>
    <row r="16" spans="2:10" x14ac:dyDescent="0.2">
      <c r="B16" s="697" t="s">
        <v>1074</v>
      </c>
      <c r="C16" s="697"/>
      <c r="D16" s="697"/>
      <c r="E16" s="697"/>
      <c r="F16" s="697"/>
      <c r="G16" s="697"/>
      <c r="H16" s="697"/>
      <c r="I16" s="697"/>
      <c r="J16" s="697"/>
    </row>
    <row r="17" spans="2:10" x14ac:dyDescent="0.2">
      <c r="B17" s="697" t="s">
        <v>1075</v>
      </c>
      <c r="C17" s="697"/>
      <c r="D17" s="697"/>
      <c r="E17" s="697"/>
      <c r="F17" s="697"/>
      <c r="G17" s="697"/>
      <c r="H17" s="697"/>
      <c r="I17" s="697"/>
      <c r="J17" s="697"/>
    </row>
    <row r="18" spans="2:10" x14ac:dyDescent="0.2">
      <c r="B18" s="697" t="s">
        <v>1067</v>
      </c>
      <c r="C18" s="697"/>
      <c r="D18" s="697"/>
      <c r="E18" s="697"/>
      <c r="F18" s="697"/>
      <c r="G18" s="697"/>
      <c r="H18" s="697"/>
      <c r="I18" s="697"/>
      <c r="J18" s="697"/>
    </row>
    <row r="19" spans="2:10" x14ac:dyDescent="0.2">
      <c r="B19" s="697" t="s">
        <v>1068</v>
      </c>
      <c r="C19" s="697"/>
      <c r="D19" s="697"/>
      <c r="E19" s="697"/>
      <c r="F19" s="697"/>
      <c r="G19" s="697"/>
      <c r="H19" s="697"/>
      <c r="I19" s="697"/>
      <c r="J19" s="697"/>
    </row>
    <row r="20" spans="2:10" x14ac:dyDescent="0.2">
      <c r="B20" s="697" t="s">
        <v>1069</v>
      </c>
      <c r="C20" s="697"/>
      <c r="D20" s="697"/>
      <c r="E20" s="697"/>
      <c r="F20" s="697"/>
      <c r="G20" s="697"/>
      <c r="H20" s="697"/>
      <c r="I20" s="697"/>
      <c r="J20" s="697"/>
    </row>
    <row r="22" spans="2:10" ht="37.5" customHeight="1" x14ac:dyDescent="0.2">
      <c r="B22" s="700" t="s">
        <v>1076</v>
      </c>
      <c r="C22" s="700"/>
      <c r="D22" s="700"/>
      <c r="E22" s="700"/>
      <c r="F22" s="700"/>
      <c r="G22" s="700"/>
      <c r="H22" s="700"/>
      <c r="I22" s="700"/>
      <c r="J22" s="700"/>
    </row>
    <row r="24" spans="2:10" x14ac:dyDescent="0.2">
      <c r="B24" s="697" t="s">
        <v>1077</v>
      </c>
      <c r="C24" s="697"/>
      <c r="D24" s="697"/>
      <c r="E24" s="697"/>
      <c r="F24" s="697"/>
      <c r="G24" s="697"/>
      <c r="H24" s="697"/>
      <c r="I24" s="697"/>
      <c r="J24" s="697"/>
    </row>
    <row r="25" spans="2:10" x14ac:dyDescent="0.2">
      <c r="B25" s="697" t="s">
        <v>1078</v>
      </c>
      <c r="C25" s="697"/>
      <c r="D25" s="697"/>
      <c r="E25" s="697"/>
      <c r="F25" s="697"/>
      <c r="G25" s="697"/>
      <c r="H25" s="697"/>
      <c r="I25" s="697"/>
      <c r="J25" s="697"/>
    </row>
    <row r="26" spans="2:10" x14ac:dyDescent="0.2">
      <c r="B26" s="697" t="s">
        <v>1080</v>
      </c>
      <c r="C26" s="697"/>
      <c r="D26" s="697"/>
      <c r="E26" s="697"/>
      <c r="F26" s="697"/>
      <c r="G26" s="697"/>
      <c r="H26" s="697"/>
      <c r="I26" s="697"/>
      <c r="J26" s="697"/>
    </row>
    <row r="27" spans="2:10" x14ac:dyDescent="0.2">
      <c r="B27" s="697" t="s">
        <v>1081</v>
      </c>
      <c r="C27" s="697"/>
      <c r="D27" s="697"/>
      <c r="E27" s="697"/>
      <c r="F27" s="697"/>
      <c r="G27" s="697"/>
      <c r="H27" s="697"/>
      <c r="I27" s="697"/>
      <c r="J27" s="697"/>
    </row>
    <row r="28" spans="2:10" x14ac:dyDescent="0.2">
      <c r="B28" s="697" t="s">
        <v>1082</v>
      </c>
      <c r="C28" s="697"/>
      <c r="D28" s="697"/>
      <c r="E28" s="697"/>
      <c r="F28" s="697"/>
      <c r="G28" s="697"/>
      <c r="H28" s="697"/>
      <c r="I28" s="697"/>
      <c r="J28" s="697"/>
    </row>
    <row r="29" spans="2:10" x14ac:dyDescent="0.2">
      <c r="B29" s="697" t="s">
        <v>1083</v>
      </c>
      <c r="C29" s="697"/>
      <c r="D29" s="697"/>
      <c r="E29" s="697"/>
      <c r="F29" s="697"/>
      <c r="G29" s="697"/>
      <c r="H29" s="697"/>
      <c r="I29" s="697"/>
      <c r="J29" s="697"/>
    </row>
    <row r="30" spans="2:10" x14ac:dyDescent="0.2">
      <c r="B30" s="697" t="s">
        <v>1079</v>
      </c>
      <c r="C30" s="697"/>
      <c r="D30" s="697"/>
      <c r="E30" s="697"/>
      <c r="F30" s="697"/>
      <c r="G30" s="697"/>
      <c r="H30" s="697"/>
      <c r="I30" s="697"/>
      <c r="J30" s="697"/>
    </row>
    <row r="31" spans="2:10" x14ac:dyDescent="0.2">
      <c r="B31" s="697" t="s">
        <v>1084</v>
      </c>
      <c r="C31" s="697"/>
      <c r="D31" s="697"/>
      <c r="E31" s="697"/>
      <c r="F31" s="697"/>
      <c r="G31" s="697"/>
      <c r="H31" s="697"/>
      <c r="I31" s="697"/>
      <c r="J31" s="697"/>
    </row>
    <row r="32" spans="2:10" x14ac:dyDescent="0.2">
      <c r="B32" s="697" t="s">
        <v>1085</v>
      </c>
      <c r="C32" s="697"/>
      <c r="D32" s="697"/>
      <c r="E32" s="697"/>
      <c r="F32" s="697"/>
      <c r="G32" s="697"/>
      <c r="H32" s="697"/>
      <c r="I32" s="697"/>
      <c r="J32" s="697"/>
    </row>
    <row r="33" spans="2:10" x14ac:dyDescent="0.2">
      <c r="B33" s="697" t="s">
        <v>1086</v>
      </c>
      <c r="C33" s="697"/>
      <c r="D33" s="697"/>
      <c r="E33" s="697"/>
      <c r="F33" s="697"/>
      <c r="G33" s="697"/>
      <c r="H33" s="697"/>
      <c r="I33" s="697"/>
      <c r="J33" s="697"/>
    </row>
    <row r="34" spans="2:10" ht="24.75" customHeight="1" x14ac:dyDescent="0.2">
      <c r="B34" s="702" t="s">
        <v>1087</v>
      </c>
      <c r="C34" s="702"/>
      <c r="D34" s="702"/>
      <c r="E34" s="702"/>
      <c r="F34" s="702"/>
      <c r="G34" s="702"/>
      <c r="H34" s="702"/>
      <c r="I34" s="702"/>
      <c r="J34" s="702"/>
    </row>
    <row r="35" spans="2:10" x14ac:dyDescent="0.2">
      <c r="B35" s="701"/>
      <c r="C35" s="701"/>
      <c r="D35" s="701"/>
      <c r="E35" s="701"/>
      <c r="F35" s="701"/>
      <c r="G35" s="701"/>
      <c r="H35" s="701"/>
      <c r="I35" s="701"/>
      <c r="J35" s="701"/>
    </row>
    <row r="36" spans="2:10" x14ac:dyDescent="0.2">
      <c r="B36" s="697" t="s">
        <v>1088</v>
      </c>
      <c r="C36" s="697"/>
      <c r="D36" s="697"/>
      <c r="E36" s="697"/>
      <c r="F36" s="697"/>
      <c r="G36" s="697"/>
      <c r="H36" s="697"/>
      <c r="I36" s="697"/>
      <c r="J36" s="697"/>
    </row>
    <row r="37" spans="2:10" x14ac:dyDescent="0.2">
      <c r="B37" s="697" t="s">
        <v>1089</v>
      </c>
      <c r="C37" s="697"/>
      <c r="D37" s="697"/>
      <c r="E37" s="697"/>
      <c r="F37" s="697"/>
      <c r="G37" s="697"/>
      <c r="H37" s="697"/>
      <c r="I37" s="697"/>
      <c r="J37" s="697"/>
    </row>
    <row r="38" spans="2:10" x14ac:dyDescent="0.2">
      <c r="B38" s="697" t="s">
        <v>1090</v>
      </c>
      <c r="C38" s="697"/>
      <c r="D38" s="697"/>
      <c r="E38" s="697"/>
      <c r="F38" s="697"/>
      <c r="G38" s="697"/>
      <c r="H38" s="697"/>
      <c r="I38" s="697"/>
      <c r="J38" s="697"/>
    </row>
    <row r="39" spans="2:10" x14ac:dyDescent="0.2">
      <c r="B39" s="466"/>
      <c r="C39" s="466"/>
      <c r="D39" s="466"/>
      <c r="E39" s="466"/>
      <c r="F39" s="466"/>
      <c r="G39" s="466"/>
      <c r="H39" s="466"/>
      <c r="I39" s="466"/>
      <c r="J39" s="466"/>
    </row>
    <row r="40" spans="2:10" x14ac:dyDescent="0.2">
      <c r="B40" s="697" t="s">
        <v>1093</v>
      </c>
      <c r="C40" s="697"/>
      <c r="D40" s="697"/>
      <c r="E40" s="697"/>
      <c r="F40" s="697"/>
      <c r="G40" s="697"/>
      <c r="H40" s="697"/>
      <c r="I40" s="697"/>
      <c r="J40" s="697"/>
    </row>
    <row r="41" spans="2:10" x14ac:dyDescent="0.2">
      <c r="B41" s="697" t="s">
        <v>1094</v>
      </c>
      <c r="C41" s="697"/>
      <c r="D41" s="697"/>
      <c r="E41" s="697"/>
      <c r="F41" s="697"/>
      <c r="G41" s="697"/>
      <c r="H41" s="697"/>
      <c r="I41" s="697"/>
      <c r="J41" s="697"/>
    </row>
    <row r="42" spans="2:10" ht="13.5" thickBot="1" x14ac:dyDescent="0.25"/>
    <row r="43" spans="2:10" x14ac:dyDescent="0.2">
      <c r="B43" s="694"/>
      <c r="C43" s="695"/>
      <c r="D43" s="687" t="s">
        <v>1049</v>
      </c>
      <c r="E43" s="687"/>
      <c r="F43" s="687" t="s">
        <v>1050</v>
      </c>
      <c r="G43" s="687"/>
      <c r="H43" s="687" t="s">
        <v>1051</v>
      </c>
      <c r="I43" s="688"/>
    </row>
    <row r="44" spans="2:10" x14ac:dyDescent="0.2">
      <c r="B44" s="696"/>
      <c r="C44" s="681"/>
      <c r="D44" s="689"/>
      <c r="E44" s="689"/>
      <c r="F44" s="689"/>
      <c r="G44" s="689"/>
      <c r="H44" s="689"/>
      <c r="I44" s="690"/>
    </row>
    <row r="45" spans="2:10" x14ac:dyDescent="0.2">
      <c r="B45" s="696"/>
      <c r="C45" s="681"/>
      <c r="D45" s="689"/>
      <c r="E45" s="689"/>
      <c r="F45" s="689"/>
      <c r="G45" s="689"/>
      <c r="H45" s="689"/>
      <c r="I45" s="690"/>
    </row>
    <row r="46" spans="2:10" ht="63" customHeight="1" x14ac:dyDescent="0.2">
      <c r="B46" s="696"/>
      <c r="C46" s="681"/>
      <c r="D46" s="689"/>
      <c r="E46" s="689"/>
      <c r="F46" s="689"/>
      <c r="G46" s="689"/>
      <c r="H46" s="689"/>
      <c r="I46" s="690"/>
    </row>
    <row r="47" spans="2:10" x14ac:dyDescent="0.2">
      <c r="B47" s="677" t="s">
        <v>1052</v>
      </c>
      <c r="C47" s="685"/>
      <c r="D47" s="681"/>
      <c r="E47" s="681"/>
      <c r="F47" s="691" t="s">
        <v>152</v>
      </c>
      <c r="G47" s="681"/>
      <c r="H47" s="691" t="s">
        <v>1096</v>
      </c>
      <c r="I47" s="683"/>
    </row>
    <row r="48" spans="2:10" x14ac:dyDescent="0.2">
      <c r="B48" s="686"/>
      <c r="C48" s="685"/>
      <c r="D48" s="681"/>
      <c r="E48" s="681"/>
      <c r="F48" s="681"/>
      <c r="G48" s="681"/>
      <c r="H48" s="681"/>
      <c r="I48" s="683"/>
    </row>
    <row r="49" spans="2:9" x14ac:dyDescent="0.2">
      <c r="B49" s="686"/>
      <c r="C49" s="685"/>
      <c r="D49" s="681"/>
      <c r="E49" s="681"/>
      <c r="F49" s="681"/>
      <c r="G49" s="681"/>
      <c r="H49" s="681"/>
      <c r="I49" s="683"/>
    </row>
    <row r="50" spans="2:9" x14ac:dyDescent="0.2">
      <c r="B50" s="686"/>
      <c r="C50" s="685"/>
      <c r="D50" s="681"/>
      <c r="E50" s="681"/>
      <c r="F50" s="681"/>
      <c r="G50" s="681"/>
      <c r="H50" s="681"/>
      <c r="I50" s="683"/>
    </row>
    <row r="51" spans="2:9" ht="16.5" customHeight="1" x14ac:dyDescent="0.2">
      <c r="B51" s="686"/>
      <c r="C51" s="685"/>
      <c r="D51" s="681"/>
      <c r="E51" s="681"/>
      <c r="F51" s="681"/>
      <c r="G51" s="681"/>
      <c r="H51" s="681"/>
      <c r="I51" s="683"/>
    </row>
    <row r="52" spans="2:9" ht="142.5" customHeight="1" x14ac:dyDescent="0.2">
      <c r="B52" s="686"/>
      <c r="C52" s="685"/>
      <c r="D52" s="681"/>
      <c r="E52" s="681"/>
      <c r="F52" s="681"/>
      <c r="G52" s="681"/>
      <c r="H52" s="681"/>
      <c r="I52" s="683"/>
    </row>
    <row r="53" spans="2:9" x14ac:dyDescent="0.2">
      <c r="B53" s="677" t="s">
        <v>1053</v>
      </c>
      <c r="C53" s="685"/>
      <c r="D53" s="681"/>
      <c r="E53" s="681"/>
      <c r="F53" s="681" t="s">
        <v>152</v>
      </c>
      <c r="G53" s="681"/>
      <c r="H53" s="681" t="s">
        <v>1096</v>
      </c>
      <c r="I53" s="683"/>
    </row>
    <row r="54" spans="2:9" x14ac:dyDescent="0.2">
      <c r="B54" s="686"/>
      <c r="C54" s="685"/>
      <c r="D54" s="681"/>
      <c r="E54" s="681"/>
      <c r="F54" s="681"/>
      <c r="G54" s="681"/>
      <c r="H54" s="681"/>
      <c r="I54" s="683"/>
    </row>
    <row r="55" spans="2:9" x14ac:dyDescent="0.2">
      <c r="B55" s="686"/>
      <c r="C55" s="685"/>
      <c r="D55" s="681"/>
      <c r="E55" s="681"/>
      <c r="F55" s="681"/>
      <c r="G55" s="681"/>
      <c r="H55" s="681"/>
      <c r="I55" s="683"/>
    </row>
    <row r="56" spans="2:9" x14ac:dyDescent="0.2">
      <c r="B56" s="686"/>
      <c r="C56" s="685"/>
      <c r="D56" s="681"/>
      <c r="E56" s="681"/>
      <c r="F56" s="681"/>
      <c r="G56" s="681"/>
      <c r="H56" s="681"/>
      <c r="I56" s="683"/>
    </row>
    <row r="57" spans="2:9" x14ac:dyDescent="0.2">
      <c r="B57" s="686"/>
      <c r="C57" s="685"/>
      <c r="D57" s="681"/>
      <c r="E57" s="681"/>
      <c r="F57" s="681"/>
      <c r="G57" s="681"/>
      <c r="H57" s="681"/>
      <c r="I57" s="683"/>
    </row>
    <row r="58" spans="2:9" x14ac:dyDescent="0.2">
      <c r="B58" s="686"/>
      <c r="C58" s="685"/>
      <c r="D58" s="681"/>
      <c r="E58" s="681"/>
      <c r="F58" s="681"/>
      <c r="G58" s="681"/>
      <c r="H58" s="681"/>
      <c r="I58" s="683"/>
    </row>
    <row r="59" spans="2:9" ht="59.25" customHeight="1" x14ac:dyDescent="0.2">
      <c r="B59" s="686"/>
      <c r="C59" s="685"/>
      <c r="D59" s="681"/>
      <c r="E59" s="681"/>
      <c r="F59" s="681"/>
      <c r="G59" s="681"/>
      <c r="H59" s="681"/>
      <c r="I59" s="683"/>
    </row>
    <row r="60" spans="2:9" x14ac:dyDescent="0.2">
      <c r="B60" s="677" t="s">
        <v>1054</v>
      </c>
      <c r="C60" s="685"/>
      <c r="D60" s="681"/>
      <c r="E60" s="681"/>
      <c r="F60" s="681" t="s">
        <v>152</v>
      </c>
      <c r="G60" s="681"/>
      <c r="H60" s="681" t="s">
        <v>1096</v>
      </c>
      <c r="I60" s="683"/>
    </row>
    <row r="61" spans="2:9" x14ac:dyDescent="0.2">
      <c r="B61" s="686"/>
      <c r="C61" s="685"/>
      <c r="D61" s="681"/>
      <c r="E61" s="681"/>
      <c r="F61" s="681"/>
      <c r="G61" s="681"/>
      <c r="H61" s="681"/>
      <c r="I61" s="683"/>
    </row>
    <row r="62" spans="2:9" x14ac:dyDescent="0.2">
      <c r="B62" s="686"/>
      <c r="C62" s="685"/>
      <c r="D62" s="681"/>
      <c r="E62" s="681"/>
      <c r="F62" s="681"/>
      <c r="G62" s="681"/>
      <c r="H62" s="681"/>
      <c r="I62" s="683"/>
    </row>
    <row r="63" spans="2:9" x14ac:dyDescent="0.2">
      <c r="B63" s="686"/>
      <c r="C63" s="685"/>
      <c r="D63" s="681"/>
      <c r="E63" s="681"/>
      <c r="F63" s="681"/>
      <c r="G63" s="681"/>
      <c r="H63" s="681"/>
      <c r="I63" s="683"/>
    </row>
    <row r="64" spans="2:9" x14ac:dyDescent="0.2">
      <c r="B64" s="686"/>
      <c r="C64" s="685"/>
      <c r="D64" s="681"/>
      <c r="E64" s="681"/>
      <c r="F64" s="681"/>
      <c r="G64" s="681"/>
      <c r="H64" s="681"/>
      <c r="I64" s="683"/>
    </row>
    <row r="65" spans="2:9" x14ac:dyDescent="0.2">
      <c r="B65" s="686"/>
      <c r="C65" s="685"/>
      <c r="D65" s="681"/>
      <c r="E65" s="681"/>
      <c r="F65" s="681"/>
      <c r="G65" s="681"/>
      <c r="H65" s="681"/>
      <c r="I65" s="683"/>
    </row>
    <row r="66" spans="2:9" x14ac:dyDescent="0.2">
      <c r="B66" s="677" t="s">
        <v>1055</v>
      </c>
      <c r="C66" s="685"/>
      <c r="D66" s="681"/>
      <c r="E66" s="681"/>
      <c r="F66" s="681" t="s">
        <v>152</v>
      </c>
      <c r="G66" s="681"/>
      <c r="H66" s="681" t="s">
        <v>1096</v>
      </c>
      <c r="I66" s="683"/>
    </row>
    <row r="67" spans="2:9" x14ac:dyDescent="0.2">
      <c r="B67" s="686"/>
      <c r="C67" s="685"/>
      <c r="D67" s="681"/>
      <c r="E67" s="681"/>
      <c r="F67" s="681"/>
      <c r="G67" s="681"/>
      <c r="H67" s="681"/>
      <c r="I67" s="683"/>
    </row>
    <row r="68" spans="2:9" x14ac:dyDescent="0.2">
      <c r="B68" s="686"/>
      <c r="C68" s="685"/>
      <c r="D68" s="681"/>
      <c r="E68" s="681"/>
      <c r="F68" s="681"/>
      <c r="G68" s="681"/>
      <c r="H68" s="681"/>
      <c r="I68" s="683"/>
    </row>
    <row r="69" spans="2:9" x14ac:dyDescent="0.2">
      <c r="B69" s="686"/>
      <c r="C69" s="685"/>
      <c r="D69" s="681"/>
      <c r="E69" s="681"/>
      <c r="F69" s="681"/>
      <c r="G69" s="681"/>
      <c r="H69" s="681"/>
      <c r="I69" s="683"/>
    </row>
    <row r="70" spans="2:9" x14ac:dyDescent="0.2">
      <c r="B70" s="686"/>
      <c r="C70" s="685"/>
      <c r="D70" s="681"/>
      <c r="E70" s="681"/>
      <c r="F70" s="681"/>
      <c r="G70" s="681"/>
      <c r="H70" s="681"/>
      <c r="I70" s="683"/>
    </row>
    <row r="71" spans="2:9" x14ac:dyDescent="0.2">
      <c r="B71" s="686"/>
      <c r="C71" s="685"/>
      <c r="D71" s="681"/>
      <c r="E71" s="681"/>
      <c r="F71" s="681"/>
      <c r="G71" s="681"/>
      <c r="H71" s="681"/>
      <c r="I71" s="683"/>
    </row>
    <row r="72" spans="2:9" x14ac:dyDescent="0.2">
      <c r="B72" s="677" t="s">
        <v>1056</v>
      </c>
      <c r="C72" s="678"/>
      <c r="D72" s="681"/>
      <c r="E72" s="681"/>
      <c r="F72" s="681" t="s">
        <v>152</v>
      </c>
      <c r="G72" s="681"/>
      <c r="H72" s="681" t="s">
        <v>1096</v>
      </c>
      <c r="I72" s="683"/>
    </row>
    <row r="73" spans="2:9" x14ac:dyDescent="0.2">
      <c r="B73" s="677"/>
      <c r="C73" s="678"/>
      <c r="D73" s="681"/>
      <c r="E73" s="681"/>
      <c r="F73" s="681"/>
      <c r="G73" s="681"/>
      <c r="H73" s="681"/>
      <c r="I73" s="683"/>
    </row>
    <row r="74" spans="2:9" x14ac:dyDescent="0.2">
      <c r="B74" s="677"/>
      <c r="C74" s="678"/>
      <c r="D74" s="681"/>
      <c r="E74" s="681"/>
      <c r="F74" s="681"/>
      <c r="G74" s="681"/>
      <c r="H74" s="681"/>
      <c r="I74" s="683"/>
    </row>
    <row r="75" spans="2:9" x14ac:dyDescent="0.2">
      <c r="B75" s="677"/>
      <c r="C75" s="678"/>
      <c r="D75" s="681"/>
      <c r="E75" s="681"/>
      <c r="F75" s="681"/>
      <c r="G75" s="681"/>
      <c r="H75" s="681"/>
      <c r="I75" s="683"/>
    </row>
    <row r="76" spans="2:9" x14ac:dyDescent="0.2">
      <c r="B76" s="677"/>
      <c r="C76" s="678"/>
      <c r="D76" s="681"/>
      <c r="E76" s="681"/>
      <c r="F76" s="681"/>
      <c r="G76" s="681"/>
      <c r="H76" s="681"/>
      <c r="I76" s="683"/>
    </row>
    <row r="77" spans="2:9" ht="13.5" thickBot="1" x14ac:dyDescent="0.25">
      <c r="B77" s="679"/>
      <c r="C77" s="680"/>
      <c r="D77" s="682"/>
      <c r="E77" s="682"/>
      <c r="F77" s="682"/>
      <c r="G77" s="682"/>
      <c r="H77" s="682"/>
      <c r="I77" s="684"/>
    </row>
  </sheetData>
  <mergeCells count="60">
    <mergeCell ref="B30:J30"/>
    <mergeCell ref="B31:J31"/>
    <mergeCell ref="B32:J32"/>
    <mergeCell ref="B33:J33"/>
    <mergeCell ref="B34:J34"/>
    <mergeCell ref="B41:J41"/>
    <mergeCell ref="B35:J35"/>
    <mergeCell ref="B36:J36"/>
    <mergeCell ref="B37:J37"/>
    <mergeCell ref="B38:J38"/>
    <mergeCell ref="B39:J39"/>
    <mergeCell ref="B40:J40"/>
    <mergeCell ref="B12:J12"/>
    <mergeCell ref="B13:J13"/>
    <mergeCell ref="B14:J14"/>
    <mergeCell ref="B29:J29"/>
    <mergeCell ref="B16:J16"/>
    <mergeCell ref="B17:J17"/>
    <mergeCell ref="B18:J18"/>
    <mergeCell ref="B19:J19"/>
    <mergeCell ref="B20:J20"/>
    <mergeCell ref="B22:J22"/>
    <mergeCell ref="B24:J24"/>
    <mergeCell ref="B25:J25"/>
    <mergeCell ref="B26:J26"/>
    <mergeCell ref="B27:J27"/>
    <mergeCell ref="B28:J28"/>
    <mergeCell ref="B53:C59"/>
    <mergeCell ref="D53:E59"/>
    <mergeCell ref="F53:G59"/>
    <mergeCell ref="B1:I1"/>
    <mergeCell ref="B3:H3"/>
    <mergeCell ref="B43:C46"/>
    <mergeCell ref="D43:E46"/>
    <mergeCell ref="F43:G46"/>
    <mergeCell ref="B9:J9"/>
    <mergeCell ref="B15:J15"/>
    <mergeCell ref="H53:I59"/>
    <mergeCell ref="B5:J5"/>
    <mergeCell ref="B6:J6"/>
    <mergeCell ref="B8:J8"/>
    <mergeCell ref="B10:J10"/>
    <mergeCell ref="B11:J11"/>
    <mergeCell ref="H43:I46"/>
    <mergeCell ref="B47:C52"/>
    <mergeCell ref="D47:E52"/>
    <mergeCell ref="F47:G52"/>
    <mergeCell ref="H47:I52"/>
    <mergeCell ref="B72:C77"/>
    <mergeCell ref="D72:E77"/>
    <mergeCell ref="F72:G77"/>
    <mergeCell ref="H72:I77"/>
    <mergeCell ref="B60:C65"/>
    <mergeCell ref="D60:E65"/>
    <mergeCell ref="F60:G65"/>
    <mergeCell ref="H60:I65"/>
    <mergeCell ref="B66:C71"/>
    <mergeCell ref="D66:E71"/>
    <mergeCell ref="F66:G71"/>
    <mergeCell ref="H66:I71"/>
  </mergeCells>
  <pageMargins left="0.7" right="0.7" top="0.75" bottom="0.75" header="0.3" footer="0.3"/>
  <pageSetup orientation="portrait" r:id="rId1"/>
  <headerFooter>
    <oddHeader>&amp;CCommon Data Set 2015-2016</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10"/>
  <sheetViews>
    <sheetView showGridLines="0" showRowColHeaders="0" showRuler="0" view="pageLayout" zoomScaleNormal="100" workbookViewId="0">
      <selection sqref="A1:F1"/>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465" t="s">
        <v>245</v>
      </c>
      <c r="B1" s="465"/>
      <c r="C1" s="465"/>
      <c r="D1" s="465"/>
      <c r="E1" s="465"/>
      <c r="F1" s="465"/>
    </row>
    <row r="2" spans="1:6" x14ac:dyDescent="0.2"/>
    <row r="3" spans="1:6" ht="50.25" customHeight="1" x14ac:dyDescent="0.2">
      <c r="A3" s="2" t="s">
        <v>116</v>
      </c>
      <c r="B3" s="489" t="s">
        <v>997</v>
      </c>
      <c r="C3" s="493"/>
      <c r="D3" s="493"/>
      <c r="E3" s="493"/>
      <c r="F3" s="493"/>
    </row>
    <row r="4" spans="1:6" x14ac:dyDescent="0.2">
      <c r="A4" s="2" t="s">
        <v>116</v>
      </c>
      <c r="B4" s="94"/>
      <c r="C4" s="494" t="s">
        <v>246</v>
      </c>
      <c r="D4" s="494"/>
      <c r="E4" s="494" t="s">
        <v>247</v>
      </c>
      <c r="F4" s="494"/>
    </row>
    <row r="5" spans="1:6" x14ac:dyDescent="0.2">
      <c r="A5" s="2" t="s">
        <v>116</v>
      </c>
      <c r="B5" s="121"/>
      <c r="C5" s="15" t="s">
        <v>248</v>
      </c>
      <c r="D5" s="15" t="s">
        <v>249</v>
      </c>
      <c r="E5" s="15" t="s">
        <v>248</v>
      </c>
      <c r="F5" s="15" t="s">
        <v>249</v>
      </c>
    </row>
    <row r="6" spans="1:6" x14ac:dyDescent="0.2">
      <c r="A6" s="2" t="s">
        <v>116</v>
      </c>
      <c r="B6" s="16" t="s">
        <v>250</v>
      </c>
      <c r="C6" s="17"/>
      <c r="D6" s="17"/>
      <c r="E6" s="17"/>
      <c r="F6" s="17"/>
    </row>
    <row r="7" spans="1:6" ht="25.5" x14ac:dyDescent="0.2">
      <c r="A7" s="2" t="s">
        <v>116</v>
      </c>
      <c r="B7" s="18" t="s">
        <v>251</v>
      </c>
      <c r="C7" s="410">
        <v>3128</v>
      </c>
      <c r="D7" s="410">
        <v>3588</v>
      </c>
      <c r="E7" s="411">
        <v>34</v>
      </c>
      <c r="F7" s="411">
        <v>39</v>
      </c>
    </row>
    <row r="8" spans="1:6" x14ac:dyDescent="0.2">
      <c r="A8" s="2" t="s">
        <v>116</v>
      </c>
      <c r="B8" s="14" t="s">
        <v>252</v>
      </c>
      <c r="C8" s="411">
        <v>377</v>
      </c>
      <c r="D8" s="411">
        <v>353</v>
      </c>
      <c r="E8" s="411">
        <v>14</v>
      </c>
      <c r="F8" s="411">
        <v>13</v>
      </c>
    </row>
    <row r="9" spans="1:6" x14ac:dyDescent="0.2">
      <c r="A9" s="2" t="s">
        <v>116</v>
      </c>
      <c r="B9" s="14" t="s">
        <v>253</v>
      </c>
      <c r="C9" s="410">
        <v>9927</v>
      </c>
      <c r="D9" s="410">
        <v>10954</v>
      </c>
      <c r="E9" s="411">
        <v>821</v>
      </c>
      <c r="F9" s="411">
        <v>774</v>
      </c>
    </row>
    <row r="10" spans="1:6" x14ac:dyDescent="0.2">
      <c r="A10" s="2" t="s">
        <v>116</v>
      </c>
      <c r="B10" s="19" t="s">
        <v>254</v>
      </c>
      <c r="C10" s="412">
        <f>SUM(C7:C9)</f>
        <v>13432</v>
      </c>
      <c r="D10" s="412">
        <f>SUM(D7:D9)</f>
        <v>14895</v>
      </c>
      <c r="E10" s="412">
        <f>SUM(E7:E9)</f>
        <v>869</v>
      </c>
      <c r="F10" s="412">
        <f>SUM(F7:F9)</f>
        <v>826</v>
      </c>
    </row>
    <row r="11" spans="1:6" ht="25.5" x14ac:dyDescent="0.2">
      <c r="A11" s="2" t="s">
        <v>116</v>
      </c>
      <c r="B11" s="18" t="s">
        <v>417</v>
      </c>
      <c r="C11" s="411">
        <v>28</v>
      </c>
      <c r="D11" s="411">
        <v>22</v>
      </c>
      <c r="E11" s="411">
        <v>486</v>
      </c>
      <c r="F11" s="411">
        <v>505</v>
      </c>
    </row>
    <row r="12" spans="1:6" x14ac:dyDescent="0.2">
      <c r="A12" s="2" t="s">
        <v>116</v>
      </c>
      <c r="B12" s="19" t="s">
        <v>418</v>
      </c>
      <c r="C12" s="412">
        <f>SUM(C10:C11)</f>
        <v>13460</v>
      </c>
      <c r="D12" s="412">
        <f>SUM(D10:D11)</f>
        <v>14917</v>
      </c>
      <c r="E12" s="412">
        <f>SUM(E10:E11)</f>
        <v>1355</v>
      </c>
      <c r="F12" s="412">
        <f>SUM(F10:F11)</f>
        <v>1331</v>
      </c>
    </row>
    <row r="13" spans="1:6" x14ac:dyDescent="0.2">
      <c r="A13" s="2" t="s">
        <v>116</v>
      </c>
      <c r="B13" s="16" t="s">
        <v>791</v>
      </c>
      <c r="C13" s="101"/>
      <c r="D13" s="101"/>
      <c r="E13" s="101"/>
      <c r="F13" s="101"/>
    </row>
    <row r="14" spans="1:6" x14ac:dyDescent="0.2">
      <c r="A14" s="2" t="s">
        <v>116</v>
      </c>
      <c r="B14" s="21" t="s">
        <v>792</v>
      </c>
      <c r="C14" s="329">
        <v>1859</v>
      </c>
      <c r="D14" s="329">
        <v>2258</v>
      </c>
      <c r="E14" s="330">
        <v>340</v>
      </c>
      <c r="F14" s="330">
        <v>317</v>
      </c>
    </row>
    <row r="15" spans="1:6" x14ac:dyDescent="0.2">
      <c r="A15" s="2" t="s">
        <v>116</v>
      </c>
      <c r="B15" s="21" t="s">
        <v>253</v>
      </c>
      <c r="C15" s="329">
        <v>3548</v>
      </c>
      <c r="D15" s="329">
        <v>4032</v>
      </c>
      <c r="E15" s="330">
        <v>943</v>
      </c>
      <c r="F15" s="330">
        <v>788</v>
      </c>
    </row>
    <row r="16" spans="1:6" ht="25.5" x14ac:dyDescent="0.2">
      <c r="A16" s="2" t="s">
        <v>116</v>
      </c>
      <c r="B16" s="20" t="s">
        <v>793</v>
      </c>
      <c r="C16" s="330">
        <v>7</v>
      </c>
      <c r="D16" s="330">
        <v>2</v>
      </c>
      <c r="E16" s="330">
        <v>114</v>
      </c>
      <c r="F16" s="330">
        <v>137</v>
      </c>
    </row>
    <row r="17" spans="1:6" x14ac:dyDescent="0.2">
      <c r="A17" s="2" t="s">
        <v>116</v>
      </c>
      <c r="B17" s="19" t="s">
        <v>794</v>
      </c>
      <c r="C17" s="102">
        <f>SUM(C14:C16)</f>
        <v>5414</v>
      </c>
      <c r="D17" s="102">
        <f>SUM(D14:D16)</f>
        <v>6292</v>
      </c>
      <c r="E17" s="102">
        <f>SUM(E14:E16)</f>
        <v>1397</v>
      </c>
      <c r="F17" s="102">
        <f>SUM(F14:F16)</f>
        <v>1242</v>
      </c>
    </row>
    <row r="18" spans="1:6" x14ac:dyDescent="0.2">
      <c r="A18" s="2" t="s">
        <v>116</v>
      </c>
      <c r="B18" s="466" t="s">
        <v>795</v>
      </c>
      <c r="C18" s="466"/>
      <c r="D18" s="466"/>
      <c r="E18" s="466"/>
      <c r="F18" s="108">
        <f>SUM(C12:F12)</f>
        <v>31063</v>
      </c>
    </row>
    <row r="19" spans="1:6" x14ac:dyDescent="0.2">
      <c r="A19" s="2" t="s">
        <v>116</v>
      </c>
      <c r="B19" s="476" t="s">
        <v>566</v>
      </c>
      <c r="C19" s="476"/>
      <c r="D19" s="476"/>
      <c r="E19" s="476"/>
      <c r="F19" s="109">
        <f>SUM(C17:F17)</f>
        <v>14345</v>
      </c>
    </row>
    <row r="20" spans="1:6" x14ac:dyDescent="0.2">
      <c r="A20" s="2" t="s">
        <v>116</v>
      </c>
      <c r="B20" s="488" t="s">
        <v>796</v>
      </c>
      <c r="C20" s="488"/>
      <c r="D20" s="488"/>
      <c r="E20" s="488"/>
      <c r="F20" s="110">
        <f>SUM(F18:F19)</f>
        <v>45408</v>
      </c>
    </row>
    <row r="21" spans="1:6" x14ac:dyDescent="0.2"/>
    <row r="22" spans="1:6" ht="91.5" customHeight="1" x14ac:dyDescent="0.2">
      <c r="A22" s="2" t="s">
        <v>117</v>
      </c>
      <c r="B22" s="489" t="s">
        <v>998</v>
      </c>
      <c r="C22" s="490"/>
      <c r="D22" s="490"/>
      <c r="E22" s="490"/>
      <c r="F22" s="490"/>
    </row>
    <row r="23" spans="1:6" ht="60" x14ac:dyDescent="0.2">
      <c r="A23" s="2" t="s">
        <v>117</v>
      </c>
      <c r="B23" s="491"/>
      <c r="C23" s="491"/>
      <c r="D23" s="138" t="s">
        <v>797</v>
      </c>
      <c r="E23" s="138" t="s">
        <v>410</v>
      </c>
      <c r="F23" s="138" t="s">
        <v>115</v>
      </c>
    </row>
    <row r="24" spans="1:6" x14ac:dyDescent="0.2">
      <c r="A24" s="2" t="s">
        <v>117</v>
      </c>
      <c r="B24" s="492" t="s">
        <v>798</v>
      </c>
      <c r="C24" s="492"/>
      <c r="D24" s="333">
        <v>1120</v>
      </c>
      <c r="E24" s="333">
        <v>4524</v>
      </c>
      <c r="F24" s="333">
        <v>4536</v>
      </c>
    </row>
    <row r="25" spans="1:6" x14ac:dyDescent="0.2">
      <c r="A25" s="2" t="s">
        <v>117</v>
      </c>
      <c r="B25" s="496" t="s">
        <v>958</v>
      </c>
      <c r="C25" s="497"/>
      <c r="D25" s="333">
        <v>505</v>
      </c>
      <c r="E25" s="333">
        <v>2205</v>
      </c>
      <c r="F25" s="333">
        <v>2230</v>
      </c>
    </row>
    <row r="26" spans="1:6" x14ac:dyDescent="0.2">
      <c r="A26" s="2" t="s">
        <v>117</v>
      </c>
      <c r="B26" s="495" t="s">
        <v>0</v>
      </c>
      <c r="C26" s="495"/>
      <c r="D26" s="333">
        <v>148</v>
      </c>
      <c r="E26" s="333">
        <v>762</v>
      </c>
      <c r="F26" s="333">
        <v>779</v>
      </c>
    </row>
    <row r="27" spans="1:6" x14ac:dyDescent="0.2">
      <c r="A27" s="2" t="s">
        <v>117</v>
      </c>
      <c r="B27" s="498" t="s">
        <v>98</v>
      </c>
      <c r="C27" s="497"/>
      <c r="D27" s="333">
        <v>2758</v>
      </c>
      <c r="E27" s="333">
        <v>12744</v>
      </c>
      <c r="F27" s="333">
        <v>13125</v>
      </c>
    </row>
    <row r="28" spans="1:6" ht="15" customHeight="1" x14ac:dyDescent="0.2">
      <c r="A28" s="2" t="s">
        <v>117</v>
      </c>
      <c r="B28" s="495" t="s">
        <v>1</v>
      </c>
      <c r="C28" s="495"/>
      <c r="D28" s="333">
        <v>25</v>
      </c>
      <c r="E28" s="333">
        <v>131</v>
      </c>
      <c r="F28" s="333">
        <v>138</v>
      </c>
    </row>
    <row r="29" spans="1:6" x14ac:dyDescent="0.2">
      <c r="A29" s="2" t="s">
        <v>117</v>
      </c>
      <c r="B29" s="495" t="s">
        <v>2</v>
      </c>
      <c r="C29" s="495"/>
      <c r="D29" s="333">
        <v>1707</v>
      </c>
      <c r="E29" s="333">
        <v>7167</v>
      </c>
      <c r="F29" s="333">
        <v>7277</v>
      </c>
    </row>
    <row r="30" spans="1:6" ht="26.25" customHeight="1" x14ac:dyDescent="0.2">
      <c r="A30" s="2" t="s">
        <v>117</v>
      </c>
      <c r="B30" s="499" t="s">
        <v>3</v>
      </c>
      <c r="C30" s="500"/>
      <c r="D30" s="333">
        <v>33</v>
      </c>
      <c r="E30" s="333">
        <v>141</v>
      </c>
      <c r="F30" s="333">
        <v>142</v>
      </c>
    </row>
    <row r="31" spans="1:6" x14ac:dyDescent="0.2">
      <c r="A31" s="2" t="s">
        <v>117</v>
      </c>
      <c r="B31" s="495" t="s">
        <v>4</v>
      </c>
      <c r="C31" s="495"/>
      <c r="D31" s="333">
        <v>466</v>
      </c>
      <c r="E31" s="333">
        <v>1991</v>
      </c>
      <c r="F31" s="333">
        <v>2008</v>
      </c>
    </row>
    <row r="32" spans="1:6" x14ac:dyDescent="0.2">
      <c r="A32" s="2" t="s">
        <v>117</v>
      </c>
      <c r="B32" s="495" t="s">
        <v>5</v>
      </c>
      <c r="C32" s="495"/>
      <c r="D32" s="333">
        <v>43</v>
      </c>
      <c r="E32" s="333">
        <v>359</v>
      </c>
      <c r="F32" s="333">
        <v>1290</v>
      </c>
    </row>
    <row r="33" spans="1:6" x14ac:dyDescent="0.2">
      <c r="A33" s="2" t="s">
        <v>117</v>
      </c>
      <c r="B33" s="501" t="s">
        <v>99</v>
      </c>
      <c r="C33" s="501"/>
      <c r="D33" s="104">
        <f>SUM(D24:D32)</f>
        <v>6805</v>
      </c>
      <c r="E33" s="104">
        <f>SUM(E24:E32)</f>
        <v>30024</v>
      </c>
      <c r="F33" s="104">
        <f>SUM(F24:F32)</f>
        <v>31525</v>
      </c>
    </row>
    <row r="34" spans="1:6" x14ac:dyDescent="0.2"/>
    <row r="35" spans="1:6" ht="15.75" x14ac:dyDescent="0.25">
      <c r="A35" s="354"/>
      <c r="B35" s="355" t="s">
        <v>100</v>
      </c>
      <c r="C35" s="253"/>
      <c r="D35" s="253"/>
    </row>
    <row r="36" spans="1:6" x14ac:dyDescent="0.2">
      <c r="A36" s="237" t="s">
        <v>118</v>
      </c>
      <c r="B36" s="293" t="s">
        <v>999</v>
      </c>
      <c r="C36" s="253"/>
      <c r="D36" s="253"/>
      <c r="F36" s="23"/>
    </row>
    <row r="37" spans="1:6" x14ac:dyDescent="0.2">
      <c r="A37" s="237" t="s">
        <v>118</v>
      </c>
      <c r="B37" s="356" t="s">
        <v>101</v>
      </c>
      <c r="C37" s="357">
        <v>0</v>
      </c>
      <c r="D37" s="253"/>
      <c r="F37" s="23"/>
    </row>
    <row r="38" spans="1:6" ht="13.5" thickBot="1" x14ac:dyDescent="0.25">
      <c r="A38" s="237" t="s">
        <v>118</v>
      </c>
      <c r="B38" s="356" t="s">
        <v>102</v>
      </c>
      <c r="C38" s="357">
        <v>0</v>
      </c>
      <c r="D38" s="253"/>
      <c r="F38" s="23"/>
    </row>
    <row r="39" spans="1:6" ht="13.5" thickBot="1" x14ac:dyDescent="0.25">
      <c r="A39" s="237" t="s">
        <v>118</v>
      </c>
      <c r="B39" s="356" t="s">
        <v>103</v>
      </c>
      <c r="C39" s="358">
        <v>7491</v>
      </c>
      <c r="D39" s="253"/>
      <c r="F39" s="23"/>
    </row>
    <row r="40" spans="1:6" x14ac:dyDescent="0.2">
      <c r="A40" s="237" t="s">
        <v>118</v>
      </c>
      <c r="B40" s="356" t="s">
        <v>712</v>
      </c>
      <c r="C40" s="357">
        <v>0</v>
      </c>
      <c r="D40" s="253"/>
      <c r="F40" s="23"/>
    </row>
    <row r="41" spans="1:6" x14ac:dyDescent="0.2">
      <c r="A41" s="237" t="s">
        <v>118</v>
      </c>
      <c r="B41" s="356" t="s">
        <v>104</v>
      </c>
      <c r="C41" s="357">
        <v>3606</v>
      </c>
      <c r="D41" s="253"/>
      <c r="F41" s="23"/>
    </row>
    <row r="42" spans="1:6" x14ac:dyDescent="0.2">
      <c r="A42" s="237" t="s">
        <v>118</v>
      </c>
      <c r="B42" s="356" t="s">
        <v>105</v>
      </c>
      <c r="C42" s="357">
        <v>14</v>
      </c>
      <c r="D42" s="253"/>
      <c r="F42" s="23"/>
    </row>
    <row r="43" spans="1:6" ht="25.5" x14ac:dyDescent="0.2">
      <c r="A43" s="237" t="s">
        <v>118</v>
      </c>
      <c r="B43" s="298" t="s">
        <v>567</v>
      </c>
      <c r="C43" s="357">
        <v>841</v>
      </c>
      <c r="D43" s="253"/>
      <c r="F43" s="23"/>
    </row>
    <row r="44" spans="1:6" ht="25.5" x14ac:dyDescent="0.2">
      <c r="A44" s="237" t="s">
        <v>118</v>
      </c>
      <c r="B44" s="298" t="s">
        <v>568</v>
      </c>
      <c r="C44" s="357">
        <v>554</v>
      </c>
      <c r="D44" s="253"/>
      <c r="F44" s="23"/>
    </row>
    <row r="45" spans="1:6" x14ac:dyDescent="0.2">
      <c r="A45" s="237" t="s">
        <v>118</v>
      </c>
      <c r="B45" s="356" t="s">
        <v>569</v>
      </c>
      <c r="C45" s="357">
        <v>0</v>
      </c>
      <c r="D45" s="253"/>
      <c r="F45" s="23"/>
    </row>
    <row r="46" spans="1:6" x14ac:dyDescent="0.2">
      <c r="A46" s="354"/>
      <c r="B46" s="253"/>
      <c r="C46" s="253"/>
      <c r="D46" s="253"/>
    </row>
    <row r="47" spans="1:6" ht="15.75" x14ac:dyDescent="0.2">
      <c r="B47" s="24" t="s">
        <v>106</v>
      </c>
      <c r="C47" s="4"/>
      <c r="D47" s="4"/>
      <c r="E47" s="4"/>
      <c r="F47" s="4"/>
    </row>
    <row r="48" spans="1:6" ht="54.75" customHeight="1" x14ac:dyDescent="0.2">
      <c r="B48" s="487" t="s">
        <v>1000</v>
      </c>
      <c r="C48" s="487"/>
      <c r="D48" s="487"/>
      <c r="E48" s="487"/>
      <c r="F48" s="487"/>
    </row>
    <row r="49" spans="1:6" x14ac:dyDescent="0.2">
      <c r="A49" s="7"/>
      <c r="B49" s="4"/>
      <c r="C49" s="4"/>
      <c r="D49" s="4"/>
      <c r="E49" s="4"/>
      <c r="F49" s="4"/>
    </row>
    <row r="50" spans="1:6" x14ac:dyDescent="0.2">
      <c r="B50" s="504" t="s">
        <v>369</v>
      </c>
      <c r="C50" s="505"/>
      <c r="D50" s="25"/>
      <c r="E50" s="25"/>
      <c r="F50" s="25"/>
    </row>
    <row r="51" spans="1:6" x14ac:dyDescent="0.2">
      <c r="A51" s="196"/>
      <c r="B51" s="207"/>
      <c r="C51" s="207"/>
      <c r="D51" s="207"/>
      <c r="E51" s="207"/>
      <c r="F51" s="207"/>
    </row>
    <row r="52" spans="1:6" ht="42.75" customHeight="1" x14ac:dyDescent="0.2">
      <c r="A52" s="196"/>
      <c r="B52" s="506" t="s">
        <v>1001</v>
      </c>
      <c r="C52" s="506"/>
      <c r="D52" s="506"/>
      <c r="E52" s="506"/>
      <c r="F52" s="207"/>
    </row>
    <row r="53" spans="1:6" x14ac:dyDescent="0.2">
      <c r="A53" s="196"/>
      <c r="B53" s="195"/>
      <c r="C53" s="195"/>
      <c r="D53" s="195"/>
      <c r="E53" s="195"/>
      <c r="F53" s="207"/>
    </row>
    <row r="54" spans="1:6" x14ac:dyDescent="0.2">
      <c r="A54" s="196"/>
      <c r="B54" s="209" t="s">
        <v>1002</v>
      </c>
      <c r="C54" s="195"/>
      <c r="D54" s="195"/>
      <c r="E54" s="195"/>
      <c r="F54" s="207"/>
    </row>
    <row r="55" spans="1:6" s="208" customFormat="1" ht="48" customHeight="1" x14ac:dyDescent="0.2">
      <c r="A55" s="1"/>
      <c r="B55" s="506" t="s">
        <v>1003</v>
      </c>
      <c r="C55" s="487"/>
      <c r="D55" s="487"/>
      <c r="E55" s="487"/>
      <c r="F55" s="487"/>
    </row>
    <row r="56" spans="1:6" s="208" customFormat="1" ht="38.25" customHeight="1" x14ac:dyDescent="0.2">
      <c r="A56" s="2" t="s">
        <v>119</v>
      </c>
      <c r="B56" s="484" t="s">
        <v>1004</v>
      </c>
      <c r="C56" s="485"/>
      <c r="D56" s="485"/>
      <c r="E56" s="486"/>
      <c r="F56" s="103">
        <v>5124</v>
      </c>
    </row>
    <row r="57" spans="1:6" s="208" customFormat="1" ht="65.25" customHeight="1" x14ac:dyDescent="0.2">
      <c r="A57" s="2" t="s">
        <v>120</v>
      </c>
      <c r="B57" s="481" t="s">
        <v>1005</v>
      </c>
      <c r="C57" s="482"/>
      <c r="D57" s="482"/>
      <c r="E57" s="483"/>
      <c r="F57" s="103">
        <v>5</v>
      </c>
    </row>
    <row r="58" spans="1:6" s="208" customFormat="1" ht="35.25" customHeight="1" x14ac:dyDescent="0.2">
      <c r="A58" s="2" t="s">
        <v>121</v>
      </c>
      <c r="B58" s="478" t="s">
        <v>1006</v>
      </c>
      <c r="C58" s="479"/>
      <c r="D58" s="479"/>
      <c r="E58" s="480"/>
      <c r="F58" s="103">
        <f>F56-F57</f>
        <v>5119</v>
      </c>
    </row>
    <row r="59" spans="1:6" ht="36" customHeight="1" x14ac:dyDescent="0.2">
      <c r="A59" s="2" t="s">
        <v>122</v>
      </c>
      <c r="B59" s="478" t="s">
        <v>1008</v>
      </c>
      <c r="C59" s="479"/>
      <c r="D59" s="479"/>
      <c r="E59" s="480"/>
      <c r="F59" s="103">
        <v>3227</v>
      </c>
    </row>
    <row r="60" spans="1:6" ht="35.25" customHeight="1" x14ac:dyDescent="0.2">
      <c r="A60" s="2" t="s">
        <v>123</v>
      </c>
      <c r="B60" s="478" t="s">
        <v>1009</v>
      </c>
      <c r="C60" s="479"/>
      <c r="D60" s="479"/>
      <c r="E60" s="480"/>
      <c r="F60" s="103">
        <v>938</v>
      </c>
    </row>
    <row r="61" spans="1:6" ht="38.25" customHeight="1" x14ac:dyDescent="0.2">
      <c r="A61" s="2" t="s">
        <v>124</v>
      </c>
      <c r="B61" s="481" t="s">
        <v>1010</v>
      </c>
      <c r="C61" s="482"/>
      <c r="D61" s="482"/>
      <c r="E61" s="483"/>
      <c r="F61" s="103">
        <v>142</v>
      </c>
    </row>
    <row r="62" spans="1:6" ht="26.25" customHeight="1" x14ac:dyDescent="0.2">
      <c r="A62" s="2" t="s">
        <v>125</v>
      </c>
      <c r="B62" s="478" t="s">
        <v>370</v>
      </c>
      <c r="C62" s="479"/>
      <c r="D62" s="479"/>
      <c r="E62" s="480"/>
      <c r="F62" s="103">
        <f>SUM(F59:F61)</f>
        <v>4307</v>
      </c>
    </row>
    <row r="63" spans="1:6" ht="25.5" customHeight="1" x14ac:dyDescent="0.2">
      <c r="A63" s="2" t="s">
        <v>676</v>
      </c>
      <c r="B63" s="478" t="s">
        <v>1007</v>
      </c>
      <c r="C63" s="479"/>
      <c r="D63" s="479"/>
      <c r="E63" s="480"/>
      <c r="F63" s="106">
        <f>F62/F58</f>
        <v>0.84137526860714984</v>
      </c>
    </row>
    <row r="64" spans="1:6" ht="27.75" customHeight="1" x14ac:dyDescent="0.2">
      <c r="A64" s="196"/>
      <c r="B64" s="195"/>
      <c r="C64" s="195"/>
      <c r="D64" s="195"/>
      <c r="E64" s="195"/>
      <c r="F64" s="207"/>
    </row>
    <row r="65" spans="1:6" ht="30.75" customHeight="1" x14ac:dyDescent="0.2">
      <c r="A65" s="326"/>
      <c r="B65" s="210" t="s">
        <v>983</v>
      </c>
      <c r="C65" s="207"/>
      <c r="D65" s="207"/>
      <c r="E65" s="207"/>
      <c r="F65" s="207"/>
    </row>
    <row r="66" spans="1:6" ht="42" customHeight="1" x14ac:dyDescent="0.2">
      <c r="B66" s="506" t="s">
        <v>984</v>
      </c>
      <c r="C66" s="487"/>
      <c r="D66" s="487"/>
      <c r="E66" s="487"/>
      <c r="F66" s="487"/>
    </row>
    <row r="67" spans="1:6" ht="37.5" customHeight="1" x14ac:dyDescent="0.2">
      <c r="A67" s="2" t="s">
        <v>119</v>
      </c>
      <c r="B67" s="484" t="s">
        <v>985</v>
      </c>
      <c r="C67" s="485"/>
      <c r="D67" s="485"/>
      <c r="E67" s="486"/>
      <c r="F67" s="103">
        <v>5378</v>
      </c>
    </row>
    <row r="68" spans="1:6" s="208" customFormat="1" ht="57.75" customHeight="1" x14ac:dyDescent="0.2">
      <c r="A68" s="2" t="s">
        <v>120</v>
      </c>
      <c r="B68" s="481" t="s">
        <v>986</v>
      </c>
      <c r="C68" s="482"/>
      <c r="D68" s="482"/>
      <c r="E68" s="483"/>
      <c r="F68" s="103">
        <v>1</v>
      </c>
    </row>
    <row r="69" spans="1:6" s="208" customFormat="1" ht="31.5" customHeight="1" x14ac:dyDescent="0.2">
      <c r="A69" s="2" t="s">
        <v>121</v>
      </c>
      <c r="B69" s="478" t="s">
        <v>987</v>
      </c>
      <c r="C69" s="479"/>
      <c r="D69" s="479"/>
      <c r="E69" s="480"/>
      <c r="F69" s="103">
        <f>F67-F68</f>
        <v>5377</v>
      </c>
    </row>
    <row r="70" spans="1:6" ht="39.75" customHeight="1" x14ac:dyDescent="0.2">
      <c r="A70" s="2" t="s">
        <v>122</v>
      </c>
      <c r="B70" s="478" t="s">
        <v>988</v>
      </c>
      <c r="C70" s="479"/>
      <c r="D70" s="479"/>
      <c r="E70" s="480"/>
      <c r="F70" s="103">
        <v>3296</v>
      </c>
    </row>
    <row r="71" spans="1:6" ht="27" customHeight="1" x14ac:dyDescent="0.2">
      <c r="A71" s="2" t="s">
        <v>123</v>
      </c>
      <c r="B71" s="478" t="s">
        <v>989</v>
      </c>
      <c r="C71" s="479"/>
      <c r="D71" s="479"/>
      <c r="E71" s="480"/>
      <c r="F71" s="103">
        <v>1039</v>
      </c>
    </row>
    <row r="72" spans="1:6" ht="41.25" customHeight="1" x14ac:dyDescent="0.2">
      <c r="A72" s="2" t="s">
        <v>124</v>
      </c>
      <c r="B72" s="481" t="s">
        <v>990</v>
      </c>
      <c r="C72" s="482"/>
      <c r="D72" s="482"/>
      <c r="E72" s="483"/>
      <c r="F72" s="103">
        <v>167</v>
      </c>
    </row>
    <row r="73" spans="1:6" ht="26.25" customHeight="1" x14ac:dyDescent="0.2">
      <c r="A73" s="2" t="s">
        <v>125</v>
      </c>
      <c r="B73" s="478" t="s">
        <v>370</v>
      </c>
      <c r="C73" s="479"/>
      <c r="D73" s="479"/>
      <c r="E73" s="480"/>
      <c r="F73" s="103">
        <f>SUM(F70:F72)</f>
        <v>4502</v>
      </c>
    </row>
    <row r="74" spans="1:6" ht="25.5" customHeight="1" x14ac:dyDescent="0.2">
      <c r="A74" s="2" t="s">
        <v>676</v>
      </c>
      <c r="B74" s="478" t="s">
        <v>991</v>
      </c>
      <c r="C74" s="479"/>
      <c r="D74" s="479"/>
      <c r="E74" s="480"/>
      <c r="F74" s="106">
        <f>F73/F69</f>
        <v>0.83726985307792445</v>
      </c>
    </row>
    <row r="75" spans="1:6" ht="27.75" customHeight="1" x14ac:dyDescent="0.2">
      <c r="F75" s="107"/>
    </row>
    <row r="76" spans="1:6" ht="30.75" customHeight="1" x14ac:dyDescent="0.2">
      <c r="B76" s="3" t="s">
        <v>490</v>
      </c>
      <c r="F76" s="107"/>
    </row>
    <row r="77" spans="1:6" ht="14.25" customHeight="1" x14ac:dyDescent="0.2">
      <c r="A77" s="196"/>
      <c r="B77" s="208"/>
      <c r="C77" s="208"/>
      <c r="D77" s="208"/>
      <c r="E77" s="208"/>
      <c r="F77" s="211"/>
    </row>
    <row r="78" spans="1:6" ht="27" customHeight="1" x14ac:dyDescent="0.2">
      <c r="A78" s="196"/>
      <c r="B78" s="503" t="s">
        <v>1011</v>
      </c>
      <c r="C78" s="503"/>
      <c r="D78" s="503"/>
      <c r="E78" s="503"/>
      <c r="F78" s="211"/>
    </row>
    <row r="79" spans="1:6" x14ac:dyDescent="0.2">
      <c r="A79" s="196"/>
      <c r="B79" s="208"/>
      <c r="C79" s="208"/>
      <c r="D79" s="208"/>
      <c r="E79" s="208"/>
      <c r="F79" s="211"/>
    </row>
    <row r="80" spans="1:6" x14ac:dyDescent="0.2">
      <c r="A80" s="196"/>
      <c r="B80" s="212" t="s">
        <v>1012</v>
      </c>
      <c r="C80" s="208"/>
      <c r="D80" s="208"/>
      <c r="E80" s="208"/>
      <c r="F80" s="211"/>
    </row>
    <row r="81" spans="1:6" s="208" customFormat="1" ht="17.25" customHeight="1" x14ac:dyDescent="0.2">
      <c r="A81" s="2" t="s">
        <v>108</v>
      </c>
      <c r="B81" s="502" t="s">
        <v>1013</v>
      </c>
      <c r="C81" s="477"/>
      <c r="D81" s="477"/>
      <c r="E81" s="477"/>
      <c r="F81" s="105"/>
    </row>
    <row r="82" spans="1:6" s="208" customFormat="1" ht="57" customHeight="1" x14ac:dyDescent="0.2">
      <c r="A82" s="26" t="s">
        <v>371</v>
      </c>
      <c r="B82" s="502" t="s">
        <v>1014</v>
      </c>
      <c r="C82" s="477"/>
      <c r="D82" s="477"/>
      <c r="E82" s="477"/>
      <c r="F82" s="105"/>
    </row>
    <row r="83" spans="1:6" s="208" customFormat="1" ht="30.75" customHeight="1" x14ac:dyDescent="0.2">
      <c r="A83" s="26" t="s">
        <v>372</v>
      </c>
      <c r="B83" s="502" t="s">
        <v>1015</v>
      </c>
      <c r="C83" s="477"/>
      <c r="D83" s="477"/>
      <c r="E83" s="477"/>
      <c r="F83" s="105">
        <f>F81-F82</f>
        <v>0</v>
      </c>
    </row>
    <row r="84" spans="1:6" s="208" customFormat="1" ht="23.25" customHeight="1" x14ac:dyDescent="0.2">
      <c r="A84" s="26" t="s">
        <v>373</v>
      </c>
      <c r="B84" s="477" t="s">
        <v>380</v>
      </c>
      <c r="C84" s="477"/>
      <c r="D84" s="477"/>
      <c r="E84" s="477"/>
      <c r="F84" s="105"/>
    </row>
    <row r="85" spans="1:6" s="208" customFormat="1" ht="21.75" customHeight="1" x14ac:dyDescent="0.2">
      <c r="A85" s="2" t="s">
        <v>374</v>
      </c>
      <c r="B85" s="477" t="s">
        <v>381</v>
      </c>
      <c r="C85" s="477"/>
      <c r="D85" s="477"/>
      <c r="E85" s="477"/>
      <c r="F85" s="105"/>
    </row>
    <row r="86" spans="1:6" s="208" customFormat="1" ht="24.75" customHeight="1" x14ac:dyDescent="0.2">
      <c r="A86" s="2" t="s">
        <v>375</v>
      </c>
      <c r="B86" s="477" t="s">
        <v>382</v>
      </c>
      <c r="C86" s="477"/>
      <c r="D86" s="477"/>
      <c r="E86" s="477"/>
      <c r="F86" s="105"/>
    </row>
    <row r="87" spans="1:6" s="208" customFormat="1" ht="30" customHeight="1" x14ac:dyDescent="0.2">
      <c r="A87" s="2" t="s">
        <v>376</v>
      </c>
      <c r="B87" s="477" t="s">
        <v>383</v>
      </c>
      <c r="C87" s="477"/>
      <c r="D87" s="477"/>
      <c r="E87" s="477"/>
      <c r="F87" s="105"/>
    </row>
    <row r="88" spans="1:6" s="208" customFormat="1" x14ac:dyDescent="0.2">
      <c r="A88" s="2" t="s">
        <v>377</v>
      </c>
      <c r="B88" s="477" t="s">
        <v>384</v>
      </c>
      <c r="C88" s="477"/>
      <c r="D88" s="477"/>
      <c r="E88" s="477"/>
      <c r="F88" s="105"/>
    </row>
    <row r="89" spans="1:6" s="208" customFormat="1" x14ac:dyDescent="0.2">
      <c r="A89" s="2" t="s">
        <v>378</v>
      </c>
      <c r="B89" s="477" t="s">
        <v>385</v>
      </c>
      <c r="C89" s="477"/>
      <c r="D89" s="477"/>
      <c r="E89" s="477"/>
      <c r="F89" s="105"/>
    </row>
    <row r="90" spans="1:6" s="208" customFormat="1" x14ac:dyDescent="0.2">
      <c r="A90" s="2" t="s">
        <v>379</v>
      </c>
      <c r="B90" s="477" t="s">
        <v>386</v>
      </c>
      <c r="C90" s="477"/>
      <c r="D90" s="477"/>
      <c r="E90" s="477"/>
      <c r="F90" s="105"/>
    </row>
    <row r="91" spans="1:6" s="208" customFormat="1" ht="25.5" customHeight="1" x14ac:dyDescent="0.2">
      <c r="A91" s="2"/>
      <c r="B91" s="52"/>
      <c r="C91" s="52"/>
      <c r="D91" s="52"/>
      <c r="E91" s="52"/>
      <c r="F91" s="213"/>
    </row>
    <row r="92" spans="1:6" s="208" customFormat="1" x14ac:dyDescent="0.2">
      <c r="A92" s="196"/>
      <c r="B92" s="212" t="s">
        <v>992</v>
      </c>
      <c r="F92" s="211"/>
    </row>
    <row r="93" spans="1:6" s="208" customFormat="1" ht="18.75" customHeight="1" x14ac:dyDescent="0.2">
      <c r="A93" s="2" t="s">
        <v>108</v>
      </c>
      <c r="B93" s="502" t="s">
        <v>993</v>
      </c>
      <c r="C93" s="477"/>
      <c r="D93" s="477"/>
      <c r="E93" s="477"/>
      <c r="F93" s="105"/>
    </row>
    <row r="94" spans="1:6" s="208" customFormat="1" ht="53.25" customHeight="1" x14ac:dyDescent="0.2">
      <c r="A94" s="26" t="s">
        <v>371</v>
      </c>
      <c r="B94" s="502" t="s">
        <v>994</v>
      </c>
      <c r="C94" s="477"/>
      <c r="D94" s="477"/>
      <c r="E94" s="477"/>
      <c r="F94" s="105"/>
    </row>
    <row r="95" spans="1:6" s="208" customFormat="1" ht="30" customHeight="1" x14ac:dyDescent="0.2">
      <c r="A95" s="26" t="s">
        <v>372</v>
      </c>
      <c r="B95" s="502" t="s">
        <v>995</v>
      </c>
      <c r="C95" s="477"/>
      <c r="D95" s="477"/>
      <c r="E95" s="477"/>
      <c r="F95" s="105">
        <f>F93-F94</f>
        <v>0</v>
      </c>
    </row>
    <row r="96" spans="1:6" s="208" customFormat="1" x14ac:dyDescent="0.2">
      <c r="A96" s="26" t="s">
        <v>373</v>
      </c>
      <c r="B96" s="477" t="s">
        <v>380</v>
      </c>
      <c r="C96" s="477"/>
      <c r="D96" s="477"/>
      <c r="E96" s="477"/>
      <c r="F96" s="105"/>
    </row>
    <row r="97" spans="1:6" x14ac:dyDescent="0.2">
      <c r="A97" s="2" t="s">
        <v>374</v>
      </c>
      <c r="B97" s="477" t="s">
        <v>381</v>
      </c>
      <c r="C97" s="477"/>
      <c r="D97" s="477"/>
      <c r="E97" s="477"/>
      <c r="F97" s="105"/>
    </row>
    <row r="98" spans="1:6" ht="23.25" customHeight="1" x14ac:dyDescent="0.2">
      <c r="A98" s="2" t="s">
        <v>375</v>
      </c>
      <c r="B98" s="477" t="s">
        <v>382</v>
      </c>
      <c r="C98" s="477"/>
      <c r="D98" s="477"/>
      <c r="E98" s="477"/>
      <c r="F98" s="105"/>
    </row>
    <row r="99" spans="1:6" ht="27.75" customHeight="1" x14ac:dyDescent="0.2">
      <c r="A99" s="2" t="s">
        <v>376</v>
      </c>
      <c r="B99" s="477" t="s">
        <v>383</v>
      </c>
      <c r="C99" s="477"/>
      <c r="D99" s="477"/>
      <c r="E99" s="477"/>
      <c r="F99" s="105"/>
    </row>
    <row r="100" spans="1:6" x14ac:dyDescent="0.2">
      <c r="A100" s="2" t="s">
        <v>377</v>
      </c>
      <c r="B100" s="477" t="s">
        <v>384</v>
      </c>
      <c r="C100" s="477"/>
      <c r="D100" s="477"/>
      <c r="E100" s="477"/>
      <c r="F100" s="105"/>
    </row>
    <row r="101" spans="1:6" x14ac:dyDescent="0.2">
      <c r="A101" s="2" t="s">
        <v>378</v>
      </c>
      <c r="B101" s="477" t="s">
        <v>385</v>
      </c>
      <c r="C101" s="477"/>
      <c r="D101" s="477"/>
      <c r="E101" s="477"/>
      <c r="F101" s="105"/>
    </row>
    <row r="102" spans="1:6" x14ac:dyDescent="0.2">
      <c r="A102" s="2" t="s">
        <v>379</v>
      </c>
      <c r="B102" s="477" t="s">
        <v>386</v>
      </c>
      <c r="C102" s="477"/>
      <c r="D102" s="477"/>
      <c r="E102" s="477"/>
      <c r="F102" s="105"/>
    </row>
    <row r="103" spans="1:6" ht="24.75" customHeight="1" x14ac:dyDescent="0.2"/>
    <row r="104" spans="1:6" x14ac:dyDescent="0.2">
      <c r="A104" s="379"/>
      <c r="B104" s="380" t="s">
        <v>107</v>
      </c>
      <c r="C104" s="381"/>
      <c r="D104" s="381"/>
      <c r="E104" s="381"/>
      <c r="F104" s="381"/>
    </row>
    <row r="105" spans="1:6" ht="78.75" customHeight="1" x14ac:dyDescent="0.2">
      <c r="A105" s="379"/>
      <c r="B105" s="509" t="s">
        <v>1016</v>
      </c>
      <c r="C105" s="510"/>
      <c r="D105" s="510"/>
      <c r="E105" s="510"/>
      <c r="F105" s="510"/>
    </row>
    <row r="106" spans="1:6" ht="59.25" customHeight="1" x14ac:dyDescent="0.2">
      <c r="A106" s="382" t="s">
        <v>387</v>
      </c>
      <c r="B106" s="507" t="s">
        <v>1017</v>
      </c>
      <c r="C106" s="508"/>
      <c r="D106" s="508"/>
      <c r="E106" s="508"/>
      <c r="F106" s="427">
        <v>0.94</v>
      </c>
    </row>
    <row r="107" spans="1:6" x14ac:dyDescent="0.2"/>
    <row r="108" spans="1:6" hidden="1" x14ac:dyDescent="0.2"/>
    <row r="109" spans="1:6" ht="65.25" hidden="1" customHeight="1" x14ac:dyDescent="0.2"/>
    <row r="110" spans="1:6" ht="51.75" hidden="1" customHeight="1" x14ac:dyDescent="0.2"/>
  </sheetData>
  <mergeCells count="63">
    <mergeCell ref="B94:E94"/>
    <mergeCell ref="B95:E95"/>
    <mergeCell ref="B96:E96"/>
    <mergeCell ref="B97:E97"/>
    <mergeCell ref="B102:E102"/>
    <mergeCell ref="B82:E82"/>
    <mergeCell ref="B83:E83"/>
    <mergeCell ref="B84:E84"/>
    <mergeCell ref="B85:E85"/>
    <mergeCell ref="B90:E90"/>
    <mergeCell ref="B106:E106"/>
    <mergeCell ref="B98:E98"/>
    <mergeCell ref="B99:E99"/>
    <mergeCell ref="B100:E100"/>
    <mergeCell ref="B101:E101"/>
    <mergeCell ref="B105:F105"/>
    <mergeCell ref="B93:E93"/>
    <mergeCell ref="B78:E78"/>
    <mergeCell ref="B81:E81"/>
    <mergeCell ref="B50:C50"/>
    <mergeCell ref="B66:F66"/>
    <mergeCell ref="B52:E52"/>
    <mergeCell ref="B55:F55"/>
    <mergeCell ref="B56:E56"/>
    <mergeCell ref="B57:E57"/>
    <mergeCell ref="B58:E58"/>
    <mergeCell ref="B59:E59"/>
    <mergeCell ref="B69:E69"/>
    <mergeCell ref="B71:E71"/>
    <mergeCell ref="B70:E70"/>
    <mergeCell ref="B72:E72"/>
    <mergeCell ref="B73:E73"/>
    <mergeCell ref="B30:C30"/>
    <mergeCell ref="B31:C31"/>
    <mergeCell ref="B32:C32"/>
    <mergeCell ref="B33:C33"/>
    <mergeCell ref="B74:E74"/>
    <mergeCell ref="B26:C26"/>
    <mergeCell ref="B28:C28"/>
    <mergeCell ref="B25:C25"/>
    <mergeCell ref="B27:C27"/>
    <mergeCell ref="B29:C29"/>
    <mergeCell ref="A1:F1"/>
    <mergeCell ref="B3:F3"/>
    <mergeCell ref="C4:D4"/>
    <mergeCell ref="E4:F4"/>
    <mergeCell ref="B18:E18"/>
    <mergeCell ref="B19:E19"/>
    <mergeCell ref="B86:E86"/>
    <mergeCell ref="B87:E87"/>
    <mergeCell ref="B88:E88"/>
    <mergeCell ref="B89:E89"/>
    <mergeCell ref="B60:E60"/>
    <mergeCell ref="B61:E61"/>
    <mergeCell ref="B62:E62"/>
    <mergeCell ref="B63:E63"/>
    <mergeCell ref="B67:E67"/>
    <mergeCell ref="B68:E68"/>
    <mergeCell ref="B48:F48"/>
    <mergeCell ref="B20:E20"/>
    <mergeCell ref="B22:F22"/>
    <mergeCell ref="B23:C23"/>
    <mergeCell ref="B24:C24"/>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83"/>
  <sheetViews>
    <sheetView showGridLines="0" showRowColHeaders="0" showRuler="0" zoomScaleNormal="100" workbookViewId="0">
      <selection sqref="A1:F1"/>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465" t="s">
        <v>388</v>
      </c>
      <c r="B1" s="522"/>
      <c r="C1" s="522"/>
      <c r="D1" s="522"/>
      <c r="E1" s="522"/>
      <c r="F1" s="522"/>
    </row>
    <row r="2" spans="1:6" x14ac:dyDescent="0.2"/>
    <row r="3" spans="1:6" ht="15.75" x14ac:dyDescent="0.25">
      <c r="B3" s="22" t="s">
        <v>389</v>
      </c>
    </row>
    <row r="4" spans="1:6" ht="93" customHeight="1" x14ac:dyDescent="0.2">
      <c r="A4" s="2" t="s">
        <v>630</v>
      </c>
      <c r="B4" s="524" t="s">
        <v>1018</v>
      </c>
      <c r="C4" s="525"/>
      <c r="D4" s="525"/>
      <c r="E4" s="525"/>
      <c r="F4" s="466"/>
    </row>
    <row r="5" spans="1:6" x14ac:dyDescent="0.2">
      <c r="A5" s="2" t="s">
        <v>630</v>
      </c>
      <c r="B5" s="478" t="s">
        <v>307</v>
      </c>
      <c r="C5" s="515"/>
      <c r="D5" s="515"/>
      <c r="E5" s="434">
        <v>17062</v>
      </c>
    </row>
    <row r="6" spans="1:6" x14ac:dyDescent="0.2">
      <c r="A6" s="2" t="s">
        <v>630</v>
      </c>
      <c r="B6" s="523" t="s">
        <v>308</v>
      </c>
      <c r="C6" s="513"/>
      <c r="D6" s="513"/>
      <c r="E6" s="434">
        <v>19778</v>
      </c>
    </row>
    <row r="7" spans="1:6" x14ac:dyDescent="0.2">
      <c r="A7" s="2"/>
      <c r="B7" s="11"/>
      <c r="C7" s="43"/>
      <c r="D7" s="43"/>
      <c r="E7" s="435"/>
    </row>
    <row r="8" spans="1:6" x14ac:dyDescent="0.2">
      <c r="A8" s="2" t="s">
        <v>630</v>
      </c>
      <c r="B8" s="523" t="s">
        <v>309</v>
      </c>
      <c r="C8" s="513"/>
      <c r="D8" s="513"/>
      <c r="E8" s="434">
        <v>8696</v>
      </c>
    </row>
    <row r="9" spans="1:6" x14ac:dyDescent="0.2">
      <c r="A9" s="2" t="s">
        <v>630</v>
      </c>
      <c r="B9" s="523" t="s">
        <v>765</v>
      </c>
      <c r="C9" s="513"/>
      <c r="D9" s="513"/>
      <c r="E9" s="434">
        <v>10950</v>
      </c>
    </row>
    <row r="10" spans="1:6" x14ac:dyDescent="0.2">
      <c r="A10" s="2"/>
      <c r="B10" s="11"/>
      <c r="C10" s="30"/>
      <c r="D10" s="30"/>
      <c r="E10" s="435"/>
    </row>
    <row r="11" spans="1:6" x14ac:dyDescent="0.2">
      <c r="A11" s="2" t="s">
        <v>630</v>
      </c>
      <c r="B11" s="523" t="s">
        <v>755</v>
      </c>
      <c r="C11" s="513"/>
      <c r="D11" s="513"/>
      <c r="E11" s="434">
        <v>3128</v>
      </c>
    </row>
    <row r="12" spans="1:6" x14ac:dyDescent="0.2">
      <c r="A12" s="2" t="s">
        <v>630</v>
      </c>
      <c r="B12" s="533" t="s">
        <v>756</v>
      </c>
      <c r="C12" s="513"/>
      <c r="D12" s="513"/>
      <c r="E12" s="434">
        <v>34</v>
      </c>
    </row>
    <row r="13" spans="1:6" x14ac:dyDescent="0.2">
      <c r="A13" s="2"/>
      <c r="B13" s="11"/>
      <c r="C13" s="30"/>
      <c r="D13" s="30"/>
      <c r="E13" s="435"/>
    </row>
    <row r="14" spans="1:6" x14ac:dyDescent="0.2">
      <c r="A14" s="2" t="s">
        <v>630</v>
      </c>
      <c r="B14" s="534" t="s">
        <v>757</v>
      </c>
      <c r="C14" s="513"/>
      <c r="D14" s="513"/>
      <c r="E14" s="434">
        <v>3588</v>
      </c>
    </row>
    <row r="15" spans="1:6" x14ac:dyDescent="0.2">
      <c r="A15" s="2" t="s">
        <v>630</v>
      </c>
      <c r="B15" s="533" t="s">
        <v>758</v>
      </c>
      <c r="C15" s="513"/>
      <c r="D15" s="513"/>
      <c r="E15" s="335">
        <v>39</v>
      </c>
    </row>
    <row r="16" spans="1:6" x14ac:dyDescent="0.2"/>
    <row r="17" spans="1:6" ht="29.25" customHeight="1" x14ac:dyDescent="0.2">
      <c r="A17" s="2" t="s">
        <v>631</v>
      </c>
      <c r="B17" s="524" t="s">
        <v>759</v>
      </c>
      <c r="C17" s="525"/>
      <c r="D17" s="525"/>
      <c r="E17" s="525"/>
      <c r="F17" s="466"/>
    </row>
    <row r="18" spans="1:6" x14ac:dyDescent="0.2">
      <c r="A18" s="2"/>
      <c r="B18" s="528"/>
      <c r="C18" s="529"/>
      <c r="D18" s="529"/>
      <c r="E18" s="34" t="s">
        <v>512</v>
      </c>
      <c r="F18" s="34" t="s">
        <v>513</v>
      </c>
    </row>
    <row r="19" spans="1:6" x14ac:dyDescent="0.2">
      <c r="A19" s="2" t="s">
        <v>631</v>
      </c>
      <c r="B19" s="527" t="s">
        <v>390</v>
      </c>
      <c r="C19" s="527"/>
      <c r="D19" s="527"/>
      <c r="E19" s="437"/>
      <c r="F19" s="438" t="s">
        <v>1105</v>
      </c>
    </row>
    <row r="20" spans="1:6" x14ac:dyDescent="0.2">
      <c r="A20" s="2" t="s">
        <v>631</v>
      </c>
      <c r="B20" s="535" t="s">
        <v>1019</v>
      </c>
      <c r="C20" s="536"/>
      <c r="D20" s="536"/>
      <c r="E20" s="242"/>
      <c r="F20" s="439"/>
    </row>
    <row r="21" spans="1:6" x14ac:dyDescent="0.2">
      <c r="A21" s="2" t="s">
        <v>631</v>
      </c>
      <c r="B21" s="537" t="s">
        <v>996</v>
      </c>
      <c r="C21" s="538"/>
      <c r="D21" s="538"/>
      <c r="E21" s="220"/>
      <c r="F21" s="30"/>
    </row>
    <row r="22" spans="1:6" x14ac:dyDescent="0.2">
      <c r="A22" s="2" t="s">
        <v>631</v>
      </c>
      <c r="B22" s="539" t="s">
        <v>455</v>
      </c>
      <c r="C22" s="539"/>
      <c r="D22" s="533"/>
      <c r="E22" s="220"/>
      <c r="F22" s="30"/>
    </row>
    <row r="23" spans="1:6" x14ac:dyDescent="0.2">
      <c r="A23" s="2" t="s">
        <v>631</v>
      </c>
      <c r="B23" s="539" t="s">
        <v>456</v>
      </c>
      <c r="C23" s="539"/>
      <c r="D23" s="533"/>
      <c r="E23" s="220"/>
      <c r="F23" s="33"/>
    </row>
    <row r="24" spans="1:6" x14ac:dyDescent="0.2">
      <c r="A24" s="2" t="s">
        <v>631</v>
      </c>
      <c r="B24" s="270" t="s">
        <v>664</v>
      </c>
      <c r="C24" s="238"/>
      <c r="D24" s="238"/>
      <c r="E24" s="419"/>
      <c r="F24" s="415" t="s">
        <v>1105</v>
      </c>
    </row>
    <row r="25" spans="1:6" x14ac:dyDescent="0.2">
      <c r="A25" s="2" t="s">
        <v>631</v>
      </c>
      <c r="B25" s="548" t="s">
        <v>665</v>
      </c>
      <c r="C25" s="476"/>
      <c r="D25" s="238"/>
      <c r="E25" s="419"/>
      <c r="F25" s="27"/>
    </row>
    <row r="26" spans="1:6" x14ac:dyDescent="0.2">
      <c r="A26" s="2" t="s">
        <v>631</v>
      </c>
      <c r="B26" s="548" t="s">
        <v>666</v>
      </c>
      <c r="C26" s="476"/>
      <c r="D26" s="238"/>
      <c r="E26" s="419"/>
      <c r="F26" s="415" t="s">
        <v>1105</v>
      </c>
    </row>
    <row r="27" spans="1:6" x14ac:dyDescent="0.2">
      <c r="B27" s="6"/>
      <c r="C27" s="6"/>
      <c r="D27" s="6"/>
    </row>
    <row r="28" spans="1:6" ht="15.75" x14ac:dyDescent="0.25">
      <c r="A28" s="48"/>
      <c r="B28" s="22" t="s">
        <v>391</v>
      </c>
    </row>
    <row r="29" spans="1:6" x14ac:dyDescent="0.2">
      <c r="A29" s="2" t="s">
        <v>629</v>
      </c>
      <c r="B29" s="3" t="s">
        <v>713</v>
      </c>
    </row>
    <row r="30" spans="1:6" ht="25.5" customHeight="1" x14ac:dyDescent="0.2">
      <c r="A30" s="2" t="s">
        <v>629</v>
      </c>
      <c r="B30" s="477" t="s">
        <v>392</v>
      </c>
      <c r="C30" s="477"/>
      <c r="D30" s="34"/>
      <c r="F30" s="30"/>
    </row>
    <row r="31" spans="1:6" ht="24.75" customHeight="1" x14ac:dyDescent="0.2">
      <c r="A31" s="2" t="s">
        <v>629</v>
      </c>
      <c r="B31" s="461" t="s">
        <v>457</v>
      </c>
      <c r="C31" s="477"/>
      <c r="D31" s="34"/>
      <c r="F31" s="30"/>
    </row>
    <row r="32" spans="1:6" ht="12.75" customHeight="1" x14ac:dyDescent="0.2">
      <c r="A32" s="2" t="s">
        <v>629</v>
      </c>
      <c r="B32" s="477" t="s">
        <v>458</v>
      </c>
      <c r="C32" s="477"/>
      <c r="D32" s="436" t="s">
        <v>1105</v>
      </c>
      <c r="F32" s="30"/>
    </row>
    <row r="33" spans="1:6" x14ac:dyDescent="0.2"/>
    <row r="34" spans="1:6" ht="29.25" customHeight="1" x14ac:dyDescent="0.2">
      <c r="A34" s="2" t="s">
        <v>632</v>
      </c>
      <c r="B34" s="540" t="s">
        <v>915</v>
      </c>
      <c r="C34" s="540"/>
      <c r="D34" s="540"/>
      <c r="E34" s="540"/>
      <c r="F34" s="466"/>
    </row>
    <row r="35" spans="1:6" x14ac:dyDescent="0.2">
      <c r="A35" s="2" t="s">
        <v>632</v>
      </c>
      <c r="B35" s="477" t="s">
        <v>459</v>
      </c>
      <c r="C35" s="477"/>
      <c r="D35" s="436" t="s">
        <v>1105</v>
      </c>
      <c r="F35" s="30"/>
    </row>
    <row r="36" spans="1:6" x14ac:dyDescent="0.2">
      <c r="A36" s="2" t="s">
        <v>632</v>
      </c>
      <c r="B36" s="461" t="s">
        <v>460</v>
      </c>
      <c r="C36" s="477"/>
      <c r="D36" s="34"/>
      <c r="F36" s="30"/>
    </row>
    <row r="37" spans="1:6" ht="12.75" customHeight="1" x14ac:dyDescent="0.2">
      <c r="A37" s="2" t="s">
        <v>632</v>
      </c>
      <c r="B37" s="477" t="s">
        <v>461</v>
      </c>
      <c r="C37" s="477"/>
      <c r="D37" s="34"/>
      <c r="F37" s="30"/>
    </row>
    <row r="38" spans="1:6" x14ac:dyDescent="0.2"/>
    <row r="39" spans="1:6" ht="54.75" customHeight="1" x14ac:dyDescent="0.2">
      <c r="A39" s="2" t="s">
        <v>633</v>
      </c>
      <c r="B39" s="524" t="s">
        <v>598</v>
      </c>
      <c r="C39" s="530"/>
      <c r="D39" s="530"/>
      <c r="E39" s="530"/>
      <c r="F39" s="466"/>
    </row>
    <row r="40" spans="1:6" ht="24" x14ac:dyDescent="0.2">
      <c r="A40" s="2" t="s">
        <v>633</v>
      </c>
      <c r="B40" s="181"/>
      <c r="C40" s="31" t="s">
        <v>916</v>
      </c>
      <c r="D40" s="32" t="s">
        <v>917</v>
      </c>
      <c r="E40" s="49"/>
      <c r="F40" s="33"/>
    </row>
    <row r="41" spans="1:6" x14ac:dyDescent="0.2">
      <c r="A41" s="2" t="s">
        <v>633</v>
      </c>
      <c r="B41" s="47" t="s">
        <v>918</v>
      </c>
      <c r="C41" s="34">
        <v>15</v>
      </c>
      <c r="D41" s="35">
        <v>20</v>
      </c>
      <c r="F41" s="33"/>
    </row>
    <row r="42" spans="1:6" x14ac:dyDescent="0.2">
      <c r="A42" s="2" t="s">
        <v>633</v>
      </c>
      <c r="B42" s="47" t="s">
        <v>919</v>
      </c>
      <c r="C42" s="34">
        <v>4</v>
      </c>
      <c r="D42" s="35">
        <v>4</v>
      </c>
      <c r="F42" s="33"/>
    </row>
    <row r="43" spans="1:6" x14ac:dyDescent="0.2">
      <c r="A43" s="2" t="s">
        <v>633</v>
      </c>
      <c r="B43" s="47" t="s">
        <v>920</v>
      </c>
      <c r="C43" s="34">
        <v>3</v>
      </c>
      <c r="D43" s="35">
        <v>4</v>
      </c>
      <c r="F43" s="33"/>
    </row>
    <row r="44" spans="1:6" x14ac:dyDescent="0.2">
      <c r="A44" s="2" t="s">
        <v>633</v>
      </c>
      <c r="B44" s="47" t="s">
        <v>921</v>
      </c>
      <c r="C44" s="34">
        <v>2</v>
      </c>
      <c r="D44" s="35">
        <v>4</v>
      </c>
      <c r="F44" s="33"/>
    </row>
    <row r="45" spans="1:6" ht="25.5" x14ac:dyDescent="0.2">
      <c r="A45" s="2" t="s">
        <v>633</v>
      </c>
      <c r="B45" s="50" t="s">
        <v>714</v>
      </c>
      <c r="C45" s="34">
        <v>2</v>
      </c>
      <c r="D45" s="35">
        <v>3</v>
      </c>
      <c r="F45" s="33"/>
    </row>
    <row r="46" spans="1:6" x14ac:dyDescent="0.2">
      <c r="A46" s="2" t="s">
        <v>633</v>
      </c>
      <c r="B46" s="47" t="s">
        <v>922</v>
      </c>
      <c r="C46" s="34">
        <v>2</v>
      </c>
      <c r="D46" s="35">
        <v>3</v>
      </c>
      <c r="F46" s="33"/>
    </row>
    <row r="47" spans="1:6" x14ac:dyDescent="0.2">
      <c r="A47" s="2" t="s">
        <v>633</v>
      </c>
      <c r="B47" s="47" t="s">
        <v>923</v>
      </c>
      <c r="C47" s="34">
        <v>3</v>
      </c>
      <c r="D47" s="35">
        <v>4</v>
      </c>
      <c r="F47" s="33"/>
    </row>
    <row r="48" spans="1:6" x14ac:dyDescent="0.2">
      <c r="A48" s="2" t="s">
        <v>633</v>
      </c>
      <c r="B48" s="47" t="s">
        <v>924</v>
      </c>
      <c r="C48" s="34"/>
      <c r="D48" s="35">
        <v>1</v>
      </c>
      <c r="F48" s="33"/>
    </row>
    <row r="49" spans="1:6" ht="13.5" thickBot="1" x14ac:dyDescent="0.25">
      <c r="A49" s="2" t="s">
        <v>633</v>
      </c>
      <c r="B49" s="287" t="s">
        <v>925</v>
      </c>
      <c r="C49" s="34">
        <v>0.5</v>
      </c>
      <c r="D49" s="35"/>
      <c r="F49" s="33"/>
    </row>
    <row r="50" spans="1:6" ht="13.5" thickBot="1" x14ac:dyDescent="0.25">
      <c r="A50" s="2" t="s">
        <v>633</v>
      </c>
      <c r="B50" s="297" t="s">
        <v>367</v>
      </c>
      <c r="C50" s="35"/>
      <c r="D50" s="35">
        <v>1</v>
      </c>
      <c r="F50" s="33"/>
    </row>
    <row r="51" spans="1:6" ht="13.5" thickBot="1" x14ac:dyDescent="0.25">
      <c r="A51" s="2" t="s">
        <v>633</v>
      </c>
      <c r="B51" s="297" t="s">
        <v>368</v>
      </c>
      <c r="C51" s="440">
        <v>0.5</v>
      </c>
      <c r="D51" s="440">
        <v>1</v>
      </c>
      <c r="F51" s="33"/>
    </row>
    <row r="52" spans="1:6" x14ac:dyDescent="0.2">
      <c r="A52" s="2" t="s">
        <v>633</v>
      </c>
      <c r="B52" s="288" t="s">
        <v>599</v>
      </c>
      <c r="C52" s="441" t="s">
        <v>1124</v>
      </c>
      <c r="D52" s="113"/>
      <c r="F52" s="33"/>
    </row>
    <row r="53" spans="1:6" ht="12.75" customHeight="1" x14ac:dyDescent="0.2"/>
    <row r="54" spans="1:6" ht="15.75" customHeight="1" x14ac:dyDescent="0.2">
      <c r="B54" s="36" t="s">
        <v>926</v>
      </c>
    </row>
    <row r="55" spans="1:6" ht="38.25" customHeight="1" x14ac:dyDescent="0.2">
      <c r="A55" s="2" t="s">
        <v>634</v>
      </c>
      <c r="B55" s="531" t="s">
        <v>626</v>
      </c>
      <c r="C55" s="532"/>
      <c r="D55" s="532"/>
      <c r="E55" s="532"/>
      <c r="F55" s="476"/>
    </row>
    <row r="56" spans="1:6" x14ac:dyDescent="0.2">
      <c r="A56" s="2" t="s">
        <v>634</v>
      </c>
      <c r="B56" s="526" t="s">
        <v>627</v>
      </c>
      <c r="C56" s="527"/>
      <c r="D56" s="527"/>
      <c r="E56" s="37"/>
      <c r="F56" s="30"/>
    </row>
    <row r="57" spans="1:6" x14ac:dyDescent="0.2">
      <c r="A57" s="2" t="s">
        <v>634</v>
      </c>
      <c r="B57" s="502" t="s">
        <v>491</v>
      </c>
      <c r="C57" s="477"/>
      <c r="D57" s="477"/>
      <c r="E57" s="131"/>
      <c r="F57" s="30"/>
    </row>
    <row r="58" spans="1:6" x14ac:dyDescent="0.2">
      <c r="A58" s="2" t="s">
        <v>634</v>
      </c>
      <c r="B58" s="502" t="s">
        <v>493</v>
      </c>
      <c r="C58" s="502"/>
      <c r="D58" s="502"/>
      <c r="E58" s="37"/>
      <c r="F58" s="30"/>
    </row>
    <row r="59" spans="1:6" x14ac:dyDescent="0.2">
      <c r="A59" s="2" t="s">
        <v>634</v>
      </c>
      <c r="B59" s="502" t="s">
        <v>492</v>
      </c>
      <c r="C59" s="502"/>
      <c r="D59" s="502"/>
      <c r="E59" s="37"/>
      <c r="F59" s="30"/>
    </row>
    <row r="60" spans="1:6" x14ac:dyDescent="0.2">
      <c r="A60" s="2" t="s">
        <v>634</v>
      </c>
      <c r="B60" s="543" t="s">
        <v>628</v>
      </c>
      <c r="C60" s="544"/>
      <c r="D60" s="544"/>
      <c r="E60" s="222"/>
      <c r="F60" s="30"/>
    </row>
    <row r="61" spans="1:6" x14ac:dyDescent="0.2">
      <c r="B61" s="545"/>
      <c r="C61" s="536"/>
      <c r="D61" s="536"/>
      <c r="E61" s="46"/>
    </row>
    <row r="62" spans="1:6" x14ac:dyDescent="0.2">
      <c r="B62" s="6"/>
      <c r="C62" s="6"/>
      <c r="D62" s="6"/>
    </row>
    <row r="63" spans="1:6" ht="28.5" customHeight="1" x14ac:dyDescent="0.2">
      <c r="A63" s="2" t="s">
        <v>635</v>
      </c>
      <c r="B63" s="541" t="s">
        <v>927</v>
      </c>
      <c r="C63" s="541"/>
      <c r="D63" s="541"/>
      <c r="E63" s="541"/>
      <c r="F63" s="542"/>
    </row>
    <row r="64" spans="1:6" ht="25.5" x14ac:dyDescent="0.2">
      <c r="A64" s="2" t="s">
        <v>635</v>
      </c>
      <c r="B64" s="94"/>
      <c r="C64" s="37" t="s">
        <v>928</v>
      </c>
      <c r="D64" s="37" t="s">
        <v>929</v>
      </c>
      <c r="E64" s="37" t="s">
        <v>930</v>
      </c>
      <c r="F64" s="37" t="s">
        <v>931</v>
      </c>
    </row>
    <row r="65" spans="1:6" ht="15" x14ac:dyDescent="0.2">
      <c r="A65" s="2" t="s">
        <v>635</v>
      </c>
      <c r="B65" s="76" t="s">
        <v>932</v>
      </c>
      <c r="C65" s="77"/>
      <c r="D65" s="77"/>
      <c r="E65" s="77"/>
      <c r="F65" s="78"/>
    </row>
    <row r="66" spans="1:6" ht="25.5" x14ac:dyDescent="0.2">
      <c r="A66" s="2" t="s">
        <v>635</v>
      </c>
      <c r="B66" s="271" t="s">
        <v>667</v>
      </c>
      <c r="C66" s="436" t="s">
        <v>1105</v>
      </c>
      <c r="D66" s="34"/>
      <c r="E66" s="34"/>
      <c r="F66" s="34"/>
    </row>
    <row r="67" spans="1:6" x14ac:dyDescent="0.2">
      <c r="A67" s="2" t="s">
        <v>635</v>
      </c>
      <c r="B67" s="38" t="s">
        <v>933</v>
      </c>
      <c r="C67" s="34"/>
      <c r="D67" s="34"/>
      <c r="E67" s="34"/>
      <c r="F67" s="436" t="s">
        <v>1105</v>
      </c>
    </row>
    <row r="68" spans="1:6" x14ac:dyDescent="0.2">
      <c r="A68" s="2" t="s">
        <v>635</v>
      </c>
      <c r="B68" s="272" t="s">
        <v>668</v>
      </c>
      <c r="C68" s="436" t="s">
        <v>1105</v>
      </c>
      <c r="D68" s="34"/>
      <c r="E68" s="34"/>
      <c r="F68" s="34"/>
    </row>
    <row r="69" spans="1:6" x14ac:dyDescent="0.2">
      <c r="A69" s="2" t="s">
        <v>635</v>
      </c>
      <c r="B69" s="38" t="s">
        <v>935</v>
      </c>
      <c r="C69" s="34"/>
      <c r="D69" s="436" t="s">
        <v>1105</v>
      </c>
      <c r="E69" s="34"/>
      <c r="F69" s="34"/>
    </row>
    <row r="70" spans="1:6" x14ac:dyDescent="0.2">
      <c r="A70" s="2" t="s">
        <v>635</v>
      </c>
      <c r="B70" s="273" t="s">
        <v>669</v>
      </c>
      <c r="C70" s="436" t="s">
        <v>1105</v>
      </c>
      <c r="D70" s="34"/>
      <c r="E70" s="34"/>
      <c r="F70" s="34"/>
    </row>
    <row r="71" spans="1:6" x14ac:dyDescent="0.2">
      <c r="A71" s="2" t="s">
        <v>635</v>
      </c>
      <c r="B71" s="38" t="s">
        <v>934</v>
      </c>
      <c r="C71" s="34"/>
      <c r="D71" s="34"/>
      <c r="E71" s="34"/>
      <c r="F71" s="436" t="s">
        <v>1105</v>
      </c>
    </row>
    <row r="72" spans="1:6" ht="15" x14ac:dyDescent="0.2">
      <c r="A72" s="2" t="s">
        <v>635</v>
      </c>
      <c r="B72" s="76" t="s">
        <v>936</v>
      </c>
      <c r="C72" s="77"/>
      <c r="D72" s="77"/>
      <c r="E72" s="77"/>
      <c r="F72" s="78"/>
    </row>
    <row r="73" spans="1:6" x14ac:dyDescent="0.2">
      <c r="A73" s="2" t="s">
        <v>635</v>
      </c>
      <c r="B73" s="38" t="s">
        <v>937</v>
      </c>
      <c r="C73" s="34"/>
      <c r="D73" s="34"/>
      <c r="E73" s="34"/>
      <c r="F73" s="436" t="s">
        <v>1105</v>
      </c>
    </row>
    <row r="74" spans="1:6" x14ac:dyDescent="0.2">
      <c r="A74" s="2" t="s">
        <v>635</v>
      </c>
      <c r="B74" s="38" t="s">
        <v>938</v>
      </c>
      <c r="C74" s="34"/>
      <c r="D74" s="436" t="s">
        <v>1105</v>
      </c>
      <c r="E74" s="34"/>
      <c r="F74" s="34"/>
    </row>
    <row r="75" spans="1:6" x14ac:dyDescent="0.2">
      <c r="A75" s="2" t="s">
        <v>635</v>
      </c>
      <c r="B75" s="38" t="s">
        <v>939</v>
      </c>
      <c r="C75" s="34"/>
      <c r="D75" s="436" t="s">
        <v>1105</v>
      </c>
      <c r="E75" s="34"/>
      <c r="F75" s="34"/>
    </row>
    <row r="76" spans="1:6" x14ac:dyDescent="0.2">
      <c r="A76" s="2" t="s">
        <v>635</v>
      </c>
      <c r="B76" s="38" t="s">
        <v>940</v>
      </c>
      <c r="C76" s="34"/>
      <c r="D76" s="34"/>
      <c r="E76" s="436" t="s">
        <v>1105</v>
      </c>
      <c r="F76" s="34"/>
    </row>
    <row r="77" spans="1:6" x14ac:dyDescent="0.2">
      <c r="A77" s="2" t="s">
        <v>635</v>
      </c>
      <c r="B77" s="273" t="s">
        <v>670</v>
      </c>
      <c r="C77" s="34"/>
      <c r="D77" s="436" t="s">
        <v>1105</v>
      </c>
      <c r="E77" s="34"/>
      <c r="F77" s="34"/>
    </row>
    <row r="78" spans="1:6" x14ac:dyDescent="0.2">
      <c r="A78" s="2" t="s">
        <v>635</v>
      </c>
      <c r="B78" s="38" t="s">
        <v>941</v>
      </c>
      <c r="C78" s="34"/>
      <c r="D78" s="34"/>
      <c r="E78" s="34"/>
      <c r="F78" s="436" t="s">
        <v>1105</v>
      </c>
    </row>
    <row r="79" spans="1:6" x14ac:dyDescent="0.2">
      <c r="A79" s="2" t="s">
        <v>635</v>
      </c>
      <c r="B79" s="38" t="s">
        <v>942</v>
      </c>
      <c r="C79" s="34"/>
      <c r="D79" s="34"/>
      <c r="E79" s="34"/>
      <c r="F79" s="436" t="s">
        <v>1105</v>
      </c>
    </row>
    <row r="80" spans="1:6" x14ac:dyDescent="0.2">
      <c r="A80" s="2" t="s">
        <v>635</v>
      </c>
      <c r="B80" s="38" t="s">
        <v>943</v>
      </c>
      <c r="C80" s="34"/>
      <c r="D80" s="34"/>
      <c r="E80" s="436" t="s">
        <v>1105</v>
      </c>
      <c r="F80" s="34"/>
    </row>
    <row r="81" spans="1:8" ht="25.5" x14ac:dyDescent="0.2">
      <c r="A81" s="2" t="s">
        <v>635</v>
      </c>
      <c r="B81" s="51" t="s">
        <v>944</v>
      </c>
      <c r="C81" s="34"/>
      <c r="D81" s="34"/>
      <c r="E81" s="34"/>
      <c r="F81" s="436" t="s">
        <v>1105</v>
      </c>
    </row>
    <row r="82" spans="1:8" x14ac:dyDescent="0.2">
      <c r="A82" s="2" t="s">
        <v>635</v>
      </c>
      <c r="B82" s="273" t="s">
        <v>671</v>
      </c>
      <c r="C82" s="34"/>
      <c r="D82" s="34"/>
      <c r="E82" s="34"/>
      <c r="F82" s="436" t="s">
        <v>1105</v>
      </c>
    </row>
    <row r="83" spans="1:8" x14ac:dyDescent="0.2">
      <c r="A83" s="2" t="s">
        <v>635</v>
      </c>
      <c r="B83" s="38" t="s">
        <v>946</v>
      </c>
      <c r="C83" s="34"/>
      <c r="D83" s="436" t="s">
        <v>1105</v>
      </c>
      <c r="E83" s="34"/>
      <c r="F83" s="34"/>
    </row>
    <row r="84" spans="1:8" x14ac:dyDescent="0.2">
      <c r="A84" s="2" t="s">
        <v>635</v>
      </c>
      <c r="B84" s="38" t="s">
        <v>947</v>
      </c>
      <c r="C84" s="34"/>
      <c r="D84" s="436" t="s">
        <v>1105</v>
      </c>
      <c r="E84" s="34"/>
      <c r="F84" s="34"/>
    </row>
    <row r="85" spans="1:8" x14ac:dyDescent="0.2">
      <c r="A85" s="2" t="s">
        <v>635</v>
      </c>
      <c r="B85" s="273" t="s">
        <v>672</v>
      </c>
      <c r="C85" s="34"/>
      <c r="D85" s="34"/>
      <c r="E85" s="34"/>
      <c r="F85" s="436" t="s">
        <v>1105</v>
      </c>
    </row>
    <row r="86" spans="1:8" x14ac:dyDescent="0.2"/>
    <row r="87" spans="1:8" ht="15.75" x14ac:dyDescent="0.25">
      <c r="B87" s="22" t="s">
        <v>948</v>
      </c>
    </row>
    <row r="88" spans="1:8" x14ac:dyDescent="0.2">
      <c r="A88" s="2" t="s">
        <v>636</v>
      </c>
      <c r="B88" s="57" t="s">
        <v>652</v>
      </c>
      <c r="C88" s="53"/>
      <c r="D88" s="53"/>
      <c r="E88" s="53"/>
      <c r="F88" s="53"/>
      <c r="G88" s="53"/>
      <c r="H88" s="54"/>
    </row>
    <row r="89" spans="1:8" x14ac:dyDescent="0.2">
      <c r="A89" s="2"/>
      <c r="B89" s="528"/>
      <c r="C89" s="529"/>
      <c r="D89" s="529"/>
      <c r="E89" s="34" t="s">
        <v>512</v>
      </c>
      <c r="F89" s="34" t="s">
        <v>513</v>
      </c>
      <c r="G89" s="53"/>
      <c r="H89" s="54"/>
    </row>
    <row r="90" spans="1:8" ht="39.75" customHeight="1" x14ac:dyDescent="0.2">
      <c r="A90" s="2" t="s">
        <v>653</v>
      </c>
      <c r="B90" s="463" t="s">
        <v>423</v>
      </c>
      <c r="C90" s="479"/>
      <c r="D90" s="480"/>
      <c r="E90" s="442" t="s">
        <v>1105</v>
      </c>
      <c r="F90" s="68"/>
      <c r="G90" s="53"/>
      <c r="H90" s="53"/>
    </row>
    <row r="91" spans="1:8" ht="26.25" customHeight="1" x14ac:dyDescent="0.2">
      <c r="A91" s="2" t="s">
        <v>653</v>
      </c>
      <c r="B91" s="555" t="s">
        <v>1020</v>
      </c>
      <c r="C91" s="556"/>
      <c r="D91" s="556"/>
      <c r="E91" s="556"/>
      <c r="F91" s="557"/>
      <c r="G91" s="55"/>
      <c r="H91" s="55"/>
    </row>
    <row r="92" spans="1:8" ht="12.75" customHeight="1" x14ac:dyDescent="0.2">
      <c r="A92" s="2" t="s">
        <v>653</v>
      </c>
      <c r="B92" s="189"/>
      <c r="C92" s="565" t="s">
        <v>894</v>
      </c>
      <c r="D92" s="566"/>
      <c r="E92" s="566"/>
      <c r="F92" s="567"/>
      <c r="G92" s="568"/>
      <c r="H92" s="55"/>
    </row>
    <row r="93" spans="1:8" ht="24" customHeight="1" x14ac:dyDescent="0.2">
      <c r="A93" s="2" t="s">
        <v>653</v>
      </c>
      <c r="B93" s="190"/>
      <c r="C93" s="61" t="s">
        <v>459</v>
      </c>
      <c r="D93" s="61" t="s">
        <v>460</v>
      </c>
      <c r="E93" s="61" t="s">
        <v>910</v>
      </c>
      <c r="F93" s="91" t="s">
        <v>911</v>
      </c>
      <c r="G93" s="191" t="s">
        <v>895</v>
      </c>
      <c r="H93" s="55"/>
    </row>
    <row r="94" spans="1:8" ht="12.75" customHeight="1" x14ac:dyDescent="0.2">
      <c r="A94" s="2" t="s">
        <v>653</v>
      </c>
      <c r="B94" s="274" t="s">
        <v>735</v>
      </c>
      <c r="C94" s="443" t="s">
        <v>1105</v>
      </c>
      <c r="D94" s="192"/>
      <c r="E94" s="192"/>
      <c r="F94" s="192"/>
      <c r="G94" s="58"/>
      <c r="H94" s="55"/>
    </row>
    <row r="95" spans="1:8" ht="12.75" customHeight="1" x14ac:dyDescent="0.2">
      <c r="A95" s="2" t="s">
        <v>653</v>
      </c>
      <c r="B95" s="274" t="s">
        <v>728</v>
      </c>
      <c r="C95" s="192"/>
      <c r="D95" s="192"/>
      <c r="E95" s="192"/>
      <c r="F95" s="192"/>
      <c r="G95" s="58"/>
      <c r="H95" s="55"/>
    </row>
    <row r="96" spans="1:8" ht="12.75" customHeight="1" x14ac:dyDescent="0.2">
      <c r="A96" s="2" t="s">
        <v>653</v>
      </c>
      <c r="B96" s="274" t="s">
        <v>736</v>
      </c>
      <c r="C96" s="192"/>
      <c r="D96" s="192"/>
      <c r="E96" s="192"/>
      <c r="F96" s="192"/>
      <c r="G96" s="58"/>
      <c r="H96" s="55"/>
    </row>
    <row r="97" spans="1:8" ht="25.5" x14ac:dyDescent="0.2">
      <c r="A97" s="2" t="s">
        <v>653</v>
      </c>
      <c r="B97" s="62" t="s">
        <v>737</v>
      </c>
      <c r="C97" s="192"/>
      <c r="D97" s="192"/>
      <c r="E97" s="192"/>
      <c r="F97" s="192"/>
      <c r="G97" s="58"/>
      <c r="H97" s="55"/>
    </row>
    <row r="98" spans="1:8" x14ac:dyDescent="0.2">
      <c r="A98" s="2" t="s">
        <v>653</v>
      </c>
      <c r="B98" s="193" t="s">
        <v>729</v>
      </c>
      <c r="C98" s="192"/>
      <c r="D98" s="192"/>
      <c r="E98" s="192"/>
      <c r="F98" s="192"/>
      <c r="G98" s="58"/>
      <c r="H98" s="55"/>
    </row>
    <row r="99" spans="1:8" ht="12.75" customHeight="1" x14ac:dyDescent="0.2">
      <c r="A99" s="2"/>
      <c r="B99" s="65"/>
      <c r="C99" s="66"/>
      <c r="D99" s="66"/>
      <c r="E99" s="66"/>
      <c r="F99" s="66"/>
      <c r="G99" s="64"/>
      <c r="H99" s="55"/>
    </row>
    <row r="100" spans="1:8" ht="39" customHeight="1" x14ac:dyDescent="0.2">
      <c r="A100" s="420" t="s">
        <v>511</v>
      </c>
      <c r="B100" s="569" t="s">
        <v>1021</v>
      </c>
      <c r="C100" s="569"/>
      <c r="D100" s="569"/>
      <c r="E100" s="569"/>
      <c r="F100" s="569"/>
      <c r="G100" s="569"/>
      <c r="H100" s="55"/>
    </row>
    <row r="101" spans="1:8" s="230" customFormat="1" ht="18.75" customHeight="1" x14ac:dyDescent="0.2">
      <c r="A101" s="420" t="s">
        <v>511</v>
      </c>
      <c r="B101" s="550" t="s">
        <v>1022</v>
      </c>
      <c r="C101" s="550"/>
      <c r="D101" s="550"/>
      <c r="E101" s="444"/>
      <c r="F101" s="430"/>
      <c r="G101" s="431"/>
      <c r="H101" s="55"/>
    </row>
    <row r="102" spans="1:8" s="230" customFormat="1" ht="12.75" customHeight="1" x14ac:dyDescent="0.2">
      <c r="A102" s="420" t="s">
        <v>511</v>
      </c>
      <c r="B102" s="550" t="s">
        <v>1023</v>
      </c>
      <c r="C102" s="550"/>
      <c r="D102" s="550"/>
      <c r="E102" s="429"/>
      <c r="F102" s="430"/>
      <c r="G102" s="431"/>
      <c r="H102" s="55"/>
    </row>
    <row r="103" spans="1:8" s="230" customFormat="1" ht="12.75" customHeight="1" x14ac:dyDescent="0.2">
      <c r="A103" s="420" t="s">
        <v>511</v>
      </c>
      <c r="B103" s="550" t="s">
        <v>1024</v>
      </c>
      <c r="C103" s="550"/>
      <c r="D103" s="550"/>
      <c r="E103" s="444" t="s">
        <v>1105</v>
      </c>
      <c r="F103" s="430"/>
      <c r="G103" s="431"/>
      <c r="H103" s="55"/>
    </row>
    <row r="104" spans="1:8" s="230" customFormat="1" ht="12.75" customHeight="1" x14ac:dyDescent="0.2">
      <c r="A104" s="239"/>
      <c r="B104" s="262"/>
      <c r="C104" s="262"/>
      <c r="D104" s="262"/>
      <c r="E104" s="275"/>
      <c r="F104" s="232"/>
      <c r="G104" s="64"/>
      <c r="H104" s="55"/>
    </row>
    <row r="105" spans="1:8" s="230" customFormat="1" ht="12.75" customHeight="1" x14ac:dyDescent="0.2">
      <c r="A105" s="239"/>
      <c r="B105" s="262"/>
      <c r="C105" s="262"/>
      <c r="D105" s="262"/>
      <c r="E105" s="275"/>
      <c r="F105" s="232"/>
      <c r="G105" s="64"/>
      <c r="H105" s="55"/>
    </row>
    <row r="106" spans="1:8" s="230" customFormat="1" ht="12.75" customHeight="1" x14ac:dyDescent="0.2">
      <c r="A106" s="239"/>
      <c r="B106" s="262"/>
      <c r="C106" s="262"/>
      <c r="D106" s="262"/>
      <c r="E106" s="275"/>
      <c r="F106" s="232"/>
      <c r="G106" s="64"/>
      <c r="H106" s="55"/>
    </row>
    <row r="107" spans="1:8" s="230" customFormat="1" ht="12.75" customHeight="1" x14ac:dyDescent="0.2">
      <c r="A107" s="239"/>
      <c r="B107" s="262"/>
      <c r="C107" s="262"/>
      <c r="D107" s="262"/>
      <c r="E107" s="275"/>
      <c r="F107" s="232"/>
      <c r="G107" s="64"/>
      <c r="H107" s="55"/>
    </row>
    <row r="108" spans="1:8" s="230" customFormat="1" ht="12.75" customHeight="1" x14ac:dyDescent="0.2">
      <c r="A108" s="420" t="s">
        <v>511</v>
      </c>
      <c r="B108" s="549" t="s">
        <v>1028</v>
      </c>
      <c r="C108" s="549"/>
      <c r="D108" s="549"/>
      <c r="E108" s="549"/>
      <c r="F108" s="549"/>
      <c r="G108" s="549"/>
      <c r="H108" s="55"/>
    </row>
    <row r="109" spans="1:8" s="230" customFormat="1" ht="12.75" customHeight="1" x14ac:dyDescent="0.2">
      <c r="A109" s="420"/>
      <c r="B109" s="584" t="s">
        <v>1029</v>
      </c>
      <c r="C109" s="585"/>
      <c r="D109" s="585"/>
      <c r="E109" s="585"/>
      <c r="F109" s="585"/>
      <c r="G109" s="585"/>
      <c r="H109" s="55"/>
    </row>
    <row r="110" spans="1:8" s="230" customFormat="1" ht="12.75" customHeight="1" x14ac:dyDescent="0.2">
      <c r="A110" s="420"/>
      <c r="B110" s="586" t="s">
        <v>1030</v>
      </c>
      <c r="C110" s="585"/>
      <c r="D110" s="585"/>
      <c r="E110" s="585"/>
      <c r="F110" s="585"/>
      <c r="G110" s="585"/>
      <c r="H110" s="55"/>
    </row>
    <row r="111" spans="1:8" s="230" customFormat="1" ht="12.75" customHeight="1" x14ac:dyDescent="0.2">
      <c r="A111" s="420" t="s">
        <v>511</v>
      </c>
      <c r="B111" s="549" t="s">
        <v>1025</v>
      </c>
      <c r="C111" s="549"/>
      <c r="D111" s="549"/>
      <c r="E111" s="432"/>
      <c r="F111" s="275"/>
      <c r="G111" s="433"/>
      <c r="H111" s="55"/>
    </row>
    <row r="112" spans="1:8" s="230" customFormat="1" ht="12.75" customHeight="1" x14ac:dyDescent="0.2">
      <c r="A112" s="420" t="s">
        <v>511</v>
      </c>
      <c r="B112" s="549" t="s">
        <v>1026</v>
      </c>
      <c r="C112" s="549"/>
      <c r="D112" s="549"/>
      <c r="E112" s="432"/>
      <c r="F112" s="275"/>
      <c r="G112" s="433"/>
      <c r="H112" s="55"/>
    </row>
    <row r="113" spans="1:8" s="230" customFormat="1" ht="12.75" customHeight="1" x14ac:dyDescent="0.2">
      <c r="A113" s="420" t="s">
        <v>511</v>
      </c>
      <c r="B113" s="549" t="s">
        <v>1027</v>
      </c>
      <c r="C113" s="549"/>
      <c r="D113" s="549"/>
      <c r="E113" s="432" t="s">
        <v>1105</v>
      </c>
      <c r="F113" s="275"/>
      <c r="G113" s="433"/>
      <c r="H113" s="55"/>
    </row>
    <row r="114" spans="1:8" s="230" customFormat="1" ht="12.75" customHeight="1" x14ac:dyDescent="0.2">
      <c r="A114" s="420"/>
      <c r="B114" s="418"/>
      <c r="C114" s="418"/>
      <c r="D114" s="418"/>
      <c r="E114" s="275"/>
      <c r="F114" s="275"/>
      <c r="G114" s="433"/>
      <c r="H114" s="55"/>
    </row>
    <row r="115" spans="1:8" s="230" customFormat="1" ht="12.75" customHeight="1" x14ac:dyDescent="0.2">
      <c r="A115" s="239"/>
      <c r="B115" s="262"/>
      <c r="C115" s="262"/>
      <c r="D115" s="262"/>
      <c r="E115" s="275"/>
      <c r="F115" s="232"/>
      <c r="G115" s="64"/>
      <c r="H115" s="55"/>
    </row>
    <row r="116" spans="1:8" s="230" customFormat="1" ht="12.75" customHeight="1" x14ac:dyDescent="0.2">
      <c r="A116" s="29"/>
      <c r="B116" s="231"/>
      <c r="C116" s="232"/>
      <c r="D116" s="232"/>
      <c r="E116" s="232"/>
      <c r="F116" s="232"/>
      <c r="G116" s="64"/>
      <c r="H116" s="55"/>
    </row>
    <row r="117" spans="1:8" s="230" customFormat="1" ht="12.75" customHeight="1" thickBot="1" x14ac:dyDescent="0.25">
      <c r="A117" s="239" t="s">
        <v>477</v>
      </c>
      <c r="B117" s="549" t="s">
        <v>738</v>
      </c>
      <c r="C117" s="549"/>
      <c r="D117" s="549"/>
      <c r="E117" s="549"/>
      <c r="F117" s="549"/>
      <c r="G117" s="549"/>
      <c r="H117" s="55"/>
    </row>
    <row r="118" spans="1:8" s="230" customFormat="1" ht="12.75" customHeight="1" x14ac:dyDescent="0.2">
      <c r="A118" s="239" t="s">
        <v>477</v>
      </c>
      <c r="B118" s="262"/>
      <c r="C118" s="262"/>
      <c r="D118" s="262"/>
      <c r="E118" s="299" t="s">
        <v>96</v>
      </c>
      <c r="F118" s="300" t="s">
        <v>97</v>
      </c>
      <c r="G118" s="262"/>
      <c r="H118" s="55"/>
    </row>
    <row r="119" spans="1:8" s="230" customFormat="1" ht="13.5" customHeight="1" x14ac:dyDescent="0.2">
      <c r="A119" s="239" t="s">
        <v>477</v>
      </c>
      <c r="B119" s="262" t="s">
        <v>739</v>
      </c>
      <c r="C119" s="262"/>
      <c r="D119" s="262"/>
      <c r="E119" s="445" t="s">
        <v>1105</v>
      </c>
      <c r="F119" s="446" t="s">
        <v>1105</v>
      </c>
      <c r="G119" s="64"/>
      <c r="H119" s="55"/>
    </row>
    <row r="120" spans="1:8" s="230" customFormat="1" ht="12.75" customHeight="1" x14ac:dyDescent="0.2">
      <c r="A120" s="239" t="s">
        <v>477</v>
      </c>
      <c r="B120" s="262" t="s">
        <v>740</v>
      </c>
      <c r="C120" s="262"/>
      <c r="D120" s="262"/>
      <c r="E120" s="301"/>
      <c r="F120" s="302"/>
      <c r="G120" s="64"/>
      <c r="H120" s="55"/>
    </row>
    <row r="121" spans="1:8" s="230" customFormat="1" ht="15.75" customHeight="1" x14ac:dyDescent="0.2">
      <c r="A121" s="239" t="s">
        <v>477</v>
      </c>
      <c r="B121" s="263" t="s">
        <v>741</v>
      </c>
      <c r="C121" s="275"/>
      <c r="D121" s="275"/>
      <c r="E121" s="301"/>
      <c r="F121" s="302"/>
      <c r="G121" s="64"/>
      <c r="H121" s="55"/>
    </row>
    <row r="122" spans="1:8" s="230" customFormat="1" ht="12.75" customHeight="1" x14ac:dyDescent="0.2">
      <c r="A122" s="239" t="s">
        <v>477</v>
      </c>
      <c r="B122" s="276" t="s">
        <v>742</v>
      </c>
      <c r="C122" s="275"/>
      <c r="D122" s="275"/>
      <c r="E122" s="301"/>
      <c r="F122" s="302"/>
      <c r="G122" s="64"/>
      <c r="H122" s="55"/>
    </row>
    <row r="123" spans="1:8" s="230" customFormat="1" ht="28.5" customHeight="1" x14ac:dyDescent="0.2">
      <c r="A123" s="239" t="s">
        <v>477</v>
      </c>
      <c r="B123" s="277" t="s">
        <v>743</v>
      </c>
      <c r="C123" s="275"/>
      <c r="D123" s="275"/>
      <c r="E123" s="301"/>
      <c r="F123" s="302"/>
      <c r="G123" s="64"/>
      <c r="H123" s="55"/>
    </row>
    <row r="124" spans="1:8" s="230" customFormat="1" ht="15" customHeight="1" x14ac:dyDescent="0.2">
      <c r="A124" s="239" t="s">
        <v>477</v>
      </c>
      <c r="B124" s="276" t="s">
        <v>744</v>
      </c>
      <c r="C124" s="275"/>
      <c r="D124" s="275"/>
      <c r="E124" s="301"/>
      <c r="F124" s="302"/>
      <c r="G124" s="64"/>
      <c r="H124" s="55"/>
    </row>
    <row r="125" spans="1:8" s="230" customFormat="1" ht="12.75" customHeight="1" thickBot="1" x14ac:dyDescent="0.25">
      <c r="A125" s="239" t="s">
        <v>477</v>
      </c>
      <c r="B125" s="276" t="s">
        <v>465</v>
      </c>
      <c r="C125" s="275"/>
      <c r="D125" s="275"/>
      <c r="E125" s="303"/>
      <c r="F125" s="304"/>
      <c r="G125" s="64"/>
      <c r="H125" s="55"/>
    </row>
    <row r="126" spans="1:8" s="230" customFormat="1" ht="12.75" customHeight="1" x14ac:dyDescent="0.2">
      <c r="A126" s="2"/>
      <c r="B126" s="65"/>
      <c r="C126" s="66"/>
      <c r="D126" s="66"/>
      <c r="E126" s="66"/>
      <c r="F126" s="66"/>
      <c r="G126" s="55"/>
      <c r="H126" s="55"/>
    </row>
    <row r="127" spans="1:8" x14ac:dyDescent="0.2">
      <c r="A127" s="2" t="s">
        <v>478</v>
      </c>
      <c r="B127" s="558" t="s">
        <v>745</v>
      </c>
      <c r="C127" s="559"/>
      <c r="D127" s="559"/>
      <c r="E127" s="559"/>
      <c r="F127" s="559"/>
      <c r="G127" s="55"/>
      <c r="H127" s="55"/>
    </row>
    <row r="128" spans="1:8" x14ac:dyDescent="0.2">
      <c r="A128" s="2" t="s">
        <v>478</v>
      </c>
      <c r="B128" s="67"/>
      <c r="C128" s="34" t="s">
        <v>512</v>
      </c>
      <c r="D128" s="34" t="s">
        <v>513</v>
      </c>
      <c r="E128" s="11"/>
      <c r="F128" s="11"/>
      <c r="G128" s="55"/>
      <c r="H128" s="55"/>
    </row>
    <row r="129" spans="1:8" x14ac:dyDescent="0.2">
      <c r="A129" s="2"/>
      <c r="B129" s="63"/>
      <c r="C129" s="58"/>
      <c r="D129" s="447" t="s">
        <v>1105</v>
      </c>
      <c r="E129" s="55"/>
      <c r="F129" s="55"/>
      <c r="G129" s="55"/>
      <c r="H129" s="55"/>
    </row>
    <row r="130" spans="1:8" x14ac:dyDescent="0.2">
      <c r="C130" s="59"/>
      <c r="D130" s="60"/>
      <c r="E130" s="33"/>
      <c r="F130" s="30"/>
      <c r="H130" s="55"/>
    </row>
    <row r="131" spans="1:8" x14ac:dyDescent="0.2">
      <c r="A131" s="2" t="s">
        <v>730</v>
      </c>
      <c r="B131" s="461" t="s">
        <v>734</v>
      </c>
      <c r="C131" s="477"/>
      <c r="D131" s="477"/>
      <c r="E131" s="414" t="s">
        <v>1125</v>
      </c>
      <c r="F131" s="30"/>
    </row>
    <row r="132" spans="1:8" ht="27" customHeight="1" x14ac:dyDescent="0.2">
      <c r="A132" s="2" t="s">
        <v>730</v>
      </c>
      <c r="B132" s="477" t="s">
        <v>733</v>
      </c>
      <c r="C132" s="477"/>
      <c r="D132" s="477"/>
      <c r="E132" s="70"/>
      <c r="F132" s="30"/>
    </row>
    <row r="133" spans="1:8" ht="27" customHeight="1" x14ac:dyDescent="0.2">
      <c r="A133" s="2"/>
      <c r="B133" s="52"/>
      <c r="C133" s="52"/>
      <c r="D133" s="52"/>
      <c r="E133" s="71"/>
      <c r="F133" s="30"/>
    </row>
    <row r="134" spans="1:8" ht="13.5" customHeight="1" x14ac:dyDescent="0.2">
      <c r="A134" s="2" t="s">
        <v>732</v>
      </c>
      <c r="B134" s="563" t="s">
        <v>479</v>
      </c>
      <c r="C134" s="547"/>
      <c r="D134" s="547"/>
      <c r="E134" s="547"/>
      <c r="F134" s="564"/>
    </row>
    <row r="135" spans="1:8" ht="27" customHeight="1" x14ac:dyDescent="0.2">
      <c r="A135" s="2" t="s">
        <v>732</v>
      </c>
      <c r="B135" s="560"/>
      <c r="C135" s="561"/>
      <c r="D135" s="561"/>
      <c r="E135" s="561"/>
      <c r="F135" s="562"/>
    </row>
    <row r="136" spans="1:8" x14ac:dyDescent="0.2">
      <c r="A136" s="2"/>
      <c r="B136" s="174"/>
      <c r="C136" s="174"/>
      <c r="D136" s="174"/>
      <c r="E136" s="71"/>
      <c r="F136" s="30"/>
    </row>
    <row r="137" spans="1:8" ht="15.75" customHeight="1" x14ac:dyDescent="0.2">
      <c r="A137" s="237" t="s">
        <v>746</v>
      </c>
      <c r="B137" s="552" t="s">
        <v>6</v>
      </c>
      <c r="C137" s="553"/>
      <c r="D137" s="553"/>
      <c r="E137" s="553"/>
      <c r="F137" s="553"/>
      <c r="G137" s="55"/>
    </row>
    <row r="138" spans="1:8" ht="17.25" customHeight="1" x14ac:dyDescent="0.2">
      <c r="A138" s="237" t="s">
        <v>746</v>
      </c>
      <c r="B138" s="278" t="s">
        <v>7</v>
      </c>
      <c r="C138" s="240"/>
      <c r="D138" s="62"/>
      <c r="E138" s="62"/>
      <c r="F138" s="54"/>
      <c r="G138" s="55"/>
      <c r="H138" s="55"/>
    </row>
    <row r="139" spans="1:8" x14ac:dyDescent="0.2">
      <c r="A139" s="237" t="s">
        <v>746</v>
      </c>
      <c r="B139" s="278" t="s">
        <v>651</v>
      </c>
      <c r="C139" s="240"/>
      <c r="D139" s="62"/>
      <c r="E139" s="62"/>
      <c r="F139" s="54"/>
      <c r="H139" s="55"/>
    </row>
    <row r="140" spans="1:8" x14ac:dyDescent="0.2">
      <c r="A140" s="237" t="s">
        <v>746</v>
      </c>
      <c r="B140" s="278" t="s">
        <v>731</v>
      </c>
      <c r="C140" s="240"/>
      <c r="D140" s="62"/>
      <c r="E140" s="62"/>
      <c r="F140" s="54"/>
    </row>
    <row r="141" spans="1:8" x14ac:dyDescent="0.2">
      <c r="A141" s="237" t="s">
        <v>746</v>
      </c>
      <c r="B141" s="278" t="s">
        <v>8</v>
      </c>
      <c r="C141" s="444" t="s">
        <v>1105</v>
      </c>
      <c r="D141" s="62"/>
      <c r="E141" s="62"/>
      <c r="F141" s="54"/>
    </row>
    <row r="142" spans="1:8" x14ac:dyDescent="0.2">
      <c r="A142" s="237" t="s">
        <v>746</v>
      </c>
      <c r="B142" s="265" t="s">
        <v>9</v>
      </c>
      <c r="C142" s="240"/>
      <c r="D142" s="52"/>
      <c r="E142" s="71"/>
      <c r="F142" s="30"/>
    </row>
    <row r="143" spans="1:8" x14ac:dyDescent="0.2">
      <c r="A143" s="237" t="s">
        <v>746</v>
      </c>
      <c r="B143" s="278" t="s">
        <v>10</v>
      </c>
      <c r="C143" s="448" t="s">
        <v>1105</v>
      </c>
    </row>
    <row r="144" spans="1:8" x14ac:dyDescent="0.2">
      <c r="A144" s="237" t="s">
        <v>746</v>
      </c>
      <c r="B144" s="278" t="s">
        <v>11</v>
      </c>
      <c r="C144" s="533"/>
      <c r="D144" s="590"/>
      <c r="E144" s="497"/>
    </row>
    <row r="145" spans="1:11" x14ac:dyDescent="0.2">
      <c r="A145" s="2"/>
      <c r="B145" s="52"/>
      <c r="C145" s="52"/>
      <c r="D145" s="52"/>
      <c r="E145" s="71"/>
      <c r="F145" s="30"/>
    </row>
    <row r="146" spans="1:11" ht="15.75" x14ac:dyDescent="0.25">
      <c r="B146" s="22" t="s">
        <v>949</v>
      </c>
      <c r="C146" s="59"/>
      <c r="D146" s="39"/>
      <c r="F146" s="30"/>
    </row>
    <row r="147" spans="1:11" ht="39" customHeight="1" x14ac:dyDescent="0.2">
      <c r="B147" s="551" t="s">
        <v>1031</v>
      </c>
      <c r="C147" s="467"/>
      <c r="D147" s="467"/>
      <c r="E147" s="467"/>
      <c r="F147" s="467"/>
    </row>
    <row r="148" spans="1:11" ht="41.25" customHeight="1" x14ac:dyDescent="0.25">
      <c r="B148" s="22"/>
      <c r="C148" s="59"/>
      <c r="D148" s="39"/>
      <c r="F148" s="30"/>
    </row>
    <row r="149" spans="1:11" ht="98.25" customHeight="1" x14ac:dyDescent="0.2">
      <c r="A149" s="2" t="s">
        <v>637</v>
      </c>
      <c r="B149" s="570" t="s">
        <v>1032</v>
      </c>
      <c r="C149" s="571"/>
      <c r="D149" s="571"/>
      <c r="E149" s="571"/>
      <c r="F149" s="571"/>
      <c r="H149" s="267"/>
      <c r="I149" s="6"/>
      <c r="J149" s="6"/>
      <c r="K149" s="6"/>
    </row>
    <row r="150" spans="1:11" ht="13.5" customHeight="1" thickBot="1" x14ac:dyDescent="0.25">
      <c r="A150" s="2"/>
      <c r="B150" s="73"/>
      <c r="C150" s="72"/>
      <c r="D150" s="72"/>
      <c r="E150" s="72"/>
      <c r="F150" s="72"/>
      <c r="H150" s="282"/>
    </row>
    <row r="151" spans="1:11" ht="13.5" thickBot="1" x14ac:dyDescent="0.25">
      <c r="A151" s="2" t="s">
        <v>637</v>
      </c>
      <c r="B151" s="137" t="s">
        <v>950</v>
      </c>
      <c r="C151" s="74">
        <v>0.79</v>
      </c>
      <c r="D151" s="461" t="s">
        <v>951</v>
      </c>
      <c r="E151" s="502"/>
      <c r="F151" s="428">
        <v>5374</v>
      </c>
    </row>
    <row r="152" spans="1:11" ht="13.5" thickBot="1" x14ac:dyDescent="0.25">
      <c r="A152" s="2" t="s">
        <v>637</v>
      </c>
      <c r="B152" s="137" t="s">
        <v>952</v>
      </c>
      <c r="C152" s="74">
        <v>0.37</v>
      </c>
      <c r="D152" s="461" t="s">
        <v>262</v>
      </c>
      <c r="E152" s="502"/>
      <c r="F152" s="428">
        <v>2539</v>
      </c>
    </row>
    <row r="153" spans="1:11" x14ac:dyDescent="0.2">
      <c r="A153" s="2"/>
      <c r="B153" s="73"/>
      <c r="C153" s="72"/>
      <c r="D153" s="72"/>
      <c r="E153" s="72"/>
      <c r="F153" s="72"/>
    </row>
    <row r="154" spans="1:11" x14ac:dyDescent="0.2">
      <c r="A154" s="2" t="s">
        <v>637</v>
      </c>
      <c r="B154" s="40"/>
      <c r="C154" s="136" t="s">
        <v>263</v>
      </c>
      <c r="D154" s="136" t="s">
        <v>264</v>
      </c>
    </row>
    <row r="155" spans="1:11" x14ac:dyDescent="0.2">
      <c r="A155" s="2" t="s">
        <v>637</v>
      </c>
      <c r="B155" s="220" t="s">
        <v>466</v>
      </c>
      <c r="C155" s="27">
        <v>540</v>
      </c>
      <c r="D155" s="27">
        <v>660</v>
      </c>
    </row>
    <row r="156" spans="1:11" x14ac:dyDescent="0.2">
      <c r="A156" s="2" t="s">
        <v>637</v>
      </c>
      <c r="B156" s="9" t="s">
        <v>424</v>
      </c>
      <c r="C156" s="27">
        <v>580</v>
      </c>
      <c r="D156" s="27">
        <v>710</v>
      </c>
    </row>
    <row r="157" spans="1:11" x14ac:dyDescent="0.2">
      <c r="A157" s="2"/>
      <c r="B157" s="220" t="s">
        <v>467</v>
      </c>
      <c r="C157" s="27">
        <v>530</v>
      </c>
      <c r="D157" s="27">
        <v>650</v>
      </c>
    </row>
    <row r="158" spans="1:11" x14ac:dyDescent="0.2">
      <c r="A158" s="2"/>
      <c r="B158" s="220" t="s">
        <v>468</v>
      </c>
      <c r="C158" s="27">
        <v>8</v>
      </c>
      <c r="D158" s="27">
        <v>9</v>
      </c>
    </row>
    <row r="159" spans="1:11" x14ac:dyDescent="0.2">
      <c r="A159" s="2" t="s">
        <v>637</v>
      </c>
      <c r="B159" s="9" t="s">
        <v>265</v>
      </c>
      <c r="C159" s="27">
        <v>26</v>
      </c>
      <c r="D159" s="27">
        <v>31</v>
      </c>
    </row>
    <row r="160" spans="1:11" x14ac:dyDescent="0.2">
      <c r="A160" s="2" t="s">
        <v>637</v>
      </c>
      <c r="B160" s="9" t="s">
        <v>267</v>
      </c>
      <c r="C160" s="27">
        <v>26</v>
      </c>
      <c r="D160" s="27">
        <v>32</v>
      </c>
    </row>
    <row r="161" spans="1:6" x14ac:dyDescent="0.2">
      <c r="A161" s="2" t="s">
        <v>637</v>
      </c>
      <c r="B161" s="9" t="s">
        <v>266</v>
      </c>
      <c r="C161" s="27">
        <v>25</v>
      </c>
      <c r="D161" s="27">
        <v>32</v>
      </c>
    </row>
    <row r="162" spans="1:6" x14ac:dyDescent="0.2">
      <c r="A162" s="2" t="s">
        <v>637</v>
      </c>
      <c r="B162" s="289" t="s">
        <v>469</v>
      </c>
      <c r="C162" s="27">
        <v>8</v>
      </c>
      <c r="D162" s="27">
        <v>9</v>
      </c>
    </row>
    <row r="163" spans="1:6" x14ac:dyDescent="0.2">
      <c r="C163" s="214"/>
      <c r="D163" s="214"/>
    </row>
    <row r="164" spans="1:6" x14ac:dyDescent="0.2">
      <c r="A164" s="2" t="s">
        <v>637</v>
      </c>
      <c r="B164" s="587" t="s">
        <v>310</v>
      </c>
      <c r="C164" s="588"/>
      <c r="D164" s="588"/>
      <c r="E164" s="588"/>
      <c r="F164" s="588"/>
    </row>
    <row r="165" spans="1:6" ht="26.25" thickBot="1" x14ac:dyDescent="0.25">
      <c r="A165" s="2" t="s">
        <v>637</v>
      </c>
      <c r="B165" s="40"/>
      <c r="C165" s="290" t="s">
        <v>466</v>
      </c>
      <c r="D165" s="136" t="s">
        <v>424</v>
      </c>
      <c r="E165" s="291" t="s">
        <v>467</v>
      </c>
    </row>
    <row r="166" spans="1:6" ht="13.5" thickBot="1" x14ac:dyDescent="0.25">
      <c r="A166" s="2" t="s">
        <v>637</v>
      </c>
      <c r="B166" s="331" t="s">
        <v>268</v>
      </c>
      <c r="C166" s="334">
        <v>0.12859999999999999</v>
      </c>
      <c r="D166" s="334">
        <v>0.29699999999999999</v>
      </c>
      <c r="E166" s="334">
        <v>0.10639999999999999</v>
      </c>
      <c r="F166" s="332"/>
    </row>
    <row r="167" spans="1:6" ht="13.5" thickBot="1" x14ac:dyDescent="0.25">
      <c r="A167" s="2" t="s">
        <v>637</v>
      </c>
      <c r="B167" s="331" t="s">
        <v>269</v>
      </c>
      <c r="C167" s="334">
        <v>0.37830000000000003</v>
      </c>
      <c r="D167" s="334">
        <v>0.42049999999999998</v>
      </c>
      <c r="E167" s="334">
        <v>0.36230000000000001</v>
      </c>
      <c r="F167" s="332"/>
    </row>
    <row r="168" spans="1:6" ht="13.5" thickBot="1" x14ac:dyDescent="0.25">
      <c r="A168" s="2" t="s">
        <v>637</v>
      </c>
      <c r="B168" s="331" t="s">
        <v>427</v>
      </c>
      <c r="C168" s="334">
        <v>0.35730000000000001</v>
      </c>
      <c r="D168" s="334">
        <v>0.224</v>
      </c>
      <c r="E168" s="334">
        <v>0.374</v>
      </c>
      <c r="F168" s="332"/>
    </row>
    <row r="169" spans="1:6" ht="13.5" thickBot="1" x14ac:dyDescent="0.25">
      <c r="A169" s="2" t="s">
        <v>637</v>
      </c>
      <c r="B169" s="331" t="s">
        <v>428</v>
      </c>
      <c r="C169" s="334">
        <v>0.12280000000000001</v>
      </c>
      <c r="D169" s="334">
        <v>5.3999999999999999E-2</v>
      </c>
      <c r="E169" s="334">
        <v>0.13919999999999999</v>
      </c>
      <c r="F169" s="332"/>
    </row>
    <row r="170" spans="1:6" ht="13.5" thickBot="1" x14ac:dyDescent="0.25">
      <c r="A170" s="2" t="s">
        <v>637</v>
      </c>
      <c r="B170" s="331" t="s">
        <v>429</v>
      </c>
      <c r="C170" s="334">
        <v>1.2800000000000001E-2</v>
      </c>
      <c r="D170" s="334">
        <v>4.1000000000000003E-3</v>
      </c>
      <c r="E170" s="334">
        <v>1.77E-2</v>
      </c>
      <c r="F170" s="332"/>
    </row>
    <row r="171" spans="1:6" ht="13.5" thickBot="1" x14ac:dyDescent="0.25">
      <c r="A171" s="2" t="s">
        <v>637</v>
      </c>
      <c r="B171" s="331" t="s">
        <v>430</v>
      </c>
      <c r="C171" s="334">
        <v>2.0000000000000001E-4</v>
      </c>
      <c r="D171" s="334">
        <v>4.0000000000000002E-4</v>
      </c>
      <c r="E171" s="334">
        <v>4.0000000000000002E-4</v>
      </c>
      <c r="F171" s="332"/>
    </row>
    <row r="172" spans="1:6" x14ac:dyDescent="0.2">
      <c r="B172" s="220" t="s">
        <v>705</v>
      </c>
      <c r="C172" s="219">
        <f>SUM(C166:C171)</f>
        <v>1.0000000000000002</v>
      </c>
      <c r="D172" s="219">
        <f>SUM(D166:D171)</f>
        <v>1</v>
      </c>
      <c r="E172" s="292">
        <f>SUM(E166:E171)</f>
        <v>1</v>
      </c>
    </row>
    <row r="173" spans="1:6" ht="13.5" thickBot="1" x14ac:dyDescent="0.25">
      <c r="A173" s="2" t="s">
        <v>637</v>
      </c>
      <c r="B173" s="40"/>
      <c r="C173" s="136" t="s">
        <v>265</v>
      </c>
      <c r="D173" s="136" t="s">
        <v>266</v>
      </c>
      <c r="E173" s="136" t="s">
        <v>267</v>
      </c>
    </row>
    <row r="174" spans="1:6" ht="13.5" thickBot="1" x14ac:dyDescent="0.25">
      <c r="A174" s="2" t="s">
        <v>637</v>
      </c>
      <c r="B174" s="9" t="s">
        <v>431</v>
      </c>
      <c r="C174" s="334">
        <v>0.3836</v>
      </c>
      <c r="D174" s="334">
        <v>0.41830000000000001</v>
      </c>
      <c r="E174" s="334">
        <v>0.39500000000000002</v>
      </c>
    </row>
    <row r="175" spans="1:6" ht="13.5" thickBot="1" x14ac:dyDescent="0.25">
      <c r="A175" s="2" t="s">
        <v>637</v>
      </c>
      <c r="B175" s="9" t="s">
        <v>432</v>
      </c>
      <c r="C175" s="334">
        <v>0.48049999999999998</v>
      </c>
      <c r="D175" s="334">
        <v>0.38319999999999999</v>
      </c>
      <c r="E175" s="334">
        <v>0.49070000000000003</v>
      </c>
    </row>
    <row r="176" spans="1:6" ht="13.5" thickBot="1" x14ac:dyDescent="0.25">
      <c r="A176" s="2" t="s">
        <v>637</v>
      </c>
      <c r="B176" s="9" t="s">
        <v>433</v>
      </c>
      <c r="C176" s="334">
        <v>0.12089999999999999</v>
      </c>
      <c r="D176" s="334">
        <v>0.16420000000000001</v>
      </c>
      <c r="E176" s="334">
        <v>9.8500000000000004E-2</v>
      </c>
    </row>
    <row r="177" spans="1:6" ht="13.5" thickBot="1" x14ac:dyDescent="0.25">
      <c r="A177" s="2" t="s">
        <v>637</v>
      </c>
      <c r="B177" s="41" t="s">
        <v>434</v>
      </c>
      <c r="C177" s="334">
        <v>1.4999999999999999E-2</v>
      </c>
      <c r="D177" s="334">
        <v>3.15E-2</v>
      </c>
      <c r="E177" s="334">
        <v>1.5800000000000002E-2</v>
      </c>
    </row>
    <row r="178" spans="1:6" ht="13.5" thickBot="1" x14ac:dyDescent="0.25">
      <c r="A178" s="2" t="s">
        <v>637</v>
      </c>
      <c r="B178" s="41" t="s">
        <v>435</v>
      </c>
      <c r="C178" s="334">
        <v>0</v>
      </c>
      <c r="D178" s="334">
        <v>2.8E-3</v>
      </c>
      <c r="E178" s="334">
        <v>0</v>
      </c>
    </row>
    <row r="179" spans="1:6" ht="13.5" thickBot="1" x14ac:dyDescent="0.25">
      <c r="A179" s="2" t="s">
        <v>637</v>
      </c>
      <c r="B179" s="9" t="s">
        <v>436</v>
      </c>
      <c r="C179" s="334">
        <v>0</v>
      </c>
      <c r="D179" s="334">
        <v>0</v>
      </c>
      <c r="E179" s="334">
        <v>0</v>
      </c>
    </row>
    <row r="180" spans="1:6" x14ac:dyDescent="0.2">
      <c r="B180" s="9" t="s">
        <v>705</v>
      </c>
      <c r="C180" s="219">
        <f>SUM(C174:C179)</f>
        <v>1</v>
      </c>
      <c r="D180" s="219">
        <f>SUM(D174:D179)</f>
        <v>1</v>
      </c>
      <c r="E180" s="219">
        <f>SUM(E174:E179)</f>
        <v>1</v>
      </c>
    </row>
    <row r="181" spans="1:6" ht="46.5" customHeight="1" x14ac:dyDescent="0.2">
      <c r="A181" s="2" t="s">
        <v>638</v>
      </c>
      <c r="B181" s="554" t="s">
        <v>132</v>
      </c>
      <c r="C181" s="554"/>
      <c r="D181" s="554"/>
      <c r="E181" s="554"/>
      <c r="F181" s="554"/>
    </row>
    <row r="182" spans="1:6" x14ac:dyDescent="0.2">
      <c r="A182" s="2" t="s">
        <v>638</v>
      </c>
      <c r="B182" s="517" t="s">
        <v>437</v>
      </c>
      <c r="C182" s="517"/>
      <c r="D182" s="517"/>
      <c r="E182" s="75"/>
      <c r="F182" s="59"/>
    </row>
    <row r="183" spans="1:6" x14ac:dyDescent="0.2">
      <c r="A183" s="2" t="s">
        <v>638</v>
      </c>
      <c r="B183" s="477" t="s">
        <v>438</v>
      </c>
      <c r="C183" s="477"/>
      <c r="D183" s="477"/>
      <c r="E183" s="75"/>
      <c r="F183" s="59"/>
    </row>
    <row r="184" spans="1:6" x14ac:dyDescent="0.2">
      <c r="A184" s="2" t="s">
        <v>638</v>
      </c>
      <c r="B184" s="477" t="s">
        <v>439</v>
      </c>
      <c r="C184" s="477"/>
      <c r="D184" s="477"/>
      <c r="E184" s="75"/>
      <c r="F184" s="215" t="s">
        <v>514</v>
      </c>
    </row>
    <row r="185" spans="1:6" x14ac:dyDescent="0.2">
      <c r="A185" s="2" t="s">
        <v>638</v>
      </c>
      <c r="B185" s="477" t="s">
        <v>290</v>
      </c>
      <c r="C185" s="477"/>
      <c r="D185" s="477"/>
      <c r="E185" s="75"/>
      <c r="F185" s="215" t="s">
        <v>515</v>
      </c>
    </row>
    <row r="186" spans="1:6" x14ac:dyDescent="0.2">
      <c r="A186" s="2" t="s">
        <v>638</v>
      </c>
      <c r="B186" s="477" t="s">
        <v>291</v>
      </c>
      <c r="C186" s="477"/>
      <c r="D186" s="477"/>
      <c r="E186" s="75"/>
      <c r="F186" s="59"/>
    </row>
    <row r="187" spans="1:6" ht="26.25" customHeight="1" x14ac:dyDescent="0.2">
      <c r="A187" s="2" t="s">
        <v>638</v>
      </c>
      <c r="B187" s="589" t="s">
        <v>715</v>
      </c>
      <c r="C187" s="479"/>
      <c r="D187" s="479"/>
      <c r="E187" s="568"/>
      <c r="F187" s="81"/>
    </row>
    <row r="188" spans="1:6" ht="25.5" customHeight="1" x14ac:dyDescent="0.2">
      <c r="F188" s="30"/>
    </row>
    <row r="189" spans="1:6" ht="38.25" customHeight="1" x14ac:dyDescent="0.2">
      <c r="A189" s="2" t="s">
        <v>639</v>
      </c>
      <c r="B189" s="551" t="s">
        <v>761</v>
      </c>
      <c r="C189" s="467"/>
      <c r="D189" s="467"/>
      <c r="E189" s="467"/>
      <c r="F189" s="467"/>
    </row>
    <row r="190" spans="1:6" x14ac:dyDescent="0.2">
      <c r="A190" s="2" t="s">
        <v>639</v>
      </c>
      <c r="B190" s="511" t="s">
        <v>12</v>
      </c>
      <c r="C190" s="511"/>
      <c r="D190" s="194">
        <v>0.6424358596284282</v>
      </c>
      <c r="F190" s="59"/>
    </row>
    <row r="191" spans="1:6" x14ac:dyDescent="0.2">
      <c r="A191" s="2" t="s">
        <v>639</v>
      </c>
      <c r="B191" s="511" t="s">
        <v>13</v>
      </c>
      <c r="C191" s="511"/>
      <c r="D191" s="194">
        <v>0.27160129755234447</v>
      </c>
      <c r="F191" s="59"/>
    </row>
    <row r="192" spans="1:6" x14ac:dyDescent="0.2">
      <c r="A192" s="2" t="s">
        <v>639</v>
      </c>
      <c r="B192" s="511" t="s">
        <v>14</v>
      </c>
      <c r="C192" s="511"/>
      <c r="D192" s="194">
        <v>6.5172515482158661E-2</v>
      </c>
      <c r="F192" s="59"/>
    </row>
    <row r="193" spans="1:8" x14ac:dyDescent="0.2">
      <c r="A193" s="2" t="s">
        <v>639</v>
      </c>
      <c r="B193" s="511" t="s">
        <v>15</v>
      </c>
      <c r="C193" s="511"/>
      <c r="D193" s="194">
        <v>1.5187260395163668E-2</v>
      </c>
      <c r="F193" s="59"/>
    </row>
    <row r="194" spans="1:8" x14ac:dyDescent="0.2">
      <c r="A194" s="2" t="s">
        <v>639</v>
      </c>
      <c r="B194" s="511" t="s">
        <v>16</v>
      </c>
      <c r="C194" s="511"/>
      <c r="D194" s="194">
        <v>5.1607195517546448E-3</v>
      </c>
      <c r="F194" s="59"/>
    </row>
    <row r="195" spans="1:8" x14ac:dyDescent="0.2">
      <c r="A195" s="2" t="s">
        <v>639</v>
      </c>
      <c r="B195" s="511" t="s">
        <v>17</v>
      </c>
      <c r="C195" s="511"/>
      <c r="D195" s="194">
        <v>4.423473901503981E-4</v>
      </c>
      <c r="F195" s="59"/>
    </row>
    <row r="196" spans="1:8" x14ac:dyDescent="0.2">
      <c r="A196" s="2" t="s">
        <v>639</v>
      </c>
      <c r="B196" s="477" t="s">
        <v>292</v>
      </c>
      <c r="C196" s="477"/>
      <c r="D196" s="194">
        <v>0</v>
      </c>
      <c r="F196" s="59"/>
    </row>
    <row r="197" spans="1:8" x14ac:dyDescent="0.2">
      <c r="A197" s="2" t="s">
        <v>639</v>
      </c>
      <c r="B197" s="477" t="s">
        <v>293</v>
      </c>
      <c r="C197" s="477"/>
      <c r="D197" s="194">
        <v>0</v>
      </c>
      <c r="F197" s="59"/>
    </row>
    <row r="198" spans="1:8" x14ac:dyDescent="0.2">
      <c r="B198" s="579" t="s">
        <v>705</v>
      </c>
      <c r="C198" s="580"/>
      <c r="D198" s="241">
        <f>SUM(D190:D197)</f>
        <v>1</v>
      </c>
      <c r="F198" s="33"/>
    </row>
    <row r="199" spans="1:8" s="33" customFormat="1" x14ac:dyDescent="0.2">
      <c r="A199" s="174"/>
      <c r="B199" s="242"/>
      <c r="C199" s="242"/>
      <c r="D199" s="242"/>
      <c r="E199" s="42"/>
    </row>
    <row r="200" spans="1:8" s="33" customFormat="1" ht="31.5" customHeight="1" x14ac:dyDescent="0.2">
      <c r="A200" s="2" t="s">
        <v>640</v>
      </c>
      <c r="B200" s="582" t="s">
        <v>762</v>
      </c>
      <c r="C200" s="583"/>
      <c r="D200" s="583"/>
      <c r="E200" s="286">
        <v>3.78</v>
      </c>
      <c r="F200" s="79"/>
    </row>
    <row r="201" spans="1:8" s="33" customFormat="1" ht="27" customHeight="1" x14ac:dyDescent="0.2">
      <c r="A201" s="2" t="s">
        <v>640</v>
      </c>
      <c r="B201" s="461" t="s">
        <v>808</v>
      </c>
      <c r="C201" s="477"/>
      <c r="D201" s="477"/>
      <c r="E201" s="194">
        <v>0.999</v>
      </c>
      <c r="F201" s="59"/>
    </row>
    <row r="202" spans="1:8" ht="24.75" customHeight="1" x14ac:dyDescent="0.2">
      <c r="F202" s="33"/>
    </row>
    <row r="203" spans="1:8" ht="15.75" x14ac:dyDescent="0.25">
      <c r="B203" s="22" t="s">
        <v>294</v>
      </c>
      <c r="F203" s="33"/>
    </row>
    <row r="204" spans="1:8" x14ac:dyDescent="0.2">
      <c r="A204" s="2" t="s">
        <v>641</v>
      </c>
      <c r="B204" s="3" t="s">
        <v>295</v>
      </c>
      <c r="F204" s="33"/>
    </row>
    <row r="205" spans="1:8" x14ac:dyDescent="0.2">
      <c r="A205" s="2" t="s">
        <v>641</v>
      </c>
      <c r="B205" s="67"/>
      <c r="C205" s="34" t="s">
        <v>512</v>
      </c>
      <c r="D205" s="34" t="s">
        <v>513</v>
      </c>
      <c r="E205" s="11"/>
      <c r="F205" s="11"/>
      <c r="G205" s="55"/>
    </row>
    <row r="206" spans="1:8" ht="25.5" x14ac:dyDescent="0.2">
      <c r="A206" s="2" t="s">
        <v>641</v>
      </c>
      <c r="B206" s="44" t="s">
        <v>296</v>
      </c>
      <c r="C206" s="436" t="s">
        <v>1105</v>
      </c>
      <c r="D206" s="34"/>
      <c r="F206" s="30"/>
      <c r="H206" s="55"/>
    </row>
    <row r="207" spans="1:8" x14ac:dyDescent="0.2">
      <c r="A207" s="2" t="s">
        <v>641</v>
      </c>
      <c r="B207" s="9" t="s">
        <v>297</v>
      </c>
      <c r="C207" s="82">
        <v>60</v>
      </c>
      <c r="F207" s="80"/>
    </row>
    <row r="208" spans="1:8" x14ac:dyDescent="0.2">
      <c r="A208" s="2" t="s">
        <v>641</v>
      </c>
      <c r="B208" s="67"/>
      <c r="C208" s="34" t="s">
        <v>512</v>
      </c>
      <c r="D208" s="34" t="s">
        <v>513</v>
      </c>
      <c r="E208" s="11"/>
      <c r="F208" s="11"/>
      <c r="G208" s="55"/>
    </row>
    <row r="209" spans="1:8" ht="25.5" x14ac:dyDescent="0.2">
      <c r="A209" s="2" t="s">
        <v>641</v>
      </c>
      <c r="B209" s="8" t="s">
        <v>298</v>
      </c>
      <c r="C209" s="436" t="s">
        <v>1105</v>
      </c>
      <c r="D209" s="34"/>
      <c r="F209" s="30"/>
      <c r="H209" s="55"/>
    </row>
    <row r="210" spans="1:8" x14ac:dyDescent="0.2">
      <c r="A210" s="2"/>
      <c r="B210" s="52"/>
      <c r="C210" s="113"/>
      <c r="D210" s="113"/>
      <c r="F210" s="30"/>
    </row>
    <row r="211" spans="1:8" x14ac:dyDescent="0.2">
      <c r="A211" s="2" t="s">
        <v>641</v>
      </c>
      <c r="B211" s="521" t="s">
        <v>18</v>
      </c>
      <c r="C211" s="476"/>
      <c r="D211" s="476"/>
      <c r="F211" s="30"/>
    </row>
    <row r="212" spans="1:8" ht="27" customHeight="1" x14ac:dyDescent="0.2">
      <c r="A212" s="2" t="s">
        <v>641</v>
      </c>
      <c r="B212" s="264" t="s">
        <v>19</v>
      </c>
      <c r="C212" s="449" t="s">
        <v>1105</v>
      </c>
      <c r="D212" s="113"/>
      <c r="F212" s="30"/>
    </row>
    <row r="213" spans="1:8" x14ac:dyDescent="0.2">
      <c r="A213" s="2" t="s">
        <v>641</v>
      </c>
      <c r="B213" s="264" t="s">
        <v>20</v>
      </c>
      <c r="C213" s="240"/>
      <c r="D213" s="113"/>
      <c r="F213" s="30"/>
    </row>
    <row r="214" spans="1:8" x14ac:dyDescent="0.2">
      <c r="A214" s="2" t="s">
        <v>641</v>
      </c>
      <c r="B214" s="264" t="s">
        <v>21</v>
      </c>
      <c r="C214" s="240"/>
      <c r="D214" s="113"/>
      <c r="F214" s="30"/>
    </row>
    <row r="215" spans="1:8" x14ac:dyDescent="0.2">
      <c r="B215" s="52"/>
      <c r="C215" s="113"/>
      <c r="D215" s="113"/>
      <c r="F215" s="30"/>
    </row>
    <row r="216" spans="1:8" x14ac:dyDescent="0.2">
      <c r="A216" s="2" t="s">
        <v>641</v>
      </c>
      <c r="B216" s="67"/>
      <c r="C216" s="34" t="s">
        <v>512</v>
      </c>
      <c r="D216" s="34" t="s">
        <v>513</v>
      </c>
      <c r="F216" s="30"/>
    </row>
    <row r="217" spans="1:8" ht="38.25" x14ac:dyDescent="0.2">
      <c r="A217" s="2" t="s">
        <v>641</v>
      </c>
      <c r="B217" s="264" t="s">
        <v>22</v>
      </c>
      <c r="C217" s="436" t="s">
        <v>1105</v>
      </c>
      <c r="D217" s="34"/>
      <c r="F217" s="30"/>
    </row>
    <row r="218" spans="1:8" x14ac:dyDescent="0.2">
      <c r="F218" s="33"/>
    </row>
    <row r="219" spans="1:8" x14ac:dyDescent="0.2">
      <c r="A219" s="2" t="s">
        <v>642</v>
      </c>
      <c r="B219" s="3" t="s">
        <v>299</v>
      </c>
      <c r="F219" s="33"/>
    </row>
    <row r="220" spans="1:8" x14ac:dyDescent="0.2">
      <c r="A220" s="2" t="s">
        <v>642</v>
      </c>
      <c r="B220" s="67"/>
      <c r="C220" s="34" t="s">
        <v>512</v>
      </c>
      <c r="D220" s="34" t="s">
        <v>513</v>
      </c>
      <c r="E220" s="11"/>
      <c r="F220" s="11"/>
      <c r="G220" s="55"/>
    </row>
    <row r="221" spans="1:8" ht="25.5" x14ac:dyDescent="0.2">
      <c r="A221" s="2" t="s">
        <v>642</v>
      </c>
      <c r="B221" s="44" t="s">
        <v>300</v>
      </c>
      <c r="C221" s="415" t="s">
        <v>1105</v>
      </c>
      <c r="D221" s="9"/>
      <c r="F221" s="30"/>
      <c r="H221" s="55"/>
    </row>
    <row r="222" spans="1:8" x14ac:dyDescent="0.2">
      <c r="A222" s="2" t="s">
        <v>642</v>
      </c>
      <c r="B222" s="83" t="s">
        <v>809</v>
      </c>
      <c r="C222" s="112">
        <v>42705</v>
      </c>
      <c r="F222" s="33"/>
    </row>
    <row r="223" spans="1:8" x14ac:dyDescent="0.2">
      <c r="A223" s="2" t="s">
        <v>642</v>
      </c>
      <c r="B223" s="83" t="s">
        <v>810</v>
      </c>
      <c r="C223" s="112"/>
      <c r="F223" s="33"/>
    </row>
    <row r="224" spans="1:8" x14ac:dyDescent="0.2">
      <c r="B224" s="56"/>
      <c r="F224" s="33"/>
    </row>
    <row r="225" spans="1:8" x14ac:dyDescent="0.2">
      <c r="A225" s="2" t="s">
        <v>643</v>
      </c>
      <c r="B225" s="512"/>
      <c r="C225" s="513"/>
      <c r="D225" s="514"/>
      <c r="E225" s="34" t="s">
        <v>512</v>
      </c>
      <c r="F225" s="34" t="s">
        <v>513</v>
      </c>
      <c r="G225" s="55"/>
    </row>
    <row r="226" spans="1:8" x14ac:dyDescent="0.2">
      <c r="A226" s="2" t="s">
        <v>643</v>
      </c>
      <c r="B226" s="518" t="s">
        <v>23</v>
      </c>
      <c r="C226" s="519"/>
      <c r="D226" s="520"/>
      <c r="E226" s="34"/>
      <c r="F226" s="436" t="s">
        <v>1105</v>
      </c>
      <c r="H226" s="55"/>
    </row>
    <row r="227" spans="1:8" ht="28.5" customHeight="1" x14ac:dyDescent="0.2">
      <c r="F227" s="33"/>
    </row>
    <row r="228" spans="1:8" x14ac:dyDescent="0.2">
      <c r="A228" s="2" t="s">
        <v>644</v>
      </c>
      <c r="B228" s="57" t="s">
        <v>811</v>
      </c>
      <c r="F228" s="33"/>
    </row>
    <row r="229" spans="1:8" ht="25.5" x14ac:dyDescent="0.2">
      <c r="A229" s="2" t="s">
        <v>644</v>
      </c>
      <c r="B229" s="44" t="s">
        <v>812</v>
      </c>
      <c r="C229" s="450">
        <v>42444</v>
      </c>
      <c r="D229" s="49"/>
      <c r="E229" s="33"/>
      <c r="F229" s="33"/>
    </row>
    <row r="230" spans="1:8" x14ac:dyDescent="0.2">
      <c r="A230" s="2" t="s">
        <v>644</v>
      </c>
      <c r="B230" s="83" t="s">
        <v>813</v>
      </c>
      <c r="C230" s="450">
        <v>42460</v>
      </c>
      <c r="D230" s="49"/>
      <c r="E230" s="33"/>
      <c r="F230" s="33"/>
    </row>
    <row r="231" spans="1:8" x14ac:dyDescent="0.2">
      <c r="A231" s="2" t="s">
        <v>644</v>
      </c>
      <c r="B231" s="84" t="s">
        <v>814</v>
      </c>
      <c r="C231" s="85"/>
      <c r="D231" s="49"/>
      <c r="E231" s="33"/>
      <c r="F231" s="33"/>
    </row>
    <row r="232" spans="1:8" x14ac:dyDescent="0.2">
      <c r="A232" s="2"/>
      <c r="B232" s="86"/>
      <c r="C232" s="69"/>
      <c r="D232" s="49"/>
      <c r="E232" s="33"/>
      <c r="F232" s="33"/>
    </row>
    <row r="233" spans="1:8" x14ac:dyDescent="0.2">
      <c r="B233" s="33"/>
      <c r="C233" s="33"/>
      <c r="D233" s="33"/>
      <c r="E233" s="33"/>
      <c r="F233" s="33"/>
    </row>
    <row r="234" spans="1:8" x14ac:dyDescent="0.2">
      <c r="A234" s="2" t="s">
        <v>645</v>
      </c>
      <c r="B234" s="3" t="s">
        <v>716</v>
      </c>
      <c r="F234" s="33"/>
    </row>
    <row r="235" spans="1:8" x14ac:dyDescent="0.2">
      <c r="A235" s="2" t="s">
        <v>645</v>
      </c>
      <c r="B235" s="98" t="s">
        <v>348</v>
      </c>
      <c r="C235" s="112">
        <v>42491</v>
      </c>
      <c r="F235" s="33"/>
    </row>
    <row r="236" spans="1:8" x14ac:dyDescent="0.2">
      <c r="A236" s="2" t="s">
        <v>645</v>
      </c>
      <c r="B236" s="98" t="s">
        <v>349</v>
      </c>
      <c r="C236" s="96"/>
      <c r="F236" s="33"/>
    </row>
    <row r="237" spans="1:8" ht="38.25" x14ac:dyDescent="0.2">
      <c r="A237" s="2" t="s">
        <v>645</v>
      </c>
      <c r="B237" s="98" t="s">
        <v>350</v>
      </c>
      <c r="C237" s="111"/>
      <c r="F237" s="33"/>
    </row>
    <row r="238" spans="1:8" x14ac:dyDescent="0.2">
      <c r="A238" s="2" t="s">
        <v>645</v>
      </c>
      <c r="B238" s="84" t="s">
        <v>814</v>
      </c>
      <c r="C238" s="85"/>
      <c r="F238" s="33"/>
    </row>
    <row r="239" spans="1:8" x14ac:dyDescent="0.2">
      <c r="A239" s="2"/>
      <c r="B239" s="243"/>
      <c r="C239" s="244"/>
      <c r="F239" s="33"/>
    </row>
    <row r="240" spans="1:8" x14ac:dyDescent="0.2">
      <c r="A240" s="2" t="s">
        <v>645</v>
      </c>
      <c r="B240" s="573" t="s">
        <v>473</v>
      </c>
      <c r="C240" s="574"/>
      <c r="D240" s="112">
        <v>42522</v>
      </c>
      <c r="F240" s="33"/>
    </row>
    <row r="241" spans="1:6" x14ac:dyDescent="0.2">
      <c r="A241" s="2" t="s">
        <v>645</v>
      </c>
      <c r="B241" s="573" t="s">
        <v>24</v>
      </c>
      <c r="C241" s="574"/>
      <c r="D241" s="460">
        <v>500</v>
      </c>
      <c r="F241" s="33"/>
    </row>
    <row r="242" spans="1:6" x14ac:dyDescent="0.2">
      <c r="A242" s="2" t="s">
        <v>645</v>
      </c>
      <c r="B242" s="573" t="s">
        <v>25</v>
      </c>
      <c r="C242" s="574"/>
      <c r="F242" s="33"/>
    </row>
    <row r="243" spans="1:6" x14ac:dyDescent="0.2">
      <c r="A243" s="2" t="s">
        <v>645</v>
      </c>
      <c r="B243" s="279" t="s">
        <v>26</v>
      </c>
      <c r="C243" s="112"/>
      <c r="F243" s="33"/>
    </row>
    <row r="244" spans="1:6" x14ac:dyDescent="0.2">
      <c r="A244" s="2" t="s">
        <v>645</v>
      </c>
      <c r="B244" s="279" t="s">
        <v>27</v>
      </c>
      <c r="C244" s="112"/>
      <c r="F244" s="33"/>
    </row>
    <row r="245" spans="1:6" x14ac:dyDescent="0.2">
      <c r="A245" s="2" t="s">
        <v>645</v>
      </c>
      <c r="B245" s="280" t="s">
        <v>28</v>
      </c>
      <c r="C245" s="451" t="s">
        <v>1105</v>
      </c>
      <c r="D245" s="33"/>
      <c r="E245" s="33"/>
      <c r="F245" s="33"/>
    </row>
    <row r="246" spans="1:6" x14ac:dyDescent="0.2">
      <c r="F246" s="33"/>
    </row>
    <row r="247" spans="1:6" x14ac:dyDescent="0.2">
      <c r="A247" s="2" t="s">
        <v>646</v>
      </c>
      <c r="B247" s="3" t="s">
        <v>301</v>
      </c>
      <c r="F247" s="33"/>
    </row>
    <row r="248" spans="1:6" x14ac:dyDescent="0.2">
      <c r="A248" s="2" t="s">
        <v>646</v>
      </c>
      <c r="B248" s="512"/>
      <c r="C248" s="513"/>
      <c r="D248" s="514"/>
      <c r="E248" s="34" t="s">
        <v>512</v>
      </c>
      <c r="F248" s="34" t="s">
        <v>513</v>
      </c>
    </row>
    <row r="249" spans="1:6" ht="29.25" customHeight="1" x14ac:dyDescent="0.2">
      <c r="A249" s="2" t="s">
        <v>646</v>
      </c>
      <c r="B249" s="478" t="s">
        <v>302</v>
      </c>
      <c r="C249" s="515"/>
      <c r="D249" s="516"/>
      <c r="E249" s="34"/>
      <c r="F249" s="436" t="s">
        <v>1105</v>
      </c>
    </row>
    <row r="250" spans="1:6" x14ac:dyDescent="0.2">
      <c r="A250" s="2" t="s">
        <v>646</v>
      </c>
      <c r="B250" s="517" t="s">
        <v>303</v>
      </c>
      <c r="C250" s="517"/>
      <c r="D250" s="100"/>
      <c r="F250" s="30"/>
    </row>
    <row r="251" spans="1:6" x14ac:dyDescent="0.2">
      <c r="F251" s="33"/>
    </row>
    <row r="252" spans="1:6" x14ac:dyDescent="0.2">
      <c r="A252" s="2" t="s">
        <v>647</v>
      </c>
      <c r="B252" s="3" t="s">
        <v>304</v>
      </c>
      <c r="F252" s="33"/>
    </row>
    <row r="253" spans="1:6" x14ac:dyDescent="0.2">
      <c r="A253" s="2" t="s">
        <v>647</v>
      </c>
      <c r="B253" s="512"/>
      <c r="C253" s="513"/>
      <c r="D253" s="514"/>
      <c r="E253" s="34" t="s">
        <v>512</v>
      </c>
      <c r="F253" s="34" t="s">
        <v>513</v>
      </c>
    </row>
    <row r="254" spans="1:6" ht="45.75" customHeight="1" x14ac:dyDescent="0.2">
      <c r="A254" s="2" t="s">
        <v>647</v>
      </c>
      <c r="B254" s="478" t="s">
        <v>852</v>
      </c>
      <c r="C254" s="515"/>
      <c r="D254" s="516"/>
      <c r="E254" s="436" t="s">
        <v>1105</v>
      </c>
      <c r="F254" s="34"/>
    </row>
    <row r="255" spans="1:6" ht="40.5" customHeight="1" x14ac:dyDescent="0.2">
      <c r="F255" s="33"/>
    </row>
    <row r="256" spans="1:6" x14ac:dyDescent="0.2">
      <c r="A256" s="2" t="s">
        <v>648</v>
      </c>
      <c r="B256" s="293" t="s">
        <v>717</v>
      </c>
      <c r="C256" s="572" t="s">
        <v>470</v>
      </c>
      <c r="D256" s="559"/>
      <c r="E256" s="266" t="s">
        <v>613</v>
      </c>
      <c r="F256" s="33"/>
    </row>
    <row r="257" spans="1:6" x14ac:dyDescent="0.2">
      <c r="F257" s="33"/>
    </row>
    <row r="258" spans="1:6" ht="15.75" x14ac:dyDescent="0.25">
      <c r="B258" s="22" t="s">
        <v>305</v>
      </c>
      <c r="F258" s="33"/>
    </row>
    <row r="259" spans="1:6" x14ac:dyDescent="0.2">
      <c r="A259" s="2" t="s">
        <v>649</v>
      </c>
      <c r="B259" s="3" t="s">
        <v>516</v>
      </c>
      <c r="F259" s="33"/>
    </row>
    <row r="260" spans="1:6" x14ac:dyDescent="0.2">
      <c r="A260" s="2" t="s">
        <v>649</v>
      </c>
      <c r="B260" s="512"/>
      <c r="C260" s="513"/>
      <c r="D260" s="514"/>
      <c r="E260" s="34" t="s">
        <v>512</v>
      </c>
      <c r="F260" s="34" t="s">
        <v>513</v>
      </c>
    </row>
    <row r="261" spans="1:6" ht="65.25" customHeight="1" x14ac:dyDescent="0.2">
      <c r="A261" s="2" t="s">
        <v>649</v>
      </c>
      <c r="B261" s="478" t="s">
        <v>517</v>
      </c>
      <c r="C261" s="515"/>
      <c r="D261" s="516"/>
      <c r="E261" s="34"/>
      <c r="F261" s="436" t="s">
        <v>1105</v>
      </c>
    </row>
    <row r="262" spans="1:6" x14ac:dyDescent="0.2">
      <c r="A262" s="2" t="s">
        <v>649</v>
      </c>
      <c r="B262" s="546" t="s">
        <v>518</v>
      </c>
      <c r="C262" s="546"/>
      <c r="D262" s="547"/>
      <c r="E262" s="113"/>
      <c r="F262" s="113"/>
    </row>
    <row r="263" spans="1:6" x14ac:dyDescent="0.2">
      <c r="A263" s="2" t="s">
        <v>649</v>
      </c>
      <c r="B263" s="502" t="s">
        <v>519</v>
      </c>
      <c r="C263" s="502"/>
      <c r="D263" s="502"/>
      <c r="E263" s="112"/>
      <c r="F263" s="113"/>
    </row>
    <row r="264" spans="1:6" x14ac:dyDescent="0.2">
      <c r="A264" s="2" t="s">
        <v>649</v>
      </c>
      <c r="B264" s="502" t="s">
        <v>520</v>
      </c>
      <c r="C264" s="502"/>
      <c r="D264" s="502"/>
      <c r="E264" s="112"/>
      <c r="F264" s="113"/>
    </row>
    <row r="265" spans="1:6" x14ac:dyDescent="0.2">
      <c r="A265" s="2" t="s">
        <v>649</v>
      </c>
      <c r="B265" s="502" t="s">
        <v>521</v>
      </c>
      <c r="C265" s="502"/>
      <c r="D265" s="502"/>
      <c r="E265" s="112"/>
      <c r="F265" s="113"/>
    </row>
    <row r="266" spans="1:6" x14ac:dyDescent="0.2">
      <c r="A266" s="2" t="s">
        <v>649</v>
      </c>
      <c r="B266" s="502" t="s">
        <v>522</v>
      </c>
      <c r="C266" s="502"/>
      <c r="D266" s="502"/>
      <c r="E266" s="112"/>
      <c r="F266" s="113"/>
    </row>
    <row r="267" spans="1:6" x14ac:dyDescent="0.2">
      <c r="A267" s="2" t="s">
        <v>649</v>
      </c>
      <c r="B267" s="581" t="s">
        <v>1033</v>
      </c>
      <c r="C267" s="581"/>
      <c r="D267" s="581"/>
      <c r="E267" s="113"/>
      <c r="F267" s="113"/>
    </row>
    <row r="268" spans="1:6" x14ac:dyDescent="0.2">
      <c r="A268" s="2" t="s">
        <v>649</v>
      </c>
      <c r="B268" s="502" t="s">
        <v>523</v>
      </c>
      <c r="C268" s="502"/>
      <c r="D268" s="502"/>
      <c r="E268" s="114"/>
      <c r="F268" s="113"/>
    </row>
    <row r="269" spans="1:6" x14ac:dyDescent="0.2">
      <c r="A269" s="2" t="s">
        <v>649</v>
      </c>
      <c r="B269" s="575" t="s">
        <v>524</v>
      </c>
      <c r="C269" s="575"/>
      <c r="D269" s="575"/>
      <c r="E269" s="115"/>
      <c r="F269" s="113"/>
    </row>
    <row r="270" spans="1:6" x14ac:dyDescent="0.2">
      <c r="A270" s="2" t="s">
        <v>649</v>
      </c>
      <c r="B270" s="563" t="s">
        <v>525</v>
      </c>
      <c r="C270" s="546"/>
      <c r="D270" s="546"/>
      <c r="E270" s="576"/>
      <c r="F270" s="577"/>
    </row>
    <row r="271" spans="1:6" x14ac:dyDescent="0.2">
      <c r="A271" s="2"/>
      <c r="B271" s="545"/>
      <c r="C271" s="536"/>
      <c r="D271" s="536"/>
      <c r="E271" s="536"/>
      <c r="F271" s="578"/>
    </row>
    <row r="272" spans="1:6" x14ac:dyDescent="0.2">
      <c r="F272" s="33"/>
    </row>
    <row r="273" spans="1:7" x14ac:dyDescent="0.2">
      <c r="A273" s="2" t="s">
        <v>650</v>
      </c>
      <c r="B273" s="3" t="s">
        <v>306</v>
      </c>
      <c r="F273" s="33"/>
    </row>
    <row r="274" spans="1:7" x14ac:dyDescent="0.2">
      <c r="A274" s="2" t="s">
        <v>650</v>
      </c>
      <c r="B274" s="512"/>
      <c r="C274" s="513"/>
      <c r="D274" s="514"/>
      <c r="E274" s="34" t="s">
        <v>512</v>
      </c>
      <c r="F274" s="34" t="s">
        <v>513</v>
      </c>
    </row>
    <row r="275" spans="1:7" ht="63" customHeight="1" x14ac:dyDescent="0.2">
      <c r="A275" s="2" t="s">
        <v>650</v>
      </c>
      <c r="B275" s="478" t="s">
        <v>29</v>
      </c>
      <c r="C275" s="515"/>
      <c r="D275" s="516"/>
      <c r="E275" s="34"/>
      <c r="F275" s="436" t="s">
        <v>1105</v>
      </c>
    </row>
    <row r="276" spans="1:7" x14ac:dyDescent="0.2">
      <c r="A276" s="2" t="s">
        <v>650</v>
      </c>
      <c r="B276" s="546" t="s">
        <v>518</v>
      </c>
      <c r="C276" s="546"/>
      <c r="D276" s="547"/>
      <c r="E276" s="113"/>
    </row>
    <row r="277" spans="1:7" x14ac:dyDescent="0.2">
      <c r="A277" s="2" t="s">
        <v>650</v>
      </c>
      <c r="B277" s="502" t="s">
        <v>526</v>
      </c>
      <c r="C277" s="502"/>
      <c r="D277" s="502"/>
      <c r="E277" s="112"/>
    </row>
    <row r="278" spans="1:7" x14ac:dyDescent="0.2">
      <c r="A278" s="2" t="s">
        <v>650</v>
      </c>
      <c r="B278" s="502" t="s">
        <v>527</v>
      </c>
      <c r="C278" s="502"/>
      <c r="D278" s="502"/>
      <c r="E278" s="112"/>
    </row>
    <row r="279" spans="1:7" x14ac:dyDescent="0.2">
      <c r="F279" s="33"/>
    </row>
    <row r="280" spans="1:7" x14ac:dyDescent="0.2">
      <c r="A280" s="2" t="s">
        <v>650</v>
      </c>
      <c r="B280" s="476" t="s">
        <v>30</v>
      </c>
      <c r="C280" s="476"/>
      <c r="D280" s="476"/>
      <c r="E280" s="476"/>
      <c r="F280" s="476"/>
      <c r="G280" s="476"/>
    </row>
    <row r="281" spans="1:7" x14ac:dyDescent="0.2">
      <c r="A281" s="2" t="s">
        <v>650</v>
      </c>
      <c r="B281" s="281" t="s">
        <v>512</v>
      </c>
      <c r="C281" s="281" t="s">
        <v>513</v>
      </c>
      <c r="F281" s="33"/>
    </row>
    <row r="282" spans="1:7" x14ac:dyDescent="0.2">
      <c r="A282" s="2" t="s">
        <v>650</v>
      </c>
      <c r="B282" s="281"/>
      <c r="C282" s="281"/>
    </row>
    <row r="283" spans="1:7" x14ac:dyDescent="0.2"/>
  </sheetData>
  <mergeCells count="110">
    <mergeCell ref="D152:E152"/>
    <mergeCell ref="B164:F164"/>
    <mergeCell ref="B131:D131"/>
    <mergeCell ref="B187:E187"/>
    <mergeCell ref="B189:F189"/>
    <mergeCell ref="B182:D182"/>
    <mergeCell ref="B183:D183"/>
    <mergeCell ref="B184:D184"/>
    <mergeCell ref="B185:D185"/>
    <mergeCell ref="C144:E144"/>
    <mergeCell ref="B100:G100"/>
    <mergeCell ref="B149:F149"/>
    <mergeCell ref="D151:E151"/>
    <mergeCell ref="C256:D256"/>
    <mergeCell ref="B240:C240"/>
    <mergeCell ref="B241:C241"/>
    <mergeCell ref="B242:C242"/>
    <mergeCell ref="B269:D269"/>
    <mergeCell ref="B270:F271"/>
    <mergeCell ref="B265:D265"/>
    <mergeCell ref="B266:D266"/>
    <mergeCell ref="B198:C198"/>
    <mergeCell ref="B267:D267"/>
    <mergeCell ref="B268:D268"/>
    <mergeCell ref="B261:D261"/>
    <mergeCell ref="B262:D262"/>
    <mergeCell ref="B200:D200"/>
    <mergeCell ref="B108:G108"/>
    <mergeCell ref="B111:D111"/>
    <mergeCell ref="B112:D112"/>
    <mergeCell ref="B113:D113"/>
    <mergeCell ref="B109:G109"/>
    <mergeCell ref="B110:G110"/>
    <mergeCell ref="B201:D201"/>
    <mergeCell ref="B63:F63"/>
    <mergeCell ref="B60:D60"/>
    <mergeCell ref="B61:D61"/>
    <mergeCell ref="B274:D274"/>
    <mergeCell ref="B275:D275"/>
    <mergeCell ref="B276:D276"/>
    <mergeCell ref="B277:D277"/>
    <mergeCell ref="B25:C25"/>
    <mergeCell ref="B26:C26"/>
    <mergeCell ref="B117:G117"/>
    <mergeCell ref="B101:D101"/>
    <mergeCell ref="B102:D102"/>
    <mergeCell ref="B103:D103"/>
    <mergeCell ref="B147:F147"/>
    <mergeCell ref="B132:D132"/>
    <mergeCell ref="B137:F137"/>
    <mergeCell ref="B181:F181"/>
    <mergeCell ref="B91:F91"/>
    <mergeCell ref="B127:F127"/>
    <mergeCell ref="B135:F135"/>
    <mergeCell ref="B134:F134"/>
    <mergeCell ref="B90:D90"/>
    <mergeCell ref="B89:D89"/>
    <mergeCell ref="C92:G92"/>
    <mergeCell ref="B58:D58"/>
    <mergeCell ref="B59:D59"/>
    <mergeCell ref="B20:D20"/>
    <mergeCell ref="B21:D21"/>
    <mergeCell ref="B22:D22"/>
    <mergeCell ref="B23:D23"/>
    <mergeCell ref="B34:F34"/>
    <mergeCell ref="B30:C30"/>
    <mergeCell ref="B31:C31"/>
    <mergeCell ref="B32:C32"/>
    <mergeCell ref="A1:F1"/>
    <mergeCell ref="B5:D5"/>
    <mergeCell ref="B6:D6"/>
    <mergeCell ref="B8:D8"/>
    <mergeCell ref="B4:F4"/>
    <mergeCell ref="B56:D56"/>
    <mergeCell ref="B57:D57"/>
    <mergeCell ref="B36:C36"/>
    <mergeCell ref="B37:C37"/>
    <mergeCell ref="B18:D18"/>
    <mergeCell ref="B39:F39"/>
    <mergeCell ref="B55:F55"/>
    <mergeCell ref="B35:C35"/>
    <mergeCell ref="B9:D9"/>
    <mergeCell ref="B11:D11"/>
    <mergeCell ref="B12:D12"/>
    <mergeCell ref="B17:F17"/>
    <mergeCell ref="B14:D14"/>
    <mergeCell ref="B15:D15"/>
    <mergeCell ref="B19:D19"/>
    <mergeCell ref="B190:C190"/>
    <mergeCell ref="B191:C191"/>
    <mergeCell ref="B192:C192"/>
    <mergeCell ref="B193:C193"/>
    <mergeCell ref="B186:D186"/>
    <mergeCell ref="B280:G280"/>
    <mergeCell ref="B248:D248"/>
    <mergeCell ref="B249:D249"/>
    <mergeCell ref="B250:C250"/>
    <mergeCell ref="B253:D253"/>
    <mergeCell ref="B254:D254"/>
    <mergeCell ref="B263:D263"/>
    <mergeCell ref="B264:D264"/>
    <mergeCell ref="B260:D260"/>
    <mergeCell ref="B278:D278"/>
    <mergeCell ref="B225:D225"/>
    <mergeCell ref="B226:D226"/>
    <mergeCell ref="B211:D211"/>
    <mergeCell ref="B194:C194"/>
    <mergeCell ref="B195:C195"/>
    <mergeCell ref="B197:C197"/>
    <mergeCell ref="B196:C196"/>
  </mergeCells>
  <phoneticPr fontId="0" type="noConversion"/>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69"/>
  <sheetViews>
    <sheetView showGridLines="0" showRowColHeaders="0" showRuler="0" view="pageLayout" zoomScaleNormal="100" workbookViewId="0">
      <selection sqref="A1:G1"/>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465" t="s">
        <v>528</v>
      </c>
      <c r="B1" s="465"/>
      <c r="C1" s="465"/>
      <c r="D1" s="465"/>
      <c r="E1" s="465"/>
      <c r="F1" s="465"/>
      <c r="G1" s="465"/>
    </row>
    <row r="2" spans="1:7" x14ac:dyDescent="0.2"/>
    <row r="3" spans="1:7" ht="15.75" x14ac:dyDescent="0.25">
      <c r="B3" s="22" t="s">
        <v>529</v>
      </c>
    </row>
    <row r="4" spans="1:7" x14ac:dyDescent="0.2">
      <c r="A4" s="2" t="s">
        <v>62</v>
      </c>
      <c r="B4" s="512"/>
      <c r="C4" s="513"/>
      <c r="D4" s="514"/>
      <c r="E4" s="34" t="s">
        <v>512</v>
      </c>
      <c r="F4" s="34" t="s">
        <v>513</v>
      </c>
      <c r="G4" s="118"/>
    </row>
    <row r="5" spans="1:7" ht="26.25" customHeight="1" x14ac:dyDescent="0.2">
      <c r="A5" s="2" t="s">
        <v>62</v>
      </c>
      <c r="B5" s="478" t="s">
        <v>60</v>
      </c>
      <c r="C5" s="515"/>
      <c r="D5" s="516"/>
      <c r="E5" s="281" t="s">
        <v>1097</v>
      </c>
      <c r="F5" s="34"/>
      <c r="G5" s="49"/>
    </row>
    <row r="6" spans="1:7" ht="41.25" customHeight="1" x14ac:dyDescent="0.2">
      <c r="A6" s="2" t="s">
        <v>62</v>
      </c>
      <c r="B6" s="478" t="s">
        <v>61</v>
      </c>
      <c r="C6" s="515"/>
      <c r="D6" s="516"/>
      <c r="E6" s="281" t="s">
        <v>1097</v>
      </c>
      <c r="F6" s="34"/>
      <c r="G6" s="33"/>
    </row>
    <row r="7" spans="1:7" x14ac:dyDescent="0.2">
      <c r="B7" s="99"/>
      <c r="C7" s="99"/>
      <c r="D7" s="99"/>
      <c r="E7" s="423"/>
      <c r="F7" s="113"/>
      <c r="G7" s="33"/>
    </row>
    <row r="8" spans="1:7" ht="29.25" customHeight="1" x14ac:dyDescent="0.2">
      <c r="A8" s="327" t="s">
        <v>63</v>
      </c>
      <c r="B8" s="597" t="s">
        <v>1034</v>
      </c>
      <c r="C8" s="597"/>
      <c r="D8" s="597"/>
      <c r="E8" s="597"/>
      <c r="F8" s="597"/>
      <c r="G8" s="597"/>
    </row>
    <row r="9" spans="1:7" ht="25.5" x14ac:dyDescent="0.2">
      <c r="A9" s="2" t="s">
        <v>63</v>
      </c>
      <c r="B9" s="119"/>
      <c r="C9" s="125" t="s">
        <v>530</v>
      </c>
      <c r="D9" s="125" t="s">
        <v>270</v>
      </c>
      <c r="E9" s="125" t="s">
        <v>271</v>
      </c>
      <c r="F9" s="116"/>
    </row>
    <row r="10" spans="1:7" x14ac:dyDescent="0.2">
      <c r="A10" s="2" t="s">
        <v>63</v>
      </c>
      <c r="B10" s="14" t="s">
        <v>248</v>
      </c>
      <c r="C10" s="336">
        <v>2883</v>
      </c>
      <c r="D10" s="336">
        <v>1008</v>
      </c>
      <c r="E10" s="336">
        <v>721</v>
      </c>
      <c r="F10" s="117"/>
    </row>
    <row r="11" spans="1:7" x14ac:dyDescent="0.2">
      <c r="A11" s="2" t="s">
        <v>63</v>
      </c>
      <c r="B11" s="14" t="s">
        <v>249</v>
      </c>
      <c r="C11" s="336">
        <v>3070</v>
      </c>
      <c r="D11" s="336">
        <v>1259</v>
      </c>
      <c r="E11" s="336">
        <v>876</v>
      </c>
      <c r="F11" s="117"/>
    </row>
    <row r="12" spans="1:7" x14ac:dyDescent="0.2">
      <c r="A12" s="2" t="s">
        <v>63</v>
      </c>
      <c r="B12" s="16" t="s">
        <v>272</v>
      </c>
      <c r="C12" s="421">
        <f>SUM(C10:C11)</f>
        <v>5953</v>
      </c>
      <c r="D12" s="422">
        <f>SUM(D10:D11)</f>
        <v>2267</v>
      </c>
      <c r="E12" s="422">
        <f>SUM(E10:E11)</f>
        <v>1597</v>
      </c>
      <c r="F12" s="353"/>
    </row>
    <row r="13" spans="1:7" x14ac:dyDescent="0.2"/>
    <row r="14" spans="1:7" ht="15.75" x14ac:dyDescent="0.2">
      <c r="B14" s="596" t="s">
        <v>273</v>
      </c>
      <c r="C14" s="588"/>
    </row>
    <row r="15" spans="1:7" x14ac:dyDescent="0.2">
      <c r="A15" s="2" t="s">
        <v>64</v>
      </c>
      <c r="B15" s="599" t="s">
        <v>274</v>
      </c>
      <c r="C15" s="599"/>
      <c r="D15" s="599"/>
    </row>
    <row r="16" spans="1:7" ht="15" x14ac:dyDescent="0.2">
      <c r="A16" s="2" t="s">
        <v>64</v>
      </c>
      <c r="B16" s="424" t="s">
        <v>275</v>
      </c>
      <c r="C16" s="425" t="s">
        <v>1097</v>
      </c>
    </row>
    <row r="17" spans="1:7" ht="15" x14ac:dyDescent="0.2">
      <c r="A17" s="2" t="s">
        <v>64</v>
      </c>
      <c r="B17" s="424" t="s">
        <v>67</v>
      </c>
      <c r="C17" s="425" t="s">
        <v>1097</v>
      </c>
    </row>
    <row r="18" spans="1:7" ht="15" x14ac:dyDescent="0.2">
      <c r="A18" s="2" t="s">
        <v>64</v>
      </c>
      <c r="B18" s="424" t="s">
        <v>276</v>
      </c>
      <c r="C18" s="425" t="s">
        <v>1097</v>
      </c>
    </row>
    <row r="19" spans="1:7" ht="15" x14ac:dyDescent="0.2">
      <c r="A19" s="2" t="s">
        <v>64</v>
      </c>
      <c r="B19" s="424" t="s">
        <v>277</v>
      </c>
      <c r="C19" s="425" t="s">
        <v>1097</v>
      </c>
    </row>
    <row r="20" spans="1:7" ht="15" x14ac:dyDescent="0.2">
      <c r="C20" s="417"/>
    </row>
    <row r="21" spans="1:7" ht="12.75" customHeight="1" x14ac:dyDescent="0.2">
      <c r="A21" s="2" t="s">
        <v>65</v>
      </c>
      <c r="B21" s="512"/>
      <c r="C21" s="513"/>
      <c r="D21" s="514"/>
      <c r="E21" s="34" t="s">
        <v>512</v>
      </c>
      <c r="F21" s="34" t="s">
        <v>513</v>
      </c>
      <c r="G21" s="30"/>
    </row>
    <row r="22" spans="1:7" ht="40.5" customHeight="1" x14ac:dyDescent="0.2">
      <c r="A22" s="2" t="s">
        <v>65</v>
      </c>
      <c r="B22" s="478" t="s">
        <v>278</v>
      </c>
      <c r="C22" s="515"/>
      <c r="D22" s="516"/>
      <c r="E22" s="34"/>
      <c r="F22" s="452" t="s">
        <v>1105</v>
      </c>
      <c r="G22" s="30"/>
    </row>
    <row r="23" spans="1:7" ht="24.75" customHeight="1" x14ac:dyDescent="0.2">
      <c r="A23" s="2" t="s">
        <v>65</v>
      </c>
      <c r="B23" s="502" t="s">
        <v>68</v>
      </c>
      <c r="C23" s="502"/>
      <c r="D23" s="502"/>
      <c r="E23" s="114"/>
      <c r="F23" s="113"/>
      <c r="G23" s="30"/>
    </row>
    <row r="24" spans="1:7" x14ac:dyDescent="0.2"/>
    <row r="25" spans="1:7" x14ac:dyDescent="0.2">
      <c r="A25" s="2" t="s">
        <v>66</v>
      </c>
      <c r="B25" s="598" t="s">
        <v>495</v>
      </c>
      <c r="C25" s="561"/>
      <c r="D25" s="561"/>
      <c r="E25" s="561"/>
      <c r="F25" s="87"/>
    </row>
    <row r="26" spans="1:7" ht="22.5" x14ac:dyDescent="0.2">
      <c r="A26" s="2" t="s">
        <v>66</v>
      </c>
      <c r="B26" s="121"/>
      <c r="C26" s="122" t="s">
        <v>496</v>
      </c>
      <c r="D26" s="122" t="s">
        <v>497</v>
      </c>
      <c r="E26" s="122" t="s">
        <v>498</v>
      </c>
      <c r="F26" s="122" t="s">
        <v>499</v>
      </c>
      <c r="G26" s="122" t="s">
        <v>500</v>
      </c>
    </row>
    <row r="27" spans="1:7" x14ac:dyDescent="0.2">
      <c r="A27" s="2" t="s">
        <v>66</v>
      </c>
      <c r="B27" s="8" t="s">
        <v>501</v>
      </c>
      <c r="C27" s="436" t="s">
        <v>1105</v>
      </c>
      <c r="D27" s="34"/>
      <c r="E27" s="34"/>
      <c r="F27" s="34"/>
      <c r="G27" s="34"/>
    </row>
    <row r="28" spans="1:7" x14ac:dyDescent="0.2">
      <c r="A28" s="2" t="s">
        <v>66</v>
      </c>
      <c r="B28" s="8" t="s">
        <v>502</v>
      </c>
      <c r="C28" s="436" t="s">
        <v>1105</v>
      </c>
      <c r="D28" s="34"/>
      <c r="E28" s="34"/>
      <c r="F28" s="34"/>
      <c r="G28" s="34"/>
    </row>
    <row r="29" spans="1:7" ht="25.5" x14ac:dyDescent="0.2">
      <c r="A29" s="2" t="s">
        <v>66</v>
      </c>
      <c r="B29" s="8" t="s">
        <v>503</v>
      </c>
      <c r="C29" s="436" t="s">
        <v>1105</v>
      </c>
      <c r="D29" s="34"/>
      <c r="E29" s="34"/>
      <c r="F29" s="34"/>
      <c r="G29" s="34"/>
    </row>
    <row r="30" spans="1:7" x14ac:dyDescent="0.2">
      <c r="A30" s="2" t="s">
        <v>66</v>
      </c>
      <c r="B30" s="8" t="s">
        <v>937</v>
      </c>
      <c r="C30" s="34"/>
      <c r="D30" s="34"/>
      <c r="E30" s="34"/>
      <c r="F30" s="34"/>
      <c r="G30" s="436" t="s">
        <v>1105</v>
      </c>
    </row>
    <row r="31" spans="1:7" x14ac:dyDescent="0.2">
      <c r="A31" s="2" t="s">
        <v>66</v>
      </c>
      <c r="B31" s="8" t="s">
        <v>935</v>
      </c>
      <c r="C31" s="34"/>
      <c r="D31" s="34"/>
      <c r="E31" s="34"/>
      <c r="F31" s="436" t="s">
        <v>1105</v>
      </c>
      <c r="G31" s="34"/>
    </row>
    <row r="32" spans="1:7" ht="40.5" customHeight="1" x14ac:dyDescent="0.2">
      <c r="A32" s="2" t="s">
        <v>66</v>
      </c>
      <c r="B32" s="8" t="s">
        <v>504</v>
      </c>
      <c r="C32" s="34"/>
      <c r="D32" s="34"/>
      <c r="E32" s="34"/>
      <c r="F32" s="34"/>
      <c r="G32" s="436" t="s">
        <v>1105</v>
      </c>
    </row>
    <row r="33" spans="1:7" x14ac:dyDescent="0.2"/>
    <row r="34" spans="1:7" ht="27" customHeight="1" x14ac:dyDescent="0.2">
      <c r="A34" s="2" t="s">
        <v>71</v>
      </c>
      <c r="B34" s="502" t="s">
        <v>69</v>
      </c>
      <c r="C34" s="502"/>
      <c r="D34" s="502"/>
      <c r="E34" s="123"/>
      <c r="F34" s="72"/>
      <c r="G34" s="30"/>
    </row>
    <row r="35" spans="1:7" x14ac:dyDescent="0.2"/>
    <row r="36" spans="1:7" ht="26.25" customHeight="1" x14ac:dyDescent="0.2">
      <c r="A36" s="2" t="s">
        <v>72</v>
      </c>
      <c r="B36" s="502" t="s">
        <v>70</v>
      </c>
      <c r="C36" s="502"/>
      <c r="D36" s="502"/>
      <c r="E36" s="123">
        <v>2.5</v>
      </c>
      <c r="F36" s="72"/>
      <c r="G36" s="30"/>
    </row>
    <row r="37" spans="1:7" x14ac:dyDescent="0.2"/>
    <row r="38" spans="1:7" x14ac:dyDescent="0.2">
      <c r="A38" s="2" t="s">
        <v>73</v>
      </c>
      <c r="B38" s="563" t="s">
        <v>505</v>
      </c>
      <c r="C38" s="546"/>
      <c r="D38" s="546"/>
      <c r="E38" s="546"/>
      <c r="F38" s="546"/>
      <c r="G38" s="592"/>
    </row>
    <row r="39" spans="1:7" x14ac:dyDescent="0.2">
      <c r="A39" s="2"/>
      <c r="B39" s="593"/>
      <c r="C39" s="594"/>
      <c r="D39" s="594"/>
      <c r="E39" s="594"/>
      <c r="F39" s="594"/>
      <c r="G39" s="595"/>
    </row>
    <row r="40" spans="1:7" x14ac:dyDescent="0.2"/>
    <row r="41" spans="1:7" ht="37.5" customHeight="1" x14ac:dyDescent="0.2">
      <c r="A41" s="2" t="s">
        <v>75</v>
      </c>
      <c r="B41" s="594" t="s">
        <v>74</v>
      </c>
      <c r="C41" s="594"/>
      <c r="D41" s="594"/>
      <c r="E41" s="594"/>
      <c r="F41" s="594"/>
      <c r="G41" s="594"/>
    </row>
    <row r="42" spans="1:7" ht="22.5" x14ac:dyDescent="0.2">
      <c r="A42" s="2" t="s">
        <v>75</v>
      </c>
      <c r="B42" s="121"/>
      <c r="C42" s="227" t="s">
        <v>506</v>
      </c>
      <c r="D42" s="227" t="s">
        <v>507</v>
      </c>
      <c r="E42" s="227" t="s">
        <v>508</v>
      </c>
      <c r="F42" s="227" t="s">
        <v>509</v>
      </c>
      <c r="G42" s="227" t="s">
        <v>510</v>
      </c>
    </row>
    <row r="43" spans="1:7" x14ac:dyDescent="0.2">
      <c r="A43" s="2" t="s">
        <v>75</v>
      </c>
      <c r="B43" s="9" t="s">
        <v>275</v>
      </c>
      <c r="C43" s="124"/>
      <c r="D43" s="124">
        <v>42415</v>
      </c>
      <c r="E43" s="124"/>
      <c r="F43" s="124"/>
      <c r="G43" s="414" t="s">
        <v>1105</v>
      </c>
    </row>
    <row r="44" spans="1:7" x14ac:dyDescent="0.2">
      <c r="A44" s="2" t="s">
        <v>75</v>
      </c>
      <c r="B44" s="9" t="s">
        <v>67</v>
      </c>
      <c r="C44" s="124"/>
      <c r="D44" s="124"/>
      <c r="E44" s="124"/>
      <c r="F44" s="124"/>
      <c r="G44" s="414" t="s">
        <v>1105</v>
      </c>
    </row>
    <row r="45" spans="1:7" x14ac:dyDescent="0.2">
      <c r="A45" s="2" t="s">
        <v>75</v>
      </c>
      <c r="B45" s="9" t="s">
        <v>276</v>
      </c>
      <c r="C45" s="124"/>
      <c r="D45" s="124"/>
      <c r="E45" s="124"/>
      <c r="F45" s="124"/>
      <c r="G45" s="414" t="s">
        <v>1105</v>
      </c>
    </row>
    <row r="46" spans="1:7" x14ac:dyDescent="0.2">
      <c r="A46" s="2" t="s">
        <v>75</v>
      </c>
      <c r="B46" s="9" t="s">
        <v>277</v>
      </c>
      <c r="C46" s="124"/>
      <c r="D46" s="124"/>
      <c r="E46" s="124"/>
      <c r="F46" s="124"/>
      <c r="G46" s="414" t="s">
        <v>1105</v>
      </c>
    </row>
    <row r="47" spans="1:7" x14ac:dyDescent="0.2"/>
    <row r="48" spans="1:7" ht="12.75" customHeight="1" x14ac:dyDescent="0.2">
      <c r="A48" s="2" t="s">
        <v>76</v>
      </c>
      <c r="B48" s="512"/>
      <c r="C48" s="513"/>
      <c r="D48" s="514"/>
      <c r="E48" s="34" t="s">
        <v>512</v>
      </c>
      <c r="F48" s="34" t="s">
        <v>513</v>
      </c>
      <c r="G48" s="118"/>
    </row>
    <row r="49" spans="1:7" ht="26.25" customHeight="1" x14ac:dyDescent="0.2">
      <c r="A49" s="2" t="s">
        <v>76</v>
      </c>
      <c r="B49" s="478" t="s">
        <v>57</v>
      </c>
      <c r="C49" s="515"/>
      <c r="D49" s="516"/>
      <c r="E49" s="34"/>
      <c r="F49" s="34" t="s">
        <v>1105</v>
      </c>
      <c r="G49" s="49"/>
    </row>
    <row r="50" spans="1:7" x14ac:dyDescent="0.2">
      <c r="B50" s="99"/>
      <c r="C50" s="99"/>
      <c r="D50" s="99"/>
      <c r="E50" s="113"/>
      <c r="F50" s="113"/>
    </row>
    <row r="51" spans="1:7" x14ac:dyDescent="0.2">
      <c r="A51" s="2" t="s">
        <v>77</v>
      </c>
      <c r="B51" s="563" t="s">
        <v>78</v>
      </c>
      <c r="C51" s="546"/>
      <c r="D51" s="546"/>
      <c r="E51" s="546"/>
      <c r="F51" s="546"/>
      <c r="G51" s="592"/>
    </row>
    <row r="52" spans="1:7" x14ac:dyDescent="0.2">
      <c r="A52" s="2"/>
      <c r="B52" s="593"/>
      <c r="C52" s="594"/>
      <c r="D52" s="594"/>
      <c r="E52" s="594"/>
      <c r="F52" s="594"/>
      <c r="G52" s="595"/>
    </row>
    <row r="53" spans="1:7" x14ac:dyDescent="0.2"/>
    <row r="54" spans="1:7" ht="15.75" x14ac:dyDescent="0.2">
      <c r="B54" s="596" t="s">
        <v>79</v>
      </c>
      <c r="C54" s="588"/>
    </row>
    <row r="55" spans="1:7" ht="27.75" customHeight="1" x14ac:dyDescent="0.2">
      <c r="A55" s="2" t="s">
        <v>80</v>
      </c>
      <c r="B55" s="502" t="s">
        <v>81</v>
      </c>
      <c r="C55" s="502"/>
      <c r="D55" s="502"/>
      <c r="E55" s="123">
        <v>0.7</v>
      </c>
      <c r="G55" s="30"/>
    </row>
    <row r="56" spans="1:7" x14ac:dyDescent="0.2"/>
    <row r="57" spans="1:7" x14ac:dyDescent="0.2">
      <c r="A57" s="2" t="s">
        <v>835</v>
      </c>
      <c r="B57" s="512"/>
      <c r="C57" s="513"/>
      <c r="D57" s="514"/>
      <c r="E57" s="34" t="s">
        <v>58</v>
      </c>
      <c r="F57" s="34" t="s">
        <v>82</v>
      </c>
    </row>
    <row r="58" spans="1:7" ht="26.25" customHeight="1" x14ac:dyDescent="0.2">
      <c r="A58" s="2" t="s">
        <v>835</v>
      </c>
      <c r="B58" s="478" t="s">
        <v>834</v>
      </c>
      <c r="C58" s="515"/>
      <c r="D58" s="516"/>
      <c r="E58" s="281">
        <v>90</v>
      </c>
      <c r="F58" s="281" t="s">
        <v>1123</v>
      </c>
    </row>
    <row r="59" spans="1:7" x14ac:dyDescent="0.2">
      <c r="E59" s="253"/>
      <c r="F59" s="253"/>
    </row>
    <row r="60" spans="1:7" x14ac:dyDescent="0.2">
      <c r="A60" s="2" t="s">
        <v>837</v>
      </c>
      <c r="B60" s="512"/>
      <c r="C60" s="513"/>
      <c r="D60" s="514"/>
      <c r="E60" s="281" t="s">
        <v>58</v>
      </c>
      <c r="F60" s="281" t="s">
        <v>82</v>
      </c>
    </row>
    <row r="61" spans="1:7" ht="27" customHeight="1" x14ac:dyDescent="0.2">
      <c r="A61" s="2" t="s">
        <v>837</v>
      </c>
      <c r="B61" s="478" t="s">
        <v>836</v>
      </c>
      <c r="C61" s="515"/>
      <c r="D61" s="516"/>
      <c r="E61" s="281">
        <v>135</v>
      </c>
      <c r="F61" s="281" t="s">
        <v>1123</v>
      </c>
    </row>
    <row r="62" spans="1:7" x14ac:dyDescent="0.2">
      <c r="B62" s="6"/>
      <c r="C62" s="6"/>
      <c r="D62" s="6"/>
      <c r="E62" s="6"/>
      <c r="F62" s="6"/>
      <c r="G62" s="6"/>
    </row>
    <row r="63" spans="1:7" ht="27.75" customHeight="1" x14ac:dyDescent="0.2">
      <c r="A63" s="2" t="s">
        <v>838</v>
      </c>
      <c r="B63" s="502" t="s">
        <v>59</v>
      </c>
      <c r="C63" s="502"/>
      <c r="D63" s="502"/>
      <c r="E63" s="123"/>
      <c r="F63" s="29"/>
      <c r="G63" s="30"/>
    </row>
    <row r="64" spans="1:7" x14ac:dyDescent="0.2">
      <c r="A64" s="2"/>
      <c r="B64" s="29"/>
      <c r="C64" s="29"/>
      <c r="D64" s="29"/>
      <c r="E64" s="29"/>
      <c r="F64" s="29"/>
      <c r="G64" s="30"/>
    </row>
    <row r="65" spans="1:7" ht="26.25" customHeight="1" x14ac:dyDescent="0.2">
      <c r="A65" s="2" t="s">
        <v>839</v>
      </c>
      <c r="B65" s="502" t="s">
        <v>840</v>
      </c>
      <c r="C65" s="502"/>
      <c r="D65" s="502"/>
      <c r="E65" s="426">
        <v>45</v>
      </c>
      <c r="F65" s="29"/>
      <c r="G65" s="30"/>
    </row>
    <row r="66" spans="1:7" x14ac:dyDescent="0.2">
      <c r="A66" s="2"/>
      <c r="B66" s="29"/>
      <c r="C66" s="29"/>
      <c r="D66" s="29"/>
      <c r="E66" s="29"/>
      <c r="F66" s="29"/>
      <c r="G66" s="30"/>
    </row>
    <row r="67" spans="1:7" x14ac:dyDescent="0.2">
      <c r="A67" s="2" t="s">
        <v>841</v>
      </c>
      <c r="B67" s="591" t="s">
        <v>1126</v>
      </c>
      <c r="C67" s="546"/>
      <c r="D67" s="546"/>
      <c r="E67" s="546"/>
      <c r="F67" s="546"/>
      <c r="G67" s="592"/>
    </row>
    <row r="68" spans="1:7" x14ac:dyDescent="0.2">
      <c r="A68" s="2"/>
      <c r="B68" s="593"/>
      <c r="C68" s="594"/>
      <c r="D68" s="594"/>
      <c r="E68" s="594"/>
      <c r="F68" s="594"/>
      <c r="G68" s="595"/>
    </row>
    <row r="69" spans="1:7" x14ac:dyDescent="0.2"/>
  </sheetData>
  <mergeCells count="27">
    <mergeCell ref="A1:G1"/>
    <mergeCell ref="B8:G8"/>
    <mergeCell ref="B25:E25"/>
    <mergeCell ref="B34:D34"/>
    <mergeCell ref="B4:D4"/>
    <mergeCell ref="B5:D5"/>
    <mergeCell ref="B6:D6"/>
    <mergeCell ref="B23:D23"/>
    <mergeCell ref="B14:C14"/>
    <mergeCell ref="B15:D15"/>
    <mergeCell ref="B21:D21"/>
    <mergeCell ref="B22:D22"/>
    <mergeCell ref="B48:D48"/>
    <mergeCell ref="B49:D49"/>
    <mergeCell ref="B51:G52"/>
    <mergeCell ref="B54:C54"/>
    <mergeCell ref="B36:D36"/>
    <mergeCell ref="B38:G39"/>
    <mergeCell ref="B41:G41"/>
    <mergeCell ref="B61:D61"/>
    <mergeCell ref="B63:D63"/>
    <mergeCell ref="B65:D65"/>
    <mergeCell ref="B67:G68"/>
    <mergeCell ref="B55:D55"/>
    <mergeCell ref="B57:D57"/>
    <mergeCell ref="B58:D58"/>
    <mergeCell ref="B60:D60"/>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C40"/>
  <sheetViews>
    <sheetView showGridLines="0" showRowColHeaders="0" showRuler="0" view="pageLayout" zoomScaleNormal="100" workbookViewId="0">
      <selection sqref="A1:C1"/>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465" t="s">
        <v>815</v>
      </c>
      <c r="B1" s="465"/>
      <c r="C1" s="465"/>
    </row>
    <row r="2" spans="1:3" ht="28.5" customHeight="1" x14ac:dyDescent="0.2">
      <c r="A2" s="378" t="s">
        <v>677</v>
      </c>
      <c r="B2" s="600" t="s">
        <v>816</v>
      </c>
      <c r="C2" s="601"/>
    </row>
    <row r="3" spans="1:3" x14ac:dyDescent="0.2">
      <c r="A3" s="378" t="s">
        <v>677</v>
      </c>
      <c r="B3" s="376" t="s">
        <v>817</v>
      </c>
      <c r="C3" s="88"/>
    </row>
    <row r="4" spans="1:3" x14ac:dyDescent="0.2">
      <c r="A4" s="378" t="s">
        <v>677</v>
      </c>
      <c r="B4" s="220" t="s">
        <v>471</v>
      </c>
      <c r="C4" s="88" t="s">
        <v>1105</v>
      </c>
    </row>
    <row r="5" spans="1:3" x14ac:dyDescent="0.2">
      <c r="A5" s="378" t="s">
        <v>677</v>
      </c>
      <c r="B5" s="376" t="s">
        <v>818</v>
      </c>
      <c r="C5" s="88" t="s">
        <v>1105</v>
      </c>
    </row>
    <row r="6" spans="1:3" x14ac:dyDescent="0.2">
      <c r="A6" s="378" t="s">
        <v>677</v>
      </c>
      <c r="B6" s="376" t="s">
        <v>819</v>
      </c>
      <c r="C6" s="88" t="s">
        <v>1105</v>
      </c>
    </row>
    <row r="7" spans="1:3" x14ac:dyDescent="0.2">
      <c r="A7" s="378" t="s">
        <v>677</v>
      </c>
      <c r="B7" s="376" t="s">
        <v>820</v>
      </c>
      <c r="C7" s="88" t="s">
        <v>1105</v>
      </c>
    </row>
    <row r="8" spans="1:3" x14ac:dyDescent="0.2">
      <c r="A8" s="378" t="s">
        <v>677</v>
      </c>
      <c r="B8" s="376" t="s">
        <v>821</v>
      </c>
      <c r="C8" s="376" t="s">
        <v>1120</v>
      </c>
    </row>
    <row r="9" spans="1:3" x14ac:dyDescent="0.2">
      <c r="A9" s="378" t="s">
        <v>677</v>
      </c>
      <c r="B9" s="376" t="s">
        <v>822</v>
      </c>
      <c r="C9" s="88" t="s">
        <v>1105</v>
      </c>
    </row>
    <row r="10" spans="1:3" x14ac:dyDescent="0.2">
      <c r="A10" s="378" t="s">
        <v>677</v>
      </c>
      <c r="B10" s="376" t="s">
        <v>37</v>
      </c>
      <c r="C10" s="88" t="s">
        <v>1105</v>
      </c>
    </row>
    <row r="11" spans="1:3" x14ac:dyDescent="0.2">
      <c r="A11" s="378" t="s">
        <v>677</v>
      </c>
      <c r="B11" s="376" t="s">
        <v>38</v>
      </c>
      <c r="C11" s="88"/>
    </row>
    <row r="12" spans="1:3" x14ac:dyDescent="0.2">
      <c r="A12" s="378" t="s">
        <v>677</v>
      </c>
      <c r="B12" s="376" t="s">
        <v>39</v>
      </c>
      <c r="C12" s="88" t="s">
        <v>1105</v>
      </c>
    </row>
    <row r="13" spans="1:3" x14ac:dyDescent="0.2">
      <c r="A13" s="378" t="s">
        <v>677</v>
      </c>
      <c r="B13" s="376" t="s">
        <v>40</v>
      </c>
      <c r="C13" s="88" t="s">
        <v>1105</v>
      </c>
    </row>
    <row r="14" spans="1:3" x14ac:dyDescent="0.2">
      <c r="A14" s="378" t="s">
        <v>677</v>
      </c>
      <c r="B14" s="376" t="s">
        <v>41</v>
      </c>
      <c r="C14" s="88" t="s">
        <v>1105</v>
      </c>
    </row>
    <row r="15" spans="1:3" x14ac:dyDescent="0.2">
      <c r="A15" s="378" t="s">
        <v>677</v>
      </c>
      <c r="B15" s="376" t="s">
        <v>42</v>
      </c>
      <c r="C15" s="88"/>
    </row>
    <row r="16" spans="1:3" x14ac:dyDescent="0.2">
      <c r="A16" s="378" t="s">
        <v>677</v>
      </c>
      <c r="B16" s="376" t="s">
        <v>43</v>
      </c>
      <c r="C16" s="88" t="s">
        <v>1105</v>
      </c>
    </row>
    <row r="17" spans="1:3" x14ac:dyDescent="0.2">
      <c r="A17" s="378" t="s">
        <v>677</v>
      </c>
      <c r="B17" s="376" t="s">
        <v>44</v>
      </c>
      <c r="C17" s="88" t="s">
        <v>1105</v>
      </c>
    </row>
    <row r="18" spans="1:3" x14ac:dyDescent="0.2">
      <c r="A18" s="378" t="s">
        <v>677</v>
      </c>
      <c r="B18" s="376" t="s">
        <v>45</v>
      </c>
      <c r="C18" s="88" t="s">
        <v>1105</v>
      </c>
    </row>
    <row r="19" spans="1:3" x14ac:dyDescent="0.2">
      <c r="A19" s="378" t="s">
        <v>677</v>
      </c>
      <c r="B19" s="376" t="s">
        <v>46</v>
      </c>
      <c r="C19" s="88"/>
    </row>
    <row r="20" spans="1:3" x14ac:dyDescent="0.2">
      <c r="A20" s="378" t="s">
        <v>677</v>
      </c>
      <c r="B20" s="89" t="s">
        <v>47</v>
      </c>
      <c r="C20" s="88"/>
    </row>
    <row r="21" spans="1:3" x14ac:dyDescent="0.2">
      <c r="A21" s="373"/>
      <c r="B21" s="602"/>
      <c r="C21" s="527"/>
    </row>
    <row r="22" spans="1:3" x14ac:dyDescent="0.2">
      <c r="A22" s="373"/>
      <c r="B22" s="372"/>
      <c r="C22" s="372"/>
    </row>
    <row r="23" spans="1:3" x14ac:dyDescent="0.2">
      <c r="A23" s="378" t="s">
        <v>678</v>
      </c>
      <c r="B23" s="3" t="s">
        <v>763</v>
      </c>
      <c r="C23" s="377"/>
    </row>
    <row r="24" spans="1:3" x14ac:dyDescent="0.2">
      <c r="A24" s="373"/>
      <c r="B24" s="377"/>
      <c r="C24" s="377"/>
    </row>
    <row r="25" spans="1:3" ht="24.75" customHeight="1" x14ac:dyDescent="0.2">
      <c r="A25" s="375" t="s">
        <v>679</v>
      </c>
      <c r="B25" s="374" t="s">
        <v>48</v>
      </c>
      <c r="C25" s="374"/>
    </row>
    <row r="26" spans="1:3" x14ac:dyDescent="0.2">
      <c r="A26" s="375" t="s">
        <v>679</v>
      </c>
      <c r="B26" s="376" t="s">
        <v>49</v>
      </c>
      <c r="C26" s="348" t="s">
        <v>1105</v>
      </c>
    </row>
    <row r="27" spans="1:3" x14ac:dyDescent="0.2">
      <c r="A27" s="375" t="s">
        <v>679</v>
      </c>
      <c r="B27" s="376" t="s">
        <v>50</v>
      </c>
      <c r="C27" s="88"/>
    </row>
    <row r="28" spans="1:3" x14ac:dyDescent="0.2">
      <c r="A28" s="375" t="s">
        <v>679</v>
      </c>
      <c r="B28" s="376" t="s">
        <v>51</v>
      </c>
      <c r="C28" s="348" t="s">
        <v>1105</v>
      </c>
    </row>
    <row r="29" spans="1:3" x14ac:dyDescent="0.2">
      <c r="A29" s="375" t="s">
        <v>679</v>
      </c>
      <c r="B29" s="376" t="s">
        <v>52</v>
      </c>
      <c r="C29" s="348" t="s">
        <v>1105</v>
      </c>
    </row>
    <row r="30" spans="1:3" x14ac:dyDescent="0.2">
      <c r="A30" s="375" t="s">
        <v>679</v>
      </c>
      <c r="B30" s="376" t="s">
        <v>924</v>
      </c>
      <c r="C30" s="88"/>
    </row>
    <row r="31" spans="1:3" x14ac:dyDescent="0.2">
      <c r="A31" s="375" t="s">
        <v>679</v>
      </c>
      <c r="B31" s="376" t="s">
        <v>53</v>
      </c>
      <c r="C31" s="348" t="s">
        <v>1105</v>
      </c>
    </row>
    <row r="32" spans="1:3" x14ac:dyDescent="0.2">
      <c r="A32" s="375" t="s">
        <v>679</v>
      </c>
      <c r="B32" s="347" t="s">
        <v>920</v>
      </c>
      <c r="C32" s="383"/>
    </row>
    <row r="33" spans="1:3" x14ac:dyDescent="0.2">
      <c r="A33" s="375" t="s">
        <v>679</v>
      </c>
      <c r="B33" s="376" t="s">
        <v>54</v>
      </c>
      <c r="C33" s="88"/>
    </row>
    <row r="34" spans="1:3" x14ac:dyDescent="0.2">
      <c r="A34" s="375" t="s">
        <v>679</v>
      </c>
      <c r="B34" s="376" t="s">
        <v>55</v>
      </c>
      <c r="C34" s="348" t="s">
        <v>1105</v>
      </c>
    </row>
    <row r="35" spans="1:3" x14ac:dyDescent="0.2">
      <c r="A35" s="375" t="s">
        <v>679</v>
      </c>
      <c r="B35" s="376" t="s">
        <v>56</v>
      </c>
      <c r="C35" s="348" t="s">
        <v>1105</v>
      </c>
    </row>
    <row r="36" spans="1:3" x14ac:dyDescent="0.2">
      <c r="A36" s="375" t="s">
        <v>679</v>
      </c>
      <c r="B36" s="384" t="s">
        <v>235</v>
      </c>
      <c r="C36" s="348" t="s">
        <v>1121</v>
      </c>
    </row>
    <row r="37" spans="1:3" x14ac:dyDescent="0.2">
      <c r="A37" s="373"/>
      <c r="B37" s="385" t="s">
        <v>1119</v>
      </c>
      <c r="C37" s="386"/>
    </row>
    <row r="38" spans="1:3" ht="12.75" customHeight="1" x14ac:dyDescent="0.2">
      <c r="A38" s="373"/>
      <c r="B38" s="603" t="s">
        <v>1122</v>
      </c>
      <c r="C38" s="604"/>
    </row>
    <row r="39" spans="1:3" ht="28.5" x14ac:dyDescent="0.2">
      <c r="A39" s="373"/>
      <c r="B39" s="283" t="s">
        <v>685</v>
      </c>
      <c r="C39" s="377"/>
    </row>
    <row r="40" spans="1:3" x14ac:dyDescent="0.2">
      <c r="A40" s="359"/>
      <c r="B40" s="360"/>
      <c r="C40" s="360"/>
    </row>
  </sheetData>
  <mergeCells count="4">
    <mergeCell ref="A1:C1"/>
    <mergeCell ref="B2:C2"/>
    <mergeCell ref="B21:C21"/>
    <mergeCell ref="B38:C38"/>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58"/>
  <sheetViews>
    <sheetView showGridLines="0" showRowColHeaders="0" showRuler="0" view="pageLayout" zoomScaleNormal="100" workbookViewId="0">
      <selection sqref="A1:F1"/>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7" ht="18" x14ac:dyDescent="0.2">
      <c r="A1" s="465" t="s">
        <v>842</v>
      </c>
      <c r="B1" s="465"/>
      <c r="C1" s="465"/>
      <c r="D1" s="465"/>
      <c r="E1" s="466"/>
      <c r="F1" s="466"/>
    </row>
    <row r="2" spans="1:7" ht="8.25" customHeight="1" x14ac:dyDescent="0.2"/>
    <row r="3" spans="1:7" ht="28.5" customHeight="1" x14ac:dyDescent="0.2">
      <c r="A3" s="327" t="s">
        <v>340</v>
      </c>
      <c r="B3" s="616" t="s">
        <v>1035</v>
      </c>
      <c r="C3" s="616"/>
      <c r="D3" s="616"/>
      <c r="E3" s="617"/>
      <c r="F3" s="617"/>
    </row>
    <row r="4" spans="1:7" ht="37.5" customHeight="1" x14ac:dyDescent="0.2">
      <c r="A4" s="2" t="s">
        <v>340</v>
      </c>
      <c r="B4" s="529"/>
      <c r="C4" s="527"/>
      <c r="D4" s="527"/>
      <c r="E4" s="134" t="s">
        <v>618</v>
      </c>
      <c r="F4" s="129" t="s">
        <v>250</v>
      </c>
    </row>
    <row r="5" spans="1:7" ht="39.75" customHeight="1" x14ac:dyDescent="0.2">
      <c r="A5" s="2" t="s">
        <v>340</v>
      </c>
      <c r="B5" s="511" t="s">
        <v>472</v>
      </c>
      <c r="C5" s="539"/>
      <c r="D5" s="539"/>
      <c r="E5" s="126">
        <v>0.24</v>
      </c>
      <c r="F5" s="127">
        <v>0.17</v>
      </c>
    </row>
    <row r="6" spans="1:7" x14ac:dyDescent="0.2">
      <c r="A6" s="2" t="s">
        <v>340</v>
      </c>
      <c r="B6" s="477" t="s">
        <v>843</v>
      </c>
      <c r="C6" s="527"/>
      <c r="D6" s="527"/>
      <c r="E6" s="457">
        <v>0.19700000000000001</v>
      </c>
      <c r="F6" s="458">
        <v>0.16</v>
      </c>
    </row>
    <row r="7" spans="1:7" x14ac:dyDescent="0.2">
      <c r="A7" s="2" t="s">
        <v>340</v>
      </c>
      <c r="B7" s="477" t="s">
        <v>844</v>
      </c>
      <c r="C7" s="527"/>
      <c r="D7" s="527"/>
      <c r="E7" s="457">
        <v>0.19</v>
      </c>
      <c r="F7" s="458">
        <v>0.15</v>
      </c>
    </row>
    <row r="8" spans="1:7" ht="24.75" customHeight="1" x14ac:dyDescent="0.2">
      <c r="A8" s="2" t="s">
        <v>340</v>
      </c>
      <c r="B8" s="477" t="s">
        <v>845</v>
      </c>
      <c r="C8" s="527"/>
      <c r="D8" s="527"/>
      <c r="E8" s="28">
        <v>0.65</v>
      </c>
      <c r="F8" s="127">
        <v>0.25</v>
      </c>
    </row>
    <row r="9" spans="1:7" x14ac:dyDescent="0.2">
      <c r="A9" s="2" t="s">
        <v>340</v>
      </c>
      <c r="B9" s="477" t="s">
        <v>846</v>
      </c>
      <c r="C9" s="527"/>
      <c r="D9" s="527"/>
      <c r="E9" s="457">
        <v>0.35</v>
      </c>
      <c r="F9" s="458">
        <v>0.75</v>
      </c>
    </row>
    <row r="10" spans="1:7" x14ac:dyDescent="0.2">
      <c r="A10" s="2" t="s">
        <v>340</v>
      </c>
      <c r="B10" s="477" t="s">
        <v>847</v>
      </c>
      <c r="C10" s="527"/>
      <c r="D10" s="527"/>
      <c r="E10" s="28">
        <v>0</v>
      </c>
      <c r="F10" s="127">
        <v>0.09</v>
      </c>
    </row>
    <row r="11" spans="1:7" x14ac:dyDescent="0.2">
      <c r="A11" s="2" t="s">
        <v>340</v>
      </c>
      <c r="B11" s="477" t="s">
        <v>848</v>
      </c>
      <c r="C11" s="527"/>
      <c r="D11" s="527"/>
      <c r="E11" s="128">
        <v>18</v>
      </c>
      <c r="F11" s="128">
        <v>21</v>
      </c>
    </row>
    <row r="12" spans="1:7" x14ac:dyDescent="0.2">
      <c r="A12" s="2" t="s">
        <v>340</v>
      </c>
      <c r="B12" s="477" t="s">
        <v>849</v>
      </c>
      <c r="C12" s="527"/>
      <c r="D12" s="527"/>
      <c r="E12" s="128">
        <v>18</v>
      </c>
      <c r="F12" s="128">
        <v>21</v>
      </c>
    </row>
    <row r="13" spans="1:7" ht="9.75" customHeight="1" x14ac:dyDescent="0.2"/>
    <row r="14" spans="1:7" ht="12.75" customHeight="1" thickBot="1" x14ac:dyDescent="0.25">
      <c r="A14" s="361" t="s">
        <v>339</v>
      </c>
      <c r="B14" s="605" t="s">
        <v>619</v>
      </c>
      <c r="C14" s="605"/>
      <c r="D14" s="605"/>
      <c r="E14" s="605"/>
      <c r="F14" s="605"/>
      <c r="G14" s="266"/>
    </row>
    <row r="15" spans="1:7" ht="13.5" thickBot="1" x14ac:dyDescent="0.25">
      <c r="A15" s="361" t="s">
        <v>339</v>
      </c>
      <c r="B15" s="362" t="s">
        <v>614</v>
      </c>
      <c r="C15" s="363"/>
      <c r="D15" s="364"/>
      <c r="E15" s="54"/>
      <c r="F15" s="54"/>
      <c r="G15" s="266"/>
    </row>
    <row r="16" spans="1:7" ht="13.5" thickBot="1" x14ac:dyDescent="0.25">
      <c r="A16" s="361" t="s">
        <v>339</v>
      </c>
      <c r="B16" s="365" t="s">
        <v>850</v>
      </c>
      <c r="C16" s="366" t="s">
        <v>1105</v>
      </c>
      <c r="D16" s="266"/>
      <c r="E16" s="266"/>
      <c r="F16" s="266"/>
      <c r="G16" s="266"/>
    </row>
    <row r="17" spans="1:7" ht="13.5" thickBot="1" x14ac:dyDescent="0.25">
      <c r="A17" s="361" t="s">
        <v>339</v>
      </c>
      <c r="B17" s="365" t="s">
        <v>851</v>
      </c>
      <c r="C17" s="366" t="s">
        <v>1105</v>
      </c>
      <c r="D17" s="266"/>
      <c r="E17" s="266"/>
      <c r="F17" s="266"/>
      <c r="G17" s="266"/>
    </row>
    <row r="18" spans="1:7" ht="13.5" thickBot="1" x14ac:dyDescent="0.25">
      <c r="A18" s="361" t="s">
        <v>339</v>
      </c>
      <c r="B18" s="365" t="s">
        <v>311</v>
      </c>
      <c r="C18" s="366" t="s">
        <v>1105</v>
      </c>
      <c r="D18" s="266"/>
      <c r="E18" s="266"/>
      <c r="F18" s="266"/>
      <c r="G18" s="266"/>
    </row>
    <row r="19" spans="1:7" ht="13.5" thickBot="1" x14ac:dyDescent="0.25">
      <c r="A19" s="361" t="s">
        <v>339</v>
      </c>
      <c r="B19" s="365" t="s">
        <v>312</v>
      </c>
      <c r="C19" s="366" t="s">
        <v>1105</v>
      </c>
      <c r="D19" s="266"/>
      <c r="E19" s="266"/>
      <c r="F19" s="266"/>
      <c r="G19" s="266"/>
    </row>
    <row r="20" spans="1:7" ht="26.25" thickBot="1" x14ac:dyDescent="0.25">
      <c r="A20" s="361" t="s">
        <v>339</v>
      </c>
      <c r="B20" s="367" t="s">
        <v>615</v>
      </c>
      <c r="C20" s="366" t="s">
        <v>1105</v>
      </c>
      <c r="D20" s="266"/>
      <c r="E20" s="266"/>
      <c r="F20" s="266"/>
      <c r="G20" s="266"/>
    </row>
    <row r="21" spans="1:7" ht="13.5" thickBot="1" x14ac:dyDescent="0.25">
      <c r="A21" s="361" t="s">
        <v>339</v>
      </c>
      <c r="B21" s="365" t="s">
        <v>313</v>
      </c>
      <c r="C21" s="366" t="s">
        <v>1105</v>
      </c>
      <c r="D21" s="266"/>
      <c r="E21" s="266"/>
      <c r="F21" s="266"/>
      <c r="G21" s="266"/>
    </row>
    <row r="22" spans="1:7" ht="13.5" thickBot="1" x14ac:dyDescent="0.25">
      <c r="A22" s="361" t="s">
        <v>339</v>
      </c>
      <c r="B22" s="365" t="s">
        <v>314</v>
      </c>
      <c r="C22" s="366" t="s">
        <v>1105</v>
      </c>
      <c r="D22" s="266"/>
      <c r="E22" s="266"/>
      <c r="F22" s="266"/>
      <c r="G22" s="266"/>
    </row>
    <row r="23" spans="1:7" ht="13.5" thickBot="1" x14ac:dyDescent="0.25">
      <c r="A23" s="361" t="s">
        <v>339</v>
      </c>
      <c r="B23" s="365" t="s">
        <v>315</v>
      </c>
      <c r="C23" s="366" t="s">
        <v>1105</v>
      </c>
      <c r="D23" s="266"/>
      <c r="E23" s="266"/>
      <c r="F23" s="266"/>
      <c r="G23" s="266"/>
    </row>
    <row r="24" spans="1:7" ht="13.5" thickBot="1" x14ac:dyDescent="0.25">
      <c r="A24" s="361" t="s">
        <v>339</v>
      </c>
      <c r="B24" s="365" t="s">
        <v>616</v>
      </c>
      <c r="C24" s="366" t="s">
        <v>1105</v>
      </c>
      <c r="D24" s="266"/>
      <c r="E24" s="266"/>
      <c r="F24" s="266"/>
      <c r="G24" s="266"/>
    </row>
    <row r="25" spans="1:7" ht="13.5" thickBot="1" x14ac:dyDescent="0.25">
      <c r="A25" s="361" t="s">
        <v>339</v>
      </c>
      <c r="B25" s="365" t="s">
        <v>316</v>
      </c>
      <c r="C25" s="366" t="s">
        <v>1105</v>
      </c>
      <c r="D25" s="266"/>
      <c r="E25" s="266"/>
      <c r="F25" s="266"/>
      <c r="G25" s="266"/>
    </row>
    <row r="26" spans="1:7" ht="13.5" thickBot="1" x14ac:dyDescent="0.25">
      <c r="A26" s="361" t="s">
        <v>339</v>
      </c>
      <c r="B26" s="365" t="s">
        <v>317</v>
      </c>
      <c r="C26" s="366" t="s">
        <v>1105</v>
      </c>
      <c r="D26" s="266"/>
      <c r="E26" s="266"/>
      <c r="F26" s="266"/>
      <c r="G26" s="266"/>
    </row>
    <row r="27" spans="1:7" ht="13.5" thickBot="1" x14ac:dyDescent="0.25">
      <c r="A27" s="361" t="s">
        <v>339</v>
      </c>
      <c r="B27" s="365" t="s">
        <v>318</v>
      </c>
      <c r="C27" s="366" t="s">
        <v>1105</v>
      </c>
      <c r="D27" s="266"/>
      <c r="E27" s="266"/>
      <c r="F27" s="266"/>
      <c r="G27" s="266"/>
    </row>
    <row r="28" spans="1:7" ht="13.5" thickBot="1" x14ac:dyDescent="0.25">
      <c r="A28" s="361" t="s">
        <v>339</v>
      </c>
      <c r="B28" s="365" t="s">
        <v>319</v>
      </c>
      <c r="C28" s="366" t="s">
        <v>1105</v>
      </c>
      <c r="D28" s="266"/>
      <c r="E28" s="266"/>
      <c r="F28" s="266"/>
      <c r="G28" s="266"/>
    </row>
    <row r="29" spans="1:7" ht="13.5" thickBot="1" x14ac:dyDescent="0.25">
      <c r="A29" s="361" t="s">
        <v>339</v>
      </c>
      <c r="B29" s="365" t="s">
        <v>320</v>
      </c>
      <c r="C29" s="366" t="s">
        <v>1105</v>
      </c>
      <c r="D29" s="266"/>
      <c r="E29" s="266"/>
      <c r="F29" s="266"/>
      <c r="G29" s="266"/>
    </row>
    <row r="30" spans="1:7" ht="13.5" thickBot="1" x14ac:dyDescent="0.25">
      <c r="A30" s="361" t="s">
        <v>339</v>
      </c>
      <c r="B30" s="365" t="s">
        <v>321</v>
      </c>
      <c r="C30" s="366" t="s">
        <v>1105</v>
      </c>
      <c r="D30" s="266"/>
      <c r="E30" s="266"/>
      <c r="F30" s="266"/>
      <c r="G30" s="266"/>
    </row>
    <row r="31" spans="1:7" ht="13.5" thickBot="1" x14ac:dyDescent="0.25">
      <c r="A31" s="361" t="s">
        <v>339</v>
      </c>
      <c r="B31" s="365" t="s">
        <v>322</v>
      </c>
      <c r="C31" s="366" t="s">
        <v>1105</v>
      </c>
      <c r="D31" s="266"/>
      <c r="E31" s="266"/>
      <c r="F31" s="266"/>
      <c r="G31" s="266"/>
    </row>
    <row r="32" spans="1:7" ht="13.5" thickBot="1" x14ac:dyDescent="0.25">
      <c r="A32" s="361" t="s">
        <v>339</v>
      </c>
      <c r="B32" s="365" t="s">
        <v>323</v>
      </c>
      <c r="C32" s="366" t="s">
        <v>1105</v>
      </c>
      <c r="D32" s="266"/>
      <c r="E32" s="266"/>
      <c r="F32" s="266"/>
      <c r="G32" s="266"/>
    </row>
    <row r="33" spans="1:8" ht="13.5" thickBot="1" x14ac:dyDescent="0.25">
      <c r="A33" s="361" t="s">
        <v>339</v>
      </c>
      <c r="B33" s="365" t="s">
        <v>324</v>
      </c>
      <c r="C33" s="366" t="s">
        <v>1105</v>
      </c>
      <c r="D33" s="266"/>
      <c r="E33" s="266"/>
      <c r="F33" s="266"/>
      <c r="G33" s="266"/>
    </row>
    <row r="34" spans="1:8" ht="13.5" thickBot="1" x14ac:dyDescent="0.25">
      <c r="A34" s="361" t="s">
        <v>339</v>
      </c>
      <c r="B34" s="365" t="s">
        <v>325</v>
      </c>
      <c r="C34" s="366" t="s">
        <v>1105</v>
      </c>
      <c r="D34" s="266"/>
      <c r="E34" s="266"/>
      <c r="F34" s="266"/>
      <c r="G34" s="266"/>
    </row>
    <row r="35" spans="1:8" ht="13.5" thickBot="1" x14ac:dyDescent="0.25">
      <c r="A35" s="361" t="s">
        <v>339</v>
      </c>
      <c r="B35" s="365" t="s">
        <v>326</v>
      </c>
      <c r="C35" s="366"/>
      <c r="D35" s="266"/>
      <c r="E35" s="266"/>
      <c r="F35" s="266"/>
      <c r="G35" s="266"/>
    </row>
    <row r="36" spans="1:8" ht="9" customHeight="1" x14ac:dyDescent="0.2">
      <c r="A36" s="368"/>
      <c r="B36" s="266"/>
      <c r="C36" s="266"/>
      <c r="D36" s="266"/>
      <c r="E36" s="266"/>
      <c r="F36" s="266"/>
      <c r="G36" s="266"/>
    </row>
    <row r="37" spans="1:8" ht="12.75" customHeight="1" thickBot="1" x14ac:dyDescent="0.25">
      <c r="A37" s="361" t="s">
        <v>338</v>
      </c>
      <c r="B37" s="614" t="s">
        <v>764</v>
      </c>
      <c r="C37" s="614"/>
      <c r="D37" s="614"/>
      <c r="E37" s="614"/>
      <c r="F37" s="614"/>
      <c r="G37" s="266"/>
    </row>
    <row r="38" spans="1:8" s="130" customFormat="1" ht="25.5" customHeight="1" thickBot="1" x14ac:dyDescent="0.25">
      <c r="A38" s="361" t="s">
        <v>338</v>
      </c>
      <c r="B38" s="369"/>
      <c r="C38" s="612" t="s">
        <v>623</v>
      </c>
      <c r="D38" s="613"/>
      <c r="E38" s="370" t="s">
        <v>625</v>
      </c>
      <c r="F38" s="612" t="s">
        <v>624</v>
      </c>
      <c r="G38" s="615"/>
      <c r="H38" s="133"/>
    </row>
    <row r="39" spans="1:8" ht="13.5" thickBot="1" x14ac:dyDescent="0.25">
      <c r="A39" s="361" t="s">
        <v>338</v>
      </c>
      <c r="B39" s="371" t="s">
        <v>620</v>
      </c>
      <c r="C39" s="608" t="s">
        <v>1105</v>
      </c>
      <c r="D39" s="609"/>
      <c r="E39" s="366"/>
      <c r="F39" s="610"/>
      <c r="G39" s="611"/>
      <c r="H39" s="52"/>
    </row>
    <row r="40" spans="1:8" ht="13.5" thickBot="1" x14ac:dyDescent="0.25">
      <c r="A40" s="361" t="s">
        <v>338</v>
      </c>
      <c r="B40" s="371" t="s">
        <v>621</v>
      </c>
      <c r="C40" s="608" t="s">
        <v>1105</v>
      </c>
      <c r="D40" s="609"/>
      <c r="E40" s="366"/>
      <c r="F40" s="610"/>
      <c r="G40" s="611"/>
      <c r="H40" s="52"/>
    </row>
    <row r="41" spans="1:8" ht="13.5" thickBot="1" x14ac:dyDescent="0.25">
      <c r="A41" s="361" t="s">
        <v>338</v>
      </c>
      <c r="B41" s="371" t="s">
        <v>622</v>
      </c>
      <c r="C41" s="608" t="s">
        <v>1105</v>
      </c>
      <c r="D41" s="609"/>
      <c r="E41" s="366"/>
      <c r="F41" s="610"/>
      <c r="G41" s="611"/>
      <c r="H41" s="52"/>
    </row>
    <row r="42" spans="1:8" ht="9" customHeight="1" x14ac:dyDescent="0.2"/>
    <row r="43" spans="1:8" ht="26.25" customHeight="1" x14ac:dyDescent="0.2">
      <c r="A43" s="2" t="s">
        <v>337</v>
      </c>
      <c r="B43" s="606" t="s">
        <v>570</v>
      </c>
      <c r="C43" s="467"/>
      <c r="D43" s="467"/>
      <c r="E43" s="467"/>
      <c r="F43" s="467"/>
    </row>
    <row r="44" spans="1:8" x14ac:dyDescent="0.2">
      <c r="A44" s="2" t="s">
        <v>337</v>
      </c>
      <c r="B44" s="8" t="s">
        <v>327</v>
      </c>
      <c r="C44" s="96" t="s">
        <v>1097</v>
      </c>
    </row>
    <row r="45" spans="1:8" x14ac:dyDescent="0.2">
      <c r="A45" s="2" t="s">
        <v>337</v>
      </c>
      <c r="B45" s="8" t="s">
        <v>328</v>
      </c>
      <c r="C45" s="96"/>
    </row>
    <row r="46" spans="1:8" x14ac:dyDescent="0.2">
      <c r="A46" s="2" t="s">
        <v>337</v>
      </c>
      <c r="B46" s="8" t="s">
        <v>329</v>
      </c>
      <c r="C46" s="96"/>
    </row>
    <row r="47" spans="1:8" ht="25.5" x14ac:dyDescent="0.2">
      <c r="A47" s="2" t="s">
        <v>337</v>
      </c>
      <c r="B47" s="8" t="s">
        <v>330</v>
      </c>
      <c r="C47" s="96" t="s">
        <v>1097</v>
      </c>
    </row>
    <row r="48" spans="1:8" x14ac:dyDescent="0.2">
      <c r="A48" s="2" t="s">
        <v>337</v>
      </c>
      <c r="B48" s="8" t="s">
        <v>331</v>
      </c>
      <c r="C48" s="96" t="s">
        <v>1097</v>
      </c>
    </row>
    <row r="49" spans="1:4" ht="27.75" customHeight="1" x14ac:dyDescent="0.2">
      <c r="A49" s="2" t="s">
        <v>337</v>
      </c>
      <c r="B49" s="8" t="s">
        <v>332</v>
      </c>
      <c r="C49" s="96" t="s">
        <v>1097</v>
      </c>
    </row>
    <row r="50" spans="1:4" ht="24.75" customHeight="1" x14ac:dyDescent="0.2">
      <c r="A50" s="2" t="s">
        <v>337</v>
      </c>
      <c r="B50" s="8" t="s">
        <v>333</v>
      </c>
      <c r="C50" s="96"/>
    </row>
    <row r="51" spans="1:4" x14ac:dyDescent="0.2">
      <c r="A51" s="2" t="s">
        <v>337</v>
      </c>
      <c r="B51" s="8" t="s">
        <v>334</v>
      </c>
      <c r="C51" s="96" t="s">
        <v>1097</v>
      </c>
    </row>
    <row r="52" spans="1:4" x14ac:dyDescent="0.2">
      <c r="A52" s="2" t="s">
        <v>337</v>
      </c>
      <c r="B52" s="8" t="s">
        <v>335</v>
      </c>
      <c r="C52" s="96"/>
    </row>
    <row r="53" spans="1:4" x14ac:dyDescent="0.2">
      <c r="A53" s="2" t="s">
        <v>337</v>
      </c>
      <c r="B53" s="265" t="s">
        <v>157</v>
      </c>
      <c r="C53" s="96" t="s">
        <v>1097</v>
      </c>
    </row>
    <row r="54" spans="1:4" x14ac:dyDescent="0.2">
      <c r="A54" s="2" t="s">
        <v>337</v>
      </c>
      <c r="B54" s="305" t="s">
        <v>158</v>
      </c>
      <c r="C54" s="96"/>
    </row>
    <row r="55" spans="1:4" ht="15.75" customHeight="1" x14ac:dyDescent="0.2">
      <c r="A55" s="2" t="s">
        <v>337</v>
      </c>
      <c r="B55" s="135" t="s">
        <v>336</v>
      </c>
      <c r="C55" s="96"/>
      <c r="D55" s="30"/>
    </row>
    <row r="56" spans="1:4" ht="13.5" customHeight="1" x14ac:dyDescent="0.2">
      <c r="A56" s="2"/>
      <c r="B56" s="321"/>
      <c r="C56" s="322"/>
      <c r="D56" s="30"/>
    </row>
    <row r="57" spans="1:4" ht="3.75" customHeight="1" x14ac:dyDescent="0.2">
      <c r="A57" s="2"/>
      <c r="B57" s="607"/>
      <c r="C57" s="607"/>
    </row>
    <row r="58" spans="1:4" ht="4.5" hidden="1" customHeight="1" x14ac:dyDescent="0.2"/>
  </sheetData>
  <mergeCells count="23">
    <mergeCell ref="B8:D8"/>
    <mergeCell ref="A1:F1"/>
    <mergeCell ref="B4:D4"/>
    <mergeCell ref="B5:D5"/>
    <mergeCell ref="B7:D7"/>
    <mergeCell ref="B6:D6"/>
    <mergeCell ref="B3:F3"/>
    <mergeCell ref="B14:F14"/>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57"/>
  <sheetViews>
    <sheetView showGridLines="0" showRowColHeaders="0" showRuler="0" view="pageLayout" zoomScaleNormal="100" workbookViewId="0">
      <selection sqref="A1:E1"/>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465" t="s">
        <v>571</v>
      </c>
      <c r="B1" s="465"/>
      <c r="C1" s="465"/>
      <c r="D1" s="465"/>
      <c r="E1" s="465"/>
    </row>
    <row r="2" spans="1:5" ht="18" x14ac:dyDescent="0.2">
      <c r="A2" s="306"/>
      <c r="B2" s="306"/>
      <c r="C2" s="306"/>
      <c r="D2" s="306"/>
      <c r="E2" s="306"/>
    </row>
    <row r="3" spans="1:5" s="253" customFormat="1" x14ac:dyDescent="0.2">
      <c r="A3" s="237" t="s">
        <v>747</v>
      </c>
      <c r="B3" s="315" t="s">
        <v>149</v>
      </c>
      <c r="C3" s="315"/>
      <c r="D3" s="315"/>
      <c r="E3" s="315"/>
    </row>
    <row r="4" spans="1:5" x14ac:dyDescent="0.2"/>
    <row r="5" spans="1:5" ht="27.75" customHeight="1" x14ac:dyDescent="0.2">
      <c r="B5" s="606" t="s">
        <v>1036</v>
      </c>
      <c r="C5" s="606"/>
      <c r="D5" s="606"/>
      <c r="E5" s="606"/>
    </row>
    <row r="6" spans="1:5" s="208" customFormat="1" x14ac:dyDescent="0.2">
      <c r="A6" s="196"/>
      <c r="B6" s="72"/>
      <c r="C6" s="72"/>
      <c r="D6" s="72"/>
      <c r="E6" s="72"/>
    </row>
    <row r="7" spans="1:5" s="208" customFormat="1" ht="38.25" customHeight="1" x14ac:dyDescent="0.2">
      <c r="A7" s="390"/>
      <c r="B7" s="626" t="s">
        <v>1037</v>
      </c>
      <c r="C7" s="554"/>
      <c r="D7" s="554"/>
      <c r="E7" s="554"/>
    </row>
    <row r="8" spans="1:5" s="208" customFormat="1" x14ac:dyDescent="0.2">
      <c r="A8" s="196"/>
      <c r="B8" s="391"/>
      <c r="C8" s="72"/>
      <c r="D8" s="99"/>
      <c r="E8" s="216"/>
    </row>
    <row r="9" spans="1:5" x14ac:dyDescent="0.2">
      <c r="A9" s="2"/>
      <c r="B9" s="2"/>
      <c r="C9" s="2"/>
      <c r="D9" s="2"/>
      <c r="E9" s="2"/>
    </row>
    <row r="10" spans="1:5" ht="117" customHeight="1" x14ac:dyDescent="0.2">
      <c r="A10" s="237" t="s">
        <v>585</v>
      </c>
      <c r="B10" s="622" t="s">
        <v>1038</v>
      </c>
      <c r="C10" s="554"/>
      <c r="D10" s="554"/>
      <c r="E10" s="554"/>
    </row>
    <row r="11" spans="1:5" x14ac:dyDescent="0.2">
      <c r="A11" s="2"/>
      <c r="C11" s="56"/>
      <c r="D11" s="2"/>
      <c r="E11" s="2"/>
    </row>
    <row r="12" spans="1:5" x14ac:dyDescent="0.2">
      <c r="A12" s="2" t="s">
        <v>585</v>
      </c>
      <c r="B12" s="121"/>
      <c r="C12" s="139" t="s">
        <v>572</v>
      </c>
      <c r="D12" s="139" t="s">
        <v>250</v>
      </c>
    </row>
    <row r="13" spans="1:5" ht="25.5" x14ac:dyDescent="0.2">
      <c r="A13" s="2" t="s">
        <v>585</v>
      </c>
      <c r="B13" s="98" t="s">
        <v>480</v>
      </c>
      <c r="C13" s="141"/>
      <c r="D13" s="141"/>
    </row>
    <row r="14" spans="1:5" ht="38.25" x14ac:dyDescent="0.2">
      <c r="A14" s="2" t="s">
        <v>585</v>
      </c>
      <c r="B14" s="98" t="s">
        <v>481</v>
      </c>
      <c r="C14" s="141">
        <v>9694</v>
      </c>
      <c r="D14" s="141">
        <v>9694</v>
      </c>
    </row>
    <row r="15" spans="1:5" ht="25.5" x14ac:dyDescent="0.2">
      <c r="A15" s="2" t="s">
        <v>585</v>
      </c>
      <c r="B15" s="98" t="s">
        <v>482</v>
      </c>
      <c r="C15" s="141">
        <v>9694</v>
      </c>
      <c r="D15" s="141">
        <v>9694</v>
      </c>
    </row>
    <row r="16" spans="1:5" ht="25.5" x14ac:dyDescent="0.2">
      <c r="A16" s="2" t="s">
        <v>585</v>
      </c>
      <c r="B16" s="98" t="s">
        <v>483</v>
      </c>
      <c r="C16" s="141">
        <v>33732</v>
      </c>
      <c r="D16" s="141">
        <v>33732</v>
      </c>
    </row>
    <row r="17" spans="1:5" ht="25.5" x14ac:dyDescent="0.2">
      <c r="A17" s="2" t="s">
        <v>585</v>
      </c>
      <c r="B17" s="8" t="s">
        <v>484</v>
      </c>
      <c r="C17" s="141"/>
      <c r="D17" s="141"/>
    </row>
    <row r="18" spans="1:5" x14ac:dyDescent="0.2">
      <c r="A18" s="2"/>
      <c r="B18" s="140"/>
      <c r="C18" s="142"/>
      <c r="D18" s="143"/>
    </row>
    <row r="19" spans="1:5" x14ac:dyDescent="0.2">
      <c r="A19" s="2" t="s">
        <v>585</v>
      </c>
      <c r="B19" s="8" t="s">
        <v>279</v>
      </c>
      <c r="C19" s="141">
        <v>1059</v>
      </c>
      <c r="D19" s="141">
        <v>1059</v>
      </c>
    </row>
    <row r="20" spans="1:5" x14ac:dyDescent="0.2">
      <c r="A20" s="2"/>
      <c r="B20" s="140"/>
      <c r="C20" s="142"/>
      <c r="D20" s="143"/>
    </row>
    <row r="21" spans="1:5" ht="25.5" x14ac:dyDescent="0.2">
      <c r="A21" s="2" t="s">
        <v>585</v>
      </c>
      <c r="B21" s="8" t="s">
        <v>280</v>
      </c>
      <c r="C21" s="141">
        <v>11691</v>
      </c>
      <c r="D21" s="141">
        <v>11691</v>
      </c>
    </row>
    <row r="22" spans="1:5" ht="25.5" x14ac:dyDescent="0.2">
      <c r="A22" s="2" t="s">
        <v>585</v>
      </c>
      <c r="B22" s="8" t="s">
        <v>281</v>
      </c>
      <c r="C22" s="141"/>
      <c r="D22" s="141"/>
    </row>
    <row r="23" spans="1:5" ht="25.5" x14ac:dyDescent="0.2">
      <c r="A23" s="2" t="s">
        <v>585</v>
      </c>
      <c r="B23" s="8" t="s">
        <v>282</v>
      </c>
      <c r="C23" s="141"/>
      <c r="D23" s="141"/>
    </row>
    <row r="24" spans="1:5" x14ac:dyDescent="0.2"/>
    <row r="25" spans="1:5" ht="38.25" customHeight="1" x14ac:dyDescent="0.2">
      <c r="A25" s="2" t="s">
        <v>585</v>
      </c>
      <c r="B25" s="589" t="s">
        <v>283</v>
      </c>
      <c r="C25" s="480"/>
      <c r="D25" s="144"/>
    </row>
    <row r="26" spans="1:5" x14ac:dyDescent="0.2">
      <c r="A26" s="2"/>
      <c r="B26" s="52"/>
      <c r="C26" s="52"/>
      <c r="D26" s="145"/>
    </row>
    <row r="27" spans="1:5" x14ac:dyDescent="0.2">
      <c r="A27" s="2" t="s">
        <v>585</v>
      </c>
      <c r="B27" s="623" t="s">
        <v>284</v>
      </c>
      <c r="C27" s="547"/>
      <c r="D27" s="547"/>
      <c r="E27" s="624"/>
    </row>
    <row r="28" spans="1:5" x14ac:dyDescent="0.2">
      <c r="A28" s="2"/>
      <c r="B28" s="560"/>
      <c r="C28" s="468"/>
      <c r="D28" s="468"/>
      <c r="E28" s="625"/>
    </row>
    <row r="29" spans="1:5" x14ac:dyDescent="0.2"/>
    <row r="30" spans="1:5" x14ac:dyDescent="0.2">
      <c r="A30" s="2" t="s">
        <v>285</v>
      </c>
      <c r="B30" s="512"/>
      <c r="C30" s="514"/>
      <c r="D30" s="34" t="s">
        <v>574</v>
      </c>
      <c r="E30" s="34" t="s">
        <v>575</v>
      </c>
    </row>
    <row r="31" spans="1:5" ht="25.5" customHeight="1" x14ac:dyDescent="0.2">
      <c r="A31" s="2" t="s">
        <v>285</v>
      </c>
      <c r="B31" s="618" t="s">
        <v>573</v>
      </c>
      <c r="C31" s="619"/>
      <c r="D31" s="453">
        <v>10</v>
      </c>
      <c r="E31" s="453">
        <v>18</v>
      </c>
    </row>
    <row r="32" spans="1:5" x14ac:dyDescent="0.2"/>
    <row r="33" spans="1:5" x14ac:dyDescent="0.2">
      <c r="A33" s="2" t="s">
        <v>286</v>
      </c>
      <c r="B33" s="512"/>
      <c r="C33" s="514"/>
      <c r="D33" s="34" t="s">
        <v>512</v>
      </c>
      <c r="E33" s="34" t="s">
        <v>513</v>
      </c>
    </row>
    <row r="34" spans="1:5" ht="27.75" customHeight="1" x14ac:dyDescent="0.2">
      <c r="A34" s="2" t="s">
        <v>286</v>
      </c>
      <c r="B34" s="618" t="s">
        <v>289</v>
      </c>
      <c r="C34" s="619"/>
      <c r="D34" s="96"/>
      <c r="E34" s="96" t="s">
        <v>1105</v>
      </c>
    </row>
    <row r="35" spans="1:5" x14ac:dyDescent="0.2"/>
    <row r="36" spans="1:5" x14ac:dyDescent="0.2">
      <c r="A36" s="2" t="s">
        <v>287</v>
      </c>
      <c r="D36" s="34" t="s">
        <v>512</v>
      </c>
      <c r="E36" s="34" t="s">
        <v>513</v>
      </c>
    </row>
    <row r="37" spans="1:5" ht="28.5" customHeight="1" x14ac:dyDescent="0.2">
      <c r="A37" s="2" t="s">
        <v>287</v>
      </c>
      <c r="B37" s="620" t="s">
        <v>150</v>
      </c>
      <c r="C37" s="621"/>
      <c r="D37" s="96"/>
      <c r="E37" s="96" t="s">
        <v>1105</v>
      </c>
    </row>
    <row r="38" spans="1:5" ht="28.5" customHeight="1" x14ac:dyDescent="0.2">
      <c r="A38" s="2" t="s">
        <v>287</v>
      </c>
      <c r="B38" s="620"/>
      <c r="C38" s="621"/>
      <c r="D38" s="307" t="s">
        <v>152</v>
      </c>
      <c r="E38" s="307"/>
    </row>
    <row r="39" spans="1:5" ht="28.5" customHeight="1" x14ac:dyDescent="0.2">
      <c r="A39" s="2" t="s">
        <v>287</v>
      </c>
      <c r="B39" s="620" t="s">
        <v>151</v>
      </c>
      <c r="C39" s="621"/>
      <c r="D39" s="308"/>
      <c r="E39" s="307"/>
    </row>
    <row r="40" spans="1:5" x14ac:dyDescent="0.2">
      <c r="B40" s="474"/>
      <c r="C40" s="474"/>
      <c r="D40" s="474"/>
      <c r="E40" s="474"/>
    </row>
    <row r="41" spans="1:5" ht="19.5" customHeight="1" x14ac:dyDescent="0.2">
      <c r="A41" s="2" t="s">
        <v>288</v>
      </c>
      <c r="B41" s="594" t="s">
        <v>576</v>
      </c>
      <c r="C41" s="468"/>
      <c r="D41" s="468"/>
      <c r="E41" s="468"/>
    </row>
    <row r="42" spans="1:5" ht="25.5" x14ac:dyDescent="0.2">
      <c r="A42" s="2" t="s">
        <v>288</v>
      </c>
      <c r="B42" s="121"/>
      <c r="C42" s="125" t="s">
        <v>577</v>
      </c>
      <c r="D42" s="125" t="s">
        <v>578</v>
      </c>
      <c r="E42" s="125" t="s">
        <v>579</v>
      </c>
    </row>
    <row r="43" spans="1:5" x14ac:dyDescent="0.2">
      <c r="A43" s="2" t="s">
        <v>288</v>
      </c>
      <c r="B43" s="9" t="s">
        <v>580</v>
      </c>
      <c r="C43" s="144">
        <v>825</v>
      </c>
      <c r="D43" s="144">
        <v>825</v>
      </c>
      <c r="E43" s="144">
        <v>825</v>
      </c>
    </row>
    <row r="44" spans="1:5" x14ac:dyDescent="0.2">
      <c r="A44" s="2" t="s">
        <v>288</v>
      </c>
      <c r="B44" s="9" t="s">
        <v>581</v>
      </c>
      <c r="C44" s="146"/>
      <c r="D44" s="146"/>
      <c r="E44" s="144"/>
    </row>
    <row r="45" spans="1:5" x14ac:dyDescent="0.2">
      <c r="A45" s="2" t="s">
        <v>288</v>
      </c>
      <c r="B45" s="9" t="s">
        <v>582</v>
      </c>
      <c r="C45" s="146"/>
      <c r="D45" s="144"/>
      <c r="E45" s="144"/>
    </row>
    <row r="46" spans="1:5" ht="51" x14ac:dyDescent="0.2">
      <c r="A46" s="2" t="s">
        <v>288</v>
      </c>
      <c r="B46" s="298" t="s">
        <v>617</v>
      </c>
      <c r="C46" s="146"/>
      <c r="D46" s="146"/>
      <c r="E46" s="144">
        <v>14625</v>
      </c>
    </row>
    <row r="47" spans="1:5" x14ac:dyDescent="0.2">
      <c r="A47" s="2" t="s">
        <v>288</v>
      </c>
      <c r="B47" s="9" t="s">
        <v>583</v>
      </c>
      <c r="C47" s="144">
        <v>414</v>
      </c>
      <c r="D47" s="144">
        <v>414</v>
      </c>
      <c r="E47" s="144">
        <v>1296</v>
      </c>
    </row>
    <row r="48" spans="1:5" x14ac:dyDescent="0.2">
      <c r="A48" s="2" t="s">
        <v>288</v>
      </c>
      <c r="B48" s="9" t="s">
        <v>584</v>
      </c>
      <c r="C48" s="144">
        <v>2265</v>
      </c>
      <c r="D48" s="144">
        <v>2265</v>
      </c>
      <c r="E48" s="144">
        <v>2265</v>
      </c>
    </row>
    <row r="49" spans="1:3" x14ac:dyDescent="0.2"/>
    <row r="50" spans="1:3" x14ac:dyDescent="0.2"/>
    <row r="51" spans="1:3" x14ac:dyDescent="0.2">
      <c r="A51" s="2" t="s">
        <v>412</v>
      </c>
      <c r="B51" s="616" t="s">
        <v>686</v>
      </c>
      <c r="C51" s="616"/>
    </row>
    <row r="52" spans="1:3" ht="25.5" x14ac:dyDescent="0.2">
      <c r="A52" s="2" t="s">
        <v>412</v>
      </c>
      <c r="B52" s="98" t="s">
        <v>853</v>
      </c>
      <c r="C52" s="147"/>
    </row>
    <row r="53" spans="1:3" ht="25.5" x14ac:dyDescent="0.2">
      <c r="A53" s="2" t="s">
        <v>412</v>
      </c>
      <c r="B53" s="98" t="s">
        <v>856</v>
      </c>
      <c r="C53" s="147">
        <v>323</v>
      </c>
    </row>
    <row r="54" spans="1:3" ht="25.5" x14ac:dyDescent="0.2">
      <c r="A54" s="2" t="s">
        <v>412</v>
      </c>
      <c r="B54" s="98" t="s">
        <v>482</v>
      </c>
      <c r="C54" s="147">
        <v>323</v>
      </c>
    </row>
    <row r="55" spans="1:3" ht="25.5" x14ac:dyDescent="0.2">
      <c r="A55" s="2" t="s">
        <v>412</v>
      </c>
      <c r="B55" s="98" t="s">
        <v>855</v>
      </c>
      <c r="C55" s="147">
        <v>1124</v>
      </c>
    </row>
    <row r="56" spans="1:3" ht="25.5" x14ac:dyDescent="0.2">
      <c r="A56" s="2" t="s">
        <v>412</v>
      </c>
      <c r="B56" s="98" t="s">
        <v>854</v>
      </c>
      <c r="C56" s="147"/>
    </row>
    <row r="57" spans="1:3" x14ac:dyDescent="0.2"/>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68"/>
  <sheetViews>
    <sheetView showGridLines="0" showRowColHeaders="0" showRuler="0" view="pageLayout" zoomScaleNormal="100" workbookViewId="0">
      <selection sqref="A1:F1"/>
    </sheetView>
  </sheetViews>
  <sheetFormatPr defaultColWidth="0" defaultRowHeight="12.75" zeroHeight="1" x14ac:dyDescent="0.2"/>
  <cols>
    <col min="1" max="1" width="4.7109375" style="1" customWidth="1"/>
    <col min="2" max="2" width="2.5703125" customWidth="1"/>
    <col min="3" max="3" width="41" customWidth="1"/>
    <col min="4" max="6" width="14.28515625" customWidth="1"/>
    <col min="7" max="7" width="9.140625" customWidth="1"/>
  </cols>
  <sheetData>
    <row r="1" spans="1:6" ht="18" x14ac:dyDescent="0.2">
      <c r="A1" s="465" t="s">
        <v>413</v>
      </c>
      <c r="B1" s="465"/>
      <c r="C1" s="465"/>
      <c r="D1" s="465"/>
      <c r="E1" s="465"/>
      <c r="F1" s="465"/>
    </row>
    <row r="2" spans="1:6" x14ac:dyDescent="0.2"/>
    <row r="3" spans="1:6" ht="15.75" x14ac:dyDescent="0.2">
      <c r="B3" s="596" t="s">
        <v>414</v>
      </c>
      <c r="C3" s="588"/>
      <c r="D3" s="588"/>
    </row>
    <row r="4" spans="1:6" ht="116.25" customHeight="1" x14ac:dyDescent="0.2">
      <c r="A4" s="327"/>
      <c r="B4" s="551" t="s">
        <v>1041</v>
      </c>
      <c r="C4" s="467"/>
      <c r="D4" s="467"/>
      <c r="E4" s="467"/>
      <c r="F4" s="467"/>
    </row>
    <row r="5" spans="1:6" x14ac:dyDescent="0.2">
      <c r="A5" s="327"/>
      <c r="B5" s="120"/>
      <c r="C5" s="7"/>
      <c r="D5" s="7"/>
      <c r="E5" s="7"/>
      <c r="F5" s="7"/>
    </row>
    <row r="6" spans="1:6" ht="25.5" x14ac:dyDescent="0.2">
      <c r="A6" s="327" t="s">
        <v>353</v>
      </c>
      <c r="B6" s="655"/>
      <c r="C6" s="656"/>
      <c r="D6" s="656"/>
      <c r="E6" s="125" t="s">
        <v>1039</v>
      </c>
      <c r="F6" s="132" t="s">
        <v>1040</v>
      </c>
    </row>
    <row r="7" spans="1:6" ht="27" customHeight="1" x14ac:dyDescent="0.2">
      <c r="A7" s="2" t="s">
        <v>353</v>
      </c>
      <c r="B7" s="461" t="s">
        <v>212</v>
      </c>
      <c r="C7" s="477"/>
      <c r="D7" s="477"/>
      <c r="E7" s="160" t="s">
        <v>1105</v>
      </c>
      <c r="F7" s="160"/>
    </row>
    <row r="8" spans="1:6" x14ac:dyDescent="0.2">
      <c r="A8" s="2"/>
      <c r="B8" s="217"/>
      <c r="C8" s="52"/>
      <c r="D8" s="52"/>
      <c r="E8" s="218"/>
      <c r="F8" s="218"/>
    </row>
    <row r="9" spans="1:6" x14ac:dyDescent="0.2">
      <c r="A9" s="2" t="s">
        <v>355</v>
      </c>
      <c r="B9" s="554" t="s">
        <v>195</v>
      </c>
      <c r="C9" s="554"/>
      <c r="D9" s="554"/>
      <c r="E9" s="554"/>
      <c r="F9" s="554"/>
    </row>
    <row r="10" spans="1:6" x14ac:dyDescent="0.2">
      <c r="A10" s="2" t="s">
        <v>355</v>
      </c>
      <c r="B10" s="643" t="s">
        <v>196</v>
      </c>
      <c r="C10" s="643"/>
      <c r="D10" s="96"/>
    </row>
    <row r="11" spans="1:6" x14ac:dyDescent="0.2">
      <c r="A11" s="2" t="s">
        <v>355</v>
      </c>
      <c r="B11" s="517" t="s">
        <v>197</v>
      </c>
      <c r="C11" s="517"/>
      <c r="D11" s="96"/>
    </row>
    <row r="12" spans="1:6" x14ac:dyDescent="0.2">
      <c r="A12" s="2" t="s">
        <v>355</v>
      </c>
      <c r="B12" s="517" t="s">
        <v>198</v>
      </c>
      <c r="C12" s="517"/>
      <c r="D12" s="96" t="s">
        <v>1105</v>
      </c>
    </row>
    <row r="13" spans="1:6" x14ac:dyDescent="0.2"/>
    <row r="14" spans="1:6" ht="59.25" x14ac:dyDescent="0.2">
      <c r="A14" s="2" t="s">
        <v>353</v>
      </c>
      <c r="B14" s="637"/>
      <c r="C14" s="638"/>
      <c r="D14" s="639"/>
      <c r="E14" s="37" t="s">
        <v>419</v>
      </c>
      <c r="F14" s="37" t="s">
        <v>420</v>
      </c>
    </row>
    <row r="15" spans="1:6" ht="15" x14ac:dyDescent="0.25">
      <c r="A15" s="2" t="s">
        <v>353</v>
      </c>
      <c r="B15" s="640" t="s">
        <v>415</v>
      </c>
      <c r="C15" s="641"/>
      <c r="D15" s="641"/>
      <c r="E15" s="641"/>
      <c r="F15" s="642"/>
    </row>
    <row r="16" spans="1:6" ht="12.75" customHeight="1" x14ac:dyDescent="0.2">
      <c r="A16" s="2" t="s">
        <v>353</v>
      </c>
      <c r="B16" s="589" t="s">
        <v>416</v>
      </c>
      <c r="C16" s="479"/>
      <c r="D16" s="480"/>
      <c r="E16" s="148">
        <v>35000000</v>
      </c>
      <c r="F16" s="148">
        <v>0</v>
      </c>
    </row>
    <row r="17" spans="1:6" ht="26.25" customHeight="1" x14ac:dyDescent="0.2">
      <c r="A17" s="2" t="s">
        <v>353</v>
      </c>
      <c r="B17" s="589" t="s">
        <v>485</v>
      </c>
      <c r="C17" s="479"/>
      <c r="D17" s="480"/>
      <c r="E17" s="148">
        <v>54400000</v>
      </c>
      <c r="F17" s="148">
        <v>0</v>
      </c>
    </row>
    <row r="18" spans="1:6" ht="40.5" customHeight="1" x14ac:dyDescent="0.2">
      <c r="A18" s="2" t="s">
        <v>353</v>
      </c>
      <c r="B18" s="620" t="s">
        <v>801</v>
      </c>
      <c r="C18" s="650"/>
      <c r="D18" s="621"/>
      <c r="E18" s="148">
        <v>74000000</v>
      </c>
      <c r="F18" s="148">
        <v>19000000</v>
      </c>
    </row>
    <row r="19" spans="1:6" ht="27.75" customHeight="1" x14ac:dyDescent="0.2">
      <c r="A19" s="2" t="s">
        <v>353</v>
      </c>
      <c r="B19" s="589" t="s">
        <v>213</v>
      </c>
      <c r="C19" s="479"/>
      <c r="D19" s="480"/>
      <c r="E19" s="148">
        <v>4310000</v>
      </c>
      <c r="F19" s="148">
        <v>4900000</v>
      </c>
    </row>
    <row r="20" spans="1:6" ht="12.75" customHeight="1" x14ac:dyDescent="0.2">
      <c r="A20" s="2" t="s">
        <v>353</v>
      </c>
      <c r="B20" s="651" t="s">
        <v>531</v>
      </c>
      <c r="C20" s="652"/>
      <c r="D20" s="653"/>
      <c r="E20" s="149">
        <f>SUM(E16:E19)</f>
        <v>167710000</v>
      </c>
      <c r="F20" s="149">
        <f>SUM(F16:F19)</f>
        <v>23900000</v>
      </c>
    </row>
    <row r="21" spans="1:6" ht="15" x14ac:dyDescent="0.25">
      <c r="A21" s="2" t="s">
        <v>353</v>
      </c>
      <c r="B21" s="640" t="s">
        <v>532</v>
      </c>
      <c r="C21" s="641"/>
      <c r="D21" s="641"/>
      <c r="E21" s="641"/>
      <c r="F21" s="642"/>
    </row>
    <row r="22" spans="1:6" ht="12.75" customHeight="1" x14ac:dyDescent="0.2">
      <c r="A22" s="2" t="s">
        <v>353</v>
      </c>
      <c r="B22" s="589" t="s">
        <v>533</v>
      </c>
      <c r="C22" s="479"/>
      <c r="D22" s="480"/>
      <c r="E22" s="150">
        <v>48000000</v>
      </c>
      <c r="F22" s="150">
        <v>16000000</v>
      </c>
    </row>
    <row r="23" spans="1:6" ht="12.75" customHeight="1" x14ac:dyDescent="0.2">
      <c r="A23" s="2" t="s">
        <v>353</v>
      </c>
      <c r="B23" s="589" t="s">
        <v>857</v>
      </c>
      <c r="C23" s="479"/>
      <c r="D23" s="480"/>
      <c r="E23" s="150">
        <v>1600000</v>
      </c>
      <c r="F23" s="388"/>
    </row>
    <row r="24" spans="1:6" ht="25.5" customHeight="1" x14ac:dyDescent="0.2">
      <c r="A24" s="2" t="s">
        <v>353</v>
      </c>
      <c r="B24" s="589" t="s">
        <v>486</v>
      </c>
      <c r="C24" s="479"/>
      <c r="D24" s="480"/>
      <c r="E24" s="150">
        <v>550000</v>
      </c>
      <c r="F24" s="151"/>
    </row>
    <row r="25" spans="1:6" ht="12.75" customHeight="1" x14ac:dyDescent="0.2">
      <c r="A25" s="2" t="s">
        <v>353</v>
      </c>
      <c r="B25" s="651" t="s">
        <v>534</v>
      </c>
      <c r="C25" s="652"/>
      <c r="D25" s="653"/>
      <c r="E25" s="149">
        <f>SUM(E22:E24)</f>
        <v>50150000</v>
      </c>
      <c r="F25" s="149">
        <f>SUM(F22,F24)</f>
        <v>16000000</v>
      </c>
    </row>
    <row r="26" spans="1:6" ht="15" x14ac:dyDescent="0.25">
      <c r="A26" s="2" t="s">
        <v>353</v>
      </c>
      <c r="B26" s="640" t="s">
        <v>346</v>
      </c>
      <c r="C26" s="641"/>
      <c r="D26" s="641"/>
      <c r="E26" s="641"/>
      <c r="F26" s="642"/>
    </row>
    <row r="27" spans="1:6" ht="12.75" customHeight="1" x14ac:dyDescent="0.2">
      <c r="A27" s="2" t="s">
        <v>353</v>
      </c>
      <c r="B27" s="470" t="s">
        <v>535</v>
      </c>
      <c r="C27" s="471"/>
      <c r="D27" s="472"/>
      <c r="E27" s="150">
        <v>0</v>
      </c>
      <c r="F27" s="150">
        <v>43000000</v>
      </c>
    </row>
    <row r="28" spans="1:6" ht="38.25" customHeight="1" x14ac:dyDescent="0.2">
      <c r="A28" s="2" t="s">
        <v>353</v>
      </c>
      <c r="B28" s="470" t="s">
        <v>487</v>
      </c>
      <c r="C28" s="471"/>
      <c r="D28" s="472"/>
      <c r="E28" s="150">
        <v>0</v>
      </c>
      <c r="F28" s="150">
        <v>0</v>
      </c>
    </row>
    <row r="29" spans="1:6" ht="12.75" customHeight="1" x14ac:dyDescent="0.2">
      <c r="A29" s="2" t="s">
        <v>353</v>
      </c>
      <c r="B29" s="470" t="s">
        <v>536</v>
      </c>
      <c r="C29" s="471"/>
      <c r="D29" s="472"/>
      <c r="E29" s="150">
        <v>0</v>
      </c>
      <c r="F29" s="150">
        <v>14800000</v>
      </c>
    </row>
    <row r="30" spans="1:6" x14ac:dyDescent="0.2"/>
    <row r="31" spans="1:6" ht="87" customHeight="1" x14ac:dyDescent="0.2">
      <c r="A31" s="2" t="s">
        <v>354</v>
      </c>
      <c r="B31" s="606" t="s">
        <v>159</v>
      </c>
      <c r="C31" s="554"/>
      <c r="D31" s="554"/>
      <c r="E31" s="554"/>
      <c r="F31" s="554"/>
    </row>
    <row r="32" spans="1:6" ht="36" x14ac:dyDescent="0.2">
      <c r="A32" s="2" t="s">
        <v>354</v>
      </c>
      <c r="B32" s="162"/>
      <c r="C32" s="163"/>
      <c r="D32" s="31" t="s">
        <v>537</v>
      </c>
      <c r="E32" s="31" t="s">
        <v>538</v>
      </c>
      <c r="F32" s="31" t="s">
        <v>539</v>
      </c>
    </row>
    <row r="33" spans="1:6" ht="36" x14ac:dyDescent="0.2">
      <c r="A33" s="327" t="s">
        <v>354</v>
      </c>
      <c r="B33" s="328" t="s">
        <v>540</v>
      </c>
      <c r="C33" s="153" t="s">
        <v>1042</v>
      </c>
      <c r="D33" s="154">
        <v>6716</v>
      </c>
      <c r="E33" s="154">
        <v>28327</v>
      </c>
      <c r="F33" s="154">
        <v>1695</v>
      </c>
    </row>
    <row r="34" spans="1:6" ht="24.75" customHeight="1" x14ac:dyDescent="0.2">
      <c r="A34" s="2" t="s">
        <v>354</v>
      </c>
      <c r="B34" s="152" t="s">
        <v>543</v>
      </c>
      <c r="C34" s="153" t="s">
        <v>488</v>
      </c>
      <c r="D34" s="154">
        <v>4573</v>
      </c>
      <c r="E34" s="154">
        <v>15812</v>
      </c>
      <c r="F34" s="154">
        <v>729</v>
      </c>
    </row>
    <row r="35" spans="1:6" ht="24" x14ac:dyDescent="0.2">
      <c r="A35" s="2" t="s">
        <v>354</v>
      </c>
      <c r="B35" s="152" t="s">
        <v>544</v>
      </c>
      <c r="C35" s="153" t="s">
        <v>545</v>
      </c>
      <c r="D35" s="154">
        <v>2755</v>
      </c>
      <c r="E35" s="154">
        <v>11656</v>
      </c>
      <c r="F35" s="154">
        <v>575</v>
      </c>
    </row>
    <row r="36" spans="1:6" ht="24" x14ac:dyDescent="0.2">
      <c r="A36" s="2" t="s">
        <v>354</v>
      </c>
      <c r="B36" s="152" t="s">
        <v>546</v>
      </c>
      <c r="C36" s="153" t="s">
        <v>489</v>
      </c>
      <c r="D36" s="154">
        <v>2572</v>
      </c>
      <c r="E36" s="154">
        <v>11500</v>
      </c>
      <c r="F36" s="154">
        <v>916</v>
      </c>
    </row>
    <row r="37" spans="1:6" ht="24" x14ac:dyDescent="0.2">
      <c r="A37" s="2" t="s">
        <v>354</v>
      </c>
      <c r="B37" s="152" t="s">
        <v>547</v>
      </c>
      <c r="C37" s="153" t="s">
        <v>255</v>
      </c>
      <c r="D37" s="154">
        <v>2050</v>
      </c>
      <c r="E37" s="154">
        <v>9800</v>
      </c>
      <c r="F37" s="154">
        <v>770</v>
      </c>
    </row>
    <row r="38" spans="1:6" ht="24" x14ac:dyDescent="0.2">
      <c r="A38" s="2" t="s">
        <v>354</v>
      </c>
      <c r="B38" s="152" t="s">
        <v>548</v>
      </c>
      <c r="C38" s="153" t="s">
        <v>256</v>
      </c>
      <c r="D38" s="154">
        <v>1950</v>
      </c>
      <c r="E38" s="154">
        <v>9500</v>
      </c>
      <c r="F38" s="154">
        <v>900</v>
      </c>
    </row>
    <row r="39" spans="1:6" ht="24" x14ac:dyDescent="0.2">
      <c r="A39" s="2" t="s">
        <v>354</v>
      </c>
      <c r="B39" s="152" t="s">
        <v>549</v>
      </c>
      <c r="C39" s="153" t="s">
        <v>257</v>
      </c>
      <c r="D39" s="154">
        <v>300</v>
      </c>
      <c r="E39" s="154">
        <v>700</v>
      </c>
      <c r="F39" s="154">
        <v>80</v>
      </c>
    </row>
    <row r="40" spans="1:6" ht="36" x14ac:dyDescent="0.2">
      <c r="A40" s="2" t="s">
        <v>354</v>
      </c>
      <c r="B40" s="152" t="s">
        <v>550</v>
      </c>
      <c r="C40" s="153" t="s">
        <v>562</v>
      </c>
      <c r="D40" s="154">
        <v>1100</v>
      </c>
      <c r="E40" s="154">
        <v>2700</v>
      </c>
      <c r="F40" s="154">
        <v>500</v>
      </c>
    </row>
    <row r="41" spans="1:6" ht="72" x14ac:dyDescent="0.2">
      <c r="A41" s="2" t="s">
        <v>354</v>
      </c>
      <c r="B41" s="152" t="s">
        <v>551</v>
      </c>
      <c r="C41" s="153" t="s">
        <v>258</v>
      </c>
      <c r="D41" s="409">
        <v>0.82</v>
      </c>
      <c r="E41" s="409">
        <v>0.82</v>
      </c>
      <c r="F41" s="409">
        <v>0.55000000000000004</v>
      </c>
    </row>
    <row r="42" spans="1:6" ht="48" x14ac:dyDescent="0.2">
      <c r="A42" s="2" t="s">
        <v>354</v>
      </c>
      <c r="B42" s="152" t="s">
        <v>552</v>
      </c>
      <c r="C42" s="153" t="s">
        <v>912</v>
      </c>
      <c r="D42" s="155">
        <v>17500</v>
      </c>
      <c r="E42" s="155">
        <v>18500</v>
      </c>
      <c r="F42" s="155">
        <v>12000</v>
      </c>
    </row>
    <row r="43" spans="1:6" ht="24" x14ac:dyDescent="0.2">
      <c r="A43" s="2" t="s">
        <v>354</v>
      </c>
      <c r="B43" s="156" t="s">
        <v>553</v>
      </c>
      <c r="C43" s="157" t="s">
        <v>259</v>
      </c>
      <c r="D43" s="155">
        <v>15000</v>
      </c>
      <c r="E43" s="155">
        <v>15500</v>
      </c>
      <c r="F43" s="155">
        <v>9000</v>
      </c>
    </row>
    <row r="44" spans="1:6" ht="36.75" customHeight="1" x14ac:dyDescent="0.2">
      <c r="A44" s="2" t="s">
        <v>354</v>
      </c>
      <c r="B44" s="152" t="s">
        <v>554</v>
      </c>
      <c r="C44" s="153" t="s">
        <v>913</v>
      </c>
      <c r="D44" s="155">
        <v>5900</v>
      </c>
      <c r="E44" s="155">
        <v>8000</v>
      </c>
      <c r="F44" s="155">
        <v>10000</v>
      </c>
    </row>
    <row r="45" spans="1:6" ht="48" x14ac:dyDescent="0.2">
      <c r="A45" s="2" t="s">
        <v>354</v>
      </c>
      <c r="B45" s="152" t="s">
        <v>555</v>
      </c>
      <c r="C45" s="153" t="s">
        <v>260</v>
      </c>
      <c r="D45" s="155">
        <v>5500</v>
      </c>
      <c r="E45" s="155">
        <v>7000</v>
      </c>
      <c r="F45" s="155">
        <v>10000</v>
      </c>
    </row>
    <row r="46" spans="1:6" x14ac:dyDescent="0.2"/>
    <row r="47" spans="1:6" ht="75" customHeight="1" x14ac:dyDescent="0.2">
      <c r="A47" s="2" t="s">
        <v>561</v>
      </c>
      <c r="B47" s="657" t="s">
        <v>802</v>
      </c>
      <c r="C47" s="616"/>
      <c r="D47" s="616"/>
      <c r="E47" s="616"/>
      <c r="F47" s="616"/>
    </row>
    <row r="48" spans="1:6" ht="36" x14ac:dyDescent="0.2">
      <c r="A48" s="2" t="s">
        <v>561</v>
      </c>
      <c r="B48" s="162"/>
      <c r="C48" s="163"/>
      <c r="D48" s="31" t="s">
        <v>537</v>
      </c>
      <c r="E48" s="31" t="s">
        <v>556</v>
      </c>
      <c r="F48" s="31" t="s">
        <v>557</v>
      </c>
    </row>
    <row r="49" spans="1:6" ht="49.5" customHeight="1" x14ac:dyDescent="0.2">
      <c r="A49" s="2" t="s">
        <v>561</v>
      </c>
      <c r="B49" s="152" t="s">
        <v>558</v>
      </c>
      <c r="C49" s="153" t="s">
        <v>261</v>
      </c>
      <c r="D49" s="154">
        <v>330</v>
      </c>
      <c r="E49" s="154">
        <v>1000</v>
      </c>
      <c r="F49" s="154">
        <v>50</v>
      </c>
    </row>
    <row r="50" spans="1:6" ht="36" x14ac:dyDescent="0.2">
      <c r="A50" s="2" t="s">
        <v>561</v>
      </c>
      <c r="B50" s="152" t="s">
        <v>559</v>
      </c>
      <c r="C50" s="153" t="s">
        <v>443</v>
      </c>
      <c r="D50" s="158">
        <v>6400</v>
      </c>
      <c r="E50" s="158">
        <v>5800</v>
      </c>
      <c r="F50" s="158">
        <v>4700</v>
      </c>
    </row>
    <row r="51" spans="1:6" ht="36" x14ac:dyDescent="0.2">
      <c r="A51" s="2" t="s">
        <v>561</v>
      </c>
      <c r="B51" s="152" t="s">
        <v>560</v>
      </c>
      <c r="C51" s="153" t="s">
        <v>444</v>
      </c>
      <c r="D51" s="154">
        <v>50</v>
      </c>
      <c r="E51" s="154">
        <v>250</v>
      </c>
      <c r="F51" s="154">
        <v>8</v>
      </c>
    </row>
    <row r="52" spans="1:6" ht="36" x14ac:dyDescent="0.2">
      <c r="A52" s="2" t="s">
        <v>561</v>
      </c>
      <c r="B52" s="152" t="s">
        <v>194</v>
      </c>
      <c r="C52" s="153" t="s">
        <v>445</v>
      </c>
      <c r="D52" s="158">
        <v>10500</v>
      </c>
      <c r="E52" s="158">
        <v>11500</v>
      </c>
      <c r="F52" s="158">
        <v>5900</v>
      </c>
    </row>
    <row r="53" spans="1:6" x14ac:dyDescent="0.2">
      <c r="A53"/>
    </row>
    <row r="54" spans="1:6" x14ac:dyDescent="0.2">
      <c r="A54" s="2" t="s">
        <v>355</v>
      </c>
      <c r="B54" s="224" t="s">
        <v>144</v>
      </c>
      <c r="C54" s="225"/>
      <c r="D54" s="226"/>
      <c r="E54" s="226"/>
      <c r="F54" s="226"/>
    </row>
    <row r="55" spans="1:6" x14ac:dyDescent="0.2">
      <c r="A55" s="2"/>
      <c r="B55" s="224"/>
      <c r="C55" s="224"/>
      <c r="D55" s="226"/>
      <c r="E55" s="226"/>
      <c r="F55" s="226"/>
    </row>
    <row r="56" spans="1:6" s="381" customFormat="1" ht="27" customHeight="1" x14ac:dyDescent="0.2">
      <c r="A56" s="382"/>
      <c r="B56" s="392"/>
      <c r="C56" s="631" t="s">
        <v>1043</v>
      </c>
      <c r="D56" s="632"/>
      <c r="E56" s="632"/>
      <c r="F56" s="632"/>
    </row>
    <row r="57" spans="1:6" s="381" customFormat="1" ht="102" x14ac:dyDescent="0.2">
      <c r="A57" s="382"/>
      <c r="B57" s="392"/>
      <c r="C57" s="393" t="s">
        <v>1044</v>
      </c>
      <c r="D57" s="394"/>
      <c r="E57" s="394"/>
      <c r="F57" s="394"/>
    </row>
    <row r="58" spans="1:6" s="381" customFormat="1" ht="38.25" x14ac:dyDescent="0.2">
      <c r="A58" s="382"/>
      <c r="B58" s="392"/>
      <c r="C58" s="393" t="s">
        <v>1045</v>
      </c>
      <c r="D58" s="394"/>
      <c r="E58" s="394"/>
      <c r="F58" s="394"/>
    </row>
    <row r="59" spans="1:6" s="381" customFormat="1" x14ac:dyDescent="0.2">
      <c r="A59" s="379"/>
      <c r="B59" s="395"/>
      <c r="C59" s="396" t="s">
        <v>1046</v>
      </c>
      <c r="D59" s="395"/>
      <c r="E59" s="395"/>
      <c r="F59" s="395"/>
    </row>
    <row r="60" spans="1:6" s="381" customFormat="1" ht="66" customHeight="1" x14ac:dyDescent="0.2">
      <c r="A60" s="382" t="s">
        <v>356</v>
      </c>
      <c r="B60" s="507" t="s">
        <v>1047</v>
      </c>
      <c r="C60" s="507"/>
      <c r="D60" s="507"/>
      <c r="E60" s="507"/>
      <c r="F60" s="416">
        <v>4915</v>
      </c>
    </row>
    <row r="61" spans="1:6" s="395" customFormat="1" ht="66" customHeight="1" thickBot="1" x14ac:dyDescent="0.25">
      <c r="A61" s="397" t="s">
        <v>357</v>
      </c>
      <c r="B61" s="633" t="s">
        <v>1048</v>
      </c>
      <c r="C61" s="634"/>
      <c r="D61" s="634"/>
      <c r="E61" s="634"/>
    </row>
    <row r="62" spans="1:6" s="395" customFormat="1" ht="66" customHeight="1" x14ac:dyDescent="0.2">
      <c r="A62" s="397"/>
      <c r="B62" s="398"/>
      <c r="C62" s="648"/>
      <c r="D62" s="646" t="s">
        <v>1049</v>
      </c>
      <c r="E62" s="644" t="s">
        <v>1050</v>
      </c>
      <c r="F62" s="659" t="s">
        <v>1051</v>
      </c>
    </row>
    <row r="63" spans="1:6" s="395" customFormat="1" ht="66" customHeight="1" thickBot="1" x14ac:dyDescent="0.25">
      <c r="A63" s="397" t="s">
        <v>357</v>
      </c>
      <c r="C63" s="649"/>
      <c r="D63" s="647"/>
      <c r="E63" s="645"/>
      <c r="F63" s="660"/>
    </row>
    <row r="64" spans="1:6" s="395" customFormat="1" ht="66" customHeight="1" x14ac:dyDescent="0.2">
      <c r="A64" s="397"/>
      <c r="B64" s="398"/>
      <c r="C64" s="399" t="s">
        <v>1052</v>
      </c>
      <c r="D64" s="400">
        <v>1942</v>
      </c>
      <c r="E64" s="401">
        <v>0.4</v>
      </c>
      <c r="F64" s="402">
        <v>21180</v>
      </c>
    </row>
    <row r="65" spans="1:6" s="395" customFormat="1" ht="66" customHeight="1" x14ac:dyDescent="0.2">
      <c r="A65" s="397"/>
      <c r="B65" s="398"/>
      <c r="C65" s="403" t="s">
        <v>1053</v>
      </c>
      <c r="D65" s="404">
        <v>1914</v>
      </c>
      <c r="E65" s="405">
        <v>0.39</v>
      </c>
      <c r="F65" s="406">
        <v>19190</v>
      </c>
    </row>
    <row r="66" spans="1:6" s="395" customFormat="1" ht="66" customHeight="1" x14ac:dyDescent="0.2">
      <c r="A66" s="397"/>
      <c r="B66" s="398"/>
      <c r="C66" s="407" t="s">
        <v>1054</v>
      </c>
      <c r="D66" s="404">
        <v>1</v>
      </c>
      <c r="E66" s="405">
        <v>0</v>
      </c>
      <c r="F66" s="406">
        <v>2500</v>
      </c>
    </row>
    <row r="67" spans="1:6" s="395" customFormat="1" ht="66" customHeight="1" x14ac:dyDescent="0.2">
      <c r="A67" s="397"/>
      <c r="B67" s="398"/>
      <c r="C67" s="407" t="s">
        <v>1055</v>
      </c>
      <c r="D67" s="404">
        <v>0</v>
      </c>
      <c r="E67" s="405">
        <v>0</v>
      </c>
      <c r="F67" s="406">
        <v>0</v>
      </c>
    </row>
    <row r="68" spans="1:6" s="395" customFormat="1" ht="66" customHeight="1" x14ac:dyDescent="0.2">
      <c r="A68" s="397"/>
      <c r="B68" s="398"/>
      <c r="C68" s="408" t="s">
        <v>1056</v>
      </c>
      <c r="D68" s="404">
        <v>141</v>
      </c>
      <c r="E68" s="413">
        <v>0.03</v>
      </c>
      <c r="F68" s="406">
        <v>31230</v>
      </c>
    </row>
    <row r="69" spans="1:6" x14ac:dyDescent="0.2">
      <c r="A69" s="2"/>
      <c r="B69" s="11"/>
      <c r="C69" s="11"/>
      <c r="D69" s="11"/>
      <c r="E69" s="11"/>
    </row>
    <row r="70" spans="1:6" ht="27.75" customHeight="1" x14ac:dyDescent="0.2">
      <c r="B70" s="658" t="s">
        <v>896</v>
      </c>
      <c r="C70" s="467"/>
      <c r="D70" s="467"/>
      <c r="E70" s="467"/>
      <c r="F70" s="467"/>
    </row>
    <row r="71" spans="1:6" ht="15.75" x14ac:dyDescent="0.2">
      <c r="B71" s="164"/>
      <c r="C71" s="7"/>
      <c r="D71" s="7"/>
      <c r="E71" s="7"/>
      <c r="F71" s="7"/>
    </row>
    <row r="72" spans="1:6" ht="26.25" customHeight="1" x14ac:dyDescent="0.2">
      <c r="A72" s="2" t="s">
        <v>358</v>
      </c>
      <c r="B72" s="554" t="s">
        <v>145</v>
      </c>
      <c r="C72" s="554"/>
      <c r="D72" s="554"/>
      <c r="E72" s="554"/>
      <c r="F72" s="554"/>
    </row>
    <row r="73" spans="1:6" x14ac:dyDescent="0.2">
      <c r="A73" s="2" t="s">
        <v>358</v>
      </c>
      <c r="B73" s="517" t="s">
        <v>446</v>
      </c>
      <c r="C73" s="517"/>
      <c r="D73" s="517"/>
      <c r="E73" s="96"/>
    </row>
    <row r="74" spans="1:6" x14ac:dyDescent="0.2">
      <c r="A74" s="2" t="s">
        <v>358</v>
      </c>
      <c r="B74" s="517" t="s">
        <v>447</v>
      </c>
      <c r="C74" s="517"/>
      <c r="D74" s="517"/>
      <c r="E74" s="96"/>
    </row>
    <row r="75" spans="1:6" x14ac:dyDescent="0.2">
      <c r="A75" s="2" t="s">
        <v>358</v>
      </c>
      <c r="B75" s="517" t="s">
        <v>448</v>
      </c>
      <c r="C75" s="517"/>
      <c r="D75" s="517"/>
      <c r="E75" s="96" t="s">
        <v>1105</v>
      </c>
    </row>
    <row r="76" spans="1:6" x14ac:dyDescent="0.2"/>
    <row r="77" spans="1:6" ht="40.5" customHeight="1" x14ac:dyDescent="0.2">
      <c r="A77" s="2" t="s">
        <v>358</v>
      </c>
      <c r="B77" s="477" t="s">
        <v>449</v>
      </c>
      <c r="C77" s="477"/>
      <c r="D77" s="477"/>
      <c r="E77" s="477"/>
      <c r="F77" s="128"/>
    </row>
    <row r="78" spans="1:6" x14ac:dyDescent="0.2">
      <c r="B78" s="7"/>
      <c r="C78" s="56"/>
      <c r="D78" s="7"/>
      <c r="E78" s="7"/>
      <c r="F78" s="30"/>
    </row>
    <row r="79" spans="1:6" ht="25.5" customHeight="1" x14ac:dyDescent="0.2">
      <c r="A79" s="2" t="s">
        <v>358</v>
      </c>
      <c r="B79" s="477" t="s">
        <v>450</v>
      </c>
      <c r="C79" s="477"/>
      <c r="D79" s="477"/>
      <c r="E79" s="477"/>
      <c r="F79" s="144"/>
    </row>
    <row r="80" spans="1:6" x14ac:dyDescent="0.2">
      <c r="F80" s="165"/>
    </row>
    <row r="81" spans="1:6" ht="26.25" customHeight="1" x14ac:dyDescent="0.2">
      <c r="A81" s="2" t="s">
        <v>358</v>
      </c>
      <c r="B81" s="477" t="s">
        <v>828</v>
      </c>
      <c r="C81" s="477"/>
      <c r="D81" s="477"/>
      <c r="E81" s="477"/>
      <c r="F81" s="144"/>
    </row>
    <row r="82" spans="1:6" ht="26.25" customHeight="1" x14ac:dyDescent="0.2">
      <c r="A82" s="2"/>
      <c r="B82" s="52"/>
      <c r="C82" s="52"/>
      <c r="D82" s="52"/>
      <c r="E82" s="52"/>
      <c r="F82" s="145"/>
    </row>
    <row r="83" spans="1:6" ht="12.75" customHeight="1" x14ac:dyDescent="0.2">
      <c r="A83" s="2" t="s">
        <v>359</v>
      </c>
      <c r="B83" s="554" t="s">
        <v>897</v>
      </c>
      <c r="C83" s="554"/>
      <c r="D83" s="554"/>
      <c r="E83" s="554"/>
      <c r="F83" s="554"/>
    </row>
    <row r="84" spans="1:6" x14ac:dyDescent="0.2">
      <c r="A84" s="2" t="s">
        <v>359</v>
      </c>
      <c r="B84" s="636" t="s">
        <v>898</v>
      </c>
      <c r="C84" s="513"/>
      <c r="D84" s="514"/>
      <c r="E84" s="9"/>
    </row>
    <row r="85" spans="1:6" x14ac:dyDescent="0.2">
      <c r="A85" s="2" t="s">
        <v>359</v>
      </c>
      <c r="B85" s="636" t="s">
        <v>202</v>
      </c>
      <c r="C85" s="513"/>
      <c r="D85" s="514"/>
      <c r="E85" s="9"/>
    </row>
    <row r="86" spans="1:6" x14ac:dyDescent="0.2">
      <c r="A86" s="2" t="s">
        <v>359</v>
      </c>
      <c r="B86" s="661" t="s">
        <v>687</v>
      </c>
      <c r="C86" s="590"/>
      <c r="D86" s="497"/>
      <c r="E86" s="9"/>
    </row>
    <row r="87" spans="1:6" x14ac:dyDescent="0.2">
      <c r="A87" s="2" t="s">
        <v>359</v>
      </c>
      <c r="B87" s="661" t="s">
        <v>688</v>
      </c>
      <c r="C87" s="590"/>
      <c r="D87" s="497"/>
      <c r="E87" s="9"/>
    </row>
    <row r="88" spans="1:6" x14ac:dyDescent="0.2">
      <c r="A88" s="2" t="s">
        <v>359</v>
      </c>
      <c r="B88" s="623" t="s">
        <v>47</v>
      </c>
      <c r="C88" s="547"/>
      <c r="D88" s="624"/>
      <c r="E88" s="9"/>
    </row>
    <row r="89" spans="1:6" x14ac:dyDescent="0.2">
      <c r="A89" s="2"/>
      <c r="B89" s="560"/>
      <c r="C89" s="468"/>
      <c r="D89" s="468"/>
      <c r="E89" s="69"/>
    </row>
    <row r="90" spans="1:6" x14ac:dyDescent="0.2"/>
    <row r="91" spans="1:6" ht="15.75" x14ac:dyDescent="0.2">
      <c r="B91" s="36" t="s">
        <v>199</v>
      </c>
    </row>
    <row r="92" spans="1:6" ht="12.75" customHeight="1" x14ac:dyDescent="0.2">
      <c r="B92" s="36"/>
    </row>
    <row r="93" spans="1:6" x14ac:dyDescent="0.2">
      <c r="A93" s="2" t="s">
        <v>360</v>
      </c>
      <c r="B93" s="554" t="s">
        <v>829</v>
      </c>
      <c r="C93" s="554"/>
      <c r="D93" s="554"/>
      <c r="E93" s="554"/>
      <c r="F93" s="554"/>
    </row>
    <row r="94" spans="1:6" x14ac:dyDescent="0.2">
      <c r="A94" s="2" t="s">
        <v>360</v>
      </c>
      <c r="B94" s="636" t="s">
        <v>200</v>
      </c>
      <c r="C94" s="513"/>
      <c r="D94" s="514"/>
      <c r="E94" s="27" t="s">
        <v>1105</v>
      </c>
    </row>
    <row r="95" spans="1:6" x14ac:dyDescent="0.2">
      <c r="A95" s="2" t="s">
        <v>360</v>
      </c>
      <c r="B95" s="636" t="s">
        <v>201</v>
      </c>
      <c r="C95" s="513"/>
      <c r="D95" s="514"/>
      <c r="E95" s="9"/>
    </row>
    <row r="96" spans="1:6" x14ac:dyDescent="0.2">
      <c r="A96" s="2" t="s">
        <v>360</v>
      </c>
      <c r="B96" s="636" t="s">
        <v>202</v>
      </c>
      <c r="C96" s="513"/>
      <c r="D96" s="514"/>
      <c r="E96" s="9"/>
    </row>
    <row r="97" spans="1:6" x14ac:dyDescent="0.2">
      <c r="A97" s="2" t="s">
        <v>360</v>
      </c>
      <c r="B97" s="636" t="s">
        <v>203</v>
      </c>
      <c r="C97" s="513"/>
      <c r="D97" s="514"/>
      <c r="E97" s="9"/>
    </row>
    <row r="98" spans="1:6" x14ac:dyDescent="0.2">
      <c r="A98" s="2" t="s">
        <v>360</v>
      </c>
      <c r="B98" s="661" t="s">
        <v>689</v>
      </c>
      <c r="C98" s="590"/>
      <c r="D98" s="497"/>
      <c r="E98" s="9"/>
    </row>
    <row r="99" spans="1:6" x14ac:dyDescent="0.2">
      <c r="A99" s="2" t="s">
        <v>360</v>
      </c>
      <c r="B99" s="636" t="s">
        <v>204</v>
      </c>
      <c r="C99" s="513"/>
      <c r="D99" s="514"/>
      <c r="E99" s="9"/>
    </row>
    <row r="100" spans="1:6" x14ac:dyDescent="0.2">
      <c r="A100" s="2" t="s">
        <v>360</v>
      </c>
      <c r="B100" s="623" t="s">
        <v>47</v>
      </c>
      <c r="C100" s="547"/>
      <c r="D100" s="624"/>
      <c r="E100" s="9"/>
    </row>
    <row r="101" spans="1:6" x14ac:dyDescent="0.2">
      <c r="A101" s="2"/>
      <c r="B101" s="560"/>
      <c r="C101" s="468"/>
      <c r="D101" s="468"/>
      <c r="E101" s="69"/>
    </row>
    <row r="102" spans="1:6" x14ac:dyDescent="0.2"/>
    <row r="103" spans="1:6" x14ac:dyDescent="0.2">
      <c r="A103" s="2" t="s">
        <v>361</v>
      </c>
      <c r="B103" s="599" t="s">
        <v>205</v>
      </c>
      <c r="C103" s="599"/>
      <c r="D103" s="599"/>
      <c r="E103" s="599"/>
      <c r="F103" s="599"/>
    </row>
    <row r="104" spans="1:6" x14ac:dyDescent="0.2">
      <c r="A104" s="2" t="s">
        <v>361</v>
      </c>
      <c r="B104" s="517" t="s">
        <v>206</v>
      </c>
      <c r="C104" s="517"/>
      <c r="D104" s="517"/>
      <c r="E104" s="124">
        <v>42063</v>
      </c>
      <c r="F104" s="166"/>
    </row>
    <row r="105" spans="1:6" x14ac:dyDescent="0.2">
      <c r="A105" s="2" t="s">
        <v>361</v>
      </c>
      <c r="B105" s="517" t="s">
        <v>207</v>
      </c>
      <c r="C105" s="517"/>
      <c r="D105" s="517"/>
      <c r="E105" s="124"/>
      <c r="F105" s="49"/>
    </row>
    <row r="106" spans="1:6" ht="27" customHeight="1" x14ac:dyDescent="0.2">
      <c r="A106" s="2" t="s">
        <v>361</v>
      </c>
      <c r="B106" s="477" t="s">
        <v>208</v>
      </c>
      <c r="C106" s="477"/>
      <c r="D106" s="477"/>
      <c r="E106" s="96"/>
      <c r="F106" s="49"/>
    </row>
    <row r="107" spans="1:6" x14ac:dyDescent="0.2"/>
    <row r="108" spans="1:6" x14ac:dyDescent="0.2">
      <c r="A108" s="2" t="s">
        <v>362</v>
      </c>
      <c r="B108" s="554" t="s">
        <v>900</v>
      </c>
      <c r="C108" s="554"/>
      <c r="D108" s="554"/>
      <c r="E108" s="554"/>
      <c r="F108" s="554"/>
    </row>
    <row r="109" spans="1:6" x14ac:dyDescent="0.2">
      <c r="A109" s="2" t="s">
        <v>362</v>
      </c>
      <c r="B109" s="45" t="s">
        <v>540</v>
      </c>
      <c r="C109" s="517" t="s">
        <v>899</v>
      </c>
      <c r="D109" s="517"/>
      <c r="E109" s="168">
        <v>42095</v>
      </c>
      <c r="F109" s="167"/>
    </row>
    <row r="110" spans="1:6" x14ac:dyDescent="0.2">
      <c r="A110" s="2" t="s">
        <v>362</v>
      </c>
      <c r="B110" s="529"/>
      <c r="C110" s="529"/>
      <c r="D110" s="169" t="s">
        <v>512</v>
      </c>
      <c r="E110" s="34" t="s">
        <v>513</v>
      </c>
      <c r="F110" s="167"/>
    </row>
    <row r="111" spans="1:6" x14ac:dyDescent="0.2">
      <c r="A111" s="2" t="s">
        <v>362</v>
      </c>
      <c r="B111" s="170" t="s">
        <v>543</v>
      </c>
      <c r="C111" s="83" t="s">
        <v>901</v>
      </c>
      <c r="D111" s="96"/>
      <c r="E111" s="96"/>
      <c r="F111" s="167"/>
    </row>
    <row r="112" spans="1:6" x14ac:dyDescent="0.2">
      <c r="A112" s="2" t="s">
        <v>362</v>
      </c>
      <c r="B112" s="171"/>
      <c r="C112" s="83" t="s">
        <v>902</v>
      </c>
      <c r="D112" s="172"/>
    </row>
    <row r="113" spans="1:5" x14ac:dyDescent="0.2"/>
    <row r="114" spans="1:5" x14ac:dyDescent="0.2">
      <c r="A114" s="2" t="s">
        <v>363</v>
      </c>
      <c r="B114" s="599" t="s">
        <v>903</v>
      </c>
      <c r="C114" s="599"/>
    </row>
    <row r="115" spans="1:5" x14ac:dyDescent="0.2">
      <c r="A115" s="2" t="s">
        <v>363</v>
      </c>
      <c r="B115" s="517" t="s">
        <v>904</v>
      </c>
      <c r="C115" s="517"/>
      <c r="D115" s="124">
        <v>42125</v>
      </c>
    </row>
    <row r="116" spans="1:5" x14ac:dyDescent="0.2">
      <c r="A116" s="2" t="s">
        <v>363</v>
      </c>
      <c r="B116" s="517" t="s">
        <v>905</v>
      </c>
      <c r="C116" s="517"/>
      <c r="D116" s="173"/>
    </row>
    <row r="117" spans="1:5" x14ac:dyDescent="0.2"/>
    <row r="118" spans="1:5" ht="15.75" x14ac:dyDescent="0.2">
      <c r="B118" s="36" t="s">
        <v>89</v>
      </c>
    </row>
    <row r="119" spans="1:5" ht="12.75" customHeight="1" x14ac:dyDescent="0.2">
      <c r="A119" s="196"/>
      <c r="B119" s="223" t="s">
        <v>830</v>
      </c>
      <c r="C119" s="208"/>
      <c r="D119" s="208"/>
      <c r="E119" s="208"/>
    </row>
    <row r="120" spans="1:5" x14ac:dyDescent="0.2">
      <c r="A120" s="2" t="s">
        <v>364</v>
      </c>
      <c r="B120" s="586" t="s">
        <v>90</v>
      </c>
      <c r="C120" s="586"/>
    </row>
    <row r="121" spans="1:5" x14ac:dyDescent="0.2">
      <c r="A121" s="2" t="s">
        <v>364</v>
      </c>
      <c r="B121" s="561" t="s">
        <v>91</v>
      </c>
      <c r="C121" s="561"/>
      <c r="D121" s="561"/>
    </row>
    <row r="122" spans="1:5" x14ac:dyDescent="0.2">
      <c r="A122" s="2" t="s">
        <v>364</v>
      </c>
      <c r="B122" s="517" t="s">
        <v>92</v>
      </c>
      <c r="C122" s="517"/>
      <c r="D122" s="527"/>
      <c r="E122" s="414" t="s">
        <v>1097</v>
      </c>
    </row>
    <row r="123" spans="1:5" x14ac:dyDescent="0.2">
      <c r="A123" s="2" t="s">
        <v>364</v>
      </c>
      <c r="B123" s="517" t="s">
        <v>93</v>
      </c>
      <c r="C123" s="517"/>
      <c r="D123" s="517"/>
      <c r="E123" s="414" t="s">
        <v>1097</v>
      </c>
    </row>
    <row r="124" spans="1:5" x14ac:dyDescent="0.2">
      <c r="A124" s="2" t="s">
        <v>364</v>
      </c>
      <c r="B124" s="517" t="s">
        <v>94</v>
      </c>
      <c r="C124" s="517"/>
      <c r="D124" s="517"/>
      <c r="E124" s="414" t="s">
        <v>1097</v>
      </c>
    </row>
    <row r="125" spans="1:5" x14ac:dyDescent="0.2">
      <c r="E125" s="389"/>
    </row>
    <row r="126" spans="1:5" x14ac:dyDescent="0.2">
      <c r="A126" s="2" t="s">
        <v>364</v>
      </c>
      <c r="B126" s="517" t="s">
        <v>95</v>
      </c>
      <c r="C126" s="517"/>
      <c r="D126" s="517"/>
      <c r="E126" s="414" t="s">
        <v>1097</v>
      </c>
    </row>
    <row r="127" spans="1:5" x14ac:dyDescent="0.2">
      <c r="A127" s="2" t="s">
        <v>364</v>
      </c>
      <c r="B127" s="517" t="s">
        <v>767</v>
      </c>
      <c r="C127" s="517"/>
      <c r="D127" s="517"/>
      <c r="E127" s="414" t="s">
        <v>1097</v>
      </c>
    </row>
    <row r="128" spans="1:5" x14ac:dyDescent="0.2">
      <c r="A128" s="2" t="s">
        <v>364</v>
      </c>
      <c r="B128" s="517" t="s">
        <v>768</v>
      </c>
      <c r="C128" s="517"/>
      <c r="D128" s="517"/>
      <c r="E128" s="96"/>
    </row>
    <row r="129" spans="1:5" x14ac:dyDescent="0.2">
      <c r="A129" s="2" t="s">
        <v>364</v>
      </c>
      <c r="B129" s="517" t="s">
        <v>769</v>
      </c>
      <c r="C129" s="517"/>
      <c r="D129" s="517"/>
      <c r="E129" s="96"/>
    </row>
    <row r="130" spans="1:5" x14ac:dyDescent="0.2">
      <c r="A130" s="2" t="s">
        <v>364</v>
      </c>
      <c r="B130" s="623" t="s">
        <v>47</v>
      </c>
      <c r="C130" s="547"/>
      <c r="D130" s="624"/>
      <c r="E130" s="9"/>
    </row>
    <row r="131" spans="1:5" x14ac:dyDescent="0.2">
      <c r="A131" s="2"/>
      <c r="B131" s="560"/>
      <c r="C131" s="468"/>
      <c r="D131" s="468"/>
      <c r="E131" s="69"/>
    </row>
    <row r="132" spans="1:5" x14ac:dyDescent="0.2"/>
    <row r="133" spans="1:5" x14ac:dyDescent="0.2">
      <c r="A133" s="2" t="s">
        <v>365</v>
      </c>
      <c r="B133" s="599" t="s">
        <v>770</v>
      </c>
      <c r="C133" s="599"/>
    </row>
    <row r="134" spans="1:5" x14ac:dyDescent="0.2">
      <c r="A134" s="2" t="s">
        <v>365</v>
      </c>
      <c r="B134" s="599" t="s">
        <v>906</v>
      </c>
      <c r="C134" s="588"/>
    </row>
    <row r="135" spans="1:5" x14ac:dyDescent="0.2">
      <c r="A135" s="2" t="s">
        <v>365</v>
      </c>
      <c r="B135" s="517" t="s">
        <v>771</v>
      </c>
      <c r="C135" s="517"/>
      <c r="D135" s="517"/>
      <c r="E135" s="414" t="s">
        <v>1097</v>
      </c>
    </row>
    <row r="136" spans="1:5" x14ac:dyDescent="0.2">
      <c r="A136" s="2" t="s">
        <v>365</v>
      </c>
      <c r="B136" s="517" t="s">
        <v>772</v>
      </c>
      <c r="C136" s="517"/>
      <c r="D136" s="517"/>
      <c r="E136" s="414" t="s">
        <v>1097</v>
      </c>
    </row>
    <row r="137" spans="1:5" x14ac:dyDescent="0.2">
      <c r="A137" s="2" t="s">
        <v>365</v>
      </c>
      <c r="B137" s="517" t="s">
        <v>773</v>
      </c>
      <c r="C137" s="517"/>
      <c r="D137" s="517"/>
      <c r="E137" s="414" t="s">
        <v>1097</v>
      </c>
    </row>
    <row r="138" spans="1:5" x14ac:dyDescent="0.2">
      <c r="A138" s="2" t="s">
        <v>365</v>
      </c>
      <c r="B138" s="517" t="s">
        <v>774</v>
      </c>
      <c r="C138" s="517"/>
      <c r="D138" s="517"/>
      <c r="E138" s="414" t="s">
        <v>1097</v>
      </c>
    </row>
    <row r="139" spans="1:5" x14ac:dyDescent="0.2">
      <c r="A139" s="2" t="s">
        <v>365</v>
      </c>
      <c r="B139" s="517" t="s">
        <v>451</v>
      </c>
      <c r="C139" s="517"/>
      <c r="D139" s="517"/>
      <c r="E139" s="414" t="s">
        <v>1097</v>
      </c>
    </row>
    <row r="140" spans="1:5" x14ac:dyDescent="0.2">
      <c r="A140" s="2" t="s">
        <v>365</v>
      </c>
      <c r="B140" s="517" t="s">
        <v>775</v>
      </c>
      <c r="C140" s="517"/>
      <c r="D140" s="517"/>
      <c r="E140" s="96"/>
    </row>
    <row r="141" spans="1:5" x14ac:dyDescent="0.2">
      <c r="A141" s="2" t="s">
        <v>365</v>
      </c>
      <c r="B141" s="517" t="s">
        <v>776</v>
      </c>
      <c r="C141" s="517"/>
      <c r="D141" s="517"/>
      <c r="E141" s="96"/>
    </row>
    <row r="142" spans="1:5" x14ac:dyDescent="0.2">
      <c r="A142" s="2" t="s">
        <v>365</v>
      </c>
      <c r="B142" s="623" t="s">
        <v>47</v>
      </c>
      <c r="C142" s="547"/>
      <c r="D142" s="624"/>
      <c r="E142" s="9"/>
    </row>
    <row r="143" spans="1:5" x14ac:dyDescent="0.2">
      <c r="A143" s="2"/>
      <c r="B143" s="560"/>
      <c r="C143" s="468"/>
      <c r="D143" s="468"/>
      <c r="E143" s="69"/>
    </row>
    <row r="144" spans="1:5" x14ac:dyDescent="0.2"/>
    <row r="145" spans="1:6" x14ac:dyDescent="0.2">
      <c r="A145" s="2" t="s">
        <v>366</v>
      </c>
      <c r="B145" s="599" t="s">
        <v>160</v>
      </c>
      <c r="C145" s="588"/>
      <c r="D145" s="588"/>
      <c r="E145" s="588"/>
      <c r="F145" s="588"/>
    </row>
    <row r="146" spans="1:6" x14ac:dyDescent="0.2">
      <c r="A146" s="2" t="s">
        <v>366</v>
      </c>
      <c r="B146" s="635"/>
      <c r="C146" s="635"/>
      <c r="D146" s="175" t="s">
        <v>777</v>
      </c>
      <c r="E146" s="175" t="s">
        <v>778</v>
      </c>
    </row>
    <row r="147" spans="1:6" x14ac:dyDescent="0.2">
      <c r="A147" s="2" t="s">
        <v>366</v>
      </c>
      <c r="B147" s="654" t="s">
        <v>779</v>
      </c>
      <c r="C147" s="654"/>
      <c r="D147" s="415" t="s">
        <v>1097</v>
      </c>
      <c r="E147" s="415" t="s">
        <v>1097</v>
      </c>
    </row>
    <row r="148" spans="1:6" x14ac:dyDescent="0.2">
      <c r="A148" s="2" t="s">
        <v>366</v>
      </c>
      <c r="B148" s="654" t="s">
        <v>780</v>
      </c>
      <c r="C148" s="654"/>
      <c r="D148" s="415" t="s">
        <v>1097</v>
      </c>
      <c r="E148" s="27"/>
    </row>
    <row r="149" spans="1:6" x14ac:dyDescent="0.2">
      <c r="A149" s="2" t="s">
        <v>366</v>
      </c>
      <c r="B149" s="654" t="s">
        <v>781</v>
      </c>
      <c r="C149" s="654"/>
      <c r="D149" s="415" t="s">
        <v>1097</v>
      </c>
      <c r="E149" s="415" t="s">
        <v>1097</v>
      </c>
    </row>
    <row r="150" spans="1:6" x14ac:dyDescent="0.2">
      <c r="A150" s="2" t="s">
        <v>366</v>
      </c>
      <c r="B150" s="654" t="s">
        <v>782</v>
      </c>
      <c r="C150" s="654"/>
      <c r="D150" s="415" t="s">
        <v>1097</v>
      </c>
      <c r="E150" s="27"/>
    </row>
    <row r="151" spans="1:6" x14ac:dyDescent="0.2">
      <c r="A151" s="2" t="s">
        <v>366</v>
      </c>
      <c r="B151" s="654" t="s">
        <v>783</v>
      </c>
      <c r="C151" s="654"/>
      <c r="D151" s="27"/>
      <c r="E151" s="27"/>
    </row>
    <row r="152" spans="1:6" x14ac:dyDescent="0.2">
      <c r="A152" s="2" t="s">
        <v>366</v>
      </c>
      <c r="B152" s="654" t="s">
        <v>784</v>
      </c>
      <c r="C152" s="654"/>
      <c r="D152" s="415" t="s">
        <v>1097</v>
      </c>
      <c r="E152" s="159"/>
    </row>
    <row r="153" spans="1:6" x14ac:dyDescent="0.2">
      <c r="A153" s="2" t="s">
        <v>366</v>
      </c>
      <c r="B153" s="654" t="s">
        <v>785</v>
      </c>
      <c r="C153" s="654"/>
      <c r="D153" s="415" t="s">
        <v>1097</v>
      </c>
      <c r="E153" s="415" t="s">
        <v>1097</v>
      </c>
    </row>
    <row r="154" spans="1:6" x14ac:dyDescent="0.2">
      <c r="A154" s="2" t="s">
        <v>366</v>
      </c>
      <c r="B154" s="654" t="s">
        <v>945</v>
      </c>
      <c r="C154" s="654"/>
      <c r="D154" s="27"/>
      <c r="E154" s="27"/>
    </row>
    <row r="155" spans="1:6" x14ac:dyDescent="0.2">
      <c r="A155" s="2" t="s">
        <v>366</v>
      </c>
      <c r="B155" s="654" t="s">
        <v>786</v>
      </c>
      <c r="C155" s="654"/>
      <c r="D155" s="415" t="s">
        <v>1097</v>
      </c>
      <c r="E155" s="415" t="s">
        <v>1097</v>
      </c>
    </row>
    <row r="156" spans="1:6" x14ac:dyDescent="0.2">
      <c r="A156" s="2" t="s">
        <v>366</v>
      </c>
      <c r="B156" s="654" t="s">
        <v>787</v>
      </c>
      <c r="C156" s="654"/>
      <c r="D156" s="27"/>
      <c r="E156" s="27"/>
    </row>
    <row r="157" spans="1:6" x14ac:dyDescent="0.2">
      <c r="A157" s="2" t="s">
        <v>366</v>
      </c>
      <c r="B157" s="654" t="s">
        <v>788</v>
      </c>
      <c r="C157" s="654"/>
      <c r="D157" s="415" t="s">
        <v>1097</v>
      </c>
      <c r="E157" s="415" t="s">
        <v>1097</v>
      </c>
    </row>
    <row r="158" spans="1:6" x14ac:dyDescent="0.2"/>
    <row r="159" spans="1:6" ht="55.5" customHeight="1" x14ac:dyDescent="0.2">
      <c r="A159" s="237" t="s">
        <v>611</v>
      </c>
      <c r="B159" s="627" t="s">
        <v>612</v>
      </c>
      <c r="C159" s="628"/>
      <c r="D159" s="628"/>
      <c r="E159" s="628"/>
    </row>
    <row r="160" spans="1:6" x14ac:dyDescent="0.2">
      <c r="B160" s="629" t="s">
        <v>1127</v>
      </c>
      <c r="C160" s="630"/>
      <c r="D160" s="630"/>
      <c r="E160" s="630"/>
    </row>
    <row r="161" spans="2:5" x14ac:dyDescent="0.2">
      <c r="B161" s="630"/>
      <c r="C161" s="630"/>
      <c r="D161" s="630"/>
      <c r="E161" s="630"/>
    </row>
    <row r="162" spans="2:5" x14ac:dyDescent="0.2">
      <c r="B162" s="630"/>
      <c r="C162" s="630"/>
      <c r="D162" s="630"/>
      <c r="E162" s="630"/>
    </row>
    <row r="163" spans="2:5" x14ac:dyDescent="0.2">
      <c r="B163" s="630"/>
      <c r="C163" s="630"/>
      <c r="D163" s="630"/>
      <c r="E163" s="630"/>
    </row>
    <row r="164" spans="2:5" x14ac:dyDescent="0.2"/>
    <row r="165" spans="2:5" x14ac:dyDescent="0.2"/>
    <row r="166" spans="2:5" x14ac:dyDescent="0.2"/>
    <row r="167" spans="2:5" x14ac:dyDescent="0.2"/>
    <row r="168" spans="2:5" x14ac:dyDescent="0.2"/>
  </sheetData>
  <mergeCells count="105">
    <mergeCell ref="B141:D141"/>
    <mergeCell ref="B145:F145"/>
    <mergeCell ref="B142:D142"/>
    <mergeCell ref="B143:D143"/>
    <mergeCell ref="B135:D135"/>
    <mergeCell ref="B136:D136"/>
    <mergeCell ref="B137:D137"/>
    <mergeCell ref="B138:D138"/>
    <mergeCell ref="B139:D139"/>
    <mergeCell ref="B140:D140"/>
    <mergeCell ref="B134:C134"/>
    <mergeCell ref="B122:D122"/>
    <mergeCell ref="B123:D123"/>
    <mergeCell ref="B124:D124"/>
    <mergeCell ref="B130:D130"/>
    <mergeCell ref="B114:C114"/>
    <mergeCell ref="B131:D131"/>
    <mergeCell ref="B127:D127"/>
    <mergeCell ref="B128:D128"/>
    <mergeCell ref="B129:D129"/>
    <mergeCell ref="B126:D126"/>
    <mergeCell ref="B115:C115"/>
    <mergeCell ref="B116:C116"/>
    <mergeCell ref="B120:C120"/>
    <mergeCell ref="B85:D85"/>
    <mergeCell ref="B86:D86"/>
    <mergeCell ref="B75:D75"/>
    <mergeCell ref="B79:E79"/>
    <mergeCell ref="B83:F83"/>
    <mergeCell ref="B84:D84"/>
    <mergeCell ref="B98:D98"/>
    <mergeCell ref="B133:C133"/>
    <mergeCell ref="B121:D121"/>
    <mergeCell ref="B24:D24"/>
    <mergeCell ref="B25:D25"/>
    <mergeCell ref="B26:F26"/>
    <mergeCell ref="B155:C155"/>
    <mergeCell ref="B156:C156"/>
    <mergeCell ref="B104:D104"/>
    <mergeCell ref="B105:D105"/>
    <mergeCell ref="B154:C154"/>
    <mergeCell ref="B147:C147"/>
    <mergeCell ref="B148:C148"/>
    <mergeCell ref="B149:C149"/>
    <mergeCell ref="B106:D106"/>
    <mergeCell ref="B108:F108"/>
    <mergeCell ref="B96:D96"/>
    <mergeCell ref="B89:D89"/>
    <mergeCell ref="B93:F93"/>
    <mergeCell ref="B87:D87"/>
    <mergeCell ref="B88:D88"/>
    <mergeCell ref="B110:C110"/>
    <mergeCell ref="C109:D109"/>
    <mergeCell ref="B73:D73"/>
    <mergeCell ref="B74:D74"/>
    <mergeCell ref="B94:D94"/>
    <mergeCell ref="B95:D95"/>
    <mergeCell ref="B21:F21"/>
    <mergeCell ref="B22:D22"/>
    <mergeCell ref="B97:D97"/>
    <mergeCell ref="B157:C157"/>
    <mergeCell ref="B3:D3"/>
    <mergeCell ref="B4:F4"/>
    <mergeCell ref="B6:D6"/>
    <mergeCell ref="B7:D7"/>
    <mergeCell ref="B151:C151"/>
    <mergeCell ref="B152:C152"/>
    <mergeCell ref="B153:C153"/>
    <mergeCell ref="B101:D101"/>
    <mergeCell ref="B103:F103"/>
    <mergeCell ref="B150:C150"/>
    <mergeCell ref="B29:D29"/>
    <mergeCell ref="B72:F72"/>
    <mergeCell ref="B31:F31"/>
    <mergeCell ref="B47:F47"/>
    <mergeCell ref="B60:E60"/>
    <mergeCell ref="B70:F70"/>
    <mergeCell ref="B77:E77"/>
    <mergeCell ref="B81:E81"/>
    <mergeCell ref="F62:F63"/>
    <mergeCell ref="B23:D23"/>
    <mergeCell ref="B159:E159"/>
    <mergeCell ref="B160:E163"/>
    <mergeCell ref="C56:F56"/>
    <mergeCell ref="B61:E61"/>
    <mergeCell ref="B146:C146"/>
    <mergeCell ref="B99:D99"/>
    <mergeCell ref="B100:D100"/>
    <mergeCell ref="A1:F1"/>
    <mergeCell ref="B14:D14"/>
    <mergeCell ref="B15:F15"/>
    <mergeCell ref="B16:D16"/>
    <mergeCell ref="B12:C12"/>
    <mergeCell ref="B9:F9"/>
    <mergeCell ref="B10:C10"/>
    <mergeCell ref="B11:C11"/>
    <mergeCell ref="E62:E63"/>
    <mergeCell ref="D62:D63"/>
    <mergeCell ref="C62:C63"/>
    <mergeCell ref="B27:D27"/>
    <mergeCell ref="B28:D28"/>
    <mergeCell ref="B17:D17"/>
    <mergeCell ref="B18:D18"/>
    <mergeCell ref="B19:D19"/>
    <mergeCell ref="B20:D20"/>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52"/>
  <sheetViews>
    <sheetView showGridLines="0" showRowColHeaders="0" tabSelected="1" showRuler="0" topLeftCell="A19" zoomScaleNormal="100" zoomScalePageLayoutView="77" workbookViewId="0">
      <selection activeCell="B39" sqref="B39:K39"/>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465" t="s">
        <v>161</v>
      </c>
      <c r="B1" s="465"/>
      <c r="C1" s="465"/>
      <c r="D1" s="465"/>
      <c r="E1" s="465"/>
      <c r="F1" s="465"/>
      <c r="G1" s="465"/>
      <c r="H1" s="465"/>
      <c r="I1" s="465"/>
      <c r="J1" s="465"/>
      <c r="K1" s="465"/>
    </row>
    <row r="2" spans="1:17" x14ac:dyDescent="0.2"/>
    <row r="3" spans="1:17" ht="38.25" customHeight="1" x14ac:dyDescent="0.2">
      <c r="A3" s="3" t="s">
        <v>190</v>
      </c>
      <c r="B3" s="670" t="s">
        <v>1057</v>
      </c>
      <c r="C3" s="671"/>
      <c r="D3" s="671"/>
      <c r="E3" s="671"/>
      <c r="F3" s="671"/>
      <c r="G3" s="671"/>
      <c r="H3" s="671"/>
      <c r="I3" s="671"/>
      <c r="J3" s="671"/>
      <c r="K3" s="671"/>
    </row>
    <row r="4" spans="1:17" ht="66" customHeight="1" x14ac:dyDescent="0.2">
      <c r="B4" s="663" t="s">
        <v>803</v>
      </c>
      <c r="C4" s="663"/>
      <c r="D4" s="663"/>
      <c r="E4" s="663"/>
      <c r="F4" s="663"/>
      <c r="G4" s="663"/>
      <c r="H4" s="663"/>
      <c r="I4" s="663"/>
      <c r="J4" s="663"/>
      <c r="K4" s="663"/>
    </row>
    <row r="5" spans="1:17" s="248" customFormat="1" x14ac:dyDescent="0.2">
      <c r="B5" s="249"/>
      <c r="C5" s="250"/>
      <c r="D5" s="247"/>
      <c r="E5" s="247"/>
      <c r="F5" s="247"/>
      <c r="G5" s="247"/>
      <c r="H5" s="247"/>
      <c r="I5" s="251"/>
      <c r="J5" s="249" t="s">
        <v>865</v>
      </c>
      <c r="K5" s="249" t="s">
        <v>866</v>
      </c>
    </row>
    <row r="6" spans="1:17" s="245" customFormat="1" ht="55.5" customHeight="1" x14ac:dyDescent="0.2">
      <c r="B6" s="246"/>
      <c r="C6" s="663" t="s">
        <v>858</v>
      </c>
      <c r="D6" s="663"/>
      <c r="E6" s="663"/>
      <c r="F6" s="663"/>
      <c r="G6" s="663"/>
      <c r="H6" s="663"/>
      <c r="I6" s="663"/>
      <c r="J6" s="252" t="s">
        <v>867</v>
      </c>
      <c r="K6" s="252" t="s">
        <v>868</v>
      </c>
    </row>
    <row r="7" spans="1:17" s="245" customFormat="1" ht="46.5" customHeight="1" x14ac:dyDescent="0.2">
      <c r="B7" s="246"/>
      <c r="C7" s="663" t="s">
        <v>859</v>
      </c>
      <c r="D7" s="663"/>
      <c r="E7" s="663"/>
      <c r="F7" s="663"/>
      <c r="G7" s="663"/>
      <c r="H7" s="663"/>
      <c r="I7" s="663"/>
      <c r="J7" s="252" t="s">
        <v>867</v>
      </c>
      <c r="K7" s="252" t="s">
        <v>476</v>
      </c>
    </row>
    <row r="8" spans="1:17" s="245" customFormat="1" ht="24.75" customHeight="1" x14ac:dyDescent="0.2">
      <c r="B8" s="246"/>
      <c r="C8" s="663" t="s">
        <v>860</v>
      </c>
      <c r="D8" s="663"/>
      <c r="E8" s="663"/>
      <c r="F8" s="663"/>
      <c r="G8" s="663"/>
      <c r="H8" s="663"/>
      <c r="I8" s="663"/>
      <c r="J8" s="252" t="s">
        <v>867</v>
      </c>
      <c r="K8" s="252" t="s">
        <v>869</v>
      </c>
    </row>
    <row r="9" spans="1:17" s="245" customFormat="1" ht="25.5" customHeight="1" x14ac:dyDescent="0.2">
      <c r="B9" s="246"/>
      <c r="C9" s="663" t="s">
        <v>861</v>
      </c>
      <c r="D9" s="663"/>
      <c r="E9" s="663"/>
      <c r="F9" s="663"/>
      <c r="G9" s="663"/>
      <c r="H9" s="663"/>
      <c r="I9" s="663"/>
      <c r="J9" s="252" t="s">
        <v>867</v>
      </c>
      <c r="K9" s="252" t="s">
        <v>867</v>
      </c>
    </row>
    <row r="10" spans="1:17" s="245" customFormat="1" x14ac:dyDescent="0.2">
      <c r="B10" s="246"/>
      <c r="C10" s="663" t="s">
        <v>862</v>
      </c>
      <c r="D10" s="663"/>
      <c r="E10" s="663"/>
      <c r="F10" s="663"/>
      <c r="G10" s="663"/>
      <c r="H10" s="663"/>
      <c r="I10" s="663"/>
      <c r="J10" s="252" t="s">
        <v>869</v>
      </c>
      <c r="K10" s="252" t="s">
        <v>867</v>
      </c>
    </row>
    <row r="11" spans="1:17" s="245" customFormat="1" x14ac:dyDescent="0.2">
      <c r="B11" s="246"/>
      <c r="C11" s="663" t="s">
        <v>863</v>
      </c>
      <c r="D11" s="663"/>
      <c r="E11" s="663"/>
      <c r="F11" s="663"/>
      <c r="G11" s="663"/>
      <c r="H11" s="663"/>
      <c r="I11" s="663"/>
      <c r="J11" s="252" t="s">
        <v>867</v>
      </c>
      <c r="K11" s="252" t="s">
        <v>867</v>
      </c>
    </row>
    <row r="12" spans="1:17" s="245" customFormat="1" x14ac:dyDescent="0.2">
      <c r="B12" s="246"/>
      <c r="C12" s="663" t="s">
        <v>864</v>
      </c>
      <c r="D12" s="663"/>
      <c r="E12" s="663"/>
      <c r="F12" s="663"/>
      <c r="G12" s="663"/>
      <c r="H12" s="663"/>
      <c r="I12" s="663"/>
      <c r="J12" s="252" t="s">
        <v>867</v>
      </c>
      <c r="K12" s="252" t="s">
        <v>869</v>
      </c>
    </row>
    <row r="13" spans="1:17" ht="12.75" customHeight="1" x14ac:dyDescent="0.2">
      <c r="B13" s="180"/>
      <c r="C13" s="180"/>
      <c r="D13" s="180"/>
      <c r="E13" s="180"/>
      <c r="F13" s="180"/>
      <c r="G13" s="180"/>
      <c r="H13" s="180"/>
      <c r="I13" s="180"/>
      <c r="J13" s="180"/>
      <c r="K13" s="180"/>
      <c r="Q13" s="309"/>
    </row>
    <row r="14" spans="1:17" s="253" customFormat="1" ht="25.5" customHeight="1" x14ac:dyDescent="0.2">
      <c r="B14" s="664" t="s">
        <v>870</v>
      </c>
      <c r="C14" s="665"/>
      <c r="D14" s="665"/>
      <c r="E14" s="665"/>
      <c r="F14" s="665"/>
      <c r="G14" s="665"/>
      <c r="H14" s="665"/>
      <c r="I14" s="665"/>
      <c r="J14" s="665"/>
      <c r="K14" s="665"/>
    </row>
    <row r="15" spans="1:17" s="253" customFormat="1" ht="49.5" customHeight="1" x14ac:dyDescent="0.2">
      <c r="B15" s="664" t="s">
        <v>871</v>
      </c>
      <c r="C15" s="665"/>
      <c r="D15" s="665"/>
      <c r="E15" s="665"/>
      <c r="F15" s="665"/>
      <c r="G15" s="665"/>
      <c r="H15" s="665"/>
      <c r="I15" s="665"/>
      <c r="J15" s="665"/>
      <c r="K15" s="665"/>
    </row>
    <row r="16" spans="1:17" ht="25.5" customHeight="1" x14ac:dyDescent="0.2">
      <c r="B16" s="664" t="s">
        <v>823</v>
      </c>
      <c r="C16" s="664"/>
      <c r="D16" s="664"/>
      <c r="E16" s="664"/>
      <c r="F16" s="664"/>
      <c r="G16" s="664"/>
      <c r="H16" s="664"/>
      <c r="I16" s="664"/>
      <c r="J16" s="664"/>
      <c r="K16" s="664"/>
    </row>
    <row r="17" spans="1:11" ht="64.5" customHeight="1" x14ac:dyDescent="0.2">
      <c r="B17" s="664" t="s">
        <v>146</v>
      </c>
      <c r="C17" s="665"/>
      <c r="D17" s="665"/>
      <c r="E17" s="665"/>
      <c r="F17" s="665"/>
      <c r="G17" s="665"/>
      <c r="H17" s="665"/>
      <c r="I17" s="665"/>
      <c r="J17" s="665"/>
      <c r="K17" s="665"/>
    </row>
    <row r="18" spans="1:11" ht="12.75" customHeight="1" x14ac:dyDescent="0.2">
      <c r="B18" s="666" t="s">
        <v>760</v>
      </c>
      <c r="C18" s="667"/>
      <c r="D18" s="667"/>
      <c r="E18" s="667"/>
      <c r="F18" s="667"/>
      <c r="G18" s="667"/>
      <c r="H18" s="667"/>
      <c r="I18" s="667"/>
      <c r="J18" s="667"/>
      <c r="K18" s="667"/>
    </row>
    <row r="19" spans="1:11" ht="12.75" customHeight="1" x14ac:dyDescent="0.2">
      <c r="B19" s="667"/>
      <c r="C19" s="667"/>
      <c r="D19" s="667"/>
      <c r="E19" s="667"/>
      <c r="F19" s="667"/>
      <c r="G19" s="667"/>
      <c r="H19" s="667"/>
      <c r="I19" s="667"/>
      <c r="J19" s="667"/>
      <c r="K19" s="667"/>
    </row>
    <row r="20" spans="1:11" x14ac:dyDescent="0.2">
      <c r="C20" s="161"/>
      <c r="D20" s="161"/>
      <c r="E20" s="161"/>
      <c r="F20" s="161"/>
      <c r="G20" s="161"/>
      <c r="H20" s="161"/>
      <c r="I20" s="161"/>
      <c r="J20" s="161"/>
      <c r="K20" s="161"/>
    </row>
    <row r="21" spans="1:11" x14ac:dyDescent="0.2">
      <c r="A21" s="3" t="s">
        <v>190</v>
      </c>
      <c r="B21" s="637"/>
      <c r="C21" s="638"/>
      <c r="D21" s="638"/>
      <c r="E21" s="638"/>
      <c r="F21" s="638"/>
      <c r="G21" s="638"/>
      <c r="H21" s="639"/>
      <c r="I21" s="175" t="s">
        <v>162</v>
      </c>
      <c r="J21" s="175" t="s">
        <v>163</v>
      </c>
      <c r="K21" s="175" t="s">
        <v>272</v>
      </c>
    </row>
    <row r="22" spans="1:11" x14ac:dyDescent="0.2">
      <c r="A22" s="3" t="s">
        <v>190</v>
      </c>
      <c r="B22" s="176" t="s">
        <v>164</v>
      </c>
      <c r="C22" s="479" t="s">
        <v>165</v>
      </c>
      <c r="D22" s="479"/>
      <c r="E22" s="479"/>
      <c r="F22" s="479"/>
      <c r="G22" s="479"/>
      <c r="H22" s="480"/>
      <c r="I22" s="456">
        <v>1937</v>
      </c>
      <c r="J22" s="456">
        <v>1298</v>
      </c>
      <c r="K22" s="456">
        <v>3235</v>
      </c>
    </row>
    <row r="23" spans="1:11" x14ac:dyDescent="0.2">
      <c r="A23" s="3" t="s">
        <v>190</v>
      </c>
      <c r="B23" s="176" t="s">
        <v>166</v>
      </c>
      <c r="C23" s="479" t="s">
        <v>167</v>
      </c>
      <c r="D23" s="479"/>
      <c r="E23" s="479"/>
      <c r="F23" s="479"/>
      <c r="G23" s="479"/>
      <c r="H23" s="480"/>
      <c r="I23" s="456">
        <v>478</v>
      </c>
      <c r="J23" s="456">
        <v>471</v>
      </c>
      <c r="K23" s="456">
        <v>949</v>
      </c>
    </row>
    <row r="24" spans="1:11" x14ac:dyDescent="0.2">
      <c r="A24" s="3" t="s">
        <v>190</v>
      </c>
      <c r="B24" s="176" t="s">
        <v>168</v>
      </c>
      <c r="C24" s="479" t="s">
        <v>169</v>
      </c>
      <c r="D24" s="479"/>
      <c r="E24" s="479"/>
      <c r="F24" s="479"/>
      <c r="G24" s="479"/>
      <c r="H24" s="480"/>
      <c r="I24" s="456">
        <v>852</v>
      </c>
      <c r="J24" s="456">
        <v>603</v>
      </c>
      <c r="K24" s="456">
        <v>1455</v>
      </c>
    </row>
    <row r="25" spans="1:11" x14ac:dyDescent="0.2">
      <c r="A25" s="3" t="s">
        <v>190</v>
      </c>
      <c r="B25" s="176" t="s">
        <v>170</v>
      </c>
      <c r="C25" s="479" t="s">
        <v>171</v>
      </c>
      <c r="D25" s="479"/>
      <c r="E25" s="479"/>
      <c r="F25" s="479"/>
      <c r="G25" s="479"/>
      <c r="H25" s="480"/>
      <c r="I25" s="456">
        <v>1202</v>
      </c>
      <c r="J25" s="456">
        <v>610</v>
      </c>
      <c r="K25" s="456">
        <v>1812</v>
      </c>
    </row>
    <row r="26" spans="1:11" ht="14.25" customHeight="1" x14ac:dyDescent="0.2">
      <c r="A26" s="3" t="s">
        <v>190</v>
      </c>
      <c r="B26" s="176" t="s">
        <v>172</v>
      </c>
      <c r="C26" s="479" t="s">
        <v>173</v>
      </c>
      <c r="D26" s="479"/>
      <c r="E26" s="479"/>
      <c r="F26" s="479"/>
      <c r="G26" s="479"/>
      <c r="H26" s="480"/>
      <c r="I26" s="456">
        <v>463</v>
      </c>
      <c r="J26" s="456">
        <v>190</v>
      </c>
      <c r="K26" s="456">
        <v>653</v>
      </c>
    </row>
    <row r="27" spans="1:11" ht="25.5" customHeight="1" x14ac:dyDescent="0.2">
      <c r="A27" s="3" t="s">
        <v>190</v>
      </c>
      <c r="B27" s="177" t="s">
        <v>174</v>
      </c>
      <c r="C27" s="650" t="s">
        <v>147</v>
      </c>
      <c r="D27" s="650"/>
      <c r="E27" s="650"/>
      <c r="F27" s="650"/>
      <c r="G27" s="650"/>
      <c r="H27" s="621"/>
      <c r="I27" s="456">
        <v>2171</v>
      </c>
      <c r="J27" s="456">
        <v>538</v>
      </c>
      <c r="K27" s="456">
        <v>2709</v>
      </c>
    </row>
    <row r="28" spans="1:11" ht="26.25" customHeight="1" x14ac:dyDescent="0.2">
      <c r="A28" s="3" t="s">
        <v>190</v>
      </c>
      <c r="B28" s="177" t="s">
        <v>175</v>
      </c>
      <c r="C28" s="479" t="s">
        <v>176</v>
      </c>
      <c r="D28" s="479"/>
      <c r="E28" s="479"/>
      <c r="F28" s="479"/>
      <c r="G28" s="479"/>
      <c r="H28" s="480"/>
      <c r="I28" s="456">
        <v>157</v>
      </c>
      <c r="J28" s="456">
        <v>192</v>
      </c>
      <c r="K28" s="456">
        <v>349</v>
      </c>
    </row>
    <row r="29" spans="1:11" x14ac:dyDescent="0.2">
      <c r="A29" s="3" t="s">
        <v>190</v>
      </c>
      <c r="B29" s="176" t="s">
        <v>177</v>
      </c>
      <c r="C29" s="479" t="s">
        <v>178</v>
      </c>
      <c r="D29" s="479"/>
      <c r="E29" s="479"/>
      <c r="F29" s="479"/>
      <c r="G29" s="479"/>
      <c r="H29" s="480"/>
      <c r="I29" s="456">
        <v>17</v>
      </c>
      <c r="J29" s="456">
        <v>51</v>
      </c>
      <c r="K29" s="456">
        <v>68</v>
      </c>
    </row>
    <row r="30" spans="1:11" ht="25.5" customHeight="1" x14ac:dyDescent="0.2">
      <c r="A30" s="3" t="s">
        <v>190</v>
      </c>
      <c r="B30" s="176" t="s">
        <v>179</v>
      </c>
      <c r="C30" s="479" t="s">
        <v>411</v>
      </c>
      <c r="D30" s="479"/>
      <c r="E30" s="479"/>
      <c r="F30" s="479"/>
      <c r="G30" s="479"/>
      <c r="H30" s="480"/>
      <c r="I30" s="456">
        <v>10</v>
      </c>
      <c r="J30" s="456">
        <v>455</v>
      </c>
      <c r="K30" s="456">
        <v>465</v>
      </c>
    </row>
    <row r="31" spans="1:11" ht="25.5" customHeight="1" x14ac:dyDescent="0.2">
      <c r="A31" s="3" t="s">
        <v>190</v>
      </c>
      <c r="B31" s="234" t="s">
        <v>209</v>
      </c>
      <c r="C31" s="511" t="s">
        <v>872</v>
      </c>
      <c r="D31" s="511"/>
      <c r="E31" s="511"/>
      <c r="F31" s="511"/>
      <c r="G31" s="511"/>
      <c r="H31" s="511"/>
      <c r="I31" s="456">
        <v>0</v>
      </c>
      <c r="J31" s="456">
        <v>0</v>
      </c>
      <c r="K31" s="456">
        <v>0</v>
      </c>
    </row>
    <row r="32" spans="1:11" x14ac:dyDescent="0.2"/>
    <row r="33" spans="1:11" x14ac:dyDescent="0.2">
      <c r="A33" s="3" t="s">
        <v>191</v>
      </c>
      <c r="B33" s="672" t="s">
        <v>193</v>
      </c>
      <c r="C33" s="588"/>
      <c r="D33" s="588"/>
      <c r="E33" s="588"/>
      <c r="F33" s="588"/>
      <c r="G33" s="588"/>
      <c r="H33" s="588"/>
      <c r="I33" s="588"/>
      <c r="J33" s="588"/>
      <c r="K33" s="588"/>
    </row>
    <row r="34" spans="1:11" ht="64.5" customHeight="1" x14ac:dyDescent="0.2">
      <c r="B34" s="554" t="s">
        <v>1058</v>
      </c>
      <c r="C34" s="467"/>
      <c r="D34" s="467"/>
      <c r="E34" s="467"/>
      <c r="F34" s="467"/>
      <c r="G34" s="467"/>
      <c r="H34" s="467"/>
      <c r="I34" s="467"/>
      <c r="J34" s="467"/>
      <c r="K34" s="467"/>
    </row>
    <row r="35" spans="1:11" x14ac:dyDescent="0.2">
      <c r="B35" s="7"/>
      <c r="C35" s="7"/>
      <c r="D35" s="7"/>
      <c r="E35" s="7"/>
      <c r="F35" s="7"/>
      <c r="G35" s="7"/>
      <c r="H35" s="7"/>
      <c r="I35" s="7"/>
      <c r="J35" s="7"/>
      <c r="K35" s="7"/>
    </row>
    <row r="36" spans="1:11" s="223" customFormat="1" x14ac:dyDescent="0.2">
      <c r="A36" s="92" t="s">
        <v>191</v>
      </c>
      <c r="B36" s="673" t="s">
        <v>1059</v>
      </c>
      <c r="C36" s="673"/>
      <c r="D36" s="673"/>
      <c r="E36" s="673"/>
      <c r="F36" s="673"/>
      <c r="G36" s="235">
        <f>+J36/J37</f>
        <v>12.939103554868625</v>
      </c>
      <c r="H36" s="236" t="s">
        <v>210</v>
      </c>
      <c r="I36" s="254" t="s">
        <v>873</v>
      </c>
      <c r="J36" s="454">
        <f>+'CDS-B'!C12+'CDS-B'!D12+'CDS-B'!C17+'CDS-B'!D17+('CDS-B'!E12+'CDS-B'!F12+'CDS-B'!E17+'CDS-B'!F17)/3</f>
        <v>41858</v>
      </c>
      <c r="K36" s="254" t="s">
        <v>874</v>
      </c>
    </row>
    <row r="37" spans="1:11" s="223" customFormat="1" x14ac:dyDescent="0.2">
      <c r="I37" s="255" t="s">
        <v>875</v>
      </c>
      <c r="J37" s="454">
        <v>3235</v>
      </c>
      <c r="K37" s="254" t="s">
        <v>211</v>
      </c>
    </row>
    <row r="38" spans="1:11" ht="16.5" customHeight="1" x14ac:dyDescent="0.2">
      <c r="A38" s="3" t="s">
        <v>192</v>
      </c>
      <c r="B38" s="672" t="s">
        <v>180</v>
      </c>
      <c r="C38" s="588"/>
      <c r="D38" s="588"/>
      <c r="E38" s="588"/>
      <c r="F38" s="588"/>
      <c r="G38" s="588"/>
      <c r="H38" s="588"/>
      <c r="I38" s="588"/>
      <c r="J38" s="588"/>
      <c r="K38" s="588"/>
    </row>
    <row r="39" spans="1:11" ht="27" customHeight="1" x14ac:dyDescent="0.2">
      <c r="A39" s="3"/>
      <c r="B39" s="554" t="s">
        <v>1060</v>
      </c>
      <c r="C39" s="467"/>
      <c r="D39" s="467"/>
      <c r="E39" s="467"/>
      <c r="F39" s="467"/>
      <c r="G39" s="467"/>
      <c r="H39" s="467"/>
      <c r="I39" s="467"/>
      <c r="J39" s="467"/>
      <c r="K39" s="467"/>
    </row>
    <row r="40" spans="1:11" ht="115.5" customHeight="1" x14ac:dyDescent="0.2">
      <c r="A40" s="3"/>
      <c r="B40" s="662" t="s">
        <v>789</v>
      </c>
      <c r="C40" s="467"/>
      <c r="D40" s="467"/>
      <c r="E40" s="467"/>
      <c r="F40" s="467"/>
      <c r="G40" s="467"/>
      <c r="H40" s="467"/>
      <c r="I40" s="467"/>
      <c r="J40" s="467"/>
      <c r="K40" s="467"/>
    </row>
    <row r="41" spans="1:11" ht="93" customHeight="1" x14ac:dyDescent="0.2">
      <c r="A41" s="3"/>
      <c r="B41" s="662" t="s">
        <v>790</v>
      </c>
      <c r="C41" s="554"/>
      <c r="D41" s="554"/>
      <c r="E41" s="554"/>
      <c r="F41" s="554"/>
      <c r="G41" s="554"/>
      <c r="H41" s="554"/>
      <c r="I41" s="554"/>
      <c r="J41" s="554"/>
      <c r="K41" s="554"/>
    </row>
    <row r="42" spans="1:11" ht="68.25" customHeight="1" x14ac:dyDescent="0.2">
      <c r="A42" s="3"/>
      <c r="B42" s="554" t="s">
        <v>1061</v>
      </c>
      <c r="C42" s="467"/>
      <c r="D42" s="467"/>
      <c r="E42" s="467"/>
      <c r="F42" s="467"/>
      <c r="G42" s="467"/>
      <c r="H42" s="467"/>
      <c r="I42" s="467"/>
      <c r="J42" s="467"/>
      <c r="K42" s="467"/>
    </row>
    <row r="43" spans="1:11" x14ac:dyDescent="0.2">
      <c r="A43" s="3"/>
      <c r="B43" s="179"/>
      <c r="C43" s="179"/>
      <c r="D43" s="179"/>
      <c r="E43" s="179"/>
      <c r="F43" s="179"/>
      <c r="G43" s="179"/>
      <c r="H43" s="179"/>
      <c r="I43" s="179"/>
      <c r="J43" s="179"/>
      <c r="K43" s="179"/>
    </row>
    <row r="44" spans="1:11" x14ac:dyDescent="0.2">
      <c r="A44" s="3" t="s">
        <v>192</v>
      </c>
      <c r="B44" s="674" t="s">
        <v>440</v>
      </c>
      <c r="C44" s="522"/>
      <c r="D44" s="522"/>
      <c r="E44" s="522"/>
      <c r="F44" s="522"/>
      <c r="G44" s="522"/>
      <c r="H44" s="522"/>
      <c r="I44" s="522"/>
      <c r="J44" s="522"/>
      <c r="K44" s="522"/>
    </row>
    <row r="45" spans="1:11" x14ac:dyDescent="0.2"/>
    <row r="46" spans="1:11" x14ac:dyDescent="0.2">
      <c r="A46" s="3" t="s">
        <v>192</v>
      </c>
      <c r="B46" s="675" t="s">
        <v>441</v>
      </c>
      <c r="C46" s="675"/>
      <c r="D46" s="675"/>
      <c r="E46" s="675"/>
      <c r="F46" s="675"/>
      <c r="G46" s="675"/>
      <c r="H46" s="675"/>
      <c r="I46" s="675"/>
      <c r="J46" s="675"/>
      <c r="K46" s="675"/>
    </row>
    <row r="47" spans="1:11" x14ac:dyDescent="0.2">
      <c r="A47" s="3" t="s">
        <v>192</v>
      </c>
      <c r="B47" s="669" t="s">
        <v>181</v>
      </c>
      <c r="C47" s="669"/>
      <c r="D47" s="178" t="s">
        <v>182</v>
      </c>
      <c r="E47" s="178" t="s">
        <v>183</v>
      </c>
      <c r="F47" s="178" t="s">
        <v>184</v>
      </c>
      <c r="G47" s="178" t="s">
        <v>185</v>
      </c>
      <c r="H47" s="178" t="s">
        <v>186</v>
      </c>
      <c r="I47" s="178" t="s">
        <v>187</v>
      </c>
      <c r="J47" s="178" t="s">
        <v>188</v>
      </c>
      <c r="K47" s="178" t="s">
        <v>272</v>
      </c>
    </row>
    <row r="48" spans="1:11" x14ac:dyDescent="0.2">
      <c r="A48" s="3" t="s">
        <v>192</v>
      </c>
      <c r="B48" s="669"/>
      <c r="C48" s="669"/>
      <c r="D48" s="455">
        <v>378</v>
      </c>
      <c r="E48" s="455">
        <v>558</v>
      </c>
      <c r="F48" s="455">
        <v>600</v>
      </c>
      <c r="G48" s="455">
        <v>220</v>
      </c>
      <c r="H48" s="455">
        <v>202</v>
      </c>
      <c r="I48" s="455">
        <v>297</v>
      </c>
      <c r="J48" s="455">
        <v>232</v>
      </c>
      <c r="K48" s="455">
        <f>SUM(D48:J48)</f>
        <v>2487</v>
      </c>
    </row>
    <row r="49" spans="1:11" x14ac:dyDescent="0.2">
      <c r="B49" s="668"/>
      <c r="C49" s="668"/>
      <c r="D49" s="352"/>
      <c r="E49" s="352"/>
      <c r="F49" s="352"/>
      <c r="G49" s="352"/>
      <c r="H49" s="352"/>
    </row>
    <row r="50" spans="1:11" x14ac:dyDescent="0.2">
      <c r="A50" s="3" t="s">
        <v>192</v>
      </c>
      <c r="B50" s="669" t="s">
        <v>189</v>
      </c>
      <c r="C50" s="669"/>
      <c r="D50" s="178" t="s">
        <v>182</v>
      </c>
      <c r="E50" s="178" t="s">
        <v>183</v>
      </c>
      <c r="F50" s="178" t="s">
        <v>184</v>
      </c>
      <c r="G50" s="178" t="s">
        <v>185</v>
      </c>
      <c r="H50" s="178" t="s">
        <v>186</v>
      </c>
      <c r="I50" s="178" t="s">
        <v>187</v>
      </c>
      <c r="J50" s="178" t="s">
        <v>188</v>
      </c>
      <c r="K50" s="178" t="s">
        <v>272</v>
      </c>
    </row>
    <row r="51" spans="1:11" x14ac:dyDescent="0.2">
      <c r="A51" s="3" t="s">
        <v>192</v>
      </c>
      <c r="B51" s="669"/>
      <c r="C51" s="669"/>
      <c r="D51" s="455">
        <v>121</v>
      </c>
      <c r="E51" s="455">
        <v>331</v>
      </c>
      <c r="F51" s="455">
        <v>1037</v>
      </c>
      <c r="G51" s="455">
        <v>227</v>
      </c>
      <c r="H51" s="455">
        <v>98</v>
      </c>
      <c r="I51" s="455">
        <v>47</v>
      </c>
      <c r="J51" s="455">
        <v>3</v>
      </c>
      <c r="K51" s="455">
        <f>SUM(D51:J51)</f>
        <v>1864</v>
      </c>
    </row>
    <row r="52" spans="1:11" x14ac:dyDescent="0.2">
      <c r="D52" s="352"/>
      <c r="E52" s="352"/>
      <c r="F52" s="352"/>
      <c r="G52" s="352"/>
      <c r="H52" s="352"/>
    </row>
  </sheetData>
  <mergeCells count="40">
    <mergeCell ref="C9:I9"/>
    <mergeCell ref="C10:I10"/>
    <mergeCell ref="C11:I11"/>
    <mergeCell ref="C26:H26"/>
    <mergeCell ref="C23:H23"/>
    <mergeCell ref="C24:H24"/>
    <mergeCell ref="B19:K19"/>
    <mergeCell ref="C25:H25"/>
    <mergeCell ref="B49:C49"/>
    <mergeCell ref="B50:C51"/>
    <mergeCell ref="B3:K3"/>
    <mergeCell ref="B33:K33"/>
    <mergeCell ref="B34:K34"/>
    <mergeCell ref="B36:F36"/>
    <mergeCell ref="B38:K38"/>
    <mergeCell ref="B44:K44"/>
    <mergeCell ref="B46:K46"/>
    <mergeCell ref="B40:K40"/>
    <mergeCell ref="B47:C48"/>
    <mergeCell ref="C27:H27"/>
    <mergeCell ref="C28:H28"/>
    <mergeCell ref="C29:H29"/>
    <mergeCell ref="C30:H30"/>
    <mergeCell ref="C7:I7"/>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8:I8"/>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CDS-A</vt:lpstr>
      <vt:lpstr>CDS-B</vt:lpstr>
      <vt:lpstr>CDS-C</vt:lpstr>
      <vt:lpstr>CDS-D</vt:lpstr>
      <vt:lpstr>CDS-E</vt:lpstr>
      <vt:lpstr>CDS-F</vt:lpstr>
      <vt:lpstr>CDS-G</vt:lpstr>
      <vt:lpstr>CDS-H</vt:lpstr>
      <vt:lpstr>CDS-I</vt:lpstr>
      <vt:lpstr>CDS-J</vt:lpstr>
      <vt:lpstr>CDS Definitions</vt:lpstr>
      <vt:lpstr>CDS-Changes 2015-2016</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Stephanie Harris</cp:lastModifiedBy>
  <cp:lastPrinted>2016-03-23T15:47:46Z</cp:lastPrinted>
  <dcterms:created xsi:type="dcterms:W3CDTF">2001-06-11T17:38:48Z</dcterms:created>
  <dcterms:modified xsi:type="dcterms:W3CDTF">2017-05-31T16:32:33Z</dcterms:modified>
</cp:coreProperties>
</file>