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uwnetid-my.sharepoint.com/personal/emm234_uw_edu/Documents/Desktop/"/>
    </mc:Choice>
  </mc:AlternateContent>
  <xr:revisionPtr revIDLastSave="1105" documentId="8_{4AB68F8E-6CAD-4CBD-A5A9-09391C413AF5}" xr6:coauthVersionLast="47" xr6:coauthVersionMax="47" xr10:uidLastSave="{EBF302DA-02B5-4842-99AC-DC979A5A76E0}"/>
  <bookViews>
    <workbookView xWindow="-120" yWindow="-120" windowWidth="25440" windowHeight="15390" xr2:uid="{00000000-000D-0000-FFFF-FFFF00000000}"/>
  </bookViews>
  <sheets>
    <sheet name="Literature" sheetId="1" r:id="rId1"/>
    <sheet name="Notes " sheetId="3" r:id="rId2"/>
  </sheets>
  <definedNames>
    <definedName name="_xlnm._FilterDatabase" localSheetId="0" hidden="1">Literature!$A$1:$M$124</definedName>
    <definedName name="Z_E13C7EFB_3976_4A41_BB8F_8C11EBDB1DAF_.wvu.FilterData" localSheetId="0" hidden="1">Literature!$A$1:$M$124</definedName>
  </definedNames>
  <calcPr calcId="191029"/>
  <customWorkbookViews>
    <customWorkbookView name="Filter 1" guid="{E13C7EFB-3976-4A41-BB8F-8C11EBDB1DA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4" i="1" l="1"/>
  <c r="M28" i="1"/>
  <c r="M22" i="1"/>
  <c r="M119" i="1"/>
  <c r="M96" i="1"/>
</calcChain>
</file>

<file path=xl/sharedStrings.xml><?xml version="1.0" encoding="utf-8"?>
<sst xmlns="http://schemas.openxmlformats.org/spreadsheetml/2006/main" count="1637" uniqueCount="1066">
  <si>
    <t>Resource Title</t>
  </si>
  <si>
    <t>Authors</t>
  </si>
  <si>
    <t>Year published</t>
  </si>
  <si>
    <t>Key Takeaway(s) &amp; Excerpts</t>
  </si>
  <si>
    <t>Theory/Model/Framework</t>
  </si>
  <si>
    <t>The role of healthcare providers in the roll out of preexposure prophylaxis</t>
  </si>
  <si>
    <t>Krakower and Mayer</t>
  </si>
  <si>
    <t>NA</t>
  </si>
  <si>
    <t>Diffusion of Innovation</t>
  </si>
  <si>
    <t>Adoption
Feasibility</t>
  </si>
  <si>
    <t>PrEP</t>
  </si>
  <si>
    <t>Lessons Learned From Early Implementation of Option B plus : The Elizabeth Glaser Pediatric AIDS Foundation Experience in 11 African Countries</t>
  </si>
  <si>
    <t xml:space="preserve">Overview of implementation strategies for Option B+ roll-out across 11 countries. Facility readiness assessments prior to roll-out were common features across all countries (tool is linked in the article). QI efforts in Uganda led to increased retention in care. Delays in the finalization of registers and data systems tools in combination with increased data demands resulted in data quality issues at the start of implementation. Strategies to improve low retention in ART care during pregnancy include specific counseling, male partner engagement, community support, and improved tracking systems. </t>
  </si>
  <si>
    <t>Acceptability</t>
  </si>
  <si>
    <t>PMTCT (option B+)</t>
  </si>
  <si>
    <t>Implementation Science for the Prevention and Treatment of HIV/AIDS</t>
  </si>
  <si>
    <t>Schackman</t>
  </si>
  <si>
    <t>This article provides examples of the use of implementation science in HIV prevention and drug use programming.
Implementation science is critical to improving the effectiveness of program interventions to prevent and treat HIV. 
Given the interdisciplinary nature of implementation science, there is a lack of consensus on optimal scientific research approaches in the field - "For implementation science to become an established field in HIV/AIDS research, there needs to be better coordination between funders of research and funders of program delivery and greater consensus on scientific research approaches and standards of evidence."</t>
  </si>
  <si>
    <t xml:space="preserve">Acceptability 
Adoption
Cost
Feasibility </t>
  </si>
  <si>
    <t>HIV prevention
HIV and drug use</t>
  </si>
  <si>
    <t>Will an Unsupervised Self-Testing Strategy for HIV Work in Health Care Workers of South Africa? A Cross Sectional Pilot Feasibility Study</t>
  </si>
  <si>
    <t>Cross Sectional Pilot feasibility study</t>
  </si>
  <si>
    <t xml:space="preserve">This pilot evaluated the feasibility and accuracy of an unsupervised self-testing strategy among HCWs, as well as HCWs' preferences, concerns, and experiences with the self testing strategy and HIV sero-positivity. The self testing strategy includes the integration of internet services, public health counsellors, and mobile phones to facilitate testing, interpretation of results, and linkages.  
The majority of participants reported positive self-testing experiences, due to confidentiality and anonymity. 
Larger real life implementation research studies and controlled trials on self-testing are urgently needed to generate stronger evidence for scale up, including those which assess this strategy among different populations at increased risk for HIV. </t>
  </si>
  <si>
    <t xml:space="preserve">Feasibility </t>
  </si>
  <si>
    <t>South Africa</t>
  </si>
  <si>
    <t>Implementation Science Perspectives and Opportunities for HIV/AIDS Research: Integrating Science, Practice, and Policy</t>
  </si>
  <si>
    <t xml:space="preserve">Adoption 
Cost
Penetration
Sustainability </t>
  </si>
  <si>
    <t>HIV/AIDS overview</t>
  </si>
  <si>
    <t>Enhancing Reporting of Behavior Change Intervention Evaluations</t>
  </si>
  <si>
    <t>The Importance of Context in Implementation Research</t>
  </si>
  <si>
    <t>Edwards and Barker</t>
  </si>
  <si>
    <t xml:space="preserve">A key feature of implementation science is understanding the interactions between interventions and context through an adaptation lens, and the transposition of findings to other contexts and systems. This perspective is important in HIV/AIDS programming to ensure scalability of effective/efficacious interventions.
Reviewed articles describing study protocols related to HIV/AIDS to assess how context was included as a factor in the evaluation of HIV implementation studies in complex environments.
Provides suggestions for characterizing context when reporting HIV/AIDS interventions and emphasizes the need for a framework for understanding and describing context, as well as an adaptive approach for implementing and scaling up interventions in a context-sensitive way.
Frameworks such as the WHO health systems framework and Greenhalgh framework for organizational change can be a good starting point for describing context. </t>
  </si>
  <si>
    <t>Feasibility</t>
  </si>
  <si>
    <t>Evaluating Respondent-Driven Sampling as an Implementation Tool for Universal Coverage of Antiretroviral Studies Among Men Who Have Sex With Men Living With HIV</t>
  </si>
  <si>
    <t>Prospective cohort study</t>
  </si>
  <si>
    <t>MSM</t>
  </si>
  <si>
    <t>Nigeria</t>
  </si>
  <si>
    <t>Optimizing Antiretroviral Therapy (ART) for Maternal and Child Health (MCH): Rationale and Design of the MCH-ART Study</t>
  </si>
  <si>
    <t>*Study overview (ongoing at the time of publication)
Evaluation of strategies for delivering HIV care and treatment services during the postpartum period to women living with HIV who initiate ART during pregnancy and their HIV-exposed infants.
Combining observational and experimental components, the MCH-ART study presents one approach to understand the optimization of ART delivery for MCH.</t>
  </si>
  <si>
    <t>Social Action Theory</t>
  </si>
  <si>
    <t xml:space="preserve">Acceptability
Feasibility </t>
  </si>
  <si>
    <t>PMTCT</t>
  </si>
  <si>
    <t>Uptake and Acceptability of Oral HIV Self-Testing among Community Pharmacy Clients in Kenya: A Feasibility Study</t>
  </si>
  <si>
    <t>Feasibility study</t>
  </si>
  <si>
    <t>Acceptability
Cost
Feasibility</t>
  </si>
  <si>
    <t>Kenya</t>
  </si>
  <si>
    <t>A police education programme to Integrate occupational safety and HIV prevention: protocol for modified stepped-wedge study design with parallel prospective cohorts to assess behavioural outcomes</t>
  </si>
  <si>
    <t>Hybrid Type I
Stepped-wedge design</t>
  </si>
  <si>
    <t>Evaluation of the impact of a police education program (PEP) on uptake of occupational safety procedures, prevention and treatment of HIV and viral hepatitis, attitudes toward PWID, and adverse behaviors that interfere with HIV prevention and protective behaviors. The study also aims to assess potential mediating and moderating factors that influence PEP efficacy. Ultimately the goal is to reduce HIV/STI incidence among PWID.</t>
  </si>
  <si>
    <t>Transcontextual Model (TCM)
Self Determination Theory (SDT)
Theory of Planned Behavior (TPB)</t>
  </si>
  <si>
    <t>Adoption
Cost
Fidelity
Sustainability</t>
  </si>
  <si>
    <t>Mexico</t>
  </si>
  <si>
    <t>Research for change: Using implementation research to strengthen HIV care and treatment scale-up in resource-limited settings</t>
  </si>
  <si>
    <t>This article reviews the current understanding of the field of implementation research and discusses its association with other areas of health services research, clinical research, and quality management work with specific examples from the field of HIV/AIDS. Opportunities for conducting implementation research are proposed, and future steps to develop the field are outlined in relation to HIV/AIDS programming.</t>
  </si>
  <si>
    <t>A Multi-Disciplinary Approach to Implementation Science: The NIH-PEPFAR PMTCT Implementation Science Alliance</t>
  </si>
  <si>
    <t>Sturke et al.</t>
  </si>
  <si>
    <t>Acceptability 
Adoption
Cost
Feasibility 
Fidelity
Sustainability</t>
  </si>
  <si>
    <t>Systems analysis and improvement to optimize pMTCT (SAIA): a cluster randomized trial</t>
  </si>
  <si>
    <t>Longitudinal cRCT</t>
  </si>
  <si>
    <t xml:space="preserve">Goal is to improve maternal and infant outcomes by reducing drop-offs along the pMTCT cascade. The SAIA intervention provides tools to guide decision making for pMTCT program staff at the facility level, and to identify low cost, contextually appropriate pMTCT improvement strategies </t>
  </si>
  <si>
    <t>Acceptability
Adoption
Feasibility
Penetration
Sustainability</t>
  </si>
  <si>
    <t>Scale up of PrEP integrated in public health HIV care clinics: a protocol for a stepped-wedge cluster-randomized rollout in Kenya</t>
  </si>
  <si>
    <t>Stepped-wedge cRCT</t>
  </si>
  <si>
    <t>Partners Scale Up Project aims to study the process of integrating PrEP services for HIV serodiscordant couples in HIV clinics. The work combines nationally sponsored PrEP delivery with technical support and implementation science from academic partners, defining a new but sustainable paradigm for public health collaboration.
Example of how implementation science can guide optimization and contextualization of an intervention when moving from clinical trial evidence to programmatic delivery.</t>
  </si>
  <si>
    <t>Acceptability 
Adoption
Cost
Fidelity</t>
  </si>
  <si>
    <t>HIV serodiscordant couples</t>
  </si>
  <si>
    <t>Adolescent Trials Network for HIV-AIDS Scale It Up Program: Protocol for a Rational and Overview</t>
  </si>
  <si>
    <t xml:space="preserve">Scale It Up (SIU) U19 funded as a NIH cooperative agreement as part of ATN and has an implementation science core (ISC). The ISC provides core measures for understanding contextual factors and assessing intervention fidelity and maintains a library of categorized research papers, in additional to other activities. 
Outlines 4 individual effectiveness implementation hybrid trial protocols and 2 center-wide protocols that assess contextual implementation factors and cascade outcomes for self management interventions aimed to increase the likelihood that youth are adherent across the HIV prevention and care cascades.  </t>
  </si>
  <si>
    <t>Cost
Fidelity
Sustainability</t>
  </si>
  <si>
    <t>Implementation Science Research Examining the Integration of Evidence-Based Practices Into HIV Prevention and Clinical Care: Protocol for a Mixed-Methods Study Using the Exploration, Preparation, Implementation, and Sustainment (EPIS) Model</t>
  </si>
  <si>
    <t>Convergent parallel mixed-methods study</t>
  </si>
  <si>
    <t>Qualitative research
Organizational readiness/ assessment
Adaptive designs/strategies
Stakeholder &amp; policy analysis</t>
  </si>
  <si>
    <t>Adoption
Feasibility 
Fidelity
Sustainability</t>
  </si>
  <si>
    <t>The LAIs Are Coming! Implementation Science Considerations for Long-Acting Injectable Antiretroviral Therapy in the United States: A Scoping Review</t>
  </si>
  <si>
    <t>Qualitative Research</t>
  </si>
  <si>
    <t>Acceptability 
Cost
Sustainability</t>
  </si>
  <si>
    <t>Understanding uptake of an intervention to accelerate antiretroviral therapy initiation in Uganda via qualitative inquiry</t>
  </si>
  <si>
    <t>Semitala</t>
  </si>
  <si>
    <t>Dissemination research
Qualitative research</t>
  </si>
  <si>
    <t>Adoption
Cost</t>
  </si>
  <si>
    <t>Uganda</t>
  </si>
  <si>
    <t>Working with HIV clinics to adopt addiction treatment using implementation facilitation (WHAT-IF?): Rationale and design for a hybrid type 3 effectiveness-implementation study</t>
  </si>
  <si>
    <t>Hybrid: Type III effectiveness-implementation stepped-wedge design</t>
  </si>
  <si>
    <t>Organizational readiness/ assessment
Qualitative research
Stakeholder &amp; policy analysis</t>
  </si>
  <si>
    <t>Adoption</t>
  </si>
  <si>
    <t>Implementation science for integration of HIV and non-communicable disease services in sub-Saharan Africa: a systematic review</t>
  </si>
  <si>
    <t>Acceptability
Adoption
Appropriateness
Cost
Feasibility
Fidelity
Penetration</t>
  </si>
  <si>
    <t>HIV/NCD integration</t>
  </si>
  <si>
    <t>Repositioning Implementation Science in the HIV Response: Looking Ahead From AIDS 2018</t>
  </si>
  <si>
    <t xml:space="preserve">Review of abstracts from the 2018 International AIDS Conference which included a range of implementation strategies to delivery HIV testing, prevention, and treatment services. Suggest four areas in need for more research: delivery of primary prevention programs, strengthened/more frequent economics and financing studies, routine data systems, innovative methodologies for evaluations. 
Suggest that hybrid designs offer one potential method to obtain high quality data at a lower cost and that pursuing evaluations powered on implementation, process, and short term mediating outcomes may be helpful. </t>
  </si>
  <si>
    <t xml:space="preserve">Acceptability
Cost
Feasibility </t>
  </si>
  <si>
    <t>Global</t>
  </si>
  <si>
    <t>Making Smarter Decisions Faster: Systems Engineering to Improve the Global Public Health Response to HIV</t>
  </si>
  <si>
    <t>Operational definition of systems engineering for global health: an approach that uses data to improve decision making within a given global health system by (1) diagnosing problems and identifying needs, (2) evaluating decision options to address a selected problem or need through modeling or optimization, and (3) translating optimized decision options into practical recommendations or actions
SE is a flexible approach for making smarter decisions faster, and has an important role for delivering HIV services in LMICs. As HIV funding is plateauing, SE can help ensure program decisions are guided by efficiency, improved program coverage, and equity</t>
  </si>
  <si>
    <t>Definitions of implementation science in HIV/AIDS</t>
  </si>
  <si>
    <t>Integrating Economic Evaluation and Implementation Science to Advance the Global HIV Response</t>
  </si>
  <si>
    <t>A type II implementation-effectiveness hybrid quasi-experimental pilot study of a clinical intervention to re-engage people living with HIV into care, 'Lost &amp; Found': an implementation science protocol</t>
  </si>
  <si>
    <t>Hybrid: Type II Implementation-Effectiveness 
Quasi-experimental
Mixed methods</t>
  </si>
  <si>
    <t xml:space="preserve">Protocol to assess effectiveness and implementation outcomes of an intervention to improve re-engagement in HIV care, specifically looking at the utility of two specific implementation strategies. </t>
  </si>
  <si>
    <t>Feasibility
Acceptability
Adoption
Fidelity
Sustainability</t>
  </si>
  <si>
    <t>Re-engagement in care</t>
  </si>
  <si>
    <t>Canada</t>
  </si>
  <si>
    <t>Project Khanya: a randomized, hybrid effectiveness-implementation trial of a peer-delivered behavioral intervention for ART adherence and substance use in Cape Town, South Africa</t>
  </si>
  <si>
    <t>Hybrid: Type I Effectiveness-Implementation Trial
RCT</t>
  </si>
  <si>
    <t xml:space="preserve">Evaluation of a task-sharing intervention to integrate evidence-based substance use behavioral intervention components into HIV care. Implementation strategies included peer delivery of the intervention and the use of a flipchart to promote fidelity. </t>
  </si>
  <si>
    <t xml:space="preserve">Acceptability
Feasibility
Fidelity  </t>
  </si>
  <si>
    <t>Cost analysis of implementing HIV drug resistance testing in Kenya: a case study of a service delivery site at a tertiary level hospital in Kenya</t>
  </si>
  <si>
    <t>Mixed costing approach
Time and motion study</t>
  </si>
  <si>
    <t>Costing/economic evaluation
Qualitative research
Mathematical modeling</t>
  </si>
  <si>
    <t>Cost</t>
  </si>
  <si>
    <t>HIV drug resistance testing</t>
  </si>
  <si>
    <t>Social marketing interventions to increase HIV/STI testing uptake among men who have sex with men and male-to-female transgender women</t>
  </si>
  <si>
    <t xml:space="preserve">Review of three studies, two of which were serial cross-sectional pretest-posttest designs without a control and the third had a control group. 
Limited evidence suggests that multi-media social marketing campaigns can significantly increase HIV testing uptake among men who have sex with men. Future research should employ more rigorous designs in evaluating social marketing interventions, measure their long term impact, identify intervention components that are most effective in reaching the target population and changing behaviours, and include studies in LMICs. Much of the prior literature on social marketing and HIV/STI testing not specific to MSM and transgender women. </t>
  </si>
  <si>
    <t>HIV-related stigma and universal testing and treatment for HIV prevention and care: design of an implementation science evaluation nested in the HPTN 071 (PopART) cluster-randomized trial in Zambia and South Africa</t>
  </si>
  <si>
    <t xml:space="preserve">Reducing HIV stigma and discrimination: Stangl et al., 2012 framework for programme implementation and measurement </t>
  </si>
  <si>
    <t>Acceptability
Appropriateness</t>
  </si>
  <si>
    <t>Implementation science of pre-exposure prophylaxis: preparing for public use</t>
  </si>
  <si>
    <t xml:space="preserve">PrEP scale-up requires an understanding of a broad range of factors including physical infrastructure, monitoring and surveillance infrastructure, human resources, PrEP financing, provider training, outreach activities, education, regulatory approval, and support of potential PrEP users. 
This article provides an overview of the implementation challenges and considerations related to PrEP scale-up.
Local stakeholders need to be involved at early stages of implementation and scale-up.
Building public awareness of PrEP is key and should also involve strategies to reduce HIV-related stigma. </t>
  </si>
  <si>
    <t>Acceptability 
Cost</t>
  </si>
  <si>
    <t>The immediate effect of the Same-Sex Marriage Prohibition Act on stigma, discrimination, and engagement on HIV prevention and treatment services in men who have sex with men in Nigeria: analysis of prospective data from the TRUST cohort</t>
  </si>
  <si>
    <t xml:space="preserve">Prospective cohort study </t>
  </si>
  <si>
    <t xml:space="preserve">Comparison of HIV clinical outcomes and stigma among the MSM community following the implementation of the Same Sex Marriage Prohibition Act in 2014. Cohort was part of the TRUST study which aims to assess the feasibility and effectiveness of engagement of MSM from Abuja into HIV prevention and treatment services at sites located within a CBO trusted by the MSM community. 
This legislation can have a negative public health effect via restrictions on uptake of HIV prevention, treatment, and care services in those most at risk for HIV transmission. Observed significantly higher proportions of MSM reporting fear of seeking health care and avoidance of health care following the implementation of the law. Essential to identify strategies to reach MSM who are less likely to engage in HIV testing and care in highly stigmatized environments to reduce the time between HIV diagnosis and treatment. 
</t>
  </si>
  <si>
    <t>Stakeholder &amp; policy analysis</t>
  </si>
  <si>
    <t>A Computational Future for Preventing HIV in Minority Communities: How Advanced Technology Can Improve Implementation of Effective Programs</t>
  </si>
  <si>
    <t>Overview of the application of computational science to strengthen HIV prevention interventions: Mobilyze (Behavioral intervention technology), Sisters informing Sisters about Topics on AIDS (SISTA), Familias Unidas, and Good Behavior Game
Suggest that the delivery of successful prevention approaches at the community level will require much more personalized interventions so they fit into people's lives rather than requiring large changes, as well as contextualized implementation to address complex social systems in which prevention efforts are situated. 
Computational approaches can help reach populations who have historically been marginalized and less involved in research as well as target messages based on certain audience characteristics and stages of behavioral change. These strategies may also help reduce response burden on individuals.
Suggested approaches: 1) Use of sophisticated, computationally driven interventions to reduce risky sex behaviors,and 2) computational supports that increase effective implementation of behavioral interventions that have been shown to be effective in reducing HIV risk behaviors in minority populations.</t>
  </si>
  <si>
    <t xml:space="preserve">Adoption
Fidelity
Sustainability </t>
  </si>
  <si>
    <t>HIV prevention</t>
  </si>
  <si>
    <t>Research translation to inform national health policies: learning from multiple perspectives in Uganda</t>
  </si>
  <si>
    <t>Case studies: cohort and RCT</t>
  </si>
  <si>
    <t>PMTCT
HIV prevention</t>
  </si>
  <si>
    <t>Stakeholders: researchers, policy makers, media practitioners</t>
  </si>
  <si>
    <t>Barriers to Implementation of Rapid and Point-of-Care Tests for Human Immunodeficiency Virus Infection Findings From a Systematic Review (1996-2014)</t>
  </si>
  <si>
    <t>Impact of early initiation versus national standard of care of antiretroviral therapy in Swaziland's public sector health system: study protocol for a stepped-wedge randomized trial</t>
  </si>
  <si>
    <t xml:space="preserve">This study aims to more fully understand what is required to successfully implement an Early Access to ART for All (EAAA) strategy in a public health system in sub-Saharan Africa. 
Goal is to understand the program's acceptability and feasibility, as well as clinical outcomes (VLS, mortality, drug resistance, TB), affordability, and scalability of offering early ART treatment to all HIV positive individuals.
The study also includes a community engagement component to determine how best to engage communities to support this intervention. </t>
  </si>
  <si>
    <t>Adults living with HIV who are ART naive</t>
  </si>
  <si>
    <t>Experiences from a community advisory Board in the Implementation of early access to ART for all in Eswatini: a qualitative study</t>
  </si>
  <si>
    <t>Stepped-wedge cRCT (parent study)</t>
  </si>
  <si>
    <t xml:space="preserve">Assessment of the perspectives, experiences, and practices of the first Community Advisory Board (CAB) and the application of strategies for community engagement as a part of the MaxART Early Access to ART for All study in eSwatini. 
The paper outlines several roles of the CAB and the authors were particularly interested in understanding the CAB's role in addressing ethical issues that arise in the community and during the study. Implementation study teams should have reflective consultations during the design phase about the potential for and mechanisms of community representatives to monitor ethical conduct. 
Challenges to implementation of the different roles of the CAB included: lack of adequate funding and dependence of the CAB on the study team for finances; structure of CAB meetings; dealing with emotional issues from community members; concerns about CAB sustainability and lack of community awareness of the CAB’s role in some places. It is important to provide adequate guidance to the CAB about their roles  and purpose so that they can represent and interact with communities effectively, as well as provide opportunities to review the scope of work and progress throughout implementation. </t>
  </si>
  <si>
    <t xml:space="preserve">Cost
Sustainability </t>
  </si>
  <si>
    <t>Option B plus in Mozambique: Formative Research Findings for the Design of a Facility-Level Clustered Randomized Controlled Trial to Improve ART Retention in Antenatal Care</t>
  </si>
  <si>
    <t>Stepped-wedged cRCT
Mixed methods</t>
  </si>
  <si>
    <t xml:space="preserve">Identification of inefficiencies and bottlenecks in the current Option B+ care cascade to prioritize workflow modifications and develop an enhanced adherence and retention package.
Application of an implementation science approach within formative work allows for the identification of points in the workflow and patient flow that could be targeted to improve key outcomes related to retention in care and of existing resources which could be effectively deployed to improve implementation. This formative work was used to design an intervention to optimize patient retention (evaluated elsewhere).   
Given the often changing dynamics and context in which implementation research is often conducted in health systems settings, formative research is an essential component of implementation science efforts to strengthen health systems. </t>
  </si>
  <si>
    <t>Mozambique</t>
  </si>
  <si>
    <t>PrEP implementation: moving from trials to policy and practice</t>
  </si>
  <si>
    <t xml:space="preserve">Overview of research and policy related to PrEP implementation which make up a special issues of JIAS (10 articles).
Slow uptake and optimization of PrEP delivery has lead to concerns related to ensuring adherence, magnitude of the potential benefit, drug resistance. </t>
  </si>
  <si>
    <t>Implementation of pre-exposure prophylaxis for human immunodeficiency virus infection: progress and emerging issues in research and policy</t>
  </si>
  <si>
    <t xml:space="preserve">Acceptability
Cost
Feasibility
Sustainability </t>
  </si>
  <si>
    <t>Application of the Consolidated Framework for Implementation Research to community pharmacy: A framework for implementation research on pharmacy services</t>
  </si>
  <si>
    <t xml:space="preserve">Acceptability 
Adoption 
Feasibility 
Sustainability </t>
  </si>
  <si>
    <t>Task shifting and integration of HIV care into primary care in South Africa: The development and content of the streamlining tasks and roles to expand treatment and care for HIV (STRETCH) intervention</t>
  </si>
  <si>
    <t>RCT</t>
  </si>
  <si>
    <t xml:space="preserve">This article describes the development and content of an intervention involving two strategies (shifting ART prescription from doctors to ART nurses and shifting routine HIV care for patients not yet eligible for ART from ART nurses to primary care nurses at ART assessment sites), as part of the Streamlining Tasks and Roles to Expand Treatment and Care for HIV (STRETCH) pragmatic randomized controlled trial. Intervention components and detailed information regarding different sets of trainings are included. 
Clinic staff and all levels of management were heavily involved in intervention development and implementation. This article provides an example of how features of participatory action research can be integrated into trial intervention design and implementation. </t>
  </si>
  <si>
    <t>Beyond Surveillance: A Role for Respondent-driven Sampling in Implementation Science</t>
  </si>
  <si>
    <t>Adoption
Cost
Feasibility</t>
  </si>
  <si>
    <t>India</t>
  </si>
  <si>
    <t>Prioritizing the PMTCT Implementation Research Agenda in 3 African Countries: INtegrating and Scaling up PMTCT Through Implementation REsearch (INSPIRE)</t>
  </si>
  <si>
    <t>Provider Perspectives on Evidence-Based HIV Prevention Interventions: Barriers and Facilitators to Implementation</t>
  </si>
  <si>
    <t>Owczarzak and Dickson-Gomez</t>
  </si>
  <si>
    <t>Exploratory</t>
  </si>
  <si>
    <t xml:space="preserve">Interviews with HIV prevention services providers involved in the implementation of EBIs included in the CDC Diffusion of Effective Behavioral Interventions program highlight the tension between the need to implement interventions with fidelity and the lack of guidance on how to adapt the interventions for their constituencies and organizational contexts. Institutional, intervention, and programmatic factors impact the diffusion process and the design of many EBIs do not consider actual capabilities and needs of implementing organizations. Additionally, interventions included in the DEBI program did not often reflect providers' particular client base. EBIs need to be accompanied with clearer guidelines as to core and adaptable elements of an intervention and resources for adaptation.  
There is a need for further research on how aspects of organizational capacity, systems of support and technical assistance, and elements particular to one intervention interact and affect implementation of a single EBI. </t>
  </si>
  <si>
    <t>Acceptability 
Adoption
Cost
Feasibility 
Fidelity</t>
  </si>
  <si>
    <t>A combination strategy for enhancing linkage to and retention in HIV care among adults newly diagnosed with HIV in Mozambique: study protocol for a site-randomized implementation science study</t>
  </si>
  <si>
    <t>Adults</t>
  </si>
  <si>
    <t xml:space="preserve">Mozambique </t>
  </si>
  <si>
    <t>Feasibility and Acceptability of Health Communication Interventions Within a Combination Intervention Strategy for Improving Linkage and Retention in HIV Care in Mozambique</t>
  </si>
  <si>
    <t xml:space="preserve">*Linked to Elul et al., 2014 protocol
This paper presents the results from the summative process evaluation to assess dose delivered and dose received for the structural versus health communication interventions. 
There was overall acceptability of both the communication (SMS reminders) and structural (financial incentives) interventions to support linkage to care. However, for retention in care, there was higher acceptability for the communication interventions. Dose delivered of the communication intervention was higher and improved over time. There were more barriers to the structural intervention (ex. significant additional training of healthcare workers, new patient flow). </t>
  </si>
  <si>
    <t>Steckler and Linnan framework
Saunders, Evans, and Joshi framework</t>
  </si>
  <si>
    <t>Central Implementation Strategies Outperform Local Ones in Improving HIV Testing in Veterans Healthcare Administration Facilities</t>
  </si>
  <si>
    <t>Quasi-experimental 
3 arms</t>
  </si>
  <si>
    <t xml:space="preserve">Focused on scale up of a multimodal program to promote HIV testing in Veterans Health Administration facilities in geographic regions with varying rates of HIV prevalence. The study assessed the effectiveness of promotion of routine and risk-based HIV testing, as well as the effect of providing differing levels of organizational support on the magnitude of the impact of the intervention on testing rates. 
Observed immediate and sustained increases in risk-based and routine testing rates. Results also suggest that changes in testing policy without advocacy or other interventions are insufficient to change clinical practice.  </t>
  </si>
  <si>
    <t>Veterans</t>
  </si>
  <si>
    <t>Implementation science and stigma reduction interventions in low- and middle-income countries: a systematic review</t>
  </si>
  <si>
    <t xml:space="preserve">Although not specific to stigma related to HIV, 69% of the studies included in this review focused on stigma related to HIV/AIDS. The application of implementation science to support the dissemination of stigma reduction interventions in LMICs has been limited and focused primarily on assessing acceptability and feasibility. No study in the sample explicitly incorporated a conceptual framework for implementation research, evaluated implementation strategies using a type 2 or 3 hybrid study design, nor used validated measures of implementation outcomes. 
To strengthen the evidence base for delivery and scale-up of effective stigma reduction interventions there is an urgent need for rigorous stigma implementation research. </t>
  </si>
  <si>
    <t xml:space="preserve">Acceptability
Adoption 
Appropriateness
Cost
Feasibility
Fidelity
Penetration
Sustainability </t>
  </si>
  <si>
    <t>INtegration of DEPression Treatment into HIV Care in Uganda (INDEPTH-Uganda): study protocol for a randomized controlled trial</t>
  </si>
  <si>
    <t xml:space="preserve">This study will compare two task-shifting models of depression care (antidepressant treatment) integrated into HIV clinics. Additionally, the relationship between change in depression and key economic and public health outcomes (ex. HIV treatment adherence) will be evaluated. 
Assessment of whether the two models of care delivery differ on implementation outcomes (proportion screened, diagnosed, treated, provider fidelity to model of care), provider adoption of treatment care knowledge and practices, and depression alleviation. </t>
  </si>
  <si>
    <t>Adoption
Cost
Fidelity</t>
  </si>
  <si>
    <t>HIV clinics</t>
  </si>
  <si>
    <t>The Roles of Expert Mothers Engaged in Prevention of Mother-to-Child Transmission (PMTCT) Programs: A Commentary on the INSPIRE Studies in Malawi, Nigeria, and Zimbabwe</t>
  </si>
  <si>
    <t xml:space="preserve">This paper compares the role of expert mothers in supporting PMTCT clients in 3 implementation research studies (part of the INSPIRE initiative) to then inform guidance for developing standardized models for expert mother engagement in PMTCT programs. 
Overall high acceptability of expert mother services among patients and community members and this was facilitated by strong relationships and confidence in confidentiality and privacy. However, there was mixed acceptability of expert mother services from the HCW perspective in Nigeria and Malawi. 
The authors identify four key factors to consider for scalability and sustainability of these interventions: 1) acceptability of the role of expert mothers and potential stigma, 2) need for adequate training, supervision, and remuneration in EM programs, 3) importance of defining expert mother roles in relation to HCWs and the formal health system, with a more well defined role leading to higher acceptance, 4) this model is applicable in both urban and rural settings. </t>
  </si>
  <si>
    <t xml:space="preserve">Acceptability
Sustainability </t>
  </si>
  <si>
    <t>Adapting and Implementing a Community Program to Improve Retention in Care among Patients with HIV in Southern Haiti: "Group of 6"</t>
  </si>
  <si>
    <t xml:space="preserve">This paper describe the adaptation and implementation of a patient-led community ART group model developed by Medecins San Frontieres in Mozambique for the Haitian context. The intervention was called "Group 6" in Haiti and this unique name demonstrated local ownership of the program. Engaging stakeholders in the adaptation process to ensure local ownership was a key factor in successful implementation of the intervention. Additional institutional characteristics may have contributed to successful implementation including: support from hospital director and providers and CHWs who were implementation leaders/local champions.
However, key limitations with no control group nor baseline retention in care data. </t>
  </si>
  <si>
    <t>Fidelity</t>
  </si>
  <si>
    <t>Haiti</t>
  </si>
  <si>
    <t>SBIRT Implementation for Adolescents in Urban Federally Qualified Health Centers</t>
  </si>
  <si>
    <t>Proctor model</t>
  </si>
  <si>
    <t>Acceptability
Adoption
Appropriateness
Cost
Feasibility
Fidelity
Penetration
Sustainability</t>
  </si>
  <si>
    <t>HIV and drug use</t>
  </si>
  <si>
    <t>Adolescents</t>
  </si>
  <si>
    <t>Understanding the impact of external context on community-based implementation of an evidence-based HIV risk reduction intervention</t>
  </si>
  <si>
    <t xml:space="preserve">Hybrid Type II (parent study) </t>
  </si>
  <si>
    <t>This paper presents key features of external context and their impact on implementation of Eban II, an evidence-based HIV/AIDS prevention intervention currently being tested in community-based organizations (CBOs) across Northern and Southern California. Despite high internal organizational readiness for implementation, key contextual barriers impacted implementation processes. 
External contextual barriers to implementation of Eban II fall into three categories: community agency resources, patient needs as a manifestation of social determinants of poverty, and local and national policy changes, all of which map onto CFIR constructs. 
Authors argue that there is a need to further develop the understanding and measurement of the ways in which external context can affect implementation.</t>
  </si>
  <si>
    <t xml:space="preserve">Sustainability </t>
  </si>
  <si>
    <t>African American HIV-serodiscordant heterosexual couples</t>
  </si>
  <si>
    <t>Facilitators and barriers to effective scale-up of an evidence-based multilevel HIV prevention intervention</t>
  </si>
  <si>
    <t xml:space="preserve">Longitudinal study </t>
  </si>
  <si>
    <t xml:space="preserve">The goal of the Translating Research Into Practice (TRIP) study was to determine if providing innovation-specific capacity building assistance (MPTES) improved the implementation of the Mpowerment Project across multiple CBOs and to identify barriers and facilitators to effective implementation. 
Funders played a strong role in implementation, either facilitating or impeding effective implementation. Results suggest that TA should be provided proactively (before it is requested) and to supervisors, executive directors, and funders in addition to the CBOs to improve fidelity and implementation effectiveness. National HIV prevention policies, social determinants, and the community in which the program was implemented also impacted implementation. 
The two most important factors affecting implementation with fidelity seemed to be resources/funding (outer setting CFIR domains) and having effective frontline staff. TA should also include feedback on fidelity, especially if CBOs are not evaluating themselves. Therefore capacity building assistance is necessary not just at the start but also during implementation. Capacity building should focus on bringing individuals at different levels of the implementation system into alignment regarding understanding the program’s goals and methods.
Findings aligned with the CFIR and the authors adapted CFIR constructs to specifically speak to HIV prevention support systems. </t>
  </si>
  <si>
    <t>Capacity building strategy based on:
Diffusion of Innovations &amp; 
Social Learning Theory
Interactive Systems Framework for Dissemination and Implementation</t>
  </si>
  <si>
    <t>A systematic review of early adoption of implementation science for HIV prevention or treatment in the United States</t>
  </si>
  <si>
    <t xml:space="preserve">Systematic review of HIV prevention and treatment primary research studies conducted in the US which reported on at least one implementation outcome (as defined by Proctor).
Used the Template for Intervention Description and Replication (TIDieR) to evaluate the comprehensiveness of intervention description and specifications.
Acceptability and feasibility implementation outcomes were most commonly assessed across both prevention and treatment programs. 
The authors identified four key gaps in the literature: 1) no use of established conceptual frameworks for implementation science, 2) none of the studies used a type 3 hybrid study design, 3) few studies assessed adoption, penetration, cost, and sustainability and none reported on appropriateness and fidelity, 4) inconsistent level of details related to the interventions used. 
Implementation science can support HIV prevention and treatment interventions in the US and there is a need to ensure detailed and clear descriptions of interventions to facilitate replication and comparability. </t>
  </si>
  <si>
    <t xml:space="preserve">Acceptability
Adoption
Cost
Feasibility 
Fidelity 
Penetration
Sustainability </t>
  </si>
  <si>
    <t xml:space="preserve">Convergent parallel mixed methods </t>
  </si>
  <si>
    <t>First IS study of the integration of evidence-based practices into adolescent HIV prevention and care settings; Goal is to understand barriers and facilitators of successful uptake and implementation of four EBPs and sustainment in clinical settings (13 ATN sites participating in the Scale It Up research project) as informed by EPIS model.</t>
  </si>
  <si>
    <t>HIV-Related Implementation Research for Key Populations: Designing for Individuals, Evaluating Across Populations, and Integrating Context</t>
  </si>
  <si>
    <t xml:space="preserve">Application of CFIR to discuss specific implementation research challenges among key populations (ex. related to epidemiologic inference, multiple intersecting stigmas and the effect on selection/information bias, absence of probabilistic sampling frames, etc.) and suggested approaches to address such challenges. The authors identify particular sub-constructs which are particularly relevant for programming for key populations. The article includes a CFIR framework specifically applied for key populations.
Implementation research specifically for HIV programming among key populations important to ensure they are reached by efficacious interventions. 
Comprehensive consideration of representation in research and programs across the IR process includes attention to population engagement, epidemiologic design, sampling, recruitment, retention, implementation outcomes, individual outcomes, dissemination, and the interplay of marginalization with each of these elements. This is an important step to understanding generalizability of findings. </t>
  </si>
  <si>
    <t>Adoption
Appropriateness
Cost
Feasibility
Fidelity
Penetration
Sustainability</t>
  </si>
  <si>
    <t>Key populations</t>
  </si>
  <si>
    <t>Implementation Science Using Proctor's Framework and an Adaptation of the Multiphase Optimization Strategy: Optimizing a Financial Incentive Intervention for HIV Treatment Adherence in Tanzania</t>
  </si>
  <si>
    <t xml:space="preserve">Utilization of multiple IS frameworks to demonstrate efficacy of an incentive-based approach to improve the HIV treatment cascade and the potential for scalability and sustainability of this implementation strategy. The article outlines evaluations which compare different incentive modalities and inform the iterative development of the incentive-based strategy.  
This process led to a large-scale effectiveness study of a refined intervention optimized for multiple stakeholders that will soon be evaluated in multiple clinics in Tanzania.
Given the wide range of strategies to implement motivational programs (ex. incentives, commitment devices) as a part of behavior change programs, implementation science approaches like the MOST framework are necessary to understand how to effectively draw from the toolbox of these interventions across HIV research. </t>
  </si>
  <si>
    <t xml:space="preserve">Adoption 
Acceptability 
Appropriateness
Cost
Feasible 
Fidelity
Penetration
Sustainability </t>
  </si>
  <si>
    <t>Tanzania</t>
  </si>
  <si>
    <t>Implementing Implementation Science: An Approach for HIV Prevention, Care and Treatment Programs</t>
  </si>
  <si>
    <t xml:space="preserve">There remains a gap between what we know works and what we are actually achieving in HIV prevention, care and treatment programs.
This paper proposes an IS approach for HIV programs which consists of four components: 1) Identifying Bottlenecks and Gaps, 2) Developing and Implementing Strategies, 3) Measuring the Effectiveness and Efficiency of Strategies and 4) Utilizing Results. Engaging community stakeholders from the beginning can help facilitate this process. Within each of these components, the authors provide details, case studies, and identify relevant strategies and frameworks/theories which may be applied. Meaningful community and stakeholder engagement from the beginning and across the four components is key to successful implementation. 
A summary of potential study designs for implementation science is also presented. </t>
  </si>
  <si>
    <t xml:space="preserve">Appropriateness
Cost
Sustainability </t>
  </si>
  <si>
    <t>Accounting for variations in ART program sustainability outcomes in health facilities in Uganda: a comparative case study analysis</t>
  </si>
  <si>
    <t>Case Study
Mixed methods</t>
  </si>
  <si>
    <t xml:space="preserve">The goal of this study was to identify facilitators and barriers to the long-term sustainability of ART programs in Uganda. The research team compared health facilities with different levels of ART sustainability (high, low, and non sustainers). The internal organizational context was the most distinguishing factor across cases, with high sustainers reported having an internal program champion, stable program leadership of at least 7 years, robust ART program reporting systems and long-standing external champions. Donor support was important for sustainment except in the case of for-profit providers. Strategies to increase ART program sustainability are also distinguished by the size of the health facility with the larger and more well established hospitals being able to receive multiple grants compared to small, less-established health facilities. Moreover, the barriers/facilitators to long-term sustainability often interacted with one another making it difficult to establish the direction of causality between them and the status of ART program sustainability. </t>
  </si>
  <si>
    <t>Shediac-Rizkallah and Bone framework</t>
  </si>
  <si>
    <t>Penetration
Sustainability</t>
  </si>
  <si>
    <t>The effect of a local change team intervention on staff attitudes towards HIV service delivery in correctional settings: a randomized trial</t>
  </si>
  <si>
    <t xml:space="preserve">This study aimed to determine whether a change team approach to implementing improved HIV services increased the perceived value of HIV services among staff of correctional and community HIV organizations. Staff in the facilities that implemented a modified-NIATx change team approach for improving the delivery of the HIV service continuum increased their perceptions of the value of HIV services as compared to staff in the control facilities. Additionally, medical staff at facilities that applied the change team approach reported higher acceptability and feasibility of implementing HIV services in their facility. However, perceived feasibility declined among correctional staff at facilities with a change team, potentially due to increased workload. The impact of this organizational intervention varied across different types of staff. </t>
  </si>
  <si>
    <t>Acceptability
Feasibility</t>
  </si>
  <si>
    <t>Implementation outcomes of HIV self-testing in low- and middle- income countries: A scoping review</t>
  </si>
  <si>
    <t>This scoping review describes the existing literature on implementation outcomes of HIV self testing in LMICs and includes key considerations across each outcome (see Table 2 for summary of key findings and gaps per outcome). 
Acceptability and Adoption were the most frequently assessed outcomes. 
Evidence supports the acceptability, appropriateness, and feasibility of HIV-ST in the LMIC context. Costs and user error rates are threats to successful implementation and there is less evidence regarding later implementation outcomes such as sustainability and penetration.</t>
  </si>
  <si>
    <t xml:space="preserve">Acceptability
Adoption
Appropriateness
Cost 
Feasibility 
Fidelity
Penetration
Sustainability </t>
  </si>
  <si>
    <t>Acceptability, Appropriateness, and Preliminary Effects of the PrEP Diffusion Training for Lay HIV Workers: Increased PrEP Knowledge, Decreased Stigma, and Diffusion of Innovation</t>
  </si>
  <si>
    <t>Multi-time-point cross-sectional study</t>
  </si>
  <si>
    <t xml:space="preserve">The goal of this study was to evaluate the effect of a training intervention on knowledge, PrEP stigma, and implementation behavior among lay HIV workers in China. 
Overall trainings were delivered with high fidelity across sites and participants reported that the training was highly acceptable and appropriate. The authors also observed an increase in PrEP knowledge, decrease in PrEP stigma, and increase in determinants of implementation behavior following the training. </t>
  </si>
  <si>
    <t>Lay HIV workers</t>
  </si>
  <si>
    <t>China</t>
  </si>
  <si>
    <t>Identifying and Prioritizing Implementation Barriers, Gaps, and Strategies Through the Nigeria Implementation Science Alliance: Getting to Zero in the Prevention of Mother-to-Child Transmission of HIV</t>
  </si>
  <si>
    <t xml:space="preserve">This article presents 20 barriers and research gaps related to PMTCT and 25 unique interventions and implementation strategies generated from stakeholder exercises during the Nigeria Implementation Science Alliance Conference. Although some of the barriers and strategies have been previously identified in the literature (ex. lack of quality data, use of quality improvement methods), novel suggestions were also provided (ex. leveraging Nigeria Postal Service to support more efficient early infant diagnostic testing, forming cooperatives to aid transportation in hard to reach areas).  </t>
  </si>
  <si>
    <t>Jobs, food, taxis and journals: Complexities of implementing Stepping Stones and Creating Futures in urban informal settlements in South Africa</t>
  </si>
  <si>
    <t xml:space="preserve">The aim of this study was to understand what factors shaped the implementation of the Stepping Stones and Creating Futures intervention and how these factors affected the emergence and sustaining of safe social spaces. This intervention seeks to reduce violence and HIV related risks among young people living in urban informal settlement and safe social spaces are a central to the theory of change for the intervention. 
Focused on issues related to implementing behavioral and structural interventions (as opposed to technical interventions) and how these challenges may undermine the theoretical approach of these interventions. 
Identified challenges related to the perception that the intervention was a job (young people often seeking formal employment - impacted attitudes toward the intervention and attendance over time), upfront costs of minibus taxi to get to intervention site (even though they were reimbursed, not everyone was able to pay the upfront cost), disagreements about food provided during sessions, and concerns around safety of writing in journals.  </t>
  </si>
  <si>
    <t>Freire: Pedagogy of the oppressed/ model of building safe social spaces</t>
  </si>
  <si>
    <t>Young people</t>
  </si>
  <si>
    <t>The Achilles' heel of prevention to mother-to-child transmission of HIV: Protocol implementation, uptake, and sustainability</t>
  </si>
  <si>
    <t>Acceptability
Adoption
Fidelity 
Sustainability</t>
  </si>
  <si>
    <t xml:space="preserve">Economic evaluation of mobile phone text message interventions to improve adherence to HIV therapy in Kenya
</t>
  </si>
  <si>
    <t>Individual micro-simulation model</t>
  </si>
  <si>
    <t>Feasibility of supervised self-testing using an oral fluid-based HIV rapid testing method: a cross-sectional, mixed method study among pregnant women in rural India</t>
  </si>
  <si>
    <t>Cross-sectional study
Mixed methods</t>
  </si>
  <si>
    <t xml:space="preserve">Self-testing for HIV status using an oral fluid-based rapid test under the supervision of a community health worker was acceptable and feasible among pregnant women in rural India. Factors increasing acceptability of the self tests included the ease of use, the ability to receive quick results, and that the test was not intrusive. Feasibility was assessed at three main steps: 1) preparing the test kit, 2) taking the sample and doing the test, 3) reading and interpreting the result. Overall women were confident in their ability to properly conduct the test with the biggest challenge being collecting the saliva sample. The supervised self-testing approach in this study overcome potential barriers related to literacy of a minority of participants and enabled all participants to be linked directly to both pre- and post-test counselling, as well as to immediate referral for confirmation. Important to assess the role of confirmatory testing outside of study settings. 
This study found 100% sensitivity and 100% specificity of OraQuick HIV kits. </t>
  </si>
  <si>
    <t>Acceptability 
Feasibility</t>
  </si>
  <si>
    <t xml:space="preserve">Integration of PrEP Services Into Routine Antenatal and Postnatal Care: Experiences From an Implementation Program in Western Kenya
</t>
  </si>
  <si>
    <t>Clinic flow mapping 
Time-and-motion study</t>
  </si>
  <si>
    <t xml:space="preserve">This paper captures the work flow patterns and additional staff time associated with integrating PrEP into ANC/PNC services to inform best practices for operationalizing PrEP delivery. The research team identified multiple approaches for integration of PrEP into ANC/PNC including co-delivery and sequential-delivery approaches. These delivery approaches were developed based on characteristics specific to each clinic (ex. clinic volume, staffing). Time spent on PrEP-specific activities somewhat higher for those clients who eventually initiated PrEP compared to those who eventually declined PrEP. The team observed a wide range of wait times to receive services.
Part of the PrEP Implementation for Young Women and Adolescents (PrIYA) program. </t>
  </si>
  <si>
    <t>Applying Chronic Illness Care, Implementation Science, and Self-Management Support to HIV</t>
  </si>
  <si>
    <t xml:space="preserve">This paper provides recommendations for HIV prevention programs (in particular PrEP) based on the ECCM and implementation science models. Additionally, the authors present the expanded chronic care model for HIV/AIDS and the evidence integration triangle for HIV/AIDS. 
A system of ongoing, multilevel feedback from practical measures of progress is important for HIV/AIDS prevention and treatment programs. </t>
  </si>
  <si>
    <t xml:space="preserve">Adoption
Sustainability </t>
  </si>
  <si>
    <t>HIV prevention
PrEP</t>
  </si>
  <si>
    <t>HIV self-testing among key populations: an implementation science approach to evaluating self-testing</t>
  </si>
  <si>
    <t>This paper outlines an implementation science research agenda to improve monitoring and evaluation of HIVST programs and their impact across the HIV care continuum among key populations. 
Applying an implementation science approaches involves examining the following steps in HIVST delivery: identifying gaps in existing HTC service provision, developing new HIVST interventions, implementing and disseminating interventions, measuring effectiveness and efficiency, and reviewing data to inform improved service provision.</t>
  </si>
  <si>
    <t>Fidelity
Sustainability</t>
  </si>
  <si>
    <t>Operationalizing mHealth to improve patient care: a qualitative implementation science evaluation of the WelTel texting intervention in Canada and Kenya</t>
  </si>
  <si>
    <t xml:space="preserve">Comparative quality case study </t>
  </si>
  <si>
    <t xml:space="preserve">This paper reports the results of a qualitative study assessing the perceptions, diffusion, adoption, and implementation of a two-way SMS intervention (WelTel). Results are categorized under five sections: how the WelTel intervention influenced the provider-patient relationship, interactions between the intervention and service provision and organization at the clinic level, the socio-technical dimensions of the intervention, the role of evidence and data in generating support from stakeholders, and scale-up. 
Effective implementation and scale-up of mHealth interventions is dependent on the technical, social, and political dynamics in that setting/organization. </t>
  </si>
  <si>
    <t>Adoption
Cost
Sustainability</t>
  </si>
  <si>
    <t>Optimizing access to PrEP based on MSM preferences: results of a discrete choice experiment</t>
  </si>
  <si>
    <t>Choice-based conjoint survey</t>
  </si>
  <si>
    <t xml:space="preserve">The objective of this study was to elicit MSM stakeholder preferences in order to inform program development aimed at improving uptake of PrEP. The research team evaluated preferences across five attributes: dosing frequency, dispensing venue, prescription practices, adherence support, and cost. Cost, specifically out of pocket costs, was the most important attribute across all groups. Program delivery type also impacted likelihood of intended uptake of PrEP. </t>
  </si>
  <si>
    <t>Discrete choice experiment
Stakeholder &amp; policy analysis</t>
  </si>
  <si>
    <t>Implementation of eHealth Interventions Across the HIV Care Cascade: a Review of Recent Research</t>
  </si>
  <si>
    <t>Kemp and Velloza</t>
  </si>
  <si>
    <t xml:space="preserve">This article provides a review of recent implementation research on eHealth interventions targeting the HIV care cascade and the authors provide recommendations for future research. 
Acceptability of eHealth interventions for HIV care and treatment relates to convenience and confidentiality from the patient perspective and ease of use and ability to be integrated into current workflow from the provider perspective. Adaptability of an intervention is important for scale-up and feasibility. 
Application of implementation research theoretical frameworks and validated measures of implementation outcomes was limited across the 17 studies identified. </t>
  </si>
  <si>
    <t xml:space="preserve">Acceptability
Adoption
Cost
Feasibility 
Fidelity
Penetration </t>
  </si>
  <si>
    <t>What do the implementation outcome variables tell us about the scaling-up of the antiretroviral treatment adherence clubs in South Africa? A document review</t>
  </si>
  <si>
    <t xml:space="preserve">Although there is evidence demonstrating that adherence club models can be more effective than standard clinic-based ART services in terms of retention in care and improving adherence to medication, rollout in South Africa has been limited. Therefore, this paper conducted a document review to understand the scale-up of adherence clubs using implementation outcome variables. The authors provide some policy recommendations to improve rollout of adherence clubs. 
Overall, adherence clubs have been demonstrated to be cost effective in South Africa and the wide adoption within the Western Cape suggests further scale-up is feasible while noting that certain challenges will need to be addressed to maintain efficacy and sustainability. </t>
  </si>
  <si>
    <t>Peters et al. implementation outcomes</t>
  </si>
  <si>
    <t>Decentralizing the delivery of HIV pre-exposure prophylaxis (PrEP) through family physicians and sexual health clinic nurses: a dissemination and implementation study protocol</t>
  </si>
  <si>
    <t>Mixed methods</t>
  </si>
  <si>
    <t xml:space="preserve">This study will assess two strategies to meet the projected demand for PrEP among gay, bisexual and other MSM in Canada by incorporating PrEP into services provided by family physicians and sexual health clinic nurses. The first strategy is a patient-initiated continuing medical education program (dissemination intervention). The second strategy consists of nurse-led PrEP (implementation intervention). </t>
  </si>
  <si>
    <t xml:space="preserve">MacLean, Rabin and others' Dissemination and Implementation Framework adapted from Proctor and Brownson, 2012 </t>
  </si>
  <si>
    <t>Adoption
Cost
Feasibility 
Fidelity
Penetration</t>
  </si>
  <si>
    <t>Decentralizing PrEP delivery: Implementation and dissemination strategies to increase PrEP uptake among MSM in Toronto, Canada</t>
  </si>
  <si>
    <t>Feasibility 
Fidelity</t>
  </si>
  <si>
    <t>Incorporating operational research in programmes funded by the Global Fund to Fight AIDS, Tuberculosis and Malaria in four sub-Saharan African countries</t>
  </si>
  <si>
    <t>Force Field Analysis 
Behavioral change assessment</t>
  </si>
  <si>
    <t xml:space="preserve">This article outlines approaches and opportunities to implement operational research components into Global Fund grants, first starting with the country needs assessment. 
The Structured Operational Research and Training Initiative (SORT IT) is a training program aimed at implementers with little or no prior research experience and may be a valuable tool to increase operational research capacity.  
Stakeholders reported an interest in integrating operational research activities into relevant health programs and the behavior change assessment indicated that all four countries had the necessary elements to initiate this integration into their health systems. However, specific action steps were not identified. Integration of operational research requires engagement of national and international stakeholders given that much of the health system funding comes from international donors. </t>
  </si>
  <si>
    <t>Qualitative research
Stakeholder &amp; policy analysis</t>
  </si>
  <si>
    <t>Landscape of HIV Implementation Research Funded by the National Institutes of Health: A Mapping Review of Project Abstracts</t>
  </si>
  <si>
    <t>Acceptability
Adoption
Appropriateness
Cost 
Feasibility 
Fidelity
Penetration</t>
  </si>
  <si>
    <t xml:space="preserve">Young women </t>
  </si>
  <si>
    <t>HIV testing/diagnostics</t>
  </si>
  <si>
    <t>Transition from pediatric to adult care</t>
  </si>
  <si>
    <t>The intentional integration of stakeholder perspectives and feedback in the analysis of policy advisability, execution and impact.</t>
  </si>
  <si>
    <t>Dissemination research</t>
  </si>
  <si>
    <t>Social marketing</t>
  </si>
  <si>
    <t>Surveillance &amp; data systems</t>
  </si>
  <si>
    <t>Monetary-focused assessments evaluating system efficiency and allocation of resources to implementations, interventions, or services.</t>
  </si>
  <si>
    <t>Qualitative research</t>
  </si>
  <si>
    <t>Mathematical modeling</t>
  </si>
  <si>
    <t>Systems Analysis and Improvement Approach (SAIA)</t>
  </si>
  <si>
    <t>Organizational readiness/assessment</t>
  </si>
  <si>
    <t>Implementation/intervention mapping</t>
  </si>
  <si>
    <t>Key HIV topics</t>
  </si>
  <si>
    <t xml:space="preserve">Re-engagement in care/retention </t>
  </si>
  <si>
    <t>HIV prevention (condoms, VMMC, SSPs)</t>
  </si>
  <si>
    <t>https://www.ajpmonline.org/article/S0749-3797(07)00051-7/fulltext</t>
  </si>
  <si>
    <t>Sequential Multiple Assignment Randomized Trial</t>
  </si>
  <si>
    <t>Concept mapping</t>
  </si>
  <si>
    <t>Consolidated Framework for Implementation Research (CFIR)</t>
  </si>
  <si>
    <t>Expert Recommendations for Implementing Change (ERIC)</t>
  </si>
  <si>
    <t xml:space="preserve">Acceptability </t>
  </si>
  <si>
    <t xml:space="preserve">Appropriateness </t>
  </si>
  <si>
    <t>Costs</t>
  </si>
  <si>
    <t>Penetration</t>
  </si>
  <si>
    <t xml:space="preserve">Implementation of an HIV Pre-exposure Prophylaxis Strategy Into Abortion and Early Pregnancy Loss Care </t>
  </si>
  <si>
    <t xml:space="preserve">Implementation  outcomes  study of an HIV pre-exposure prophylaxis (PrEP) care strategy for patients seeking management of induced abortion and pregnancy loss. Study used multifaceted implementation strategy directed toward family planning providers comprised of educational sessions, an electronic medical record-prompted verbal assessment of HIV risk, electronic medical record shortcuts for PrEP prescription, and support of a PrEP navigator. Assessed penetration of the PrEP , evaluated feasibility, acceptability, and appropriateness of the intervention using belief elicitation interviews with providers. Study found high uptake among eligible clients. Intervention was acceptable and appropriate, but reported barriers including time constraints, and disappointment if patients did not adhere to PrEP. Providers found intervention setting innovative. </t>
  </si>
  <si>
    <t>Logic model of implementation</t>
  </si>
  <si>
    <t xml:space="preserve">Exploration, Preparation, Implementation, Sustainment Framework (EPIS)
</t>
  </si>
  <si>
    <t>Mixed-methods implementation science study measurement, and analysis of barriers and facilitators to accessing and providing HIV testing and care to develop a peer navigation implementation strategy among Latino men.</t>
  </si>
  <si>
    <t xml:space="preserve">MSM </t>
  </si>
  <si>
    <t xml:space="preserve">Peer navigation </t>
  </si>
  <si>
    <t>Proyecto Compadre: Using Implementation Science to Tailor Peer Navigation for Latino Men in the US–Mexico Border Region</t>
  </si>
  <si>
    <t>Acceptability and Appropriateness of Digital PrEP Interventions for Black and Latina Cisgender Women:Perspectives From Service Providers in Los Angeles County</t>
  </si>
  <si>
    <t>Use of the Consolidated Framework for Implementation Research (CFIR) to Characterize Health Care Workers’ Perspectives on Financial Incentives to Increase Pediatric HIV Testing</t>
  </si>
  <si>
    <t>Applying the Exploration Preparation Implementation Sustainment (EPIS) Framework to the Kigali Imbereheza Project for Rwandan Adolescents Living With HIV</t>
  </si>
  <si>
    <t>A qualitative study evaluating health care providers' perceptions of barriers and facilitators of a previously completed financial incentives intervention for pediatric HIV testing was conducted at   in  Kenya. Explored determinants of acceptability, feasibility, and sustainability of a financial incentive scale-up for pediatric HIV testing using the Consolidated Framework for Implementation Research to inform question guides and thematic analysis.  Providers found the use of financial incentive interventions for pediatric HIV testing to be highly acceptable. Concerns about how financial incentives would be implemented influenced perceptions of feasibility and sustainability including  already overburdened staff and high costs of financial incentive programs and  possible negative effects due to expectations of repeated financial support and program manipulation.</t>
  </si>
  <si>
    <t xml:space="preserve">Adolescents living with HIV </t>
  </si>
  <si>
    <t xml:space="preserve">Rwanda </t>
  </si>
  <si>
    <t>Cascade Analysis: An Adaptable Implementation Strategy
Across HIV and Non-HIV Delivery Platforms</t>
  </si>
  <si>
    <t>Insights for Implementation Science From 2 Multiphased Studies With End-Users of Potential Multipurpose Prevention Technology and HIV Prevention Products</t>
  </si>
  <si>
    <t xml:space="preserve">Discreet choice experiments </t>
  </si>
  <si>
    <t>Impact of Mother–Infant Pair Clinics and Short-Text Messaging Service (SMS) Reminders on Retention of HIV-Infected Women and HIV-Exposed Infants in eMTCT Care in Malawi: A Cluster Randomized Trial</t>
  </si>
  <si>
    <t xml:space="preserve">Fidelity </t>
  </si>
  <si>
    <t>Evaluation of a Systems Analysis and Improvement Approach to Optimize Prevention of Mother-To-Child Transmission of HIV Using the Consolidated Framework for Implementation Research</t>
  </si>
  <si>
    <t>Consolidated Framework for Implementation
Research (CFIR)</t>
  </si>
  <si>
    <t>Qualitative study nested within an cRCT</t>
  </si>
  <si>
    <t xml:space="preserve">The Consolidated Framework for Implementation Research (CFIR) constructs  was used to guided focus group discussions and interviews with health facilities;  to determine core and adaptable components of Systems Analysis and Improvement Approach (SAIA) ,  implemented in a cluster RCT to address persistent implementation challenges in PMTCT, and to identify contextual influences that explain the heterogeneity in SAIA’s implementation success across country settings. Results: Flow mapping and continuous quality improvement were the core to the SAIA in all settings, whereas the PMTCT cascade analysis tool was the core in high HIV prevalence settings. Five CFIR constructs distinguished strongly between high and low performers: 2 in inner setting (networks and communication, available resources) and 3 in process (external change agents, executing, reflecting, and evaluating). The CFIR was a valuable tool to categorize elements of an intervention as core versus adaptable, and to understand heterogeneity in study implementation. </t>
  </si>
  <si>
    <t>http://dx.doi.org/10.1097/QAI.0000000000001055</t>
  </si>
  <si>
    <t>A world of choices: preference elicitation methods for improving the delivery and uptake of HIV prevention and treatment</t>
  </si>
  <si>
    <t xml:space="preserve">Global </t>
  </si>
  <si>
    <t xml:space="preserve">https://doi.org/10.1097/coh.0000000000000776 </t>
  </si>
  <si>
    <t>The PrEP Laboratory Service Gap:
Applying Implementation Science
Strategies to Bring PrEP Coverage
to Scale in the United States</t>
  </si>
  <si>
    <t>Expert Recommenda-
tions for Implementing Change (ERIC)  strategies</t>
  </si>
  <si>
    <t>USA</t>
  </si>
  <si>
    <t>https://doi.org/10.1017%2Fjme.2022.34</t>
  </si>
  <si>
    <t>Implementation Planning for Integrating Depression Screening in Diabetes Mellitus and HIV Clinics in Botswana</t>
  </si>
  <si>
    <t xml:space="preserve">Bostwana </t>
  </si>
  <si>
    <t>Revise professional roles
Conduct educational meetings
Identify and prepare champions
Tailor strategies
Alter incentive/allowance structures
Use mass media
Prepare patients/consumers to be active participants
Change service sites
Involve executive boards
Audit and provide feedback</t>
  </si>
  <si>
    <t>https://doi.org/10.1007%2Fs43477-022-00062-3</t>
  </si>
  <si>
    <t>The study evaluated  patient and clinician perspectives on implementing depression screening within HIV and diabetes clinics using a guide informed by the Consolidated Framework for Implementation Research (CFIR) to understand barriers and facilitators to depression screening in medical clinics in Botswana.Three general themes emerged: (1) Appropriateness and Acceptability: attitudes and beliefs from clinicians and patients about whether depression screening should occur in this setting; (2) Stigma as an important barrier: the need to address the negative associations with depression to facilitate screening; and (3) Recommendations made basedon  ERIC Stragety compilatiion , to facilitate screening . The results can help design implementation strategies to increase depression screening in  clinics, which can be tested in future studies.</t>
  </si>
  <si>
    <t>A pragmatic approach to identifying implementation barriers and facilitators for a novel pre-exposure prophylaxis (PrEP) delivery model at public facilities in urban Uganda</t>
  </si>
  <si>
    <t>Stepped-wedge cluster randomized trial</t>
  </si>
  <si>
    <t xml:space="preserve">Sero-different couples </t>
  </si>
  <si>
    <t xml:space="preserve">https://doi.org/10.1186/s43058-022-00254-w </t>
  </si>
  <si>
    <t>Data from the Partners PrEP Program (PPP)—a stepped-wedge cluster randomized trial that launched PrEP delivery through an integrated model of oral PrEP and antiretroviral therapy (ART) delivery for HIV sero-different couples at public health facilities in Uganda was used.  A standardized form structured using the CFIR was used to record barriers and facilitators.  Conceptual content analysis approach was used to analyse the data. 11 CFIR constructs were identified including implementation facilitators and barriers. Facilitators included sensitizing and educating facility staff about PrEP (knowledge and beliefs about the innovation); establishing formal and informal feedback and accountability mechanisms (reflecting and evaluating); and empowering facility staff to address implementation challenges (self-efficacy).Key implementation barriers were related to ineffective recruitment and referral of sero-different couples to and from nearby facilities (cosmopolitanism) as well as stockouts of laboratory resources and testing supplies (available resources).</t>
  </si>
  <si>
    <t xml:space="preserve">None described </t>
  </si>
  <si>
    <t xml:space="preserve">Not described </t>
  </si>
  <si>
    <t>Barriers and facilitators to implementing the HEADSS psychosocial screening tool for adolescents living with HIV/AIDS in teen club program in Malawi: health care providers perspectives</t>
  </si>
  <si>
    <t xml:space="preserve">Cross-sectional descriptive </t>
  </si>
  <si>
    <t xml:space="preserve">Malawi, </t>
  </si>
  <si>
    <t>Home, Education, Activities, Drugs, Sexuality, Suicide/Depression (HEADSS) tool is used to  screen ALHIV  for common mental health problems. A qualitative study conducted in Malawi assessed for barriers and facilitators to use of  HEADSS approach using  semi-structured guides following the  Consolidated Framework for Implementation Research (CFIR)  and for analysis of results. Barriers included inadequate planning for integration of the HEADSS approach; concerns that the HEADSS tool was too long, time consuming, lacked appropriate cultural context, and increased workload; and reports by participants that they did not have knowledge and skills to screen ALHIV using this tool. Facilitators to implementing the screening were that health care providers viewed screening as a guide to better systematic counselling, believed that screening could build better client provider relationship, and thought that it could fit into the existing work practice since it is not complex.</t>
  </si>
  <si>
    <t>https://doi.org/10.1186/s13033-022-00520-3</t>
  </si>
  <si>
    <t>Perspectives on preparing for long-acting injectable treatment for HIV among consumer, clinical and nonclinical stakeholders: A qualitative study exploring the anticipated challenges and opportunities for implementation in Los Angeles County</t>
  </si>
  <si>
    <t>The study entailed pre-implementation assessment of potential barriers and facilitators to use of long acting injectable ARVs for HIV treatment in the US following regulatory approvals in 2021. Qualitative data from consumers ,clinical and non-clinical stakeholders to determine anticipated individual-consumer, healthcare system, and structural levels barriers and facilitators to Long-Acting Injectable ART implementation in Los Angeles County, California was collected. Thematic analysis was guided by the CFIR implementation science model. Under intervention characteristics, anticipated facilitators included the relative advantage of LAI ART over pills for adherence and reduced treatment management burden and related anxiety;  barriers included non-adherence to injection appointments, concerns of developing HIV resistance, discomfort with injection and cost. Anticipated facilitators based on individual characteristics included overall acceptability based on knowledge and positive beliefs about LAI ART. Participant noted several characteristics of the outer setting that could negatively impact implementation. Results from this pre-implementation study may inform rollout and scale-up of LAI ART in Los Angeles County.</t>
  </si>
  <si>
    <t>Not described</t>
  </si>
  <si>
    <t>Psychosocial screening among ALHIV</t>
  </si>
  <si>
    <t xml:space="preserve">https://doi.org/10.1371/journal.pone.0262926 </t>
  </si>
  <si>
    <t>Exploratory sequential mixed method study</t>
  </si>
  <si>
    <t xml:space="preserve">Implementation of a campus-based and peer-delivered HIV self-testing intervention to improve the uptake of HIV testing services among university students in Zimbabwe: the SAYS initiative </t>
  </si>
  <si>
    <t xml:space="preserve">HIV self testing </t>
  </si>
  <si>
    <t>Youth</t>
  </si>
  <si>
    <t>Zimbabwe</t>
  </si>
  <si>
    <t xml:space="preserve">https://doi.org/10.1186/s12913-022-07622-1 </t>
  </si>
  <si>
    <t xml:space="preserve">The uptake of HIV testing services among adolescents and young adults in Zimbabwe is low due to stigma associated with the risk of mental and social harm. A mixed methods study was conducted guided by the Exploration, Preparation, Implementation, and Sustainment Framework. The formative evaluation showed that 66% of students intended to test and 44% of the enrolled students collected HIVST test kits. Giving comprehensive and tailored information about the intervention was imperative to dispel the initial skepticism among students. Youth-friendly and language-specific packaging of program materials accommodated the students. Peer-delivered HIVST using trained personnel was acceptable among adolescents and young adults offered the intervention at a campus setting. HIVST could increase the uptake of HIV testing for this population given the stigma associated with facility-based HTS and the need for routine HIV testing for this age group who may not otherwise test. An off-site post-test counseling option is likely to improve the implementation of a campus-based HIVST and close the linkage to treatment and care gap. </t>
  </si>
  <si>
    <t>Applying implementation science frameworks to identify factors that influence the intention of healthcare providers to offer PrEP care and advocate for PrEP in HIV clinics in Colombia: a cross-sectional study</t>
  </si>
  <si>
    <t xml:space="preserve">Cross sectional </t>
  </si>
  <si>
    <t xml:space="preserve">Consolidated Framework for Implementation Research (CFIR)
 &amp; 
Theoretical Domains Framework (TDF)
</t>
  </si>
  <si>
    <t xml:space="preserve">https://doi.org/10.1186/s43058-022-00278-2 </t>
  </si>
  <si>
    <t>Colombia</t>
  </si>
  <si>
    <t>None described</t>
  </si>
  <si>
    <t xml:space="preserve">Cross sectional study to  assess barriers and facilitators for the provision of PrEP care and advocacy for PrEP by Health care providers which based on the CFIR and TDF domains in Colombia. Study also examined the relationship between the CFIR/TDF domains or subdomains with the providers’ intention to offer PrEP care and advocate for PrEP implementation. Study found support for nine indices with good internal consistency, reflecting PrEP characteristics, attitudes towards population needs, concerns about the use of PrEP, concerns about the role of the healthcare systems, knowledge, beliefs about capabilities, professional role, social influence, and beliefs about consequences. Findings suggested the importance of multilevel strategies to increase the provision of PrEP care by healthcare providers including acquisition of new skills, training of PrEP champions, and strength the capacity of the health system. </t>
  </si>
  <si>
    <t>Theoretical domains Framework (TDF)</t>
  </si>
  <si>
    <t xml:space="preserve">Implementation strategies for integrating pre-exposure prophylaxis for HIV prevention and family planning services for adolescent girls and young women in Kenya: a qualitative study </t>
  </si>
  <si>
    <t xml:space="preserve">A  qualitative study of integrated PrEP-FP service implementation at two FP clinics in Kenya. Actions taken to implement PrEP were captured prospectively in 214 monitoring and evaluation documents and 15 interviews with PrEP implementers. Data were analysed  using conventional and directed content analysis-informed by the Consolidated Framework for Implementation Research (CFIR) and the Expert Recommendations for Implementing Change (ERIC) compilation. Implementation strategies included train and educate stakeholders; developing stakeholder interrelationships ;provision of  technical assistance; and change physical infrastructure and workflow. The strategies interacted with contextual factors relevant to inner setting, especially implementation climate and readiness for implementation. </t>
  </si>
  <si>
    <t>Consolidated Framework for Implementation Research (CFIR)
Expert Recommendations for Implementing Change (ERIC) compilation</t>
  </si>
  <si>
    <t>Conduct ongoing training
Provide local technical assistance
Organize implementation teams and team meetings
Audit and provide feedback
Create a learning collaborative
Assess and redesign workflow
Change physical structure and equipment
Involve executive boards
Shadow other experts</t>
  </si>
  <si>
    <t>https://doi.org/10.1186/s12913-022-07742-8</t>
  </si>
  <si>
    <t xml:space="preserve">Adolescent girls and young women </t>
  </si>
  <si>
    <t xml:space="preserve">Kenya </t>
  </si>
  <si>
    <t>Barriers and facilitators to implementing a motivational interviewing-based intervention: a multi-site study of organizations caring for youth living with HIV</t>
  </si>
  <si>
    <t xml:space="preserve">Type III, hybrid
implementation-effectiveness trial </t>
  </si>
  <si>
    <t xml:space="preserve">Youth living with HIV </t>
  </si>
  <si>
    <t>Presents qualitative interview data collected during the early phase implementation
of a motivational interviewing (MI) based intervention at 10 HIV care clinics in the United States providing services to youth. Using the Exploration-Preparation-Implementation-Sustainment (EPIS) framework to understand the implementation and the dynamic adaptation process (DAP) model to balance notions of intervention fidelity and flexibility, providers and stakeholders at each site were interviewed prior to implementation to gather their perspectives onorganizational readiness for the intervention, as well as provider and client characteristics.  Study findings included the inner and outer contextual factors that affect implementation and denote the points at which the MI-based intervention may be tailored to fit the unique context of a clinic while remaining faithful to the intervention’s original design.</t>
  </si>
  <si>
    <t xml:space="preserve">https://doi.org/10.1080/09540121.2021.1950604 </t>
  </si>
  <si>
    <t xml:space="preserve">Development of a Blended Learning Approach to Delivering HIV-Assisted Contact Tracing in Malawi: Applied Theory and Formative Research </t>
  </si>
  <si>
    <t>Malawi</t>
  </si>
  <si>
    <t xml:space="preserve">https://doi.org/10.2196/32899  </t>
  </si>
  <si>
    <t xml:space="preserve">Systems Analysis and Improvement Approach to optimize the pediatric and adolescent HIV Cascade (SAIA-PEDS): a pilot study </t>
  </si>
  <si>
    <t xml:space="preserve">Pre and post pilot study </t>
  </si>
  <si>
    <t>https://doi.org/10.1186/s43058-022-00272-8</t>
  </si>
  <si>
    <t xml:space="preserve">The Systems Analysis and Improvement Approach (SAIA) is a multi‑component implementation strategy previously shown to improve the HIV care cascade for pregnant women and infants. The study adapted the SAIA strategy components to be applicable to the pediatric and adolescent HIV care cascade (SAIA‑PEDS) in Kenya and tested  SAIA‑PEDS strategy improved HIV testing, linkage to care, antiretroviral treatment (ART), viral load (VL) testing, and viral load suppression for children and adolescents ages 0–24 years at 5 facilities. A pre‑post analysis with 6 months pre‑ and 6 months post‑implementation strategy (coupled with an interrupted time series sensitivity analysis) using abstracted routine program data to determine changes attributable to SAIA‑PEDS was conducted. There was no substantial or significant change in the ratio of HIV testing  and linkage to care. ART initiation increased substantially .There were significant and substantial improvements in the ratio of VL tests ordered but no substantial or significant change in the ratio of VL results suppressed. </t>
  </si>
  <si>
    <t xml:space="preserve">A type III effectiveness-implementation hybrid evaluation of a multicomponent patient navigation strategy for advanced-stage Kaposi's sarcoma: protocol </t>
  </si>
  <si>
    <t>This is a hybrid type III effectiveness-implementation study using a non-randomized, pre- post-design nested within a longitudinal cohort. The study will compare delivery of evidence-based chemotherapy for advanced-stage Kaposi’s Sarcoma during the period before (2016-2020) to the period after (2021-2024), the rollout of a multicomponent patient navigation strategy-navigation period will be compared with  the post-navigation period to assess the impact of this multicomponent patient navigation strategy on (1) implementation outcomes (2) service and client outcomes using the Proctor et al.’s taxonomy. Study will also describe the implementation process and the determinants of implementation success for the multicomponent patient navigation strategy. By using a clearly specified, theory-based implementation strategy and validated frameworks, this study will contribute to a more comprehensive understanding of how to improve cancer treatment in advanced-stage KS.</t>
  </si>
  <si>
    <t>https://doi.org/10.1186/s43058-022-00281-7</t>
  </si>
  <si>
    <t>Identification of Determinants and Implementation Strategies to Increase PrEP Uptake Among Black Same Gender–Loving Men in Mecklenburg County, North Carolina: The PrEP-MECK Study</t>
  </si>
  <si>
    <t xml:space="preserve">https://doi.org/10.1097/qai.0000000000002975 </t>
  </si>
  <si>
    <t xml:space="preserve">None  described </t>
  </si>
  <si>
    <t xml:space="preserve">Black same gender loving men </t>
  </si>
  <si>
    <t xml:space="preserve">USA </t>
  </si>
  <si>
    <t xml:space="preserve">Determinants of Implementation for HIV Pre-exposure Prophylaxis Based on an Updated Consolidated Framework for Implementation Research: A Systematic Review </t>
  </si>
  <si>
    <t xml:space="preserve">Systematic Review </t>
  </si>
  <si>
    <t xml:space="preserve">Systematic review conducted in 2021, through search in Ovid MEDLINE, PsycINFO, and Web of Science  related to HIV/AIDS, interventions, implementation, and determinants or strategies for PrEP implementation based on CFIR 2.0 construct.Two-thirds of measured determinants were of PrEP use by patients as opposed to delivery by providers. Articles contained few determinants in the inner setting or process domains (ie, related to the delivery context), even among studies of specific settings. Determinants across priority populations also focused on individual patients and providers rather than structural or logistical factors. Future research should prioritize identifying determinants, especially facilitators, unique to understudied populations and focus on structural and logistical features within current and promising settings (eg, pharmacies) that support integration of PrEP into clinical practice. 
</t>
  </si>
  <si>
    <t>https://doi.org/10.1097/qai.0000000000002984</t>
  </si>
  <si>
    <t xml:space="preserve">Providing "a beam of light to see the gaps": determinants of implementation of the Systems Analysis and Improvement Approach applied to the pediatric and adolescent HIV cascade in Kenya </t>
  </si>
  <si>
    <t xml:space="preserve">Consolidated Framework for Implementation Research (CFIR)
</t>
  </si>
  <si>
    <t xml:space="preserve">https://doi.org/10.1186/s43058-022-00304-3 </t>
  </si>
  <si>
    <t xml:space="preserve">Implementation of South Africa's Central Chronic Medicine Dispensing and Distribution Program for HIV Treatment: A Qualitative Evaluation </t>
  </si>
  <si>
    <t>Practical, Robust Implementation and Sustainability Model (PRISM)</t>
  </si>
  <si>
    <t>HIV treatment (medicine dispensing)</t>
  </si>
  <si>
    <t xml:space="preserve">South Africa </t>
  </si>
  <si>
    <t xml:space="preserve">South Africa Department of Health has been implementing  the Central Chronic Medicine Dispensing and Distribution(CCMDD) since 2014, which allows clinically stable clients to obtain ART, as well as medication for chronic non-communicable diseases, at either external community pick-up points or clinic-based pick-up points (in designated queues), and to visit clinic providers less frequently (1–2 times annually vs. monthly). Pick-up points retail pharmacies and churches as an example. Study team used the Practical, Robust Implementation and Sustainability Model(PRISM) to evaluate implementation of CCMDD program. Participants had highly favourable attitudes towards CCMDD including decreased stigma concerns. Patient-level barriers included inadequate education about CCMDD and inability to get refills on designated dates. Organizational-level barriers included challenges with communication and transportation, errors in medication packaging and tracking, rigid CCMDD rules, and inadequate infrastructure. </t>
  </si>
  <si>
    <t xml:space="preserve">https://doi.org/10.1007/s10461-022-03602-y </t>
  </si>
  <si>
    <t xml:space="preserve">https://doi.org/10.3389%2Ffpubh.2022.872746 </t>
  </si>
  <si>
    <t>Implementation mapping to plan for a hybrid trial testing the effectiveness and implementation of a behavioral intervention for HIV medication adherence and care retention</t>
  </si>
  <si>
    <t xml:space="preserve">https://doi.org/10.3389/fpubh.2022.872746 </t>
  </si>
  <si>
    <t xml:space="preserve">Consolidated Framework for Implementation Research (CFIR)
Expert Recommendations for Implementing Change taxonomy (ERIC)
CFIR-ERIC Implementation Strategy Matching Tool </t>
  </si>
  <si>
    <t>Implementation mapping is a systematic, collaborative, and contextually attentive method for developing implementation strategies. This method was used for Managed Problem Solving Plus (MAPS+), an adapted evidence-based intervention for HIV medication adherence and care retention that will be delivered by community health workers and tested in an upcoming trial. Needs assessment , assessment of determinants guided by CFIR  and finally mapping of strategies to determinants were done (based on ERIC’s compilation) . Strategies were operationalized in clinics with several iterations for stakeholder feedback.  The process of implementation mapping generated key challenges for implementation strategy development: lack of implementation strategies targeting the outer setting , tension between a one-size-fits-all and individualized approach for all clinics; conceptual confusion between facilitators and strategies; and challenges in translating the implementation science lexicon for partners.</t>
  </si>
  <si>
    <t xml:space="preserve">https://doi.org/10.1007/s10461-022-03776-5 </t>
  </si>
  <si>
    <t xml:space="preserve">Multiple case study design </t>
  </si>
  <si>
    <t>Interventions aimed at optimizing HIV prevention, testing and viral load suppression for adolescents must also attend to the intersectional realities influencing key sub-populations of sexual minority males (SMM). There is no robust evidence-base to guide researchers and program partners on optimal approaches to implementing interventions with adolescent SMM. Using a multiple case study design, the study integrated Implementation Research Logic Model with components of the CFIR  , both applied to a comparative description of ten HIV related interventions implemented across five countries (Ghana, Kenya, Nigeria, Tanzania, and United States) , and used to conduct qualitative surveys . 17 of the most influential implementation determinants as well as a range of 17 strategies were identified. Publications summarizes lessons learned in the process and provide recommendations for researchers considering future HIV implementation science studies with adolescent SMM.</t>
  </si>
  <si>
    <t>Using the Implementation Research Logic Model as a Lens to View
Experiences of Implementing HIV Prevention and Care Interventions
with Adolescent Sexual Minority Men—A Global Perspective</t>
  </si>
  <si>
    <t>Qualitative evaluation of the Systems Analysis and Improvement Approach as a strategy to increase HIV testing in family planning clinics using the Consolidated Framework for Implementation Research and the Implementation Outcomes Framework</t>
  </si>
  <si>
    <t>Consolidated Framework for Implementation Research (CFIR)
Implementation Outcomes Framework (OIF)</t>
  </si>
  <si>
    <t xml:space="preserve">HIV testing </t>
  </si>
  <si>
    <t>https://doi.org/10.1186/s43058-022-00342-x</t>
  </si>
  <si>
    <t>Significant gaps remain in HIV testing and counselling (HTC) in family planning (FP) clinics. To address  these gaps,  Systems Analysis, and Improvement Approach(SAIA), was used and evaluate implementation using the Consolidated Framework for Implementation Research (CFIR) and assess the Implementation Outcomes Framework outcomes of acceptability, appropriateness, and feasibility. Assessment was done  qualitatively  nested within the cluster-randomized trial. Most clinics had a positive implementation climate, engaged leadership, and access to resources and information.  Most reported a strong culture of embracing change and recognition of the importance of HIV testing within FP clinics. Interviews highlighted very high acceptability, appropriateness, and feasibility of SAIA. The implementation strategy was not complicated and fit well into existing clinic processes.</t>
  </si>
  <si>
    <t xml:space="preserve">Mixed methods </t>
  </si>
  <si>
    <t xml:space="preserve">https://doi.org/10.1177/09564624221121208 </t>
  </si>
  <si>
    <t xml:space="preserve">Uganda </t>
  </si>
  <si>
    <t xml:space="preserve">PrEP </t>
  </si>
  <si>
    <t>Impact of community health worker intervention on PrEP knowledge and use in Rakai, Uganda: A mixed methods, implementation science evaluation</t>
  </si>
  <si>
    <t xml:space="preserve">Implementation Research Logic Model </t>
  </si>
  <si>
    <t xml:space="preserve">Thailand </t>
  </si>
  <si>
    <t xml:space="preserve">https://doi.org/10.1186/s43058-022-00352-9 </t>
  </si>
  <si>
    <t>Same day ART (HIV treatment)</t>
  </si>
  <si>
    <t xml:space="preserve">Developing stakeholder relationships 
Training and educating 
Adapting and tailoring intervention 
Using evaluative and iterative strategies to assess adherence
</t>
  </si>
  <si>
    <t>Key population-led community-based same-day antiretroviral therapy (CB-SDART) initiation hub in Bangkok, Thailand: a protocol for a hybrid type 3 implementation trial</t>
  </si>
  <si>
    <t>https://doi.org/10.1186/s43058-022-00361-8</t>
  </si>
  <si>
    <t>Vietnam</t>
  </si>
  <si>
    <t xml:space="preserve">HIV treatment </t>
  </si>
  <si>
    <t>Training and clinical decision support 
Workflow mapping and redesign
Referral system</t>
  </si>
  <si>
    <t>Mixed method formative Evaluation</t>
  </si>
  <si>
    <t xml:space="preserve">Smoking rates remain high in Vietnam, particularly among people living with HIV/AIDS (PLWH), but tobacco cessation services are not available in outpatient HIV clinics (OPCs). This paper describes the systematic, theory driven process of adapting intervention components and implementation strategies with demonstrated effectiveness in high income countries, and more recently in Vietnam, to a new population (i.e., PLWH) and new clinical setting, as a formative research prior to conduct of hybrid type III RCT.  Qualitative data collection and analyses were guided by the socio ecological model, CFIR and Theoretical Domains Framework. Based on findings, components of the intervention and implementation strategies were adapted, followed
by a 3 month pilot study in one OPC  and adaptations made. </t>
  </si>
  <si>
    <t>Adapting a tobacco cessation treatment intervention and implementation strategies to enhance implementation effectiveness and clinical outcomes in the context of HIV care in Vietnam: a case study</t>
  </si>
  <si>
    <t>Postnatal clubs for integrated postnatal care in Johannesburg, South Africa: a qualitative assessment of implementation</t>
  </si>
  <si>
    <t>https://doi.org/10.1186/s12913-022-08684-x</t>
  </si>
  <si>
    <t>Postnatal clients</t>
  </si>
  <si>
    <t xml:space="preserve">PMTCT </t>
  </si>
  <si>
    <t xml:space="preserve">RE-AIM (Reach, Adoption, Implementation, Maintenance) framework </t>
  </si>
  <si>
    <t xml:space="preserve">South Africa has reported challenges in retaining women in Prevention of Mother to Child Transmission of HIV (PMTCT) programs postnatally. Due to the success of PMTCT in the antenatal period, proportionally more infant transmissions now occur after delivery. The MSF Postnatal Club (PNC) model allows for integrated postnatal care and support. The study assessed implementation outcomes of PNCs implemented outside MSF clinics.  RE AIM was used to explore success  and factors influencing implementation. PNC providers reported reduced waiting times, reduced number of clinic visits .However,  lacking resources (e.g., space, medical equipment, staff ) negatively impacted reach, implementation and sustainability. </t>
  </si>
  <si>
    <t>Integrating Adolescent Mental Health into HIV Prevention and Treatment Programs: Can Implementation Science Pave the Path Forward?</t>
  </si>
  <si>
    <t xml:space="preserve">Adolescent mental health (AMH) is a critical driver of HIV outcomes but is often overlooked in HIV research and programming. The implementation science EPIS framework informed development of a questionnaire that was sent to a global alliance of adolescent HIV researchers, providers, and implementors working in sub-Saharan Africa with the aim to (1) describe current AMH outcomes incorporated into HIV research within the alliance; (2) identify determinants (barriers/gaps) of integrating AMH into HIV research and care; and (3) describe current AMH screening and referral systems in adolescent HIV programs in sub-Saharan Africa. Respondents reported on fourteen named studies that included AMH outcomes in HIV research. Barriers to AMH integration in HIV research and care programs were explored with suggested implementation science strategies to achieve the goal of integrated and sustained mental health services within adolescent HIV programs. </t>
  </si>
  <si>
    <t>https://doi.org/10.1007/s10461-022-03876-2</t>
  </si>
  <si>
    <t xml:space="preserve">Adolescents </t>
  </si>
  <si>
    <t xml:space="preserve">Training paraprofessionals 
Assessing for readiness
Digital technologies and mobile platform
</t>
  </si>
  <si>
    <t xml:space="preserve">Assessment of contextual factors shaping delivery and uptake of isoniazid preventive therapy among people living with HIV in Dar es salaam, Tanzania </t>
  </si>
  <si>
    <t xml:space="preserve">Exploratory qualitative case study </t>
  </si>
  <si>
    <t xml:space="preserve">Consolidated Framework for Implementation Research (CFIR)  </t>
  </si>
  <si>
    <t>https://doi.org/10.1186/s12879-022-07867-5</t>
  </si>
  <si>
    <t>Using the Exploration-Preparation-Implementation-Sustainment (EPIS) Framework to prepare for the implementation of evidence- based practices into adolescent HIV settings</t>
  </si>
  <si>
    <t>https://doi.org/10.1007/s10461-022-03735-0</t>
  </si>
  <si>
    <t>Mixed methods longitudinal design</t>
  </si>
  <si>
    <t>Study used the EPIS  framework to guide the implementation of four Motivational Interviewing (MI) and MI-framed interventions into youth-serving HIV prevention and treatment settings. Stakeholders  identified two critical factors for effective implementation: fit with the patient population and provider receptivity, including concerns about scope of practice, buy-in, and time. Stakeholders recommended strategies for structuring training, fidelity monitoring, and facilitating implementation including engaging informal leaders, collaboratively developing the implementation strategy, and site-wide implementation. Results highlight the importance of pre-implementation contextual assessment and strategic planning for identifying provider concerns and developing responsive implementation strategies.</t>
  </si>
  <si>
    <t>Nested within a cluster-randomized trial</t>
  </si>
  <si>
    <t xml:space="preserve">Factors influencing the integration of evidence-based task-strengthening strategies for hypertension control within HIV clinics in Nigeria </t>
  </si>
  <si>
    <t xml:space="preserve">Cross-sectional Mixed methods study using  explanatory sequential (Quantitative → Qualitative)  approach </t>
  </si>
  <si>
    <t>https://doi.org/10.1186/s43058-022-00289-z</t>
  </si>
  <si>
    <t xml:space="preserve">Nigeria </t>
  </si>
  <si>
    <t>Development of an Implementation Facilitation Strategy to Link Mental Health Screening and eHealth Intervention for Clients in Ryan White-Funded Clinics in Chicago</t>
  </si>
  <si>
    <t>https://doi.org/10.1097/qai.0000000000002980</t>
  </si>
  <si>
    <t>Consolidated Framework for Implementation Research (CFIR)
Implementation Research Logic Model (IRLM)</t>
  </si>
  <si>
    <t>Sequential mixed-methods</t>
  </si>
  <si>
    <t xml:space="preserve">Hypertension care integration into HIV care </t>
  </si>
  <si>
    <t xml:space="preserve">Assess local needs, barriers &amp; facilitators
Share information 
Develop/distribute educational materials 
Trainings
Identify/prepare champions
Audit &amp; feedback mechanisms 
Implement quality monitoring tools &amp; systems </t>
  </si>
  <si>
    <t>Implementation Science for the Prevention and Treatment of HIV among Adolescents and Young Adults in Sub-Saharan Africa: A Scoping Review</t>
  </si>
  <si>
    <t xml:space="preserve">Scoping review </t>
  </si>
  <si>
    <t>The scoping review examined the use of implementation research in AYA HIV studies conducted in SSA. The team searched five databases and included articles which focused on AYA (10–24 years old), addressed HIV prevention or treatment, were conducted exclusively in SSA countries, and included an implementation science outcome. Review included 44 articles in 13 SSA countries. Most were in East (52.3%) and South Africa (27.3%), and half focused exclusively on HIV prevention components of the care continuum. Acceptability and feasibility were the most cited implementation science outcomes. Only four articles used an established implementation science framework. The findings informed our recommendations to guide the design, implementation, and dissemination of further studies and health policymaking.</t>
  </si>
  <si>
    <t>https://doi.org/10.1007/s10461-022-03770-x</t>
  </si>
  <si>
    <t>https://doi.org/10.1016/j.conctc.2022.100980</t>
  </si>
  <si>
    <t xml:space="preserve">Cluster randomized stepped wedge trial 
</t>
  </si>
  <si>
    <t>ADAPT-ITT</t>
  </si>
  <si>
    <t>Adapting and pilot testing an HIV and intersectional stigma reducing intervention for Dominican Republic healthcare contexts: Protocol for translational research</t>
  </si>
  <si>
    <t xml:space="preserve">Dominican Republic </t>
  </si>
  <si>
    <t>https://doi.org/10.2196/37070</t>
  </si>
  <si>
    <t>HIV implementation research evolves rapidly and is often complex and poorly characterized, making the
synthesis of data on HIV implementation strategies inherently difficult., which is further compounded by variability in interventions , outcomes, contexts and delays in publication.  The LIVE project (A Living Database of HIV Implementation Research) aims to overcome these challenges by applying an implementation science lens to the conduct of rapid living systematic reviews and meta-analyses to inform HIV service delivery priorities and guideline development.</t>
  </si>
  <si>
    <t>A Living Database of HIV Implementation Research (LIVE Project): Protocol for Rapid Living Reviews</t>
  </si>
  <si>
    <t>https://doi.org/10.3389/fpubh.2022.889924</t>
  </si>
  <si>
    <t xml:space="preserve">Youth </t>
  </si>
  <si>
    <t xml:space="preserve">Implementation Mapping </t>
  </si>
  <si>
    <t>In this project, researchers applied  Implementation Mapping (IM) to adapt iCHAMPSS (CHoosing And Maintaining Effective Programs for Sex Education in Schools) to facilitate the adoption and implementation of culturally-relevant sexual health EBPs in American Indian and Alaska Native communities.  Implementation Mapping provided a systematic approach to guide the adaptation process and integrate community voice with the ultimate goal of enhancing sexual health equity among AI/AN youth.</t>
  </si>
  <si>
    <t>The Healthy Native Youth Implementation Toolbox: Using Implementation Mapping to adapt an online decision support system to promote culturally-relevant sexual health education for American Indian and Alaska Native youth</t>
  </si>
  <si>
    <r>
      <rPr>
        <b/>
        <sz val="12"/>
        <color theme="1"/>
        <rFont val="Arial"/>
        <family val="2"/>
        <scheme val="minor"/>
      </rPr>
      <t>IS Outcomes</t>
    </r>
    <r>
      <rPr>
        <sz val="12"/>
        <color theme="1"/>
        <rFont val="Arial"/>
        <family val="2"/>
        <scheme val="minor"/>
      </rPr>
      <t xml:space="preserve"> Fidelity
Service Penetration
Feasibility
Appropriateness
</t>
    </r>
    <r>
      <rPr>
        <b/>
        <sz val="12"/>
        <color theme="1"/>
        <rFont val="Arial"/>
        <family val="2"/>
        <scheme val="minor"/>
      </rPr>
      <t>Client outcomes</t>
    </r>
    <r>
      <rPr>
        <sz val="12"/>
        <color theme="1"/>
        <rFont val="Arial"/>
        <family val="2"/>
        <scheme val="minor"/>
      </rPr>
      <t xml:space="preserve">
Satisfaction
</t>
    </r>
  </si>
  <si>
    <t xml:space="preserve">This is a study protocol publication.  
This study will assess the effectiveness of a combination intervention strategy (CIS) compared to the standard of care in improving linkage to and retention in care following an HIV diagnosis. Additionally, a nested study will assess the incremental effectiveness of this approach plus financial incentives compared to just CIS. </t>
  </si>
  <si>
    <t>Cluster RCT</t>
  </si>
  <si>
    <t>Comparative  Synthesis Study</t>
  </si>
  <si>
    <t>RE-AIM (Reach, Effectiveness, Adoption, Implementation, and Maintenance)
Technology Acceptance Model</t>
  </si>
  <si>
    <t>RE-AIM (Reach, Effectiveness, Adoption, Implementation, and Maintenance)</t>
  </si>
  <si>
    <t>Evidence Integration Triangle
PRECEDE-PROCEED
Diffusion of Innovations 
RE-AIM (Reach, Effectiveness, Adoption, Implementation, and Maintenance)
T1-T4 Model</t>
  </si>
  <si>
    <t>Examining the Implementation of Conditional Financial Incentives Using the Reach, Effectiveness, Adoption, Implementation, and Maintenance (RE-AIM (Reach, Effectiveness, Adoption, Implementation, and Maintenance)) Framework to Improve HIV Outcomes among Persons Living with HIV (PLWH) in Louisian</t>
  </si>
  <si>
    <t xml:space="preserve">Despite the growing availability of effective HIV prevention and treatment interventions, there are large gaps in their uptake and sustained use across settings. Preference elicitation methods (PEM) and can be applied to improve the delivery and uptake of HIV prevention and treatment interventions. PEM are increasingly applied in HIV implementation research, where discrete choice experiments (DCEs) have previously predominated. Beyond DCEs, there are other underutilized PEM that may improve the reach and effectiveness of HIV prevention and treatment interventions among individuals by prioritizing their barriers to engagement and determining which attributes of interventions and delivery strategies are most valued. PEM can also enhance the adoption and sustained implementation of strategies to deliver HIV prevention and treatment interventions by assessing which attributes are the most acceptable and appropriate to key stakeholders. This review summarizes the utility of PEMs in  enhancing RE-AIM (Reach, Effectiveness, Adoption, Implementation, and Maintenance) framework as it relates to implementation of HIV prevention and treatment interventions and better understanding reasons underlying stakeholders’ preferences identified from preference elicitation studies. </t>
  </si>
  <si>
    <t xml:space="preserve">Economic strengthening interventions are needed to support HIV outcomes among persons living with HIV (PLWH). A mixed method implementation science study was conducted to assess key RE-AIM (Reach, Effectiveness, Adoption, Implementation, and Maintenance) components tied to the provision of conditional financial incentives among PLWH in Baton Rouge, Louisiana. Over time, the proportion of participants engaged in care and retained in care significantly increased. However, the proportion of virally suppressed participants decreased over time. </t>
  </si>
  <si>
    <t>Expanded Chronic Care Model (ECCM)
Evidence Integration Triangle 
RE-AIM (Reach, Effectiveness, Adoption, Implementation, and Maintenance)</t>
  </si>
  <si>
    <t xml:space="preserve">RE-AIM (Reach, Effectiveness, Adoption, Implementation, and Maintenance) Framework </t>
  </si>
  <si>
    <t>ADAPT-ITT
Consolidated Framework for Implementation Research (CFIR)
PRECEDE-PROCEED
RE-AIM (Reach, Effectiveness, Adoption, Implementation, and Maintenance)</t>
  </si>
  <si>
    <t>RE-AIM (Reach, Effectiveness, Adoption, Implementation, and Maintenance)
Consolidated Framework for Implementation Research (CFIR)</t>
  </si>
  <si>
    <t>Exploration, Preparation, Implementation, Sustainment (EPIS)
Five Components Model for self-management</t>
  </si>
  <si>
    <t>RE-AIM (Reach, Effectiveness, Adoption, Implementation, and Maintenance) Framework</t>
  </si>
  <si>
    <t>Exploration, Preparation, Implementation, Sustainment (EPIS)</t>
  </si>
  <si>
    <t>Adaptive designs/strategies
Exploration, Preparation, Implementation, Sustainment (EPIS)</t>
  </si>
  <si>
    <t>Pre-exposure Prophylaxis (PrEP)</t>
  </si>
  <si>
    <t>Prevention of Mother to Child Transmission (PMTCT)</t>
  </si>
  <si>
    <t>HIV  Cascade (testing, linkage, ART, VLS)</t>
  </si>
  <si>
    <t xml:space="preserve">Systematic or scoping reviews </t>
  </si>
  <si>
    <t>Preference elicitation  
RE-AIM (Reach, Effectiveness, Adoption, Implementation, and Maintenance)</t>
  </si>
  <si>
    <t xml:space="preserve">Sub-Saharan Africa </t>
  </si>
  <si>
    <t xml:space="preserve"> USA </t>
  </si>
  <si>
    <t xml:space="preserve">General population </t>
  </si>
  <si>
    <t>Pharmacies</t>
  </si>
  <si>
    <t>A study  protocol detailing the adaptation and pilot testing of the Finding Respect and Ending Stigma around HIV (FRESH) intervention in Dominican Republic. FRESH is a healthcare setting stigma-reduction intervention designed to reduce stigmas affecting people living with HIV (People Living with HIV (PLHIV)), focusing on HIV and inter-sectional stigmas experienced by sexual and gender minority (SGM) people living with HIV. After the successful adaptation of the FRESH intervention, it will be pilot-tested through the conduct of a pilot stepped wedge cluster randomized controlled trial.</t>
  </si>
  <si>
    <t xml:space="preserve">TB is  a leading cause of death among people living with HIV (People Living with HIV (PLHIV)) globally. IPT is the recommended strategy by WHO  to prevent TB disease and related deaths among People Living with HIV (PLHIV). Delivery and uptake of IPT has remained suboptimal. The study assessed  contextual factors that shape delivery and uptake of IPT in Dar es Salaam region, Tanzania guided by  CFIR through exploratory qualitative design and used thematic analysis. Characteristics of IPT such as aligning the therapy to individual patient schedules and its relatively low cost facilitated its delivery and uptake. Perceived adverse side effects negatively affected the delivery and uptake of IPT. Characteristics of individuals delivering the therapy including their knowledge, good attitudes, and commitment to meeting set targets facilitated the delivery and uptake of IPT. Organisational characteristics including communication among units and supportive leadership facilitated the delivery and uptake of IPT. External system factors including HIV stigma, negative cultural and religious values, limited funding as well as shortage of skilled healthcare workers presented as barriers to the delivery and uptake of IPT. </t>
  </si>
  <si>
    <t>Sequential mixed-methods study with medical case managers and supervisors was conducted prior to implementation of  a clinic-based behavioural health screener and referral to Optimizing Resilience and Coping with HIV through Internet Delivery, an evidenced-based intervention, in order reduce depression among People Living with HIV (PLHIV), an evidenced-based intervention. The CFIR was used to identify contextual barriers and facilitators in advance of implementation. Potential barriers included intervention complexity, needed human resources. Qualitative component  identified low advantage for clinics with robust behavioural health systems but strong advantage in clinics without these services. Respondents identified system-wide training and monitoring strategies to facilitate implementation.</t>
  </si>
  <si>
    <t xml:space="preserve">Addiction treatment among PLHIV </t>
  </si>
  <si>
    <t xml:space="preserve">Definition </t>
  </si>
  <si>
    <t>Research methods in implementation science</t>
  </si>
  <si>
    <t>The application of marketing principals to policy selection, as well as to implementation or intervention planning and operational delivery, done in a reflexive and critical manner.</t>
  </si>
  <si>
    <t xml:space="preserve">Research that uses methods of observation and interviewing to evaluate health systems through the lens of those who experience them, and to explain factors that shape outcomes, dimensions of care, as well as the social and political determinants of health. </t>
  </si>
  <si>
    <t xml:space="preserve">Impact evaluation </t>
  </si>
  <si>
    <t>An evaluation of how the intervention or implementation affects relevant outcomes, intended or otherwise, and typically includes evidence of how outcomes would or would not differ in the absence of the intervention or implementation.</t>
  </si>
  <si>
    <t xml:space="preserve">Operations research </t>
  </si>
  <si>
    <t>The use of qualitative or quantitative models to facilitate decision-making in complex implementation, particularly relating to structure, prospective evaluation, and reconfiguration.</t>
  </si>
  <si>
    <t>Includes operational research modeling and systems engineering techniques</t>
  </si>
  <si>
    <t xml:space="preserve">Source </t>
  </si>
  <si>
    <t>https://impsciuw.org/implementation-science/research/select-research-methods/</t>
  </si>
  <si>
    <t>Assessments that measure an organization's capacity, performance, culture, climate, readiness for implementation or change, external context, and/or social networks.</t>
  </si>
  <si>
    <t>Stepped Wedge RCTs</t>
  </si>
  <si>
    <t>Hybrid Designs (Type I,II , III)</t>
  </si>
  <si>
    <t xml:space="preserve">Mixed methods studies </t>
  </si>
  <si>
    <t xml:space="preserve">Continous Quality Improvement </t>
  </si>
  <si>
    <t>Outbreak response</t>
  </si>
  <si>
    <t>Stigma/discrimination</t>
  </si>
  <si>
    <t xml:space="preserve">Treatemnt Adherence </t>
  </si>
  <si>
    <t>HIV Treatment</t>
  </si>
  <si>
    <t>Viral load suppression/monitoring (VLS)</t>
  </si>
  <si>
    <t>Process mapping: tool for assessing site context prior to implementation of an intervention/program and used to adapt implementation/evaluate the program; Process maps show the steps and flow of a process and are used in quality improvement to examine current processes and identify areas to intervene to improve quality; They allow clinicians and administrators to observe and understand patients’ experiences in the healthcare system and to understand specific behaviors that constitute workflow
From gimbel grant: visualizes patient flow through clinic systems, depicting changes in physical spaces and providers, as well as activity timing, length and content at each step. Process mapping brings staff together to define how their system operates, and develop future flow maps to gain consensus on system bottlenecks to address.</t>
  </si>
  <si>
    <t>Costing and economic evaluation</t>
  </si>
  <si>
    <t>Process mapping</t>
  </si>
  <si>
    <t>https://depts.washington.edu/uwhivishub/resources/implementation-science-101/implementation-research-methodologies/</t>
  </si>
  <si>
    <t xml:space="preserve"> cluster RCT(cRCT)</t>
  </si>
  <si>
    <t xml:space="preserve">Randomized clinical trails (RCT) </t>
  </si>
  <si>
    <t>A randomized control trial with parallel or cross-over design that randomizes pre-existing groups into intervention and control groups.</t>
  </si>
  <si>
    <t>A randomized cross-over design where different clusters cross into the intervention condition at different points in time, all clusters receive the intervention, and the intervention state continues in a given cluster once begun.</t>
  </si>
  <si>
    <t>Screening phase, in which intervention components are efficiently identified for inclusion in an intervention or for rejection, based on their performance; a refining phase, in which the selected components are fine tuned and issues such as optimal levels of each component are investigated; and a confirming phase, in which the optimized intervention, consisting of the selected components delivered at optimal levels, is evaluated in a standard randomized controlled trial.</t>
  </si>
  <si>
    <t xml:space="preserve">The combination of at least one numerical (quantitative) research method and at least one non-numerical (qualitative) research method into a single study design. </t>
  </si>
  <si>
    <t>Research design especially suited for building time-varying adaptive interventions; identify best tailoring variables and decision rules for an adaptive intervention empirically</t>
  </si>
  <si>
    <t>A type of experimental clinical study where participants are randomly selected into either the intervention or control group and then followed over time.</t>
  </si>
  <si>
    <t>A mixed-methods (qualitative and quantitative) approach for data collection and analysis that incorporates input from all participants in order to identify dimensions of productive collaboration and assess their importance and feasibility.</t>
  </si>
  <si>
    <t>Discrete Choice Experiments (DCEs)</t>
  </si>
  <si>
    <t>Discrete Choice Experiments (DCEs) are used to quantify individuals’ preferences and the trade-offs they make when choosing services and goods, which can drive greater uptake and engagement of evidence-based interventions, a central concern of Implementation Science.</t>
  </si>
  <si>
    <t xml:space="preserve">Pragmatic Design </t>
  </si>
  <si>
    <t>A pragmatic trial is one that uses a typical ‘real-world’ treatment choice and setting population to better guide treatment choices in routine clinical practice. Its principles are to maximize generalizability or relevance to a broad array of settings or patient populations, and give a more realistic picture of how treatments are used and their effects, while also maintaining adequate internal validity and rigor.</t>
  </si>
  <si>
    <t>https://cunyisph.org/isph-toolkit/study-designs-for-implementation-science/</t>
  </si>
  <si>
    <t xml:space="preserve">Flexible/adaptive designs </t>
  </si>
  <si>
    <t xml:space="preserve">Flexible/adaptive designs introduce pre-specified modifications in the design or statistical procedures of an on-going trial to encourage trial flexibility, depending on outcomes observed while accumulating data from subjects in the trial. </t>
  </si>
  <si>
    <t xml:space="preserve">Process models </t>
  </si>
  <si>
    <t>Exploration, Penetration, Implementation, Sustainment (EPIS) Model</t>
  </si>
  <si>
    <t xml:space="preserve">Determinants frameworks </t>
  </si>
  <si>
    <t>Organizational Theory</t>
  </si>
  <si>
    <t xml:space="preserve">Implementation theories </t>
  </si>
  <si>
    <t>Organizational Readiness for Change</t>
  </si>
  <si>
    <t xml:space="preserve">Implementation Climate </t>
  </si>
  <si>
    <t xml:space="preserve">Evaluation frameworks </t>
  </si>
  <si>
    <t>Definination/compilation of strategies</t>
  </si>
  <si>
    <t xml:space="preserve">Dynamic Sustainability framework </t>
  </si>
  <si>
    <t xml:space="preserve">Dynamic Adaptation process </t>
  </si>
  <si>
    <t xml:space="preserve">Quality Implementation framework </t>
  </si>
  <si>
    <t>https://impsciuw.org/implementation-science/research/frameworks/</t>
  </si>
  <si>
    <t xml:space="preserve">Promoting Action on Research Implementation in Health Services (PARIHS) framework </t>
  </si>
  <si>
    <t>Active Implementation Frameworks (AIFs)</t>
  </si>
  <si>
    <t xml:space="preserve">Behavioral Theories </t>
  </si>
  <si>
    <t>Normalization Process Theory</t>
  </si>
  <si>
    <t>RE-AIM (Reach, Efficacy, Adoption, Implementation, Maintenance)</t>
  </si>
  <si>
    <t>PRECEDE-PROCEDE ( Predisposing, Reinforcing and Enabling Constructs in Educational Diagnosis and Evaluation—Policy, Regulatory, and Organizational Constructs in Educational and Environmental Development)</t>
  </si>
  <si>
    <t>https://www.nccmt.ca/knowledge-repositories/search/285</t>
  </si>
  <si>
    <t xml:space="preserve">Social action theory </t>
  </si>
  <si>
    <t>Diffusion of Innovation Theory</t>
  </si>
  <si>
    <t>Proctor's Implementation Outcomes Framework</t>
  </si>
  <si>
    <t>Systematic review and meta-analyses</t>
  </si>
  <si>
    <t>Hybrid type III  study using a non-randomized, pre- post-design nested within a longitudinal cohort.</t>
  </si>
  <si>
    <t xml:space="preserve">Scoping Review </t>
  </si>
  <si>
    <t>Hybrid Type I, Type II, Type III</t>
  </si>
  <si>
    <t>Randomized clinical trial</t>
  </si>
  <si>
    <t xml:space="preserve">A feasibility evaluation of two decentralization strategies for PrEP delivery: patient initiated continuing medical education (PICME) and nurse-led PrEP delivery and sexual health clinics. 
Factors associated with participants' intentions to access PrEP through family physicians rather than sexual health clinics included: being out to that doctor, the physician having good/excellent communication skills, and the physician having very good or excellent engagement in participatory decision-making. A greater proportion of participants accessing care at the sexual health clinics were born outside of Canada and did not have health insurance.
The nurse-led PrEP delivery model may be a beneficial task shifting approach but comes with potential challenges including longitudinal follow-up of PrEP patients (departure from usual model of care at sexual health clinics). The engagement of primary care providers in PrEP delivery is also important and the PICME strategy may help facilitate this. </t>
  </si>
  <si>
    <t>Cluster randomized
trial (cRCT)</t>
  </si>
  <si>
    <t>RCT 
Trial 1: 3 arm RCT 
Trial 2: 3 arm RCT dose finding study
Trial 3: 2-arm cRCT (planned implementation in Jan 2020)</t>
  </si>
  <si>
    <t>Mixed-methods evaluation nested within Cluster RCT</t>
  </si>
  <si>
    <t>Stepped-wedge Cluster RCT
Mixed methods</t>
  </si>
  <si>
    <t>Exploratory Qualitative methods</t>
  </si>
  <si>
    <t>In healthcare, industrial engineering is the practice of coordinating all of the processes and logistics involved with providing care to patients. They are responsible for optimizing the efficiency and productivity of healthcare systems, eliminating waste and saving money by adjusting and organizing healthcare operations. Industrial engineering is a vital tool for ensuring that all healthcare systems are safe, accessible and organized. Industrial engineering is important in healthcare because it ensures that healthcare systems undergo constant improvement and evaluation to incorporate technological advancements and changing patient needs.</t>
  </si>
  <si>
    <t>https://www.indeed.com/career-advice/finding-a-job/industrial-engineering-in-healthcare</t>
  </si>
  <si>
    <t xml:space="preserve">Qualitative document review analysis </t>
  </si>
  <si>
    <t xml:space="preserve">Not described  </t>
  </si>
  <si>
    <t>Self Determination Theory (SDT)</t>
  </si>
  <si>
    <t>Theory of Planned Behavior (TPB)</t>
  </si>
  <si>
    <t>Transcontextual Model (TCM)</t>
  </si>
  <si>
    <t>https://www.urmc.rochester.edu/community-health/patient-care/self-determination-theory.aspx</t>
  </si>
  <si>
    <t>https://www.ncbi.nlm.nih.gov/pmc/articles/PMC4621079/</t>
  </si>
  <si>
    <t>Enhanced Replicating Effective Programs
Expert Recommendations for Implementing Change (ERIC)
Proctor's Implementation Outcomes Framework
Tailored Implementation for Chronic Diseases</t>
  </si>
  <si>
    <t>Proctor's Implementation Outcomes Framework
Theoretical Domains Framework (TDF)</t>
  </si>
  <si>
    <t>Diffusion of Innovation
Information-Motivation-Behavioral Skills Model
Proctor's Implementation Outcomes Framework
Social Learning Theory
Theoretical Domain Framework (TDF) 
Training Evaluation Framework and Tools</t>
  </si>
  <si>
    <t>Consolidated Framework for Implementation Research (CFIR)  
Theoretical  Domains Framework 
Socio-ecological model
(SEM)</t>
  </si>
  <si>
    <t>Exploration-Preparation-Implementation-Sustainment
(EPIS)
Dynamic adaptation pro-
cess (DAP)</t>
  </si>
  <si>
    <t>Consolidated Framework for Implementation Research (CFIR)
Human Centered Design (HCD)</t>
  </si>
  <si>
    <t xml:space="preserve">Consolidated Framework for Implementation Research (CFIR)
PRECED -PROCEED 
Expert Recommendations for Implementing Change taxonomy (ERIC) 
</t>
  </si>
  <si>
    <t>Exploration, Preparation, Implementation, and Sustainment Framework (EPIS)</t>
  </si>
  <si>
    <t xml:space="preserve">Consolidated Framework for Implementation Research (CFIR)
Expert Recommendations
for Implementing Change framework (ERIC)
</t>
  </si>
  <si>
    <t>Approach for Adapting Evidence-Based Behavioral Interventions Guidelines (ADAPT)
Diffusion of Innovations
PRECEDE– PROCEED model 
Exploration, Preparation, Implementation and Sustainment (EPIS)</t>
  </si>
  <si>
    <t>Behavior Change Wheel 
Consolidated Framework for Implementation Research (CFIR)
Ecological Framework
Expert Recommendations for Implementing Change 
Greenhaugh et al. Conceptual Model
Proctor's Implementation Outcomes Framework
RE-AIM (Reach, Effectiveness, Adoption, Implementation, and Maintenance)</t>
  </si>
  <si>
    <t>COM-B Model ( Capability, Opportunity, Motivation, Behaviour ) 
Fogg's behaviour models</t>
  </si>
  <si>
    <t>Multiphase optimization strategy (MOST)
Proctor's Implementation Outcomes Framework</t>
  </si>
  <si>
    <t>Consolidated Framework for Implementation Research (CFIR)
Diffusion of Innovations
PRECEDE-PROCEDE</t>
  </si>
  <si>
    <t>Proctor's Implementation Outcomes Framework
Consolidated Framework for Implementation Research (CFIR)</t>
  </si>
  <si>
    <t>Proctor's Implementation Outcomes Framework
RE-AIM (Reach, Effectiveness, Adoption, Implementation, and Maintenance)</t>
  </si>
  <si>
    <t xml:space="preserve">HIV-STIC conceptual model
</t>
  </si>
  <si>
    <t xml:space="preserve">Theoretical Domains Framework(TDF)
PRECEDE - PROCEDE </t>
  </si>
  <si>
    <t>Implementation Research Logic Model 
Consolidated Framework for Implementation Research (CFIR)
Expert Recommenda-
tions for Implementing Change (ERIC)  strategies</t>
  </si>
  <si>
    <t>Practical, Robust Implementation and Sustainability Model (PRISM)
PRISMA Extension for
Scoping Reviews</t>
  </si>
  <si>
    <t xml:space="preserve">Scoping Review  </t>
  </si>
  <si>
    <t xml:space="preserve">Not abstracted for this review </t>
  </si>
  <si>
    <t xml:space="preserve">Industrial Systems Engineering </t>
  </si>
  <si>
    <t xml:space="preserve">Implementation mapping </t>
  </si>
  <si>
    <t xml:space="preserve">Systematic review </t>
  </si>
  <si>
    <t>Impact evaluation</t>
  </si>
  <si>
    <t xml:space="preserve">Systematic review  </t>
  </si>
  <si>
    <t xml:space="preserve">Qualitative research </t>
  </si>
  <si>
    <t>Mixed methods: Cross over randomized clinical studies</t>
  </si>
  <si>
    <t xml:space="preserve">Impact evaluation
Qualitative research </t>
  </si>
  <si>
    <t xml:space="preserve">Other </t>
  </si>
  <si>
    <t xml:space="preserve">
Systems Analysis and Improvement Approach
(SAIA)
</t>
  </si>
  <si>
    <t>Multiphase optimization strategy (MOST)</t>
  </si>
  <si>
    <t>Other models/frameworks/tools</t>
  </si>
  <si>
    <t>https://www.hvresearch.org/precision-home-visiting/innovative-methods/multiphase-optimization-strategy-most/</t>
  </si>
  <si>
    <t>https://cepim.northwestern.edu/implementationresearchlogicmodel/</t>
  </si>
  <si>
    <t>https://doi.org/10.1097/qad.0000000000002713</t>
  </si>
  <si>
    <t xml:space="preserve">
Impact evaluation  </t>
  </si>
  <si>
    <t xml:space="preserve">Impact evaluation  </t>
  </si>
  <si>
    <t xml:space="preserve">Multiphase Optimization Strategy (MOST) /Intervention Optimization: </t>
  </si>
  <si>
    <t>Adults living with HIV on ART</t>
  </si>
  <si>
    <t>Youth and adults using PrEP</t>
  </si>
  <si>
    <t xml:space="preserve">Thomas, et al. </t>
  </si>
  <si>
    <t>Kerkhoff, et al.</t>
  </si>
  <si>
    <t>Elul, et al.</t>
  </si>
  <si>
    <t xml:space="preserve">Brown, et al. </t>
  </si>
  <si>
    <t>Strathdee, et al.</t>
  </si>
  <si>
    <t xml:space="preserve">Shangani, et al. </t>
  </si>
  <si>
    <t>Cox, et al.</t>
  </si>
  <si>
    <t>Collier, et al.</t>
  </si>
  <si>
    <t>Uskup, et al.</t>
  </si>
  <si>
    <t>Wu, et al.</t>
  </si>
  <si>
    <t>Zakumumpa, et al.</t>
  </si>
  <si>
    <t xml:space="preserve">Shelley, et al. </t>
  </si>
  <si>
    <t xml:space="preserve">Naslund, et al. </t>
  </si>
  <si>
    <t>Budhwani, et al.</t>
  </si>
  <si>
    <t>Naar, et al.</t>
  </si>
  <si>
    <t>Shoemaker, et al.</t>
  </si>
  <si>
    <t>ElZarrad, et al.</t>
  </si>
  <si>
    <t>Nyarubamba, et al.</t>
  </si>
  <si>
    <t>Nagy, et al.</t>
  </si>
  <si>
    <t>Eshun-Wilson, et al.</t>
  </si>
  <si>
    <t xml:space="preserve">Solomon, et al. </t>
  </si>
  <si>
    <t>Wagner, et al.</t>
  </si>
  <si>
    <t>Goetz, et al.</t>
  </si>
  <si>
    <t>Gachogo, et al.</t>
  </si>
  <si>
    <t>Pai, et al.</t>
  </si>
  <si>
    <t>Kip, et al.</t>
  </si>
  <si>
    <t>Martinez-Cajas, et al.</t>
  </si>
  <si>
    <t>Donenberg, et al.</t>
  </si>
  <si>
    <t>Charest, et al.</t>
  </si>
  <si>
    <t>Sharma, et al.</t>
  </si>
  <si>
    <t>Odeny, et al.</t>
  </si>
  <si>
    <t>Li, et al.</t>
  </si>
  <si>
    <t>Rosenberg, et al.</t>
  </si>
  <si>
    <t>Stump, et al.</t>
  </si>
  <si>
    <t>Patel, et al.</t>
  </si>
  <si>
    <t>Abraham, et al.</t>
  </si>
  <si>
    <t>Baral, et al.</t>
  </si>
  <si>
    <t>Gimbel, et al.</t>
  </si>
  <si>
    <t>Chrestman, et al.</t>
  </si>
  <si>
    <t>Mlambo, et al.</t>
  </si>
  <si>
    <t xml:space="preserve">Kegeles, et al. </t>
  </si>
  <si>
    <t>Iwelunmor, et al.</t>
  </si>
  <si>
    <t>Sutton, et al.</t>
  </si>
  <si>
    <t>Sarkar, et al.</t>
  </si>
  <si>
    <t>Tucker, et al.</t>
  </si>
  <si>
    <t>Schwartz, et al.</t>
  </si>
  <si>
    <t>Hargreaves, et al.</t>
  </si>
  <si>
    <t xml:space="preserve">Corneli, et al. </t>
  </si>
  <si>
    <t>Ezeanolue, et al.</t>
  </si>
  <si>
    <t>Edwards, et al.</t>
  </si>
  <si>
    <t>Walsh, et al.</t>
  </si>
  <si>
    <t>Mwapasa, et al.</t>
  </si>
  <si>
    <t>Hoskins, et al.</t>
  </si>
  <si>
    <t>Mukora-Mutseyekwa, et al.</t>
  </si>
  <si>
    <t>Sonalkar, et al.</t>
  </si>
  <si>
    <t>Caceres, et al.</t>
  </si>
  <si>
    <t>Bogart, et al.</t>
  </si>
  <si>
    <t>Rivera, et al.</t>
  </si>
  <si>
    <t>Molebatsi, et al.</t>
  </si>
  <si>
    <t xml:space="preserve">Kemp, et al. </t>
  </si>
  <si>
    <t>Kemp, et al.</t>
  </si>
  <si>
    <t>Vorkoper, et al.</t>
  </si>
  <si>
    <t>Underhill, et al.</t>
  </si>
  <si>
    <t>Glasgow, et al.</t>
  </si>
  <si>
    <t>Carcone, et al.</t>
  </si>
  <si>
    <t>Packel, et al.</t>
  </si>
  <si>
    <t xml:space="preserve">Roche, et al. </t>
  </si>
  <si>
    <t>Lambdin, et al.</t>
  </si>
  <si>
    <t>Camacho, et al.</t>
  </si>
  <si>
    <t>Minnis, et al.</t>
  </si>
  <si>
    <t>Boshe, et al.</t>
  </si>
  <si>
    <t>Salomon</t>
  </si>
  <si>
    <t xml:space="preserve">Wagner, et al. </t>
  </si>
  <si>
    <t>Pintye, et al.</t>
  </si>
  <si>
    <t xml:space="preserve">Gibbs, et al. </t>
  </si>
  <si>
    <t>Lujintanon, et al.</t>
  </si>
  <si>
    <t>Smith, et al.</t>
  </si>
  <si>
    <t>Kieffer, et al.</t>
  </si>
  <si>
    <t>Bardosh, et al.</t>
  </si>
  <si>
    <t>Dubov, et al.</t>
  </si>
  <si>
    <t>Myer, et al.</t>
  </si>
  <si>
    <t>Napua, et al.</t>
  </si>
  <si>
    <t xml:space="preserve">Jolayemi,  et al. </t>
  </si>
  <si>
    <t>Makina-Zimalirana, et al.</t>
  </si>
  <si>
    <t>Rollins, et al.</t>
  </si>
  <si>
    <t>Magidson, et al.</t>
  </si>
  <si>
    <t>Beima-Sofie, et al.</t>
  </si>
  <si>
    <t>Tsuyuki, et al.</t>
  </si>
  <si>
    <t>Eastment, et al.</t>
  </si>
  <si>
    <t>Hirschhorn, et al.</t>
  </si>
  <si>
    <t xml:space="preserve">Ssengooba, et al. </t>
  </si>
  <si>
    <t>Mitchell, et al.</t>
  </si>
  <si>
    <t>Mugwanya, et al.</t>
  </si>
  <si>
    <t>Wei, et al.</t>
  </si>
  <si>
    <t>Sherr, et al.</t>
  </si>
  <si>
    <t>Uebel, et al.</t>
  </si>
  <si>
    <t xml:space="preserve">Rodriguez, et al. </t>
  </si>
  <si>
    <t>Visher, et al.</t>
  </si>
  <si>
    <t>Markham, et al.</t>
  </si>
  <si>
    <t>Kanazawa, et al.</t>
  </si>
  <si>
    <t>Siegler, et al.</t>
  </si>
  <si>
    <t xml:space="preserve">Cataldo, et al. </t>
  </si>
  <si>
    <t xml:space="preserve">Hamilton, et al. </t>
  </si>
  <si>
    <t>Mugo, et al.</t>
  </si>
  <si>
    <t>Atkins, et al.</t>
  </si>
  <si>
    <t>Nelson, et al.</t>
  </si>
  <si>
    <t>Mukumbang, et al.</t>
  </si>
  <si>
    <t>Edelman, et al.</t>
  </si>
  <si>
    <r>
      <t xml:space="preserve">Implementation outcomes 
</t>
    </r>
    <r>
      <rPr>
        <sz val="10"/>
        <color theme="2"/>
        <rFont val="Arial"/>
        <family val="2"/>
        <scheme val="minor"/>
      </rPr>
      <t>(Proctor et al)</t>
    </r>
  </si>
  <si>
    <r>
      <t xml:space="preserve">IS Theory/Model/Framework
</t>
    </r>
    <r>
      <rPr>
        <sz val="10"/>
        <color theme="2"/>
        <rFont val="Arial"/>
        <family val="2"/>
        <scheme val="minor"/>
      </rPr>
      <t>see notes tab for categories &amp; definitions</t>
    </r>
  </si>
  <si>
    <r>
      <t xml:space="preserve">Study Design
</t>
    </r>
    <r>
      <rPr>
        <sz val="10"/>
        <color theme="2"/>
        <rFont val="Arial"/>
        <family val="2"/>
        <scheme val="minor"/>
      </rPr>
      <t>see notes tab for categories &amp; definitions</t>
    </r>
  </si>
  <si>
    <r>
      <t xml:space="preserve">Key IS Methodologies
</t>
    </r>
    <r>
      <rPr>
        <sz val="10"/>
        <color theme="2"/>
        <rFont val="Arial"/>
        <family val="2"/>
        <scheme val="minor"/>
      </rPr>
      <t>see notes tab for categories &amp; definitions</t>
    </r>
  </si>
  <si>
    <r>
      <t xml:space="preserve">Key HIV Topic
</t>
    </r>
    <r>
      <rPr>
        <sz val="10"/>
        <color theme="2"/>
        <rFont val="Arial"/>
        <family val="2"/>
        <scheme val="minor"/>
      </rPr>
      <t>see notes tab for categories &amp; definition</t>
    </r>
  </si>
  <si>
    <t>Focus Population</t>
  </si>
  <si>
    <t>Geographic Setting</t>
  </si>
  <si>
    <t>Article URL</t>
  </si>
  <si>
    <t>Cluster RCT
Nested pre/post two sample design</t>
  </si>
  <si>
    <t>Outlines components of IS in relation to PMTCT
Implementation science (IS) holds promise as a scientific strategy to address current barriers to effective implementation of evidence-based interventions in PMTCT programs.
Effective application of IS to PMTCT will require deliberate and strategic efforts to facilitate collaboration, communication, and relationship building among researchers, implementers, and policy-makers, leading to the establishment of this Alliance. The end goal of the Alliance is to contribute to essential advances in the fields of IS and PMTCT and inform current thinking on best practices for evidence-based program and policy development related to PMTCT.
IS is defined as the study of methods to promote the integration of research findings and evidence into health care policy and practice to achieve their potential public health impact.</t>
  </si>
  <si>
    <t>A formative implementation research project to explore service providers' perspectives on the perceived acceptability and appropriateness of technology products to improve PrEP uptake and access for BLCW.</t>
  </si>
  <si>
    <t>This review provides an implementation framework for community pharmacy services based on literature from medication therapy management (MTM), immunizations and  Rapid HIV testing. 
Aim of the review was to identify the CFIR constructs most pertinent for implementing professional services in community pharmacy settings. Although the intervention characteristics depend on the specific intervention, the authors found that relative advantage, adaptability, complexity, and cost were particularly relevant to community pharmacy settings. Multiple CFIR constructs were interrelated for either promotion or barring successful implementation in community pharmacy settings. CFAR constructs in the process domain were not addressed in HIV testing articles. 
Variety of HIV testing kits (over the counter and those to be used at home) was a facilitator and provision of HIV testing in pharmacies has the potential to increase health care access to high need areas (could also be incorporated into existing services). However, community norms around HIV could be a disincentive to implementing testing and stigma of HIV was a barrier to uptake of HIV testing among pharmacies. 
This review lead to the development of a framework for implementation research on pharmacy services (adapted from CFIR).</t>
  </si>
  <si>
    <r>
      <t xml:space="preserve">This systematic review documents, explores, and classifies all the barriers reported at different levels of the health system related to HIV rapid and point-of-care testing. The discussion outlines conditions which need to be present to successfully integrate these diagnostic tools into clinical workflow. 
</t>
    </r>
    <r>
      <rPr>
        <i/>
        <sz val="12"/>
        <color theme="1"/>
        <rFont val="Arial"/>
        <family val="2"/>
      </rPr>
      <t>Test device barriers:</t>
    </r>
    <r>
      <rPr>
        <sz val="12"/>
        <color theme="1"/>
        <rFont val="Arial"/>
        <family val="2"/>
      </rPr>
      <t xml:space="preserve"> primarily related to diagnostic accuracy followed by difficulties in test conduct/implementation, among others.  
</t>
    </r>
    <r>
      <rPr>
        <i/>
        <sz val="12"/>
        <color theme="1"/>
        <rFont val="Arial"/>
        <family val="2"/>
      </rPr>
      <t>Patient level barriers</t>
    </r>
    <r>
      <rPr>
        <sz val="12"/>
        <color theme="1"/>
        <rFont val="Arial"/>
        <family val="2"/>
      </rPr>
      <t xml:space="preserve">: lack of awareness and misconceptions related to RDT/POCT (perceived accuracy), time constraints, privacy/fear of results, among others.
</t>
    </r>
    <r>
      <rPr>
        <i/>
        <sz val="12"/>
        <color theme="1"/>
        <rFont val="Arial"/>
        <family val="2"/>
      </rPr>
      <t xml:space="preserve">Provider level barriers: </t>
    </r>
    <r>
      <rPr>
        <sz val="12"/>
        <color theme="1"/>
        <rFont val="Arial"/>
        <family val="2"/>
      </rPr>
      <t xml:space="preserve">integration of the tests into clinical workflow, time/costs 
</t>
    </r>
    <r>
      <rPr>
        <i/>
        <sz val="12"/>
        <color theme="1"/>
        <rFont val="Arial"/>
        <family val="2"/>
      </rPr>
      <t>Health system level barriers:</t>
    </r>
    <r>
      <rPr>
        <sz val="12"/>
        <color theme="1"/>
        <rFont val="Arial"/>
        <family val="2"/>
      </rPr>
      <t xml:space="preserve"> challenges integrating the tests within the healthcare systems or hospitals' clinical workflows 
Country economic status seems to affect the use of RDTs/POCTs in practice.
Setting up quality assurance, improving turnaround time taken to test protocols, reducing costs, and setting up clear screening, diagnostic clinical pathways protocols, and clinical management action plans with RDT/POCT were key for successful implementation of RDT/POCTs.</t>
    </r>
  </si>
  <si>
    <t xml:space="preserve">The authors suggest that the application of respondent-driven sampling, which has generally been used for surveillance, can be used to recruit participants for cluster randomized trials of community interventions within implementation science research. The article outlines an example of the use of this strategy within a cRCT to assess the effectiveness of men's wellness centers in improving utilization of HCT among MSM in India.
RDS uses systematically collected data about the relationships between recruiters and recruits to adjust for recruitment bias in the analysis. Additionally, to strengthen generalizability, the personal network size of each respondent is collected to allow weighted analysis through "post stratification". However the reliability of RDS samples over time is not yet established - this can be strengthened through ethnographic approaches and strategic selection of seeds. </t>
  </si>
  <si>
    <t>Cascades have been used to characterize sequential steps in diverse disease areas and across prevention, testing, and treatment, using routine data, but are often inaccessible to frontline health care workers (HCWs) who may have the greatest opportunity to innovate health system improvement.
The cascade analysis tool (CAT) which is an excel-based, simple simulation model with an optimization function, and used originally with the Systems Analysis and Improvement Approach (SAIA) has been adapted 7 times:  for prevention of mother-to-child transmission; for hypertension screening and management and for mental health outpatient services in Mozambique; for pediatric and adolescent HIV testing and treatment, HIV testing in family planning, and cervical cancer screening and treatment in Kenya; and for naloxone distribution and opioid overdose reversal in the United States. CAT has high acceptability and feasibility across resource-limited and high-income settings and with various HCW cadres. CAT integrates well with CQI and process mapping, two evidence-based implementation strategies, and may be a low-cost addition to enhance their effectiveness.</t>
  </si>
  <si>
    <t>Estimation of the cost of HIVDR testing (micro and gross costing from provider's perspective) and identification of major cost drivers. Capital expenditure and reagents are the most expensive components of HIVDR testing - cost saving is possible through reagent volume reduction without compromising the quality of test results.</t>
  </si>
  <si>
    <t>Review of definitions of implementation science and research in the HIV/AIDS scientific literature to identify a synthetic working definition: majority referred to the gap between knowledge/evidence and use, delivery and application but were poorly linked. Tension between seeking knowledge that is generalizable across contexts and knowledge that is adapted to specific contexts.
Proposed definition for the use in HIV scientific literature: Implementation science is a multidisciplinary specialty that seeks generalisable knowledge about the behaviour of stakeholders, organisations, communities, and individuals in order to understand the scale of, reasons for, and strategies to close the gap between evidence and routine practice for health in real-world contexts.</t>
  </si>
  <si>
    <t xml:space="preserve">Study used formative research and frameworks to develop and digitize an implementation package to bridge the gap between assisted contact testing for HIV research and practice. Semi structured qualitative research was conducted in 2019 in Malawi ,with barriers and facilitators to intervention delivery were identified using the Consolidated Framework for Implementation Research. Approaches to digitization were examined using human-centred design principles. Limited clinic coordination and health worker capacity to address the complexities of ACT were identified as barriers. Ongoing individual training consisting of learning, observing, practicing, and receiving feedback, as well as group problem-solving were identified as facilitators. </t>
  </si>
  <si>
    <t>Adolescents living with HIV face challenges to antiretroviral therapy (ART) adherence. Poor mental health drives nonadherence but can be improved with cognitive behavioural therapy (CBT). CBT delivered by peers may strengthen effects while building capacity for sustainment in low-income countries. This study retrospectively applied the Exploration Preparation Implementation Sustainment framework to characterize the execution a project in Kigali Rwanda.  2-Arm individually randomized group-controlled trial of Trauma-Informed Adherence-Enhanced CBT (TI-CBTe) delivered by Rwandan youth leaders (YLs) to adolescents living with HIV was implemented (TI-CBTe or usual care). The study  evaluated feasibility, acceptability, uptake, and fidelity. Findings revealed strong feasibility, acceptability, uptake, and fidelity , increasing the likelihood of sustainment.</t>
  </si>
  <si>
    <t xml:space="preserve">The objective of this study was to evaluate the cost-effectiveness of a weekly SMS-based adherence intervention and explore the added value of retention benefits. Developed an individual level micro-simulation model.
Findings suggest that SMS interventions are cost-effective to improve ART outcomes including in test and treat scenarios by WHO standards in Kenya. SMS interventions could be scaled up using infrastructure that has been developed as a part of an ongoing cellphone boom. 
Intervention cost effectiveness sensitive to intervention costs, effectiveness, and average cohort CD4 count at ART initiation. </t>
  </si>
  <si>
    <t>*note, not HIV specific
WIDER Recommendations: Guidelines to improve the reporting of behavior change interventions to better reflect implementation mechanisms which lead to change/impact and to facilitate replication.
The authors report that improved reporting standards would facilitate and accelerate the development of the science of behavior change and its application in implementation science to improve public health.</t>
  </si>
  <si>
    <t>Evaluation of RDS-based recruitment of gay men and other MSM into a comprehensive model of HIV prevention, treatment, and care services (TRUST service delivery model). RDS was found to be a feasible implementation tool for reaching key populations in need of ART-based prevention and treatment approaches.</t>
  </si>
  <si>
    <t xml:space="preserve">A formative assessment conducted to identify factors that may influence the integration of task strengthening strategies for hypertension (HTN) control (TASSH) within HIV clinics in Nigeria. A  mixed methods study was conducted with purposively selected healthcare providers at 29 HIV clinics, using  (a) an adapted Service Availability and Readiness Assessment (SARA) tool to assess the capacity of the clinic to manage NCDs and (b) Implementation Climate Scale to assess the degree to which there is a strategic organizational climate supportive of the evidence based practice implementation and C)  qualitative assessment guided by CFIR to determine barriers and facilitators. Major facilitators of the intervention included relative advantage of TASSH, compatibility with clinic organizational structures, support of patients’ needs, and intervention alignment with national guidelines. Barriers included perceived complexity of TASSH, weak referral network and patient tracking mechanism within the clinics, and limited resources and diagnostic equipment for HTN. </t>
  </si>
  <si>
    <t>Evaluation of the extent to which HIV related stigma affects and is affected by the implementation of a comprehensive combination HIV prevention intervention including a universal test and treatment approach.
Hypotheses: Stigma may pose challenges to many aspects of the PopART intervention including the acceptability of several HIV testing and treatment services as they are scaled up; PopART activities may also impact and shift experiences of stigma.</t>
  </si>
  <si>
    <t>Study implemented by  a collaboration between community group , health providers and researchers to identify determinants of PrEP use among Black same gender–loving men (BSGLM) in North Carolina. Multiple frameworks were used including the PRECEDE-PROCEED’s educational/ecological assessment phase, and conducted Consolidated Framework for Implementation Research–informed organizational assessments with community-based organizations and clinics to assess readiness to pilot the implementation strategies. Awareness of how to access PrEP was lacking, and clinic scheduling barriers and provider mistrust limited access. Client -level implementation strategies, focusing on engaging the consumer and clinic-level implementation strategies focusing on changing clinic infrastructure, to make PrEP access easier were identified.</t>
  </si>
  <si>
    <t xml:space="preserve">In a hyperendemic Ugandan fishing community, PrEP counselling was provided through a situated Information, Motivation, and Behavioral Skills (sIMB)-based community health worker (CHW) intervention and the implementation  evaluated the intervention using a mixed- methods, implementation science design.  The RE-AIM (Reach, Effectiveness, Adoption, Implementation, and Maintenance) conceptual framework was used to guide mixed data analysis to provide a structured approach to understanding of the experience with community providers  and PrEP in this community. For each domain of the framework, we considered how the Health Scouts influenced knowledge and use of PrEP through the intervention design and accompanying counselling strategies. While data were collected concurrently, study utilized sequential (i.e., the qualitative data were used to better understand the quantitative findings) and convergent (i.e. qualitative and quantitative analyses were conducted independently of each other) designs for data analysis . Overall, Health Scouts appeared to positively influence clients’ PrEP knowledge, adherence, and retention across RE-AIM (Reach, Effectiveness, Adoption, Implementation, and Maintenance) domains. </t>
  </si>
  <si>
    <t>Cluster RCT conducted to determine  compliance  to prescheduled visits and impact on retention in care of HIV positive pregnant women and HIV exposed infants when exposed to 3 service delivery models; namely integrated HIV and maternal, neonatal, and child health services [mother–infant pair (MIP) clinics], MIP clinics plus short-text messaging service (SMS) reminders to prevent default (MIP + SMS), and standard of care (SOC). Study found low retention rates  and compliance to clinic visits across the 3 study arms .Study interventions did not improve infant or maternal retention and there was  suboptimal exposure of the enrolled women and infants to the trial interventions, which may have blunted the effect of the interventions on retention.</t>
  </si>
  <si>
    <t>Overview of research on the cost-effectiveness, feasibility, and impact of PrEP programs and under what conditions one might observe the largest impact or cost effectiveness.
Literature suggests that to increase the cost-effectiveness of PrEP there is a need for strategic implementation and budget impact analyses to inform scale-up. 
Integration of PrEP with relevant services will increase sustainability and foster comprehensive care. 
Meaningful and effective community involvement is a key factor in PrEP scale up. 
Implementation science can be applied to address challenges such as dynamic stakeholders' attitudes and information needs, PrEP awareness/demand creation, best options for the target drug, refinement of target populations, program organization, modes of delivery and integration with other services, health provider training, and strategies to manage STIs and tackle structural barriers to programmatic success.</t>
  </si>
  <si>
    <t>The majority of implementation science studies regarding HIV/NCD integration applied qualitative, economic, and impact evaluation methods and focused on pre-implementation, formative efforts. Overall findings across studies suggest that the integration of HIV/NCD services is acceptable and feasible. 
IS conceptual frameworks were rarely applied and there are major gaps in methodological coverage. Increased use of standardized measures of implementation outcomes will strengthen the field. 
All of the research was conducted in SSA, despite eligibility criteria being open to LMICs, and specific efforts to expand IS capacity in SSA can help address key research questions to inform decisions to scale up integrated services and refine them over the long term. 
Includes an HIV/NCD implementation science research agenda.</t>
  </si>
  <si>
    <t>Provides an overview of how IS frameworks/ tools/strategies can inform the response to HIV/AIDS. Implementation science supports efforts to assess multiple levels of intervention and influence beyond the individual level, including policy, history, health systems, organizations, and economic and cultural factors. 
Implementation lends itself to adaptive trial designs (endorsed for HIV vaccine development) and this design may also be useful for the implementation of behavioral interventions.
Participatory approaches are essential in implementation science research, especially considering the extensive local knowledge and expertise related to the HIV/AIDS epidemic. 
Evidence Intervention Triangle (EIT) can be particularly useful in HIV/AIDS control and prevention as it combines three components of effective translation: 1) practical evidence-based interventions, 2) practical measures of progress, 3) participatory implementation process.
Although still developing, the international field of Implementation Science can offer helpful perspectives for facilitating the more rapid integration of HIV/AIDS research, practice, and policy.</t>
  </si>
  <si>
    <t xml:space="preserve">This descriptive study aims to understand the barriers and facilitators associated with the preparation, implementation, and sustainment of four EBPs which aim to improve HIV-related self management among youth living with or at risk of contracting HIV.
Survey evaluating the role of the following in the implementation of EBPs: leadership, organizational support and climate, contextual fit.
Part of the Scale It Up (SIU) program </t>
  </si>
  <si>
    <t xml:space="preserve">Review of two studies from 2 multiphased studies (TRIO and Quatro) conducted with young women aged 18–30 years that included a crossover clinical study with placebo products, a discrete-choice experiment, and qualitative interviews with women, male partners, and health providers. TRIO evaluated 3 products (tablets, ring, and injections), and Quatro compared 4 vaginal products (ring, insert, film, and gel) for HIV prevention. Both were designed to assess product preferences, choice, and use. The use of multiple research methods allowed for evaluation of varied dimensions of acceptability, preference, and choice in the context of diverse biomedical HIV prevention delivery forms. Findings elucidated the value of product choice with differences in preference within and across settings. </t>
  </si>
  <si>
    <t>Majority of cost effectiveness literature related to HIV/AIDS programming identifies strategies which are cost effective based on standard thresholds and therefore may fail to differentiate in a policy-relevant way between alternative options for resource allocation. Existing analyses may also be underspecified and disconnected from real-world programming. These challenges suggest that there may be systematic bias in cost-effectiveness analyses toward overly optimistic conclusions due to underestimation of costs or overestimation of potential impact, or both.  
Suggest two priorities for advancing the field of economic evaluation in HIV/AIDS and global health (1) systematic reevaluation of the cost-effectiveness literature with reference to ex-post empirical evidence on costs and effects in real-world programs and (2) development and adoption of good practice guidelines for incorporating implementation and delivery aspects into economic evaluations.
IS frameworks may help better understand implementation barriers/enablers, designing and choosing specific implementation and policy actions, and evaluating outcomes.
Proposes typology for distinguishing between different objects of policy analysis and a framework outlining critical elements in strategy choice (drawn from IS literature) to inform comparative strategy evaluations.</t>
  </si>
  <si>
    <t xml:space="preserve">This is  a study protocol that aims to document and inform  implementation of  same day ART  in the community setting, and to assess the feasibility, fidelity, and sustainability of community based-SDART by describing and explaining the processes and factors influencing these implementation outcomes (IOs). Additionally, it will assess service and client outcomes, including timeliness, patient centeredness, function, and symptomatology of, and satisfaction with CB-SDART, as a secondary objective.The Proctor implementation outcome and CFIR frameworks will be used </t>
  </si>
  <si>
    <t xml:space="preserve">Hybrid type 3 implementation trial 
Interrupted time series </t>
  </si>
  <si>
    <t>This review maps the extent to which implementation research (IR) has been integrated into HIV research by reviewing the recent funding portfolio of the NIH with a focus on the application of a guiding implementation model/theory/framework, measurement of implementation outcomes, and specific study aims (ex. examining barriers/facilitators, testing implementation strategies, comparing strategies, etc.).
Acceptability and feasibility were the most commonly reported implementation outcomes and the majority of studies were developmental/formative/field/observational designs, followed by randomized trials. The most commonly used models/theories/frameworks included ADAPT-ITT, CFIR, RE-AIM (Reach, Effectiveness, Adoption, Implementation, and Maintenance), and PRECEDE/PROCEED.
NIH-funded HIV IR abstracts inconsistently used IR terminology and applied mixed methodology. 
The authors present recommendations to strengthen and expand the portfolio of IR projects: 1) integration of best-practice IR methods into current studies, and 2) align study designs with IR-related questions and aims rather than those aligned with clinical trials (hybrid trials provide a strong opportunity). Additional challenges which need to be address include: 1) lack of clarity around implementation strategies applied across projects and the distinction between strategies and interventions, and 2) decreasing number of NIH defined IR studies in IR despite ongoing pandemic.</t>
  </si>
  <si>
    <t>3 phases: 
Cross Sectional Evaluation,
Observational cohort,
RCT</t>
  </si>
  <si>
    <t>Overview of priority implementation research questions related to PMTCT identified through stakeholder workshops in Malawi, Nigeria, and Zimbabwe. 
Applied the participatory process developed by the Child Health Nutrition Research Initiative to identify priorities for research.
Across countries and stakeholder groups, health systems approaches for integrating and decentalizing services or increasing access and uptake to interventions were consistently prioritized.
This process helps to promote country ownership and direct the strategic allocation of research resources.</t>
  </si>
  <si>
    <t>Engagement of stakeholders from local research institutions and agencies is important in health policy development, implementation, and dissemination of evidence/research findings. 
Factors facilitating PMTCT policy uptake and continued implementation include: shared platforms for learning and decision making among stakeholders, implementation pilots to assess feasibility of intervention, the emerging of agencies to undertake operations research and the high visibility of policy benefits to child survival.
Safe Male Circumcision was stalled following dissemination of study findings: policy makers demanded additional research to assess implementation feasibility within ordinary health systems and high level leaders publicly contested SMC evidence. 
Policy makers concerned about local relevance and "indigenization" of research evidence.
Implementation research plays a key role in guiding the policy process, specifically regarding feasibility of implementing new and effective interventions at a large scale following research studies. This is facilitated through the use of a shared platform for learning and decision making across various stakeholders.
This article also provides details on strategies to address policy maker's priorities, questions, concerns.</t>
  </si>
  <si>
    <t xml:space="preserve">*Focused primarily on substance use but detailed integration of implementation outcomes and descriptions of implementation strategies.
This study aims to inform expansion of the SBIRT (Screening, Brief Intervention and Referral to Treatment) model to address HIV risk behaviors among adolescents. This model has generally been used for substance use interventions. This protocol outlines the on-going study comparing the implementation of a generalist versus specialist brief intervention model for adolescents receiving primary care. </t>
  </si>
  <si>
    <t>Utilizing the five CFIR domains and constructs, the influence of healthcare system-, clinic staff-, and patient-level challenges and solutions were examined at each healthcare system level on implementation and effectiveness of the PMTCT protocol.
Several strategies to improve PMTCT were suggested with male partner involvement and increased clinic staffing as two main categories.</t>
  </si>
  <si>
    <t xml:space="preserve">Exploratory Qualitative </t>
  </si>
  <si>
    <t>Review of the literature using components of the PRISM model to anticipate and examine implementation considerations for LAI-ART.
Limited existing research on patient acceptance of LAI-ART but initial research suggests PLWH have a general positive view of LAI-ART. Providers recognize the benefits of LAI-ART but note that the use of LAI-ART should be decided on a case by case basis. This paper outlines barriers and facilitators from both perspectives.
Assessment of the characteristics of the patients and organizations/providers at which and by whom the intervention is to be administered, as well as the external factors that must be considered when designing an optimal implementation strategy for LAI-ART (ex. drug costs, distribution, insurance coverage, stigma) and the infrastructural design.
As LAI-ART is implemented in the real-world, it will be important to study how the external environment and organizational characteristics influence implementation, as well as how potential facilitators may be used to maximize its acceptability and uptake.</t>
  </si>
  <si>
    <t>This article details how, by using ERIC's strategies compilation, a national system for covering both standard and telemedicine laboratory testing would support a national PrEP program in the USA. Implementation strategies are identified that could facilitate success and  lead to cost-effective provision of PrEP services.</t>
  </si>
  <si>
    <t>Overview of recent studies which assess the preparedness of healthcare practitioners to provide PrEP, specifically related to awareness of PrEP prescribing guidelines, provider concerns related to PrEP, who is the main prescriber of PrEP, guidelines/provider perspectives outside of US settings, and identification of those who would benefit from PrEP.
Diffusion of Innovation theory provides a helpful framework for understanding the trajectory of PrEP uptake in care settings.</t>
  </si>
  <si>
    <t>Qualitative component of a larger cRCT (START-ART); Engaged health care providers at intervention sites to understand how new practices at facilities were rapidly disseminated through a network beginning from the Uganda HIV programme, to facility health workers, and into peer counselors. Uptake of the intervention to accelerate ART initiation affected by the institutional context (specifically strong existing relationships at the institutional and interpersonal levels), strong history of partnership between MJAP and facilities, and strong intrinsic motivation among providers. Peer counselors, although not directly targeted during the knowledge transfer phase, played a key role as enablers of rapid ART initiation. 
Fostering stable institutional relationships between institutional actors (non-governmental organization (NGOs) and ministry-operated facilities) as well as between facilities and the community (through peer health workers) can enhance uptake of innovations targeting the HIV cascade in similar clinical settings.
For researchers seeking to understand implementation processes, qualitative methods are essential for understanding unknown unknowns, which are expected in implementation research. Second, for implementers involved in the global response to HIV, we suggest that effective health systems innovations to optimize health outcomes often occur at the intersection of health systems and communities. The incorporation of people living with HIV as peer counsellors in the health care workforce represents a generalizable strategy to naturally bridge and connects systems and communities.</t>
  </si>
  <si>
    <t>Assessment of the feasibility of pharmacy-based HST.  
Pharmacy service providers and research assistant were engaged in discussions related to quantitative results, experiences during the survey, and things to consider during scale-up.
Uptake of HIVST was highest among clients seeking HIV testing compared to clients seeking other services, suggesting a client-initiated approach may be more feasible than a pharmacy-initiated testing; Cost does not appear to be a barrier to uptake ($1 USD); Majority of participants reported high acceptability of HIVST and that pharmacies are the best place to access HIVST.</t>
  </si>
  <si>
    <t>Rationale for a formative evaluation of barriers and facilitators of implementing addiction treatment for people living with HIV followed by an evaluation of the impact of implementation facilitation (IF) on promoting the adoption of evidence-based addiction treatments and clinical outcomes.
Assessed the following implementation outcomes: provision of addiction treatment, organizational and clinician and staff readiness to adopt addiction treatment, changes in organizational models of care used to deliver addiction treatment.
A hybrid type 3 effectiveness-implementation approach was appropriate given the existing evidence and clinical guidance supporting the use of addiction treatment among PWH and our interest in primarily evaluating the impact of the implementation strategy on practice change.
PARiHS framework guided the quantitative and qualitative assessments.
*results pending - will provide information related to whether IF is a reproducible strategy to promote addiction treatment in HIV clinics.</t>
  </si>
  <si>
    <t>Consolidated Framework for Implementation Research (CFIR)
Implementation Climate Scale (ICS)
Service Availability and Readiness
Assessment tool 
(SARA)</t>
  </si>
  <si>
    <t xml:space="preserve">Exploration, Preparation, Implementation, Sustainment (EPIS)
Expert Recommendations for Implementing Change (ERIC) compilation </t>
  </si>
  <si>
    <t>Exploration, Preparation, Implementation, Sustainment Framework (EPIS)</t>
  </si>
  <si>
    <t>Use advisory boards
Promote adaptability
Audit and feedback
Prepare patients to be active participants
Assess for readiness
Build a coalition
Provide technical assistance
Tailor strategies
Conduct ongoing training
Provide ongoing consultation
Promote network weaving
Using mass media
Involving patients and consumers
Developing educational materials
Conduct local consensus discussions</t>
  </si>
  <si>
    <t>Alter incentive/allowance structures  
(Financial incetives)</t>
  </si>
  <si>
    <t xml:space="preserve">Alter patients’ fees 
Make billing easier 
Quality monitoring
Audit and feedback
Educational Outreach
Change services sites
Centralize technology assistance 
Facilitate data access </t>
  </si>
  <si>
    <t>Elaboration
Persuasive communication
Modelling
Shifting perspective
Goal-setting
Technical assistance</t>
  </si>
  <si>
    <t xml:space="preserve">Continous quality improvement 
Pediatric/adolescent cascade analysis tool (PedCAT)
Flow mapping </t>
  </si>
  <si>
    <t xml:space="preserve">Multiple strategies included in different studies (scoping review) </t>
  </si>
  <si>
    <t xml:space="preserve">Care restructuring (introduction of new tools , electronic record systems)
Provider education
</t>
  </si>
  <si>
    <t>Revise professional roles
Identify and prepare champions
Use warm handoffs
Change record systems</t>
  </si>
  <si>
    <t xml:space="preserve">Financial strategies 
Change infrastructructure 
Involve/engage  consumers (social media campaign)
Provide interactive assistance </t>
  </si>
  <si>
    <t>Task-strengthening strategy for HTN control
(includes task-shifting of a package of interventions defined by WHO for HTN Control including CV risk assessment, medication titration, lifestyle counseling, and patient referral)</t>
  </si>
  <si>
    <t>Enhanced health worker training (including modeling, role plays, feeback)
Group problem-solving</t>
  </si>
  <si>
    <t xml:space="preserve">Cascade analysis Tool
(Audit and provide feedback &amp; Develop and implement tools for quality monitoring) </t>
  </si>
  <si>
    <t>Tailor strategies 
(adapt and tailor strategies)</t>
  </si>
  <si>
    <t>Costing/economic evaluation</t>
  </si>
  <si>
    <t>Qualitative research
Costing/economic evaluation
Mathematical modeling</t>
  </si>
  <si>
    <t xml:space="preserve">Intervention/implementation mapping </t>
  </si>
  <si>
    <t>Quality Improvement 
Process mapping
Costing/economic evaluation</t>
  </si>
  <si>
    <t>Costing/economic evaluation
Mathematical modeling
Stakeholder &amp; policy analysis
Surveillance &amp; data systems</t>
  </si>
  <si>
    <t>Costing/economic evaluation
Stakeholder &amp; policy analysis</t>
  </si>
  <si>
    <t>Quality improvement
Process mapping</t>
  </si>
  <si>
    <t>Systems engineering</t>
  </si>
  <si>
    <t>Adaptive designs/strategies 
Qualitative research</t>
  </si>
  <si>
    <t xml:space="preserve">Implementation/intervention mapping
Qualitative research
</t>
  </si>
  <si>
    <t>Organizational readiness/ assessment
Qualitative research</t>
  </si>
  <si>
    <t xml:space="preserve">
Implementation/intervention mapping</t>
  </si>
  <si>
    <t>Costing/economic evaluation
Qualitative research</t>
  </si>
  <si>
    <t>Costing/economic evaluation
Dissemination research
Mathematical modeling
Qualitative research</t>
  </si>
  <si>
    <t>Intervetion/implementation mapping 
Qualitative research</t>
  </si>
  <si>
    <t>Costing/economic evaluation
Mathematical modeling</t>
  </si>
  <si>
    <t>Mathematical modeling
Social marketing</t>
  </si>
  <si>
    <t xml:space="preserve">Qualitative research
Stakeholder &amp; policy analysis </t>
  </si>
  <si>
    <t>Costing/economic evaluation
Mathematical modeling
Qualitative research
Stakeholder &amp; policy analysis</t>
  </si>
  <si>
    <t>Costing/economic evaluation
Mathematical modeling
Qualitative research
Quality improvement 
Process mapping</t>
  </si>
  <si>
    <t>Adaptive design/strategies
Mathematical modeling
Qualitative research
Stakeholder &amp; policy analysis</t>
  </si>
  <si>
    <t xml:space="preserve">Costing/economic evaluation
Qualitative research
Quality improvement
Process mapping
Stakeholder &amp; policy analysis </t>
  </si>
  <si>
    <t>Qualitative research
Social marketing
Stakeholder &amp; policy analysis</t>
  </si>
  <si>
    <t>Organizational readiness/assessment
Qualitative research
Stakeholder &amp; policy analysis</t>
  </si>
  <si>
    <t>Adaptive design/strategies
Costing/economic evaluation
Qualitative research</t>
  </si>
  <si>
    <t>Costing/economic evaluation
Qualitative research
Quality improvement/process mapping</t>
  </si>
  <si>
    <t xml:space="preserve">Mathematical modeling </t>
  </si>
  <si>
    <t>Organizational readiness/assessment
Quality improvement
Process mapping
Surveillance and data systems</t>
  </si>
  <si>
    <t>Mathematical modeling
Costing/economic evaluation</t>
  </si>
  <si>
    <t>Dissemination research
Qualitative research
Surveillance &amp; data systems</t>
  </si>
  <si>
    <t>Quality improvement
Process mapping 
Qualitative research</t>
  </si>
  <si>
    <t>Costing/economic evaluation
Mathematical modeling
Social marketing</t>
  </si>
  <si>
    <t>System engineering</t>
  </si>
  <si>
    <t>Costing/ economic evaluation
Mathematical modeling
Qualitative research
Surveillance &amp; data systems</t>
  </si>
  <si>
    <t>Costing/ economic evaluation
Mathematical modeling
Quality improvement
Process mapping</t>
  </si>
  <si>
    <t>Dissemination research
Qualitative research
Stakeholder &amp; policy analysis</t>
  </si>
  <si>
    <t>Costing/economic evaluation
Mathematical modeling
Qualitative research</t>
  </si>
  <si>
    <t>Qualitative research
Costing/economic evaluation
Quality improvement
Process mapping</t>
  </si>
  <si>
    <r>
      <t>Systems Analysis and Improvement Approach (SAIA)
Process mapping</t>
    </r>
    <r>
      <rPr>
        <b/>
        <sz val="12"/>
        <color theme="1"/>
        <rFont val="Arial"/>
        <family val="2"/>
      </rPr>
      <t xml:space="preserve">
</t>
    </r>
    <r>
      <rPr>
        <sz val="12"/>
        <color theme="1"/>
        <rFont val="Arial"/>
        <family val="2"/>
      </rPr>
      <t>Qualitative research</t>
    </r>
  </si>
  <si>
    <t>Organizational readiness/ assessment
Quality improvement
Process mapping</t>
  </si>
  <si>
    <t>Intervetion/implementation mapping</t>
  </si>
  <si>
    <t>Adaptive designs/strategies
Quality improvement
Process mapping</t>
  </si>
  <si>
    <t xml:space="preserve">Appropriateness
Adoption
Fidelity
Sustainability </t>
  </si>
  <si>
    <t xml:space="preserve">Acceptability
Adoption </t>
  </si>
  <si>
    <t>Feasibility
Acceptability
Uptake 
Fidelity 
Sustainment</t>
  </si>
  <si>
    <t xml:space="preserve">Reach 
Effectiveness 
Adoption 
Sustaibanility 
Penetration
Acceptability 
Cost
Feasibility </t>
  </si>
  <si>
    <t>Reach
Effectiveness 
Adoption
Implementation 
Maintenance</t>
  </si>
  <si>
    <t xml:space="preserve">Reach/Penetration 
Acceptability
Feasibility 
</t>
  </si>
  <si>
    <t>Acceptability
Appropriateness
Feasibility</t>
  </si>
  <si>
    <t xml:space="preserve">Acceptability
Feasibility 
Fidelity
Adoption </t>
  </si>
  <si>
    <t xml:space="preserve">Acceptability
Adoption
Appropriateness
Feasibility 
Fidelity
Penetration
Sustainability </t>
  </si>
  <si>
    <t>Feasibility
Fidelity 
Sustainability</t>
  </si>
  <si>
    <r>
      <rPr>
        <b/>
        <sz val="12"/>
        <color theme="1"/>
        <rFont val="Arial"/>
        <family val="2"/>
        <scheme val="minor"/>
      </rPr>
      <t>IS outcomes</t>
    </r>
    <r>
      <rPr>
        <sz val="12"/>
        <color theme="1"/>
        <rFont val="Arial"/>
        <family val="2"/>
        <scheme val="minor"/>
      </rPr>
      <t xml:space="preserve"> Reach Implementation Sustainability
Adoption
Maintenance 
</t>
    </r>
    <r>
      <rPr>
        <b/>
        <sz val="12"/>
        <color theme="1"/>
        <rFont val="Arial"/>
        <family val="2"/>
        <scheme val="minor"/>
      </rPr>
      <t xml:space="preserve">Service outcomes
</t>
    </r>
    <r>
      <rPr>
        <sz val="12"/>
        <color theme="1"/>
        <rFont val="Arial"/>
        <family val="2"/>
        <scheme val="minor"/>
      </rPr>
      <t xml:space="preserve">Reduced waiting times
Reduced number of clinic visits </t>
    </r>
  </si>
  <si>
    <t xml:space="preserve">Feasibility 
Appropriateness 
Acceptability </t>
  </si>
  <si>
    <t xml:space="preserve">Adoption 
Implementation
Maintenance </t>
  </si>
  <si>
    <t>Acceptability 
Feasibility 
Sustainability</t>
  </si>
  <si>
    <t xml:space="preserve">Feasibility
Acceptability 
Appropriateness
Fidelity </t>
  </si>
  <si>
    <t xml:space="preserve">HIV treatment/ adherence
Re-engagement in care/retention </t>
  </si>
  <si>
    <t>HIV testing
HIV treatment (ART)
HIV prevention</t>
  </si>
  <si>
    <t>HIV-associated Kaposi's Sarcoma</t>
  </si>
  <si>
    <t xml:space="preserve">HIV prevention
HIV treatment </t>
  </si>
  <si>
    <t>HIV treatment &amp; adherence</t>
  </si>
  <si>
    <t xml:space="preserve">HIV-related stigma </t>
  </si>
  <si>
    <t>Self-management across HIV prevention and treatment cascades</t>
  </si>
  <si>
    <t>HIV testing &amp; diagnostics</t>
  </si>
  <si>
    <t>HIV treatment adherence</t>
  </si>
  <si>
    <t xml:space="preserve">IPT for TB among people living with HIV (PLHIV) </t>
  </si>
  <si>
    <t xml:space="preserve">HIV care </t>
  </si>
  <si>
    <t xml:space="preserve">HIV and non-HIV  care cascades </t>
  </si>
  <si>
    <t>HIV care cascade</t>
  </si>
  <si>
    <t>HIV care cascade (paediatric and adolescent)</t>
  </si>
  <si>
    <t xml:space="preserve">Assisted contact tracing </t>
  </si>
  <si>
    <t>Mental health screening in HIV clinics
eHealth interventions</t>
  </si>
  <si>
    <t xml:space="preserve">Financial incentives for HIV treatment </t>
  </si>
  <si>
    <t>HIV treatment &amp; adherence
Viral suppression/ monitoring</t>
  </si>
  <si>
    <t>HIV treatment adherence
Retention in care</t>
  </si>
  <si>
    <t>Integration of depression screening in HIV clinics</t>
  </si>
  <si>
    <t>HIV-related stigma &amp; discrimination</t>
  </si>
  <si>
    <t>HIV-related stigma &amp; discrimination
HIV care cascade</t>
  </si>
  <si>
    <t xml:space="preserve">HIV prevention 
HIV treatment </t>
  </si>
  <si>
    <t>Self-management across HIV prevention and treatment care cascades</t>
  </si>
  <si>
    <t xml:space="preserve">HIV treatment adherence
Viral suppression 
</t>
  </si>
  <si>
    <t>Multipurpose prevention technology and HIV prevention products</t>
  </si>
  <si>
    <t xml:space="preserve">Mental health in HIV prevention and treatment </t>
  </si>
  <si>
    <t xml:space="preserve">Long acting injectables (LAI) for HIV treatment </t>
  </si>
  <si>
    <t>HIV treatment adherence
VLS</t>
  </si>
  <si>
    <t xml:space="preserve">HIV testing
Linkage to care </t>
  </si>
  <si>
    <t>HIV prevention (sex education)</t>
  </si>
  <si>
    <t xml:space="preserve">HIV/AIDS overview
PMTCT </t>
  </si>
  <si>
    <t>HIV testing</t>
  </si>
  <si>
    <t>HIV prevention
HIV treatment</t>
  </si>
  <si>
    <t xml:space="preserve">Pregnant and breastfeeding women </t>
  </si>
  <si>
    <t>Persons who inject drugs (PWID)</t>
  </si>
  <si>
    <t>PLHIV</t>
  </si>
  <si>
    <t xml:space="preserve">Cisgender women </t>
  </si>
  <si>
    <t xml:space="preserve">HIV care providers </t>
  </si>
  <si>
    <t>Gay, bisexual, and other MSM</t>
  </si>
  <si>
    <t>Health care workers</t>
  </si>
  <si>
    <t>Community advisory board members</t>
  </si>
  <si>
    <t>Young gay and bisexual men</t>
  </si>
  <si>
    <t>Pregnant women</t>
  </si>
  <si>
    <t>Adult clients
Health care workers</t>
  </si>
  <si>
    <t>Pregnant women living with HIV</t>
  </si>
  <si>
    <t xml:space="preserve">Pregnant women living with HIV
HIV-exposed Infants </t>
  </si>
  <si>
    <t>Women seeking abortion and early pregnancy loss care</t>
  </si>
  <si>
    <t xml:space="preserve">Adolescents and young adults </t>
  </si>
  <si>
    <t>Pregnant women with HIV starting ART in ANC visit</t>
  </si>
  <si>
    <t>PLHIV with moderate substance use</t>
  </si>
  <si>
    <t xml:space="preserve">The Systems Analysis and Improvement Approach (SAIA) was adapted and piloted for the pediatric and adolescent HIV care and treatment cascade (SAIA PEDS) at 6 facilities in Kenya. SAIA PEDS includes three tools: continuous quality improvement (CQI), flow mapping, and pediatric cascade analysis (PedCAT). Qualitative evaluation was conducted to determine determinants of implementation. Data collection and analysis were grounded in CFIR. SAIA PEDS strategy was acceptable, and the three tools complemented one another and provided a relative advantage over existing processes. The flow mapping and CQI tools were compatible with existing workflows and resonated with team priorities and goals while providing a structure for group problem solving that transcended a single department’s focus. The PedCAT was overly complex, making it difficult to use. Leadership and hierarchy were complex determinants. </t>
  </si>
  <si>
    <t xml:space="preserve">Family planning clients </t>
  </si>
  <si>
    <t>Children and adolescents living with HIV</t>
  </si>
  <si>
    <t>MSM
Transgender women</t>
  </si>
  <si>
    <t>Children living with HIV</t>
  </si>
  <si>
    <t>Women living with HIV</t>
  </si>
  <si>
    <t>Staff of correctional and community HIV organizations</t>
  </si>
  <si>
    <t>Paediatric, adolescent, and adult populations</t>
  </si>
  <si>
    <t>Women living with HIV
HIV-exposed infants</t>
  </si>
  <si>
    <t>Community-based HIV service providers</t>
  </si>
  <si>
    <t>Mothers living with HIV</t>
  </si>
  <si>
    <t>Children</t>
  </si>
  <si>
    <t xml:space="preserve">Adolescent sexual minority men </t>
  </si>
  <si>
    <t>Malawi
Nigeria
Zimbabwe</t>
  </si>
  <si>
    <t>Côte d'Ivoire
Kenya
Mozambique</t>
  </si>
  <si>
    <t>HICs</t>
  </si>
  <si>
    <t xml:space="preserve">LMICs
South Africa </t>
  </si>
  <si>
    <t>LMICs</t>
  </si>
  <si>
    <t>Sub-Saharan Africa
USA</t>
  </si>
  <si>
    <t>USA (Los Angeles)</t>
  </si>
  <si>
    <t>Cote d'Ivoire
Kenya
Mozambique</t>
  </si>
  <si>
    <t xml:space="preserve">Eswatini </t>
  </si>
  <si>
    <t>South Africa
Zambia</t>
  </si>
  <si>
    <t>North America
Europe
Sub-Saharan Africa</t>
  </si>
  <si>
    <t>Ghana
Sierra Leone
Tanzania
Zimbabwe</t>
  </si>
  <si>
    <t xml:space="preserve">Kenya
South Africa
Zimbabwe </t>
  </si>
  <si>
    <t>Sub-Saharan Africa</t>
  </si>
  <si>
    <t xml:space="preserve">Cameroon
DRC
Kenya
Lesotho
Malawi
Mozambique
Swaziland
Tanzania
Uganda
Zambia
Zimbabwe </t>
  </si>
  <si>
    <t>Canada
Kenya</t>
  </si>
  <si>
    <t>https://doi.org/10.1186/s12879-014-0549-5</t>
  </si>
  <si>
    <t>https://doi.org/10.1097/qai.0b013e31829372bd</t>
  </si>
  <si>
    <t>https://doi.org/10.1097/qai.0000000000000323</t>
  </si>
  <si>
    <t>https://doi.org/10.1136/bmjopen-2015-008958</t>
  </si>
  <si>
    <t>https://doi-org.off/10.1186/s40814-020-0559-6</t>
  </si>
  <si>
    <t>https://doi.org/10.1097/qai.0000000000002973</t>
  </si>
  <si>
    <t>https://doi.org/10.1007/s10461-021-03248-2</t>
  </si>
  <si>
    <t>https://doi.org/10.1186/s12913-016-1833-4</t>
  </si>
  <si>
    <t>https://doi.org/10.1155/2014/137545</t>
  </si>
  <si>
    <t>https://doi.org/10.2196/11204</t>
  </si>
  <si>
    <t>https://doi.org/10.1016/j.sapharm.2017.06.001</t>
  </si>
  <si>
    <t>https://doi.org/10.1016/j.amepre.2012.09.046</t>
  </si>
  <si>
    <t>https://doi.org/10.1097/poc.0000000000000056</t>
  </si>
  <si>
    <t>https://doi.org/10.1093/aje/kws432</t>
  </si>
  <si>
    <t>https://doi.org/10.1007/s11606-013-2420-6</t>
  </si>
  <si>
    <t>https://doi.org/10.12688%2Ff1000research.23379.1</t>
  </si>
  <si>
    <t>https://doi.org/10.1371/journal.pone.0248626</t>
  </si>
  <si>
    <t>https://doi.org/10.1186/s12913-018-3324-2</t>
  </si>
  <si>
    <t>https://doi.org/10.1016/s2352-3018(15)00061-2</t>
  </si>
  <si>
    <t>https://doi.org/10.1097/md.0000000000006078</t>
  </si>
  <si>
    <t>https://doi.org/10.1097/qai.0000000000000231</t>
  </si>
  <si>
    <t>https://doi.org/10.1097/qai.0000000000000438</t>
  </si>
  <si>
    <t>https://doi.org/10.1186/s12910-019-0384-8</t>
  </si>
  <si>
    <t>https://doi.org/10.1186/s13012-015-0216-2</t>
  </si>
  <si>
    <t>https://doi.org/10.1097/qai.0000000000001208</t>
  </si>
  <si>
    <t>https://doi.org/10.7448/ias.19.1.20993</t>
  </si>
  <si>
    <t>https://doi.org/10.1016/S2055-6640(20)31145-6</t>
  </si>
  <si>
    <t>https://doi.org/10.1097/qai.0000000000002191</t>
  </si>
  <si>
    <t>https://doi.org/10.1093/heapol/czw071</t>
  </si>
  <si>
    <t>https://doi.org/10.1097/qai.0000000000001066</t>
  </si>
  <si>
    <t>https://doi.org/10.1186/s13063-017-2128-8</t>
  </si>
  <si>
    <t>https://doi.org/10.1097/qai.0000000000002972</t>
  </si>
  <si>
    <t>https://doi.org/10.1007/s11904-018-0415-y</t>
  </si>
  <si>
    <t>https://doi.org/10.7448/ias.19.7.21108</t>
  </si>
  <si>
    <t>https://doi.org/10.1371/journal.pone.0250434</t>
  </si>
  <si>
    <t>https://doi.org/10.1186/s12916-018-1237-x</t>
  </si>
  <si>
    <t>https://doi.org/10.1097/qad.0000000000001897</t>
  </si>
  <si>
    <t>https://doi.org/10.1097/qai.0b013e3181f9c1da</t>
  </si>
  <si>
    <t>https://doi.org/10.1007/s11904-010-0062-4</t>
  </si>
  <si>
    <t>https://doi.org/10.1097/qai.0b013e3182920286</t>
  </si>
  <si>
    <t>https://doi.org/10.2196/11202</t>
  </si>
  <si>
    <t>https://doi.org/10.1097/qai.0000000000002196</t>
  </si>
  <si>
    <t>https://doi.org/10.2174/1570162x1303150506185423</t>
  </si>
  <si>
    <t>https://doi.org/10.1186/s12992-020-00599-8</t>
  </si>
  <si>
    <t>https://doi.org/10.1097/qai.0000000000002215</t>
  </si>
  <si>
    <t>https://doi.org/10.1097/qai.0000000000002219</t>
  </si>
  <si>
    <t>https://doi.org/10.1186/1745-6215-15-248</t>
  </si>
  <si>
    <t>https://doi.org/10.1097/qai.0000000000001850</t>
  </si>
  <si>
    <t>https://doi.org/10.2989/16085906.2014.927777</t>
  </si>
  <si>
    <t>https://doi.org/10.1007/s10461-019-02764-6</t>
  </si>
  <si>
    <t>https://doi.org/10.1097/qai.0000000000000372</t>
  </si>
  <si>
    <t>https://doi.org/10.1007/s11904-019-00449-2</t>
  </si>
  <si>
    <t>https://doi.org/10.1186/s12992-017-0311-z</t>
  </si>
  <si>
    <t>https://doi.org/10.1080/09540121.2018.1557590</t>
  </si>
  <si>
    <t>https://doi.org/10.1097/qai.0000000000001061</t>
  </si>
  <si>
    <t>https://doi.org/10.1097/qai.0000000000001056
Results from RCT:
https://doi.org/10.1371/journal.pmed.1002547
Costing data: 
https://doi.org/10.1111/tmi.13493
ART delivery evaluations: 
https://doi.org/10.1186/s12913-020-05470-5
Additional results:
https://doi.org/10.1097/qai.0000000000002236</t>
  </si>
  <si>
    <t>https://doi.org/10.7448/ias.18.4.20222</t>
  </si>
  <si>
    <t>https://doi.org/10.1016/j.cct.2020.106156</t>
  </si>
  <si>
    <t>https://doi.org/10.1371/journal.pone.0079772</t>
  </si>
  <si>
    <t>https://doi.org/10.1186/s12961-019-0428-z</t>
  </si>
  <si>
    <t>https://doi.org/10.1371/journal.pone.0170868</t>
  </si>
  <si>
    <t>https://doi.org/10.1002/jia2.25033</t>
  </si>
  <si>
    <t>https://doi.org/10.1186/s12913-017-2791-1</t>
  </si>
  <si>
    <t>https://doi.org/10.1097/qai.0000000000001375</t>
  </si>
  <si>
    <t>https://doi.org/10.1097%2FCOH.0000000000000206</t>
  </si>
  <si>
    <t>https://doi.org/10.1089/aid.2020.0126</t>
  </si>
  <si>
    <t>https://doi.org/10.1097/qai.0000000000000322</t>
  </si>
  <si>
    <t>https://doi.org/10.1016/s2352-3018(15)00078-8</t>
  </si>
  <si>
    <t>https://doi.org/10.1521/aeap.2014.26.5.411</t>
  </si>
  <si>
    <t>https://doi.org/10.1080/17290376.2017.1375425</t>
  </si>
  <si>
    <t>https://doi.org/10.1186/1748-5908-6-86</t>
  </si>
  <si>
    <t>https://doi.org/10.1186/1748-5908-9-55</t>
  </si>
  <si>
    <t>https://doi.org/10.1002/14651858.cd009337</t>
  </si>
  <si>
    <t>https://doi.org/10.1186/s13012-018-0809-7</t>
  </si>
  <si>
    <t>https://doi.org/10.1016/j.jsat.2015.06.011</t>
  </si>
  <si>
    <t>https://doi.org/10.1186/1472-698x-11-s1-s13</t>
  </si>
  <si>
    <t>https://doi.org/10.1086/521120</t>
  </si>
  <si>
    <t>https://doi.org/10.1097/qai.0000000000002209</t>
  </si>
  <si>
    <t>https://doi.org/10.1089%2Fapc.2010.0322</t>
  </si>
  <si>
    <t>https://doi.org/10.1186/s43058-020-00004-w</t>
  </si>
  <si>
    <t>https://doi.org/10.1097/qai.0000000000000358</t>
  </si>
  <si>
    <t>Process Notes</t>
  </si>
  <si>
    <t>Content for columns A- G and I- L are listed as described by the authors in the articles themselves.</t>
  </si>
  <si>
    <t>(D) Study design</t>
  </si>
  <si>
    <t>(F) IS Model/Theory/Framework</t>
  </si>
  <si>
    <t>(H) Key research methods in implementation science</t>
  </si>
  <si>
    <t>(I) Implementation outcomes</t>
  </si>
  <si>
    <t>(J) Key HIV topics</t>
  </si>
  <si>
    <t>Study Designs</t>
  </si>
  <si>
    <t>Quasi experimental designs: ITS (interrupted time series, Regression Discontinuity, Regression Point Displacement, Difference in differences(DID)</t>
  </si>
  <si>
    <t>A design that focuses both on assessing clinical effectiveness and on implementation. There are 3 types:
I: Testing effects of a clinical intervention on relevant outcomes while observing and gathering information on implementation
II: Dual testing of clinical and implementation interventions/strategies
III:Testing of an implementation strategy while observing and gathering information on the clinical intervention's impact on relevant outcomes</t>
  </si>
  <si>
    <t>Quasi-Experimental Designs: This category encompasses a broad range of nonrandomized intervention studies, frequently used when not logistically or ethically feasible to conduct a randomized control trial.
ITS:Where routine monitoring data is collected at evenly-spaced time points before and after the intervention and the data from prior to intervention serves as the control group.
Regression Discontinuity: A quasi-experimental design using pretest-posttest examination of causal effects of interventions, where a threshold determines which recipients receive the intervention. This allows for the estimation of average treatment effect when randomization is not feasible.
Regression Point Displacement: A pre-test post-test quasi-experimental design where data is collected at the group level and typically involves one treatment group and more than one control group.</t>
  </si>
  <si>
    <t>Type of Theory/Model/Framework</t>
  </si>
  <si>
    <t>Classic thoeries &amp; models</t>
  </si>
  <si>
    <t>ADAPT-ITT  ( Assessment, decision, adaptation , production ,topical experts- Integration , training and testing)</t>
  </si>
  <si>
    <t>Content for column H is based on inference from what authors described and thus may not have been directly described as so by the authors. Articles were grouped based on one or more key research methods in implementation science (see below for categories).</t>
  </si>
  <si>
    <t xml:space="preserve">Note, data for column G was not abstracted for all articles included in resource. </t>
  </si>
  <si>
    <r>
      <t xml:space="preserve">IS Strategies Included/Used
</t>
    </r>
    <r>
      <rPr>
        <sz val="10"/>
        <color theme="2"/>
        <rFont val="Arial"/>
        <family val="2"/>
        <scheme val="minor"/>
      </rPr>
      <t xml:space="preserve">data not abstracted for all articles </t>
    </r>
  </si>
  <si>
    <t>Implementation outcomes (Proctor, et al.)</t>
  </si>
  <si>
    <r>
      <t>Notes on categories included in resource</t>
    </r>
    <r>
      <rPr>
        <sz val="10"/>
        <color rgb="FF000000"/>
        <rFont val="Arial"/>
        <family val="2"/>
        <scheme val="minor"/>
      </rPr>
      <t xml:space="preserve"> (click on links below to jump to section)</t>
    </r>
  </si>
  <si>
    <t>The targeted distribution of information and intervention materials to a specific public health audience or clinical practice audience.</t>
  </si>
  <si>
    <t xml:space="preserve">Routine surveillance data from control and experimental groups can be used illustrate the performance or impact of new policies and programs in an environment. </t>
  </si>
  <si>
    <t>Qualitative health systems research (qualitative research)</t>
  </si>
  <si>
    <t xml:space="preserve">Evidence-based implementation strategy that combines system engineering tools into a five-step, facility-level package to give clinic staff and managers a system-wide view of their cascade performance, identify priority areas for improvement, discern modifiable opportunities for improvement, and test workflow modifications. The process is iterative, which means health care teams can continue to use the package to further improve care and respond to new bottlenecks that arise. </t>
  </si>
  <si>
    <t>Implementation Mapping involves five tasks: (1) conduct an implementation needs assessment and identify program adopters and implementers; (2) state adoption and implementation outcomes and performance objectives, identify determinants, and create matrices of change objectives; (3) choose theoretical methods (mechanisms of change) and select or design implementation strategies; (4) produce implementation protocols and materials; and (5) evaluate implementation outcomes. The tasks are iterative with the planner circling back to previous steps throughout this process to ensure all adopters and implementers, outcomes, determinants, and objectives are addressed.
Implementation Mapping provides a systematic process for developing strategies to improve the adoption, implementation, and maintenance of evidence-based interventions in real-world settings.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</si>
</sst>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5" x14ac:knownFonts="1">
    <font>
      <sz val="10"/>
      <color rgb="FF000000"/>
      <name val="Arial"/>
      <scheme val="minor"/>
    </font>
    <font>
      <sz val="10"/>
      <color theme="1"/>
      <name val="Arial"/>
      <family val="2"/>
      <scheme val="minor"/>
    </font>
    <font>
      <b/>
      <sz val="10"/>
      <color theme="1"/>
      <name val="Arial"/>
      <family val="2"/>
      <scheme val="minor"/>
    </font>
    <font>
      <u/>
      <sz val="10"/>
      <color theme="10"/>
      <name val="Arial"/>
      <family val="2"/>
      <scheme val="minor"/>
    </font>
    <font>
      <sz val="10"/>
      <color rgb="FFFF0000"/>
      <name val="Arial"/>
      <family val="2"/>
      <scheme val="minor"/>
    </font>
    <font>
      <b/>
      <sz val="11"/>
      <color rgb="FF3F3F3F"/>
      <name val="Arial"/>
      <family val="2"/>
      <scheme val="minor"/>
    </font>
    <font>
      <sz val="12"/>
      <color theme="1"/>
      <name val="Arial"/>
      <family val="2"/>
      <scheme val="minor"/>
    </font>
    <font>
      <b/>
      <sz val="12"/>
      <color theme="1"/>
      <name val="Arial"/>
      <family val="2"/>
      <scheme val="minor"/>
    </font>
    <font>
      <b/>
      <sz val="12"/>
      <color rgb="FF000000"/>
      <name val="Arial"/>
      <family val="2"/>
      <scheme val="minor"/>
    </font>
    <font>
      <sz val="12"/>
      <color rgb="FF000000"/>
      <name val="Arial"/>
      <family val="2"/>
      <scheme val="minor"/>
    </font>
    <font>
      <sz val="12"/>
      <color rgb="FF000000"/>
      <name val="Arial"/>
      <family val="2"/>
    </font>
    <font>
      <sz val="12"/>
      <color theme="1"/>
      <name val="Arial"/>
      <family val="2"/>
    </font>
    <font>
      <b/>
      <sz val="12"/>
      <color theme="1"/>
      <name val="Arial"/>
      <family val="2"/>
    </font>
    <font>
      <i/>
      <sz val="12"/>
      <color theme="1"/>
      <name val="Arial"/>
      <family val="2"/>
    </font>
    <font>
      <sz val="10"/>
      <color rgb="FF000000"/>
      <name val="Arial"/>
      <family val="2"/>
      <scheme val="minor"/>
    </font>
    <font>
      <b/>
      <sz val="10"/>
      <color rgb="FF000000"/>
      <name val="Arial"/>
      <family val="2"/>
      <scheme val="minor"/>
    </font>
    <font>
      <sz val="10"/>
      <color theme="0"/>
      <name val="Arial"/>
      <family val="2"/>
      <scheme val="minor"/>
    </font>
    <font>
      <sz val="10"/>
      <color rgb="FF000000"/>
      <name val="Arial"/>
      <scheme val="minor"/>
    </font>
    <font>
      <b/>
      <u/>
      <sz val="10"/>
      <color rgb="FF000000"/>
      <name val="Arial"/>
      <family val="2"/>
      <scheme val="minor"/>
    </font>
    <font>
      <sz val="12"/>
      <name val="Arial"/>
      <family val="2"/>
    </font>
    <font>
      <sz val="12"/>
      <name val="Arial"/>
      <family val="2"/>
      <scheme val="minor"/>
    </font>
    <font>
      <b/>
      <sz val="11"/>
      <color theme="0"/>
      <name val="Arial"/>
      <family val="2"/>
      <scheme val="minor"/>
    </font>
    <font>
      <sz val="11"/>
      <color theme="0"/>
      <name val="Arial"/>
      <family val="2"/>
      <scheme val="minor"/>
    </font>
    <font>
      <b/>
      <sz val="14"/>
      <color rgb="FF000000"/>
      <name val="Arial"/>
      <family val="2"/>
      <scheme val="minor"/>
    </font>
    <font>
      <b/>
      <sz val="14"/>
      <color theme="2"/>
      <name val="Arial"/>
      <family val="2"/>
      <scheme val="minor"/>
    </font>
    <font>
      <sz val="10"/>
      <color theme="2"/>
      <name val="Arial"/>
      <family val="2"/>
      <scheme val="minor"/>
    </font>
    <font>
      <b/>
      <sz val="11"/>
      <color theme="2"/>
      <name val="Arial"/>
      <family val="2"/>
      <scheme val="minor"/>
    </font>
    <font>
      <sz val="12"/>
      <color theme="2"/>
      <name val="Arial"/>
      <family val="2"/>
      <scheme val="minor"/>
    </font>
    <font>
      <u/>
      <sz val="10"/>
      <color theme="4"/>
      <name val="Arial"/>
      <family val="2"/>
      <scheme val="minor"/>
    </font>
    <font>
      <u/>
      <sz val="12"/>
      <color theme="4"/>
      <name val="Arial"/>
      <family val="2"/>
      <scheme val="minor"/>
    </font>
    <font>
      <b/>
      <sz val="16"/>
      <color theme="2"/>
      <name val="Arial"/>
      <family val="2"/>
      <scheme val="minor"/>
    </font>
    <font>
      <b/>
      <sz val="12"/>
      <color theme="0"/>
      <name val="Arial"/>
      <family val="2"/>
      <scheme val="minor"/>
    </font>
    <font>
      <sz val="11"/>
      <color rgb="FF000000"/>
      <name val="Arial"/>
      <family val="2"/>
      <scheme val="minor"/>
    </font>
    <font>
      <i/>
      <sz val="10"/>
      <color rgb="FF000000"/>
      <name val="Arial"/>
      <family val="2"/>
      <scheme val="minor"/>
    </font>
    <font>
      <i/>
      <sz val="10"/>
      <color theme="1"/>
      <name val="Arial"/>
      <family val="2"/>
      <scheme val="minor"/>
    </font>
  </fonts>
  <fills count="12">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D9D2E9"/>
      </patternFill>
    </fill>
    <fill>
      <patternFill patternType="solid">
        <fgColor rgb="FFF2F2F2"/>
      </patternFill>
    </fill>
    <fill>
      <patternFill patternType="solid">
        <fgColor theme="0"/>
        <bgColor rgb="FFFFFFFF"/>
      </patternFill>
    </fill>
    <fill>
      <patternFill patternType="solid">
        <fgColor theme="4" tint="0.79998168889431442"/>
        <bgColor theme="4" tint="0.79998168889431442"/>
      </patternFill>
    </fill>
    <fill>
      <patternFill patternType="solid">
        <fgColor rgb="FFFFFFCC"/>
      </patternFill>
    </fill>
    <fill>
      <patternFill patternType="solid">
        <fgColor theme="0"/>
        <bgColor rgb="FFB4A7D6"/>
      </patternFill>
    </fill>
    <fill>
      <patternFill patternType="solid">
        <fgColor rgb="FF0E5D8A"/>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0" fontId="5" fillId="5" borderId="2" applyNumberFormat="0" applyAlignment="0" applyProtection="0"/>
    <xf numFmtId="0" fontId="17" fillId="8" borderId="9" applyNumberFormat="0" applyFont="0" applyAlignment="0" applyProtection="0"/>
  </cellStyleXfs>
  <cellXfs count="89">
    <xf numFmtId="0" fontId="0" fillId="0" borderId="0" xfId="0"/>
    <xf numFmtId="0" fontId="1" fillId="0" borderId="0" xfId="0" applyFont="1" applyAlignment="1">
      <alignment vertical="center" wrapText="1"/>
    </xf>
    <xf numFmtId="0" fontId="0" fillId="0" borderId="0" xfId="0" applyAlignment="1">
      <alignment vertical="center"/>
    </xf>
    <xf numFmtId="0" fontId="4" fillId="0" borderId="0" xfId="0" applyFont="1" applyAlignment="1">
      <alignment vertical="center" wrapText="1"/>
    </xf>
    <xf numFmtId="0" fontId="9" fillId="3" borderId="1" xfId="0" applyFont="1" applyFill="1" applyBorder="1" applyAlignment="1">
      <alignment vertical="center" wrapText="1"/>
    </xf>
    <xf numFmtId="0" fontId="6" fillId="3" borderId="1" xfId="0" applyFont="1" applyFill="1" applyBorder="1" applyAlignment="1">
      <alignment vertical="center" wrapText="1"/>
    </xf>
    <xf numFmtId="0" fontId="6" fillId="3" borderId="1" xfId="0" applyFont="1" applyFill="1" applyBorder="1" applyAlignment="1">
      <alignment vertical="center" wrapText="1" readingOrder="1"/>
    </xf>
    <xf numFmtId="0" fontId="16" fillId="0" borderId="0" xfId="0" applyFont="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4" fillId="0" borderId="1" xfId="0" applyFont="1" applyBorder="1" applyAlignment="1">
      <alignment horizontal="left" vertical="center" readingOrder="1"/>
    </xf>
    <xf numFmtId="0" fontId="2" fillId="0" borderId="5" xfId="0" applyFont="1" applyBorder="1" applyAlignment="1">
      <alignment vertical="center" wrapTex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0" fillId="6"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0" xfId="0" applyFont="1" applyFill="1" applyAlignment="1">
      <alignment vertical="center" wrapText="1"/>
    </xf>
    <xf numFmtId="0" fontId="9" fillId="3" borderId="0" xfId="0" applyFont="1" applyFill="1" applyAlignment="1">
      <alignment vertical="center" wrapText="1"/>
    </xf>
    <xf numFmtId="0" fontId="11" fillId="3" borderId="1" xfId="0" applyFont="1" applyFill="1" applyBorder="1" applyAlignment="1">
      <alignment vertical="center" wrapText="1"/>
    </xf>
    <xf numFmtId="0" fontId="15" fillId="0" borderId="0" xfId="0" applyFont="1" applyBorder="1" applyAlignment="1">
      <alignment horizontal="left" vertical="center"/>
    </xf>
    <xf numFmtId="0" fontId="1" fillId="0" borderId="0" xfId="0" applyFont="1" applyBorder="1" applyAlignment="1">
      <alignment vertical="center" wrapText="1"/>
    </xf>
    <xf numFmtId="0" fontId="19" fillId="4" borderId="1" xfId="0" applyFont="1" applyFill="1" applyBorder="1" applyAlignment="1">
      <alignment vertical="center" wrapText="1"/>
    </xf>
    <xf numFmtId="0" fontId="20" fillId="3" borderId="1" xfId="1" applyFont="1" applyFill="1" applyBorder="1" applyAlignment="1">
      <alignment vertical="center" wrapText="1"/>
    </xf>
    <xf numFmtId="0" fontId="19" fillId="2" borderId="1" xfId="0" applyFont="1" applyFill="1" applyBorder="1" applyAlignment="1">
      <alignment vertical="center" wrapText="1"/>
    </xf>
    <xf numFmtId="0" fontId="19" fillId="6" borderId="1" xfId="0" applyFont="1" applyFill="1" applyBorder="1" applyAlignment="1">
      <alignment vertical="center" wrapText="1"/>
    </xf>
    <xf numFmtId="0" fontId="19" fillId="3" borderId="1" xfId="0" applyFont="1" applyFill="1" applyBorder="1" applyAlignment="1">
      <alignment vertical="center" wrapText="1"/>
    </xf>
    <xf numFmtId="0" fontId="20" fillId="3" borderId="1" xfId="0" applyFont="1" applyFill="1" applyBorder="1" applyAlignment="1">
      <alignment vertical="center" wrapText="1"/>
    </xf>
    <xf numFmtId="0" fontId="11" fillId="3" borderId="1" xfId="0" applyFont="1" applyFill="1" applyBorder="1" applyAlignment="1">
      <alignment vertical="center" wrapText="1" readingOrder="1"/>
    </xf>
    <xf numFmtId="0" fontId="6" fillId="3" borderId="1" xfId="0" applyFont="1" applyFill="1" applyBorder="1" applyAlignment="1">
      <alignment horizontal="left" vertical="center" wrapText="1" readingOrder="1"/>
    </xf>
    <xf numFmtId="0" fontId="20" fillId="3" borderId="1" xfId="1" applyFont="1" applyFill="1" applyBorder="1" applyAlignment="1">
      <alignment horizontal="left" vertical="center" wrapText="1"/>
    </xf>
    <xf numFmtId="0" fontId="19" fillId="9" borderId="1" xfId="0" applyFont="1" applyFill="1" applyBorder="1" applyAlignment="1">
      <alignment vertical="center" wrapText="1"/>
    </xf>
    <xf numFmtId="164" fontId="19" fillId="3" borderId="1" xfId="0" applyNumberFormat="1" applyFont="1" applyFill="1" applyBorder="1" applyAlignment="1">
      <alignment vertical="center" wrapText="1"/>
    </xf>
    <xf numFmtId="0" fontId="20" fillId="3" borderId="0" xfId="0" applyFont="1" applyFill="1" applyAlignment="1">
      <alignment vertical="center" wrapText="1"/>
    </xf>
    <xf numFmtId="0" fontId="6" fillId="3" borderId="0" xfId="0" applyFont="1" applyFill="1" applyAlignment="1">
      <alignment vertical="center" wrapText="1" readingOrder="1"/>
    </xf>
    <xf numFmtId="0" fontId="9" fillId="3" borderId="0" xfId="0" applyFont="1" applyFill="1" applyAlignment="1">
      <alignment vertical="center" wrapText="1" readingOrder="1"/>
    </xf>
    <xf numFmtId="0" fontId="24" fillId="10" borderId="2" xfId="2" applyFont="1" applyFill="1" applyAlignment="1">
      <alignment horizontal="center" vertical="center" wrapText="1"/>
    </xf>
    <xf numFmtId="0" fontId="6" fillId="3" borderId="1" xfId="0" applyFont="1" applyFill="1" applyBorder="1" applyAlignment="1">
      <alignment horizontal="center" vertical="center" wrapText="1"/>
    </xf>
    <xf numFmtId="0" fontId="6" fillId="3" borderId="0" xfId="0" applyFont="1" applyFill="1" applyAlignment="1">
      <alignment horizontal="center" vertical="center" wrapText="1"/>
    </xf>
    <xf numFmtId="0" fontId="9" fillId="3" borderId="0" xfId="0" applyFont="1" applyFill="1" applyAlignment="1">
      <alignment horizontal="center" vertical="center" wrapText="1"/>
    </xf>
    <xf numFmtId="0" fontId="24" fillId="10" borderId="2" xfId="2" applyFont="1" applyFill="1" applyAlignment="1">
      <alignment horizontal="center" vertical="center" wrapText="1" readingOrder="1"/>
    </xf>
    <xf numFmtId="0" fontId="24" fillId="10" borderId="9" xfId="3" applyFont="1" applyFill="1" applyAlignment="1">
      <alignment horizontal="center" vertical="center" wrapText="1"/>
    </xf>
    <xf numFmtId="0" fontId="23" fillId="3" borderId="0" xfId="0" applyFont="1" applyFill="1" applyAlignment="1">
      <alignment horizontal="center" vertical="center" wrapText="1"/>
    </xf>
    <xf numFmtId="0" fontId="8" fillId="3" borderId="0" xfId="0" applyFont="1" applyFill="1" applyAlignment="1">
      <alignment vertical="center" wrapText="1"/>
    </xf>
    <xf numFmtId="0" fontId="28" fillId="3" borderId="1" xfId="1" applyFont="1" applyFill="1" applyBorder="1" applyAlignment="1">
      <alignment vertical="center" wrapText="1"/>
    </xf>
    <xf numFmtId="0" fontId="29" fillId="3" borderId="1" xfId="1" applyFont="1" applyFill="1" applyBorder="1" applyAlignment="1">
      <alignment vertical="center" wrapText="1"/>
    </xf>
    <xf numFmtId="0" fontId="30" fillId="10" borderId="2" xfId="2" applyFont="1" applyFill="1" applyAlignment="1">
      <alignment horizontal="center" vertical="center" wrapText="1"/>
    </xf>
    <xf numFmtId="0" fontId="29" fillId="3" borderId="1" xfId="0" applyFont="1" applyFill="1" applyBorder="1" applyAlignment="1">
      <alignment vertical="center" wrapText="1"/>
    </xf>
    <xf numFmtId="0" fontId="29" fillId="3" borderId="0" xfId="0" applyFont="1" applyFill="1" applyAlignment="1">
      <alignment vertical="center" wrapText="1"/>
    </xf>
    <xf numFmtId="0" fontId="14" fillId="0" borderId="0" xfId="0" applyFont="1" applyAlignment="1">
      <alignment vertical="center"/>
    </xf>
    <xf numFmtId="0" fontId="18"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26" fillId="10" borderId="0" xfId="0" applyFont="1" applyFill="1" applyAlignment="1">
      <alignment vertical="center" wrapText="1"/>
    </xf>
    <xf numFmtId="0" fontId="26" fillId="10" borderId="8" xfId="0" applyFont="1" applyFill="1" applyBorder="1" applyAlignment="1">
      <alignment vertical="center" wrapText="1"/>
    </xf>
    <xf numFmtId="0" fontId="1" fillId="0" borderId="1" xfId="0" applyFont="1" applyBorder="1" applyAlignment="1">
      <alignment vertical="center" wrapText="1" shrinkToFit="1"/>
    </xf>
    <xf numFmtId="0" fontId="28" fillId="7" borderId="1" xfId="0" applyFont="1" applyFill="1" applyBorder="1" applyAlignment="1">
      <alignment vertical="center" wrapText="1"/>
    </xf>
    <xf numFmtId="0" fontId="28" fillId="0" borderId="1" xfId="0" applyFont="1" applyBorder="1" applyAlignment="1">
      <alignment vertical="center" wrapText="1"/>
    </xf>
    <xf numFmtId="0" fontId="28" fillId="7" borderId="1" xfId="1" applyFont="1" applyFill="1" applyBorder="1" applyAlignment="1">
      <alignment vertical="center" wrapText="1"/>
    </xf>
    <xf numFmtId="0" fontId="0" fillId="0" borderId="0" xfId="0" applyAlignment="1">
      <alignment vertical="center" wrapText="1"/>
    </xf>
    <xf numFmtId="0" fontId="3" fillId="0" borderId="0" xfId="1" applyAlignment="1">
      <alignment vertical="center"/>
    </xf>
    <xf numFmtId="0" fontId="32" fillId="0" borderId="0" xfId="0" applyFont="1" applyAlignment="1">
      <alignment vertical="center"/>
    </xf>
    <xf numFmtId="0" fontId="0" fillId="3" borderId="1" xfId="0" applyFill="1" applyBorder="1" applyAlignment="1">
      <alignment vertical="center" wrapText="1"/>
    </xf>
    <xf numFmtId="0" fontId="14" fillId="3" borderId="1" xfId="0" applyFont="1" applyFill="1" applyBorder="1" applyAlignment="1">
      <alignment vertical="center" wrapText="1"/>
    </xf>
    <xf numFmtId="0" fontId="22" fillId="10" borderId="3" xfId="0" applyFont="1" applyFill="1" applyBorder="1" applyAlignment="1">
      <alignment vertical="center"/>
    </xf>
    <xf numFmtId="0" fontId="21" fillId="10" borderId="7" xfId="0" applyFont="1" applyFill="1" applyBorder="1" applyAlignment="1">
      <alignment vertical="center" wrapText="1"/>
    </xf>
    <xf numFmtId="0" fontId="22" fillId="10" borderId="4" xfId="0" applyFont="1" applyFill="1" applyBorder="1" applyAlignment="1">
      <alignment vertical="center" wrapText="1"/>
    </xf>
    <xf numFmtId="0" fontId="15" fillId="0" borderId="5" xfId="0" applyFont="1" applyBorder="1" applyAlignment="1">
      <alignment vertical="center"/>
    </xf>
    <xf numFmtId="0" fontId="28" fillId="0" borderId="13" xfId="1" applyFont="1" applyBorder="1" applyAlignment="1">
      <alignment vertical="center" wrapText="1"/>
    </xf>
    <xf numFmtId="0" fontId="0" fillId="0" borderId="5" xfId="0" applyBorder="1" applyAlignment="1">
      <alignment vertical="center"/>
    </xf>
    <xf numFmtId="0" fontId="28" fillId="0" borderId="10" xfId="1" applyFont="1" applyBorder="1" applyAlignment="1">
      <alignment vertical="center" wrapText="1"/>
    </xf>
    <xf numFmtId="0" fontId="28" fillId="0" borderId="13" xfId="0" applyFont="1" applyBorder="1" applyAlignment="1">
      <alignment vertical="center" wrapText="1"/>
    </xf>
    <xf numFmtId="0" fontId="31" fillId="10" borderId="1" xfId="0" applyFont="1" applyFill="1" applyBorder="1" applyAlignment="1">
      <alignment vertical="center" wrapText="1"/>
    </xf>
    <xf numFmtId="0" fontId="1" fillId="11" borderId="1" xfId="0" applyFont="1" applyFill="1" applyBorder="1" applyAlignment="1">
      <alignment vertical="center" wrapText="1"/>
    </xf>
    <xf numFmtId="0" fontId="1" fillId="0" borderId="14" xfId="0" applyFont="1" applyBorder="1" applyAlignment="1">
      <alignment vertical="center" wrapText="1"/>
    </xf>
    <xf numFmtId="0" fontId="31" fillId="10" borderId="12" xfId="0" applyFont="1" applyFill="1" applyBorder="1" applyAlignment="1">
      <alignment vertical="center" wrapText="1"/>
    </xf>
    <xf numFmtId="0" fontId="1" fillId="11" borderId="14" xfId="0" applyFont="1" applyFill="1" applyBorder="1" applyAlignment="1">
      <alignment vertical="center" wrapText="1"/>
    </xf>
    <xf numFmtId="0" fontId="1" fillId="11" borderId="11" xfId="0" applyFont="1" applyFill="1" applyBorder="1" applyAlignment="1">
      <alignment vertical="center" wrapText="1"/>
    </xf>
    <xf numFmtId="0" fontId="27" fillId="10" borderId="3" xfId="0" applyFont="1" applyFill="1" applyBorder="1" applyAlignment="1">
      <alignment vertical="center" wrapText="1"/>
    </xf>
    <xf numFmtId="0" fontId="27" fillId="10" borderId="4" xfId="0" applyFont="1" applyFill="1" applyBorder="1" applyAlignment="1">
      <alignment vertical="center" wrapText="1"/>
    </xf>
    <xf numFmtId="0" fontId="27" fillId="10" borderId="7" xfId="0" applyFont="1" applyFill="1" applyBorder="1" applyAlignment="1">
      <alignment vertical="center" wrapText="1"/>
    </xf>
    <xf numFmtId="0" fontId="33" fillId="3" borderId="5" xfId="0" applyFont="1" applyFill="1" applyBorder="1" applyAlignment="1">
      <alignment vertical="center" wrapText="1"/>
    </xf>
    <xf numFmtId="0" fontId="34" fillId="3" borderId="1" xfId="0" applyFont="1" applyFill="1" applyBorder="1" applyAlignment="1">
      <alignment vertical="center" wrapText="1"/>
    </xf>
    <xf numFmtId="0" fontId="28" fillId="0" borderId="1" xfId="1" applyFont="1" applyBorder="1" applyAlignment="1">
      <alignment vertical="center" wrapText="1"/>
    </xf>
    <xf numFmtId="0" fontId="28" fillId="3" borderId="1" xfId="0" applyFont="1" applyFill="1" applyBorder="1" applyAlignment="1">
      <alignment vertical="center" wrapText="1"/>
    </xf>
    <xf numFmtId="0" fontId="33" fillId="11" borderId="5" xfId="0" applyFont="1" applyFill="1" applyBorder="1" applyAlignment="1">
      <alignment vertical="center" wrapText="1"/>
    </xf>
    <xf numFmtId="0" fontId="0" fillId="11" borderId="1" xfId="0" applyFill="1" applyBorder="1" applyAlignment="1">
      <alignment vertical="center" wrapText="1"/>
    </xf>
    <xf numFmtId="0" fontId="28" fillId="11" borderId="1" xfId="1" applyFont="1" applyFill="1" applyBorder="1" applyAlignment="1">
      <alignment vertical="center" wrapText="1"/>
    </xf>
    <xf numFmtId="0" fontId="14" fillId="11" borderId="1" xfId="0" applyFont="1" applyFill="1" applyBorder="1" applyAlignment="1">
      <alignment vertical="center" wrapText="1"/>
    </xf>
    <xf numFmtId="0" fontId="33" fillId="11" borderId="6" xfId="0" applyFont="1" applyFill="1" applyBorder="1" applyAlignment="1">
      <alignment vertical="center" wrapText="1"/>
    </xf>
  </cellXfs>
  <cellStyles count="4">
    <cellStyle name="Hyperlink" xfId="1" builtinId="8"/>
    <cellStyle name="Normal" xfId="0" builtinId="0"/>
    <cellStyle name="Note" xfId="3" builtinId="10"/>
    <cellStyle name="Output" xfId="2" builtinId="21"/>
  </cellStyles>
  <dxfs count="26">
    <dxf>
      <font>
        <strike val="0"/>
        <outline val="0"/>
        <shadow val="0"/>
        <u/>
        <vertAlign val="baseline"/>
        <sz val="10"/>
        <color theme="4"/>
        <name val="Arial"/>
        <family val="2"/>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family val="2"/>
      </font>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color theme="2"/>
        <name val="Arial"/>
        <family val="2"/>
        <scheme val="minor"/>
      </font>
      <fill>
        <patternFill patternType="solid">
          <fgColor indexed="64"/>
          <bgColor rgb="FF0E5D8A"/>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0"/>
        <name val="Arial"/>
        <family val="2"/>
        <scheme val="minor"/>
      </font>
      <fill>
        <patternFill patternType="solid">
          <fgColor indexed="64"/>
          <bgColor rgb="FF0E5D8A"/>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minor"/>
      </font>
      <alignment horizontal="general"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ertAlign val="baseline"/>
        <sz val="10"/>
        <color theme="4"/>
        <name val="Arial"/>
        <family val="2"/>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0"/>
        <name val="Arial"/>
        <scheme val="minor"/>
      </font>
      <fill>
        <patternFill patternType="solid">
          <fgColor indexed="64"/>
          <bgColor rgb="FF0E5D8A"/>
        </patternFill>
      </fill>
      <alignment vertical="center" textRotation="0" indent="0" justifyLastLine="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0"/>
        <color rgb="FF000000"/>
        <name val="Arial"/>
        <family val="2"/>
        <scheme val="minor"/>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minor"/>
      </font>
      <alignment horizontal="general" vertical="center" textRotation="0" wrapText="1" indent="0" justifyLastLine="0" shrinkToFit="0" readingOrder="0"/>
    </dxf>
    <dxf>
      <font>
        <b/>
        <strike val="0"/>
        <outline val="0"/>
        <shadow val="0"/>
        <u val="none"/>
        <vertAlign val="baseline"/>
        <sz val="11"/>
        <color theme="2"/>
        <name val="Arial"/>
        <family val="2"/>
        <scheme val="minor"/>
      </font>
      <fill>
        <patternFill patternType="solid">
          <fgColor indexed="64"/>
          <bgColor rgb="FF0E5D8A"/>
        </patternFill>
      </fill>
      <alignment vertical="center" textRotation="0" indent="0" justifyLastLine="0"/>
    </dxf>
    <dxf>
      <font>
        <b val="0"/>
        <i val="0"/>
        <strike val="0"/>
        <condense val="0"/>
        <extend val="0"/>
        <outline val="0"/>
        <shadow val="0"/>
        <u val="none"/>
        <vertAlign val="baseline"/>
        <sz val="10"/>
        <color theme="1"/>
        <name val="Arial"/>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dxf>
    <dxf>
      <font>
        <b val="0"/>
        <i val="0"/>
        <strike val="0"/>
        <condense val="0"/>
        <extend val="0"/>
        <outline val="0"/>
        <shadow val="0"/>
        <u val="none"/>
        <vertAlign val="baseline"/>
        <sz val="10"/>
        <color theme="1"/>
        <name val="Arial"/>
        <family val="2"/>
        <scheme val="minor"/>
      </font>
      <alignment horizontal="general" vertical="center" textRotation="0" wrapText="1" indent="0" justifyLastLine="0" shrinkToFit="0" readingOrder="0"/>
    </dxf>
    <dxf>
      <fill>
        <patternFill patternType="solid">
          <fgColor indexed="64"/>
          <bgColor theme="0"/>
        </patternFill>
      </fill>
      <alignment horizontal="general" vertical="center"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s>
  <tableStyles count="0" defaultTableStyle="TableStyleMedium2" defaultPivotStyle="PivotStyleLight16"/>
  <colors>
    <mruColors>
      <color rgb="FF0E5D8A"/>
      <color rgb="FF94D2F4"/>
      <color rgb="FF1690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81BE7C-53A4-4C7D-9962-DBD920245D8B}" name="Table1" displayName="Table1" ref="A57:C70" totalsRowShown="0" headerRowDxfId="3" dataDxfId="22" headerRowBorderDxfId="25" tableBorderDxfId="24" totalsRowBorderDxfId="23" headerRowCellStyle="Normal" dataCellStyle="Normal">
  <tableColumns count="3">
    <tableColumn id="1" xr3:uid="{99A0EF25-3D21-47AA-9B8D-67C1D006A085}" name="Research methods in implementation science" dataDxfId="2" dataCellStyle="Normal"/>
    <tableColumn id="2" xr3:uid="{1953199D-D34F-4DF1-B2FB-7B8B4105DD41}" name="Definition " dataDxfId="1" dataCellStyle="Normal"/>
    <tableColumn id="3" xr3:uid="{C3DAE1E8-B112-4CE7-8B0D-FBB27B89511C}" name="Source " dataDxfId="0" dataCellStyle="Normal"/>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077928-FC51-48D5-ADA6-F4294CF31F76}" name="Table2" displayName="Table2" ref="A83:A96" totalsRowShown="0" headerRowDxfId="4" dataDxfId="21" headerRowBorderDxfId="7" tableBorderDxfId="8" totalsRowBorderDxfId="6">
  <tableColumns count="1">
    <tableColumn id="1" xr3:uid="{F313134D-3293-4C6D-A2AB-20F456666CB6}" name="Key HIV topics" dataDxfId="5"/>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4FBF5C5-EBAD-40D1-8673-3EADDB493766}" name="Table4" displayName="Table4" ref="A29:C55" totalsRowShown="0" headerRowDxfId="11" dataDxfId="20" headerRowBorderDxfId="14" tableBorderDxfId="15" totalsRowBorderDxfId="13">
  <autoFilter ref="A29:C55" xr:uid="{04FBF5C5-EBAD-40D1-8673-3EADDB493766}"/>
  <tableColumns count="3">
    <tableColumn id="1" xr3:uid="{AD4823EA-D8B8-4297-8EBD-853A08804AF0}" name="Type of Theory/Model/Framework" dataDxfId="12"/>
    <tableColumn id="2" xr3:uid="{056ABAD6-B8D9-4574-8B75-E41FBC56CD93}" name="Theory/Model/Framework" dataDxfId="10"/>
    <tableColumn id="3" xr3:uid="{6B68F90E-A266-46AC-ACD4-EDC69D5C6ABC}" name="Source " dataDxfId="9"/>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917C50-0999-4CF2-8D4B-439CD74BBA05}" name="Table36" displayName="Table36" ref="A13:B27" totalsRowShown="0" headerRowDxfId="17" dataDxfId="16">
  <tableColumns count="2">
    <tableColumn id="1" xr3:uid="{3273257F-A774-4DA6-A439-45FF2EDAE2CC}" name="Study Designs" dataDxfId="19"/>
    <tableColumn id="2" xr3:uid="{42B89EC2-24DA-45CE-A1E5-863DBF1D285A}" name="Definition " dataDxfId="18"/>
  </tableColumns>
  <tableStyleInfo name="TableStyleLight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oi.org/10.2196/32899" TargetMode="External"/><Relationship Id="rId18" Type="http://schemas.openxmlformats.org/officeDocument/2006/relationships/hyperlink" Target="https://doi.org/10.1186/s43058-022-00304-3" TargetMode="External"/><Relationship Id="rId26" Type="http://schemas.openxmlformats.org/officeDocument/2006/relationships/hyperlink" Target="https://doi.org/10.1186/s43058-022-00361-8" TargetMode="External"/><Relationship Id="rId39" Type="http://schemas.openxmlformats.org/officeDocument/2006/relationships/printerSettings" Target="../printerSettings/printerSettings1.bin"/><Relationship Id="rId21" Type="http://schemas.openxmlformats.org/officeDocument/2006/relationships/hyperlink" Target="https://doi.org/10.3389/fpubh.2022.872746" TargetMode="External"/><Relationship Id="rId34" Type="http://schemas.openxmlformats.org/officeDocument/2006/relationships/hyperlink" Target="https://doi.org/10.1016/j.conctc.2022.100980" TargetMode="External"/><Relationship Id="rId7" Type="http://schemas.openxmlformats.org/officeDocument/2006/relationships/hyperlink" Target="https://doi.org/10.1186/s13033-022-00520-3" TargetMode="External"/><Relationship Id="rId12" Type="http://schemas.openxmlformats.org/officeDocument/2006/relationships/hyperlink" Target="https://doi.org/10.1080/09540121.2021.1950604" TargetMode="External"/><Relationship Id="rId17" Type="http://schemas.openxmlformats.org/officeDocument/2006/relationships/hyperlink" Target="https://doi.org/10.1097/qai.0000000000002984" TargetMode="External"/><Relationship Id="rId25" Type="http://schemas.openxmlformats.org/officeDocument/2006/relationships/hyperlink" Target="https://doi.org/10.1186/s43058-022-00352-9" TargetMode="External"/><Relationship Id="rId33" Type="http://schemas.openxmlformats.org/officeDocument/2006/relationships/hyperlink" Target="https://doi.org/10.1007/s10461-022-03770-x" TargetMode="External"/><Relationship Id="rId38" Type="http://schemas.openxmlformats.org/officeDocument/2006/relationships/hyperlink" Target="https://doi-org.off/10.1186/s40814-020-0559-6" TargetMode="External"/><Relationship Id="rId2" Type="http://schemas.openxmlformats.org/officeDocument/2006/relationships/hyperlink" Target="http://dx.doi.org/10.1097/QAI.0000000000001055" TargetMode="External"/><Relationship Id="rId16" Type="http://schemas.openxmlformats.org/officeDocument/2006/relationships/hyperlink" Target="https://doi.org/10.1097/qai.0000000000002975" TargetMode="External"/><Relationship Id="rId20" Type="http://schemas.openxmlformats.org/officeDocument/2006/relationships/hyperlink" Target="https://doi.org/10.3389%2Ffpubh.2022.872746" TargetMode="External"/><Relationship Id="rId29" Type="http://schemas.openxmlformats.org/officeDocument/2006/relationships/hyperlink" Target="https://doi.org/10.1186/s12879-022-07867-5" TargetMode="External"/><Relationship Id="rId1" Type="http://schemas.openxmlformats.org/officeDocument/2006/relationships/hyperlink" Target="https://pubmed.ncbi.nlm.nih.gov/27355508/" TargetMode="External"/><Relationship Id="rId6" Type="http://schemas.openxmlformats.org/officeDocument/2006/relationships/hyperlink" Target="https://doi.org/10.1186/s43058-022-00254-w" TargetMode="External"/><Relationship Id="rId11" Type="http://schemas.openxmlformats.org/officeDocument/2006/relationships/hyperlink" Target="https://doi.org/10.1186/s12913-022-07742-8" TargetMode="External"/><Relationship Id="rId24" Type="http://schemas.openxmlformats.org/officeDocument/2006/relationships/hyperlink" Target="https://doi.org/10.1177/09564624221121208" TargetMode="External"/><Relationship Id="rId32" Type="http://schemas.openxmlformats.org/officeDocument/2006/relationships/hyperlink" Target="https://doi.org/10.1097/qai.0000000000002980" TargetMode="External"/><Relationship Id="rId37" Type="http://schemas.openxmlformats.org/officeDocument/2006/relationships/hyperlink" Target="https://doi.org/10.1097/qad.0000000000002713" TargetMode="External"/><Relationship Id="rId5" Type="http://schemas.openxmlformats.org/officeDocument/2006/relationships/hyperlink" Target="https://doi.org/10.1007%2Fs43477-022-00062-3" TargetMode="External"/><Relationship Id="rId15" Type="http://schemas.openxmlformats.org/officeDocument/2006/relationships/hyperlink" Target="https://doi.org/10.1186/s43058-022-00281-7" TargetMode="External"/><Relationship Id="rId23" Type="http://schemas.openxmlformats.org/officeDocument/2006/relationships/hyperlink" Target="https://doi.org/10.1186/s43058-022-00342-x" TargetMode="External"/><Relationship Id="rId28" Type="http://schemas.openxmlformats.org/officeDocument/2006/relationships/hyperlink" Target="https://doi.org/10.1007/s10461-022-03876-2" TargetMode="External"/><Relationship Id="rId36" Type="http://schemas.openxmlformats.org/officeDocument/2006/relationships/hyperlink" Target="https://doi.org/10.3389/fpubh.2022.889924" TargetMode="External"/><Relationship Id="rId10" Type="http://schemas.openxmlformats.org/officeDocument/2006/relationships/hyperlink" Target="https://doi.org/10.1186/s43058-022-00278-2" TargetMode="External"/><Relationship Id="rId19" Type="http://schemas.openxmlformats.org/officeDocument/2006/relationships/hyperlink" Target="https://doi.org/10.1007/s10461-022-03602-y" TargetMode="External"/><Relationship Id="rId31" Type="http://schemas.openxmlformats.org/officeDocument/2006/relationships/hyperlink" Target="https://doi.org/10.1186/s43058-022-00289-z" TargetMode="External"/><Relationship Id="rId4" Type="http://schemas.openxmlformats.org/officeDocument/2006/relationships/hyperlink" Target="https://doi.org/10.1017%2Fjme.2022.34" TargetMode="External"/><Relationship Id="rId9" Type="http://schemas.openxmlformats.org/officeDocument/2006/relationships/hyperlink" Target="https://doi.org/10.1186/s12913-022-07622-1" TargetMode="External"/><Relationship Id="rId14" Type="http://schemas.openxmlformats.org/officeDocument/2006/relationships/hyperlink" Target="https://doi.org/10.1186/s43058-022-00272-8" TargetMode="External"/><Relationship Id="rId22" Type="http://schemas.openxmlformats.org/officeDocument/2006/relationships/hyperlink" Target="https://doi.org/10.1007/s10461-022-03776-5" TargetMode="External"/><Relationship Id="rId27" Type="http://schemas.openxmlformats.org/officeDocument/2006/relationships/hyperlink" Target="https://doi.org/10.1186/s12913-022-08684-x" TargetMode="External"/><Relationship Id="rId30" Type="http://schemas.openxmlformats.org/officeDocument/2006/relationships/hyperlink" Target="https://doi.org/10.1007/s10461-022-03735-0" TargetMode="External"/><Relationship Id="rId35" Type="http://schemas.openxmlformats.org/officeDocument/2006/relationships/hyperlink" Target="https://doi.org/10.2196/37070" TargetMode="External"/><Relationship Id="rId8" Type="http://schemas.openxmlformats.org/officeDocument/2006/relationships/hyperlink" Target="https://doi.org/10.1371/journal.pone.0262926" TargetMode="External"/><Relationship Id="rId3" Type="http://schemas.openxmlformats.org/officeDocument/2006/relationships/hyperlink" Target="https://doi.org/10.1097/coh.0000000000000776"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nccmt.ca/knowledge-repositories/search/285" TargetMode="External"/><Relationship Id="rId13" Type="http://schemas.openxmlformats.org/officeDocument/2006/relationships/hyperlink" Target="https://cepim.northwestern.edu/implementationresearchlogicmodel/" TargetMode="External"/><Relationship Id="rId18" Type="http://schemas.openxmlformats.org/officeDocument/2006/relationships/hyperlink" Target="https://cunyisph.org/isph-toolkit/study-designs-for-implementation-science/" TargetMode="External"/><Relationship Id="rId3" Type="http://schemas.openxmlformats.org/officeDocument/2006/relationships/hyperlink" Target="https://impsciuw.org/implementation-science/research/select-research-methods/" TargetMode="External"/><Relationship Id="rId21" Type="http://schemas.openxmlformats.org/officeDocument/2006/relationships/table" Target="../tables/table2.xml"/><Relationship Id="rId7" Type="http://schemas.openxmlformats.org/officeDocument/2006/relationships/hyperlink" Target="https://impsciuw.org/implementation-science/research/frameworks/" TargetMode="External"/><Relationship Id="rId12" Type="http://schemas.openxmlformats.org/officeDocument/2006/relationships/hyperlink" Target="https://www.hvresearch.org/precision-home-visiting/innovative-methods/multiphase-optimization-strategy-most/" TargetMode="External"/><Relationship Id="rId17" Type="http://schemas.openxmlformats.org/officeDocument/2006/relationships/hyperlink" Target="https://cunyisph.org/isph-toolkit/study-designs-for-implementation-science/" TargetMode="External"/><Relationship Id="rId2" Type="http://schemas.openxmlformats.org/officeDocument/2006/relationships/hyperlink" Target="https://impsciuw.org/implementation-science/research/select-research-methods/" TargetMode="External"/><Relationship Id="rId16" Type="http://schemas.openxmlformats.org/officeDocument/2006/relationships/hyperlink" Target="https://cunyisph.org/isph-toolkit/study-designs-for-implementation-science/" TargetMode="External"/><Relationship Id="rId20" Type="http://schemas.openxmlformats.org/officeDocument/2006/relationships/table" Target="../tables/table1.xml"/><Relationship Id="rId1" Type="http://schemas.openxmlformats.org/officeDocument/2006/relationships/hyperlink" Target="https://impsciuw.org/implementation-science/research/select-research-methods/" TargetMode="External"/><Relationship Id="rId6" Type="http://schemas.openxmlformats.org/officeDocument/2006/relationships/hyperlink" Target="https://impsciuw.org/implementation-science/research/select-research-methods/" TargetMode="External"/><Relationship Id="rId11" Type="http://schemas.openxmlformats.org/officeDocument/2006/relationships/hyperlink" Target="https://www.ncbi.nlm.nih.gov/pmc/articles/PMC4621079/" TargetMode="External"/><Relationship Id="rId5" Type="http://schemas.openxmlformats.org/officeDocument/2006/relationships/hyperlink" Target="https://depts.washington.edu/uwhivishub/resources/implementation-science-101/implementation-research-methodologies/" TargetMode="External"/><Relationship Id="rId15" Type="http://schemas.openxmlformats.org/officeDocument/2006/relationships/hyperlink" Target="https://www.ajpmonline.org/article/S0749-3797(07)00051-7/fulltext" TargetMode="External"/><Relationship Id="rId23" Type="http://schemas.openxmlformats.org/officeDocument/2006/relationships/table" Target="../tables/table4.xml"/><Relationship Id="rId10" Type="http://schemas.openxmlformats.org/officeDocument/2006/relationships/hyperlink" Target="https://www.urmc.rochester.edu/community-health/patient-care/self-determination-theory.aspx" TargetMode="External"/><Relationship Id="rId19" Type="http://schemas.openxmlformats.org/officeDocument/2006/relationships/printerSettings" Target="../printerSettings/printerSettings2.bin"/><Relationship Id="rId4" Type="http://schemas.openxmlformats.org/officeDocument/2006/relationships/hyperlink" Target="https://depts.washington.edu/uwhivishub/resources/implementation-science-101/implementation-research-methodologies/" TargetMode="External"/><Relationship Id="rId9" Type="http://schemas.openxmlformats.org/officeDocument/2006/relationships/hyperlink" Target="https://www.indeed.com/career-advice/finding-a-job/industrial-engineering-in-healthcare" TargetMode="External"/><Relationship Id="rId14" Type="http://schemas.openxmlformats.org/officeDocument/2006/relationships/hyperlink" Target="https://www.ajpmonline.org/article/S0749-3797(07)00051-7/fulltext" TargetMode="External"/><Relationship Id="rId22"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095"/>
  <sheetViews>
    <sheetView tabSelected="1" view="pageBreakPreview" zoomScale="85" zoomScaleNormal="92" zoomScaleSheetLayoutView="85" workbookViewId="0">
      <selection activeCell="A2" sqref="A2"/>
    </sheetView>
  </sheetViews>
  <sheetFormatPr defaultColWidth="12.7109375" defaultRowHeight="15" x14ac:dyDescent="0.2"/>
  <cols>
    <col min="1" max="1" width="46.5703125" style="32" customWidth="1"/>
    <col min="2" max="2" width="18.5703125" style="17" customWidth="1"/>
    <col min="3" max="3" width="18.42578125" style="38" customWidth="1"/>
    <col min="4" max="4" width="25.42578125" style="17" customWidth="1"/>
    <col min="5" max="5" width="95.7109375" style="34" customWidth="1"/>
    <col min="6" max="6" width="41.140625" style="17" customWidth="1"/>
    <col min="7" max="7" width="39.28515625" style="17" bestFit="1" customWidth="1"/>
    <col min="8" max="8" width="33.7109375" style="17" customWidth="1"/>
    <col min="9" max="9" width="21" style="17" bestFit="1" customWidth="1"/>
    <col min="10" max="10" width="21.42578125" style="17" customWidth="1"/>
    <col min="11" max="11" width="33.7109375" style="17" customWidth="1"/>
    <col min="12" max="12" width="18.85546875" style="17" customWidth="1"/>
    <col min="13" max="13" width="35" style="47" customWidth="1"/>
    <col min="14" max="16384" width="12.7109375" style="17"/>
  </cols>
  <sheetData>
    <row r="1" spans="1:13" s="41" customFormat="1" ht="48.75" x14ac:dyDescent="0.2">
      <c r="A1" s="35" t="s">
        <v>0</v>
      </c>
      <c r="B1" s="35" t="s">
        <v>1</v>
      </c>
      <c r="C1" s="35" t="s">
        <v>2</v>
      </c>
      <c r="D1" s="35" t="s">
        <v>762</v>
      </c>
      <c r="E1" s="39" t="s">
        <v>3</v>
      </c>
      <c r="F1" s="35" t="s">
        <v>761</v>
      </c>
      <c r="G1" s="35" t="s">
        <v>1058</v>
      </c>
      <c r="H1" s="40" t="s">
        <v>763</v>
      </c>
      <c r="I1" s="35" t="s">
        <v>760</v>
      </c>
      <c r="J1" s="35" t="s">
        <v>764</v>
      </c>
      <c r="K1" s="35" t="s">
        <v>765</v>
      </c>
      <c r="L1" s="35" t="s">
        <v>766</v>
      </c>
      <c r="M1" s="45" t="s">
        <v>767</v>
      </c>
    </row>
    <row r="2" spans="1:13" ht="129.6" customHeight="1" x14ac:dyDescent="0.2">
      <c r="A2" s="25" t="s">
        <v>161</v>
      </c>
      <c r="B2" s="5" t="s">
        <v>654</v>
      </c>
      <c r="C2" s="36">
        <v>2014</v>
      </c>
      <c r="D2" s="5" t="s">
        <v>768</v>
      </c>
      <c r="E2" s="6" t="s">
        <v>496</v>
      </c>
      <c r="F2" s="5" t="s">
        <v>604</v>
      </c>
      <c r="G2" s="5" t="s">
        <v>631</v>
      </c>
      <c r="H2" s="5" t="s">
        <v>829</v>
      </c>
      <c r="I2" s="5" t="s">
        <v>40</v>
      </c>
      <c r="J2" s="5" t="s">
        <v>881</v>
      </c>
      <c r="K2" s="5" t="s">
        <v>162</v>
      </c>
      <c r="L2" s="5" t="s">
        <v>163</v>
      </c>
      <c r="M2" s="46" t="s">
        <v>961</v>
      </c>
    </row>
    <row r="3" spans="1:13" ht="302.45" customHeight="1" x14ac:dyDescent="0.2">
      <c r="A3" s="25" t="s">
        <v>123</v>
      </c>
      <c r="B3" s="5" t="s">
        <v>655</v>
      </c>
      <c r="C3" s="36">
        <v>2013</v>
      </c>
      <c r="D3" s="5" t="s">
        <v>350</v>
      </c>
      <c r="E3" s="6" t="s">
        <v>124</v>
      </c>
      <c r="F3" s="5" t="s">
        <v>500</v>
      </c>
      <c r="G3" s="5" t="s">
        <v>631</v>
      </c>
      <c r="H3" s="5" t="s">
        <v>831</v>
      </c>
      <c r="I3" s="5" t="s">
        <v>125</v>
      </c>
      <c r="J3" s="5" t="s">
        <v>126</v>
      </c>
      <c r="K3" s="5" t="s">
        <v>491</v>
      </c>
      <c r="L3" s="5" t="s">
        <v>337</v>
      </c>
      <c r="M3" s="46" t="s">
        <v>962</v>
      </c>
    </row>
    <row r="4" spans="1:13" ht="144" customHeight="1" x14ac:dyDescent="0.2">
      <c r="A4" s="22" t="s">
        <v>489</v>
      </c>
      <c r="B4" s="5" t="s">
        <v>671</v>
      </c>
      <c r="C4" s="36">
        <v>2022</v>
      </c>
      <c r="D4" s="5" t="s">
        <v>590</v>
      </c>
      <c r="E4" s="6" t="s">
        <v>488</v>
      </c>
      <c r="F4" s="5" t="s">
        <v>604</v>
      </c>
      <c r="G4" s="5" t="s">
        <v>604</v>
      </c>
      <c r="H4" s="5" t="s">
        <v>640</v>
      </c>
      <c r="I4" s="5" t="s">
        <v>604</v>
      </c>
      <c r="J4" s="5" t="s">
        <v>882</v>
      </c>
      <c r="K4" s="5" t="s">
        <v>917</v>
      </c>
      <c r="L4" s="5" t="s">
        <v>91</v>
      </c>
      <c r="M4" s="44" t="s">
        <v>487</v>
      </c>
    </row>
    <row r="5" spans="1:13" ht="241.9" customHeight="1" x14ac:dyDescent="0.2">
      <c r="A5" s="24" t="s">
        <v>54</v>
      </c>
      <c r="B5" s="5" t="s">
        <v>55</v>
      </c>
      <c r="C5" s="36">
        <v>2014</v>
      </c>
      <c r="D5" s="5" t="s">
        <v>350</v>
      </c>
      <c r="E5" s="6" t="s">
        <v>769</v>
      </c>
      <c r="F5" s="5" t="s">
        <v>604</v>
      </c>
      <c r="G5" s="5" t="s">
        <v>631</v>
      </c>
      <c r="H5" s="5" t="s">
        <v>295</v>
      </c>
      <c r="I5" s="5" t="s">
        <v>56</v>
      </c>
      <c r="J5" s="5" t="s">
        <v>41</v>
      </c>
      <c r="K5" s="5" t="s">
        <v>915</v>
      </c>
      <c r="L5" s="5" t="s">
        <v>950</v>
      </c>
      <c r="M5" s="46" t="s">
        <v>963</v>
      </c>
    </row>
    <row r="6" spans="1:13" ht="116.25" customHeight="1" x14ac:dyDescent="0.2">
      <c r="A6" s="25" t="s">
        <v>46</v>
      </c>
      <c r="B6" s="5" t="s">
        <v>656</v>
      </c>
      <c r="C6" s="36">
        <v>2015</v>
      </c>
      <c r="D6" s="5" t="s">
        <v>47</v>
      </c>
      <c r="E6" s="6" t="s">
        <v>48</v>
      </c>
      <c r="F6" s="5" t="s">
        <v>49</v>
      </c>
      <c r="G6" s="5" t="s">
        <v>631</v>
      </c>
      <c r="H6" s="5" t="s">
        <v>824</v>
      </c>
      <c r="I6" s="5" t="s">
        <v>50</v>
      </c>
      <c r="J6" s="5" t="s">
        <v>126</v>
      </c>
      <c r="K6" s="5" t="s">
        <v>916</v>
      </c>
      <c r="L6" s="5" t="s">
        <v>51</v>
      </c>
      <c r="M6" s="46" t="s">
        <v>964</v>
      </c>
    </row>
    <row r="7" spans="1:13" ht="213.6" customHeight="1" x14ac:dyDescent="0.2">
      <c r="A7" s="22" t="s">
        <v>344</v>
      </c>
      <c r="B7" s="5" t="s">
        <v>652</v>
      </c>
      <c r="C7" s="36">
        <v>2022</v>
      </c>
      <c r="D7" s="5" t="s">
        <v>345</v>
      </c>
      <c r="E7" s="6" t="s">
        <v>348</v>
      </c>
      <c r="F7" s="5" t="s">
        <v>302</v>
      </c>
      <c r="G7" s="5" t="s">
        <v>604</v>
      </c>
      <c r="H7" s="5" t="s">
        <v>291</v>
      </c>
      <c r="I7" s="5" t="s">
        <v>358</v>
      </c>
      <c r="J7" s="5" t="s">
        <v>10</v>
      </c>
      <c r="K7" s="5" t="s">
        <v>346</v>
      </c>
      <c r="L7" s="5" t="s">
        <v>80</v>
      </c>
      <c r="M7" s="44" t="s">
        <v>347</v>
      </c>
    </row>
    <row r="8" spans="1:13" ht="291" customHeight="1" x14ac:dyDescent="0.2">
      <c r="A8" s="21" t="s">
        <v>199</v>
      </c>
      <c r="B8" s="5" t="s">
        <v>657</v>
      </c>
      <c r="C8" s="36">
        <v>2021</v>
      </c>
      <c r="D8" s="5" t="s">
        <v>350</v>
      </c>
      <c r="E8" s="6" t="s">
        <v>200</v>
      </c>
      <c r="F8" s="5" t="s">
        <v>589</v>
      </c>
      <c r="G8" s="5" t="s">
        <v>631</v>
      </c>
      <c r="H8" s="5" t="s">
        <v>291</v>
      </c>
      <c r="I8" s="5" t="s">
        <v>201</v>
      </c>
      <c r="J8" s="5" t="s">
        <v>893</v>
      </c>
      <c r="K8" s="5" t="s">
        <v>604</v>
      </c>
      <c r="L8" s="5" t="s">
        <v>337</v>
      </c>
      <c r="M8" s="44" t="s">
        <v>646</v>
      </c>
    </row>
    <row r="9" spans="1:13" ht="171.75" customHeight="1" x14ac:dyDescent="0.2">
      <c r="A9" s="25" t="s">
        <v>96</v>
      </c>
      <c r="B9" s="5" t="s">
        <v>658</v>
      </c>
      <c r="C9" s="36">
        <v>2020</v>
      </c>
      <c r="D9" s="5" t="s">
        <v>97</v>
      </c>
      <c r="E9" s="6" t="s">
        <v>98</v>
      </c>
      <c r="F9" s="5" t="s">
        <v>610</v>
      </c>
      <c r="G9" s="5" t="s">
        <v>631</v>
      </c>
      <c r="H9" s="5" t="s">
        <v>832</v>
      </c>
      <c r="I9" s="5" t="s">
        <v>99</v>
      </c>
      <c r="J9" s="5" t="s">
        <v>100</v>
      </c>
      <c r="K9" s="5" t="s">
        <v>917</v>
      </c>
      <c r="L9" s="5" t="s">
        <v>101</v>
      </c>
      <c r="M9" s="44" t="s">
        <v>965</v>
      </c>
    </row>
    <row r="10" spans="1:13" ht="197.45" customHeight="1" x14ac:dyDescent="0.2">
      <c r="A10" s="22" t="s">
        <v>395</v>
      </c>
      <c r="B10" s="5" t="s">
        <v>659</v>
      </c>
      <c r="C10" s="36">
        <v>2022</v>
      </c>
      <c r="D10" s="5" t="s">
        <v>591</v>
      </c>
      <c r="E10" s="6" t="s">
        <v>396</v>
      </c>
      <c r="F10" s="5" t="s">
        <v>611</v>
      </c>
      <c r="G10" s="5" t="s">
        <v>604</v>
      </c>
      <c r="H10" s="5" t="s">
        <v>295</v>
      </c>
      <c r="I10" s="5" t="s">
        <v>495</v>
      </c>
      <c r="J10" s="5" t="s">
        <v>883</v>
      </c>
      <c r="K10" s="5" t="s">
        <v>917</v>
      </c>
      <c r="L10" s="5" t="s">
        <v>45</v>
      </c>
      <c r="M10" s="44" t="s">
        <v>397</v>
      </c>
    </row>
    <row r="11" spans="1:13" ht="256.89999999999998" customHeight="1" x14ac:dyDescent="0.2">
      <c r="A11" s="22" t="s">
        <v>332</v>
      </c>
      <c r="B11" s="5" t="s">
        <v>653</v>
      </c>
      <c r="C11" s="36">
        <v>2023</v>
      </c>
      <c r="D11" s="5" t="s">
        <v>592</v>
      </c>
      <c r="E11" s="6" t="s">
        <v>503</v>
      </c>
      <c r="F11" s="5" t="s">
        <v>517</v>
      </c>
      <c r="G11" s="5" t="s">
        <v>604</v>
      </c>
      <c r="H11" s="5" t="s">
        <v>122</v>
      </c>
      <c r="I11" s="5" t="s">
        <v>866</v>
      </c>
      <c r="J11" s="5" t="s">
        <v>884</v>
      </c>
      <c r="K11" s="5" t="s">
        <v>604</v>
      </c>
      <c r="L11" s="5" t="s">
        <v>91</v>
      </c>
      <c r="M11" s="44" t="s">
        <v>334</v>
      </c>
    </row>
    <row r="12" spans="1:13" ht="85.5" customHeight="1" x14ac:dyDescent="0.2">
      <c r="A12" s="22" t="s">
        <v>316</v>
      </c>
      <c r="B12" s="5" t="s">
        <v>660</v>
      </c>
      <c r="C12" s="36">
        <v>2022</v>
      </c>
      <c r="D12" s="5" t="s">
        <v>350</v>
      </c>
      <c r="E12" s="6" t="s">
        <v>770</v>
      </c>
      <c r="F12" s="5" t="s">
        <v>589</v>
      </c>
      <c r="G12" s="5" t="s">
        <v>823</v>
      </c>
      <c r="H12" s="5" t="s">
        <v>833</v>
      </c>
      <c r="I12" s="5" t="s">
        <v>115</v>
      </c>
      <c r="J12" s="5" t="s">
        <v>10</v>
      </c>
      <c r="K12" s="5" t="s">
        <v>918</v>
      </c>
      <c r="L12" s="5" t="s">
        <v>951</v>
      </c>
      <c r="M12" s="44" t="s">
        <v>966</v>
      </c>
    </row>
    <row r="13" spans="1:13" ht="238.5" customHeight="1" x14ac:dyDescent="0.2">
      <c r="A13" s="24" t="s">
        <v>226</v>
      </c>
      <c r="B13" s="5" t="s">
        <v>661</v>
      </c>
      <c r="C13" s="36">
        <v>2021</v>
      </c>
      <c r="D13" s="5" t="s">
        <v>227</v>
      </c>
      <c r="E13" s="6" t="s">
        <v>228</v>
      </c>
      <c r="F13" s="5" t="s">
        <v>612</v>
      </c>
      <c r="G13" s="5" t="s">
        <v>631</v>
      </c>
      <c r="H13" s="5" t="s">
        <v>287</v>
      </c>
      <c r="I13" s="5" t="s">
        <v>115</v>
      </c>
      <c r="J13" s="5" t="s">
        <v>10</v>
      </c>
      <c r="K13" s="5" t="s">
        <v>229</v>
      </c>
      <c r="L13" s="5" t="s">
        <v>230</v>
      </c>
      <c r="M13" s="46" t="s">
        <v>967</v>
      </c>
    </row>
    <row r="14" spans="1:13" ht="202.9" customHeight="1" x14ac:dyDescent="0.2">
      <c r="A14" s="25" t="s">
        <v>215</v>
      </c>
      <c r="B14" s="5" t="s">
        <v>662</v>
      </c>
      <c r="C14" s="36">
        <v>2016</v>
      </c>
      <c r="D14" s="5" t="s">
        <v>216</v>
      </c>
      <c r="E14" s="6" t="s">
        <v>217</v>
      </c>
      <c r="F14" s="14" t="s">
        <v>218</v>
      </c>
      <c r="G14" s="14" t="s">
        <v>631</v>
      </c>
      <c r="H14" s="5" t="s">
        <v>834</v>
      </c>
      <c r="I14" s="5" t="s">
        <v>219</v>
      </c>
      <c r="J14" s="5" t="s">
        <v>885</v>
      </c>
      <c r="K14" s="5" t="s">
        <v>917</v>
      </c>
      <c r="L14" s="5" t="s">
        <v>80</v>
      </c>
      <c r="M14" s="46" t="s">
        <v>968</v>
      </c>
    </row>
    <row r="15" spans="1:13" ht="190.15" customHeight="1" x14ac:dyDescent="0.2">
      <c r="A15" s="22" t="s">
        <v>447</v>
      </c>
      <c r="B15" s="5" t="s">
        <v>663</v>
      </c>
      <c r="C15" s="36">
        <v>2022</v>
      </c>
      <c r="D15" s="5" t="s">
        <v>445</v>
      </c>
      <c r="E15" s="6" t="s">
        <v>446</v>
      </c>
      <c r="F15" s="5" t="s">
        <v>613</v>
      </c>
      <c r="G15" s="5" t="s">
        <v>444</v>
      </c>
      <c r="H15" s="5" t="s">
        <v>835</v>
      </c>
      <c r="I15" s="5" t="s">
        <v>373</v>
      </c>
      <c r="J15" s="5" t="s">
        <v>443</v>
      </c>
      <c r="K15" s="5" t="s">
        <v>917</v>
      </c>
      <c r="L15" s="5" t="s">
        <v>442</v>
      </c>
      <c r="M15" s="44" t="s">
        <v>441</v>
      </c>
    </row>
    <row r="16" spans="1:13" ht="191.45" customHeight="1" x14ac:dyDescent="0.2">
      <c r="A16" s="25" t="s">
        <v>181</v>
      </c>
      <c r="B16" s="5" t="s">
        <v>664</v>
      </c>
      <c r="C16" s="36">
        <v>2014</v>
      </c>
      <c r="D16" s="5" t="s">
        <v>350</v>
      </c>
      <c r="E16" s="6" t="s">
        <v>182</v>
      </c>
      <c r="F16" s="5" t="s">
        <v>604</v>
      </c>
      <c r="G16" s="5" t="s">
        <v>631</v>
      </c>
      <c r="H16" s="5" t="s">
        <v>122</v>
      </c>
      <c r="I16" s="5" t="s">
        <v>183</v>
      </c>
      <c r="J16" s="5" t="s">
        <v>885</v>
      </c>
      <c r="K16" s="5" t="s">
        <v>917</v>
      </c>
      <c r="L16" s="5" t="s">
        <v>184</v>
      </c>
      <c r="M16" s="46" t="s">
        <v>969</v>
      </c>
    </row>
    <row r="17" spans="1:13" ht="144" customHeight="1" x14ac:dyDescent="0.2">
      <c r="A17" s="22" t="s">
        <v>485</v>
      </c>
      <c r="B17" s="5" t="s">
        <v>665</v>
      </c>
      <c r="C17" s="36">
        <v>2022</v>
      </c>
      <c r="D17" s="5" t="s">
        <v>483</v>
      </c>
      <c r="E17" s="6" t="s">
        <v>522</v>
      </c>
      <c r="F17" s="5" t="s">
        <v>484</v>
      </c>
      <c r="G17" s="5" t="s">
        <v>358</v>
      </c>
      <c r="H17" s="5" t="s">
        <v>294</v>
      </c>
      <c r="I17" s="5" t="s">
        <v>867</v>
      </c>
      <c r="J17" s="5" t="s">
        <v>886</v>
      </c>
      <c r="K17" s="5" t="s">
        <v>917</v>
      </c>
      <c r="L17" s="5" t="s">
        <v>486</v>
      </c>
      <c r="M17" s="44" t="s">
        <v>482</v>
      </c>
    </row>
    <row r="18" spans="1:13" ht="162.6" customHeight="1" x14ac:dyDescent="0.2">
      <c r="A18" s="25" t="s">
        <v>66</v>
      </c>
      <c r="B18" s="5" t="s">
        <v>666</v>
      </c>
      <c r="C18" s="36">
        <v>2019</v>
      </c>
      <c r="D18" s="5" t="s">
        <v>593</v>
      </c>
      <c r="E18" s="6" t="s">
        <v>67</v>
      </c>
      <c r="F18" s="5" t="s">
        <v>509</v>
      </c>
      <c r="G18" s="5" t="s">
        <v>631</v>
      </c>
      <c r="H18" s="5" t="s">
        <v>825</v>
      </c>
      <c r="I18" s="5" t="s">
        <v>68</v>
      </c>
      <c r="J18" s="5" t="s">
        <v>887</v>
      </c>
      <c r="K18" s="5" t="s">
        <v>364</v>
      </c>
      <c r="L18" s="5" t="s">
        <v>337</v>
      </c>
      <c r="M18" s="46" t="s">
        <v>970</v>
      </c>
    </row>
    <row r="19" spans="1:13" ht="333.6" customHeight="1" x14ac:dyDescent="0.2">
      <c r="A19" s="26" t="s">
        <v>147</v>
      </c>
      <c r="B19" s="5" t="s">
        <v>667</v>
      </c>
      <c r="C19" s="36">
        <v>2017</v>
      </c>
      <c r="D19" s="5" t="s">
        <v>350</v>
      </c>
      <c r="E19" s="27" t="s">
        <v>771</v>
      </c>
      <c r="F19" s="5" t="s">
        <v>302</v>
      </c>
      <c r="G19" s="5" t="s">
        <v>631</v>
      </c>
      <c r="H19" s="5" t="s">
        <v>836</v>
      </c>
      <c r="I19" s="5" t="s">
        <v>148</v>
      </c>
      <c r="J19" s="5" t="s">
        <v>888</v>
      </c>
      <c r="K19" s="5" t="s">
        <v>521</v>
      </c>
      <c r="L19" s="5" t="s">
        <v>337</v>
      </c>
      <c r="M19" s="46" t="s">
        <v>971</v>
      </c>
    </row>
    <row r="20" spans="1:13" ht="129.75" customHeight="1" x14ac:dyDescent="0.2">
      <c r="A20" s="25" t="s">
        <v>248</v>
      </c>
      <c r="B20" s="5" t="s">
        <v>668</v>
      </c>
      <c r="C20" s="36">
        <v>2013</v>
      </c>
      <c r="D20" s="5" t="s">
        <v>350</v>
      </c>
      <c r="E20" s="6" t="s">
        <v>249</v>
      </c>
      <c r="F20" s="5" t="s">
        <v>505</v>
      </c>
      <c r="G20" s="5" t="s">
        <v>631</v>
      </c>
      <c r="H20" s="5" t="s">
        <v>122</v>
      </c>
      <c r="I20" s="5" t="s">
        <v>250</v>
      </c>
      <c r="J20" s="5" t="s">
        <v>251</v>
      </c>
      <c r="K20" s="5" t="s">
        <v>604</v>
      </c>
      <c r="L20" s="5" t="s">
        <v>333</v>
      </c>
      <c r="M20" s="44" t="s">
        <v>972</v>
      </c>
    </row>
    <row r="21" spans="1:13" ht="210" customHeight="1" x14ac:dyDescent="0.2">
      <c r="A21" s="22" t="s">
        <v>368</v>
      </c>
      <c r="B21" s="5" t="s">
        <v>678</v>
      </c>
      <c r="C21" s="36">
        <v>2022</v>
      </c>
      <c r="D21" s="5" t="s">
        <v>369</v>
      </c>
      <c r="E21" s="6" t="s">
        <v>374</v>
      </c>
      <c r="F21" s="5" t="s">
        <v>370</v>
      </c>
      <c r="G21" s="5" t="s">
        <v>604</v>
      </c>
      <c r="H21" s="5" t="s">
        <v>291</v>
      </c>
      <c r="I21" s="5" t="s">
        <v>604</v>
      </c>
      <c r="J21" s="5" t="s">
        <v>10</v>
      </c>
      <c r="K21" s="5" t="s">
        <v>919</v>
      </c>
      <c r="L21" s="5" t="s">
        <v>372</v>
      </c>
      <c r="M21" s="44" t="s">
        <v>371</v>
      </c>
    </row>
    <row r="22" spans="1:13" s="42" customFormat="1" ht="185.45" customHeight="1" x14ac:dyDescent="0.2">
      <c r="A22" s="22" t="s">
        <v>318</v>
      </c>
      <c r="B22" s="5" t="s">
        <v>679</v>
      </c>
      <c r="C22" s="36">
        <v>2019</v>
      </c>
      <c r="D22" s="5" t="s">
        <v>594</v>
      </c>
      <c r="E22" s="6" t="s">
        <v>778</v>
      </c>
      <c r="F22" s="5" t="s">
        <v>311</v>
      </c>
      <c r="G22" s="5" t="s">
        <v>604</v>
      </c>
      <c r="H22" s="4" t="s">
        <v>295</v>
      </c>
      <c r="I22" s="5" t="s">
        <v>868</v>
      </c>
      <c r="J22" s="5" t="s">
        <v>889</v>
      </c>
      <c r="K22" s="5" t="s">
        <v>320</v>
      </c>
      <c r="L22" s="5" t="s">
        <v>321</v>
      </c>
      <c r="M22" s="46" t="str">
        <f>HYPERLINK("http://dx.doi.org/10.1097/QAI.0000000000002204","http://dx.doi.org/10.1097/QAI.0000000000002204")</f>
        <v>http://dx.doi.org/10.1097/QAI.0000000000002204</v>
      </c>
    </row>
    <row r="23" spans="1:13" ht="243" customHeight="1" x14ac:dyDescent="0.2">
      <c r="A23" s="22" t="s">
        <v>459</v>
      </c>
      <c r="B23" s="5" t="s">
        <v>669</v>
      </c>
      <c r="C23" s="36">
        <v>2022</v>
      </c>
      <c r="D23" s="5" t="s">
        <v>460</v>
      </c>
      <c r="E23" s="28" t="s">
        <v>523</v>
      </c>
      <c r="F23" s="5" t="s">
        <v>461</v>
      </c>
      <c r="G23" s="5" t="s">
        <v>604</v>
      </c>
      <c r="H23" s="5" t="s">
        <v>295</v>
      </c>
      <c r="I23" s="5" t="s">
        <v>604</v>
      </c>
      <c r="J23" s="5" t="s">
        <v>890</v>
      </c>
      <c r="K23" s="5" t="s">
        <v>917</v>
      </c>
      <c r="L23" s="5" t="s">
        <v>211</v>
      </c>
      <c r="M23" s="44" t="s">
        <v>462</v>
      </c>
    </row>
    <row r="24" spans="1:13" ht="183.6" customHeight="1" x14ac:dyDescent="0.2">
      <c r="A24" s="22" t="s">
        <v>383</v>
      </c>
      <c r="B24" s="5" t="s">
        <v>670</v>
      </c>
      <c r="C24" s="36">
        <v>2021</v>
      </c>
      <c r="D24" s="5" t="s">
        <v>384</v>
      </c>
      <c r="E24" s="6" t="s">
        <v>386</v>
      </c>
      <c r="F24" s="5" t="s">
        <v>614</v>
      </c>
      <c r="G24" s="5" t="s">
        <v>604</v>
      </c>
      <c r="H24" s="5" t="s">
        <v>294</v>
      </c>
      <c r="I24" s="5" t="s">
        <v>358</v>
      </c>
      <c r="J24" s="5" t="s">
        <v>891</v>
      </c>
      <c r="K24" s="5" t="s">
        <v>385</v>
      </c>
      <c r="L24" s="5" t="s">
        <v>337</v>
      </c>
      <c r="M24" s="44" t="s">
        <v>387</v>
      </c>
    </row>
    <row r="25" spans="1:13" ht="215.45" customHeight="1" x14ac:dyDescent="0.2">
      <c r="A25" s="29" t="s">
        <v>351</v>
      </c>
      <c r="B25" s="5" t="s">
        <v>677</v>
      </c>
      <c r="C25" s="36">
        <v>2022</v>
      </c>
      <c r="D25" s="5" t="s">
        <v>352</v>
      </c>
      <c r="E25" s="6" t="s">
        <v>354</v>
      </c>
      <c r="F25" s="5" t="s">
        <v>302</v>
      </c>
      <c r="G25" s="5" t="s">
        <v>604</v>
      </c>
      <c r="H25" s="5" t="s">
        <v>291</v>
      </c>
      <c r="I25" s="5" t="s">
        <v>604</v>
      </c>
      <c r="J25" s="4" t="s">
        <v>359</v>
      </c>
      <c r="K25" s="5" t="s">
        <v>320</v>
      </c>
      <c r="L25" s="4" t="s">
        <v>353</v>
      </c>
      <c r="M25" s="44" t="s">
        <v>355</v>
      </c>
    </row>
    <row r="26" spans="1:13" ht="297" customHeight="1" x14ac:dyDescent="0.2">
      <c r="A26" s="25" t="s">
        <v>131</v>
      </c>
      <c r="B26" s="5" t="s">
        <v>676</v>
      </c>
      <c r="C26" s="36">
        <v>2015</v>
      </c>
      <c r="D26" s="5" t="s">
        <v>634</v>
      </c>
      <c r="E26" s="27" t="s">
        <v>772</v>
      </c>
      <c r="F26" s="5" t="s">
        <v>604</v>
      </c>
      <c r="G26" s="5" t="s">
        <v>631</v>
      </c>
      <c r="H26" s="5" t="s">
        <v>532</v>
      </c>
      <c r="I26" s="5" t="s">
        <v>349</v>
      </c>
      <c r="J26" s="5" t="s">
        <v>888</v>
      </c>
      <c r="K26" s="5" t="s">
        <v>604</v>
      </c>
      <c r="L26" s="5" t="s">
        <v>91</v>
      </c>
      <c r="M26" s="46" t="s">
        <v>973</v>
      </c>
    </row>
    <row r="27" spans="1:13" ht="204.6" customHeight="1" x14ac:dyDescent="0.2">
      <c r="A27" s="25" t="s">
        <v>152</v>
      </c>
      <c r="B27" s="5" t="s">
        <v>672</v>
      </c>
      <c r="C27" s="36">
        <v>2013</v>
      </c>
      <c r="D27" s="5" t="s">
        <v>497</v>
      </c>
      <c r="E27" s="6" t="s">
        <v>773</v>
      </c>
      <c r="F27" s="5" t="s">
        <v>604</v>
      </c>
      <c r="G27" s="5" t="s">
        <v>631</v>
      </c>
      <c r="H27" s="5" t="s">
        <v>530</v>
      </c>
      <c r="I27" s="5" t="s">
        <v>153</v>
      </c>
      <c r="J27" s="5" t="s">
        <v>888</v>
      </c>
      <c r="K27" s="5" t="s">
        <v>35</v>
      </c>
      <c r="L27" s="5" t="s">
        <v>154</v>
      </c>
      <c r="M27" s="46" t="s">
        <v>974</v>
      </c>
    </row>
    <row r="28" spans="1:13" ht="277.89999999999998" customHeight="1" x14ac:dyDescent="0.2">
      <c r="A28" s="22" t="s">
        <v>322</v>
      </c>
      <c r="B28" s="4" t="s">
        <v>673</v>
      </c>
      <c r="C28" s="36">
        <v>2019</v>
      </c>
      <c r="D28" s="5" t="s">
        <v>350</v>
      </c>
      <c r="E28" s="28" t="s">
        <v>774</v>
      </c>
      <c r="F28" s="5" t="s">
        <v>604</v>
      </c>
      <c r="G28" s="4" t="s">
        <v>822</v>
      </c>
      <c r="H28" s="5" t="s">
        <v>293</v>
      </c>
      <c r="I28" s="5" t="s">
        <v>349</v>
      </c>
      <c r="J28" s="5" t="s">
        <v>892</v>
      </c>
      <c r="K28" s="5" t="s">
        <v>939</v>
      </c>
      <c r="L28" s="5" t="s">
        <v>518</v>
      </c>
      <c r="M28" s="46" t="str">
        <f>HYPERLINK("http://dx.doi.org/10.1097/QAI.0000000000002220","http://dx.doi.org/10.1097/QAI.0000000000002220")</f>
        <v>http://dx.doi.org/10.1097/QAI.0000000000002220</v>
      </c>
    </row>
    <row r="29" spans="1:13" ht="147.6" customHeight="1" x14ac:dyDescent="0.2">
      <c r="A29" s="25" t="s">
        <v>167</v>
      </c>
      <c r="B29" s="5" t="s">
        <v>674</v>
      </c>
      <c r="C29" s="36">
        <v>2013</v>
      </c>
      <c r="D29" s="5" t="s">
        <v>168</v>
      </c>
      <c r="E29" s="6" t="s">
        <v>169</v>
      </c>
      <c r="F29" s="5" t="s">
        <v>604</v>
      </c>
      <c r="G29" s="5" t="s">
        <v>631</v>
      </c>
      <c r="H29" s="5" t="s">
        <v>635</v>
      </c>
      <c r="I29" s="5" t="s">
        <v>349</v>
      </c>
      <c r="J29" s="5" t="s">
        <v>888</v>
      </c>
      <c r="K29" s="5" t="s">
        <v>170</v>
      </c>
      <c r="L29" s="5" t="s">
        <v>402</v>
      </c>
      <c r="M29" s="46" t="s">
        <v>975</v>
      </c>
    </row>
    <row r="30" spans="1:13" ht="85.5" customHeight="1" x14ac:dyDescent="0.2">
      <c r="A30" s="25" t="s">
        <v>106</v>
      </c>
      <c r="B30" s="5" t="s">
        <v>675</v>
      </c>
      <c r="C30" s="36">
        <v>2020</v>
      </c>
      <c r="D30" s="5" t="s">
        <v>107</v>
      </c>
      <c r="E30" s="6" t="s">
        <v>775</v>
      </c>
      <c r="F30" s="5" t="s">
        <v>604</v>
      </c>
      <c r="G30" s="5" t="s">
        <v>631</v>
      </c>
      <c r="H30" s="5" t="s">
        <v>108</v>
      </c>
      <c r="I30" s="5" t="s">
        <v>109</v>
      </c>
      <c r="J30" s="5" t="s">
        <v>110</v>
      </c>
      <c r="K30" s="5" t="s">
        <v>604</v>
      </c>
      <c r="L30" s="5" t="s">
        <v>45</v>
      </c>
      <c r="M30" s="44" t="s">
        <v>976</v>
      </c>
    </row>
    <row r="31" spans="1:13" ht="256.5" customHeight="1" x14ac:dyDescent="0.2">
      <c r="A31" s="25" t="s">
        <v>275</v>
      </c>
      <c r="B31" s="5" t="s">
        <v>680</v>
      </c>
      <c r="C31" s="36">
        <v>2021</v>
      </c>
      <c r="D31" s="5" t="s">
        <v>350</v>
      </c>
      <c r="E31" s="6" t="s">
        <v>595</v>
      </c>
      <c r="F31" s="5" t="s">
        <v>273</v>
      </c>
      <c r="G31" s="5" t="s">
        <v>631</v>
      </c>
      <c r="H31" s="5" t="s">
        <v>287</v>
      </c>
      <c r="I31" s="5" t="s">
        <v>276</v>
      </c>
      <c r="J31" s="5" t="s">
        <v>10</v>
      </c>
      <c r="K31" s="5" t="s">
        <v>920</v>
      </c>
      <c r="L31" s="5" t="s">
        <v>101</v>
      </c>
      <c r="M31" s="46" t="s">
        <v>977</v>
      </c>
    </row>
    <row r="32" spans="1:13" ht="148.5" customHeight="1" x14ac:dyDescent="0.2">
      <c r="A32" s="25" t="s">
        <v>270</v>
      </c>
      <c r="B32" s="5" t="s">
        <v>681</v>
      </c>
      <c r="C32" s="36">
        <v>2018</v>
      </c>
      <c r="D32" s="5" t="s">
        <v>271</v>
      </c>
      <c r="E32" s="6" t="s">
        <v>272</v>
      </c>
      <c r="F32" s="5" t="s">
        <v>273</v>
      </c>
      <c r="G32" s="5" t="s">
        <v>631</v>
      </c>
      <c r="H32" s="5" t="s">
        <v>837</v>
      </c>
      <c r="I32" s="5" t="s">
        <v>274</v>
      </c>
      <c r="J32" s="5" t="s">
        <v>10</v>
      </c>
      <c r="K32" s="5" t="s">
        <v>920</v>
      </c>
      <c r="L32" s="5" t="s">
        <v>101</v>
      </c>
      <c r="M32" s="46" t="s">
        <v>978</v>
      </c>
    </row>
    <row r="33" spans="1:13" ht="196.9" customHeight="1" x14ac:dyDescent="0.2">
      <c r="A33" s="25" t="s">
        <v>94</v>
      </c>
      <c r="B33" s="5" t="s">
        <v>682</v>
      </c>
      <c r="C33" s="36">
        <v>2015</v>
      </c>
      <c r="D33" s="5" t="s">
        <v>636</v>
      </c>
      <c r="E33" s="6" t="s">
        <v>776</v>
      </c>
      <c r="F33" s="5" t="s">
        <v>604</v>
      </c>
      <c r="G33" s="5" t="s">
        <v>631</v>
      </c>
      <c r="H33" s="5" t="s">
        <v>640</v>
      </c>
      <c r="I33" s="5" t="s">
        <v>349</v>
      </c>
      <c r="J33" s="5" t="s">
        <v>27</v>
      </c>
      <c r="K33" s="5" t="s">
        <v>604</v>
      </c>
      <c r="L33" s="5" t="s">
        <v>91</v>
      </c>
      <c r="M33" s="46" t="s">
        <v>979</v>
      </c>
    </row>
    <row r="34" spans="1:13" ht="181.9" customHeight="1" x14ac:dyDescent="0.2">
      <c r="A34" s="22" t="s">
        <v>403</v>
      </c>
      <c r="B34" s="5" t="s">
        <v>683</v>
      </c>
      <c r="C34" s="36">
        <v>2022</v>
      </c>
      <c r="D34" s="5" t="s">
        <v>404</v>
      </c>
      <c r="E34" s="6" t="s">
        <v>405</v>
      </c>
      <c r="F34" s="5" t="s">
        <v>302</v>
      </c>
      <c r="G34" s="5" t="s">
        <v>604</v>
      </c>
      <c r="H34" s="5" t="s">
        <v>838</v>
      </c>
      <c r="I34" s="5" t="s">
        <v>358</v>
      </c>
      <c r="J34" s="5" t="s">
        <v>10</v>
      </c>
      <c r="K34" s="5" t="s">
        <v>520</v>
      </c>
      <c r="L34" s="5" t="s">
        <v>333</v>
      </c>
      <c r="M34" s="44" t="s">
        <v>406</v>
      </c>
    </row>
    <row r="35" spans="1:13" ht="176.25" customHeight="1" x14ac:dyDescent="0.2">
      <c r="A35" s="22" t="s">
        <v>388</v>
      </c>
      <c r="B35" s="5" t="s">
        <v>684</v>
      </c>
      <c r="C35" s="36">
        <v>2022</v>
      </c>
      <c r="D35" s="5" t="s">
        <v>350</v>
      </c>
      <c r="E35" s="6" t="s">
        <v>777</v>
      </c>
      <c r="F35" s="5" t="s">
        <v>615</v>
      </c>
      <c r="G35" s="5" t="s">
        <v>821</v>
      </c>
      <c r="H35" s="5" t="s">
        <v>291</v>
      </c>
      <c r="I35" s="5" t="s">
        <v>349</v>
      </c>
      <c r="J35" s="5" t="s">
        <v>895</v>
      </c>
      <c r="K35" s="5" t="s">
        <v>921</v>
      </c>
      <c r="L35" s="5" t="s">
        <v>389</v>
      </c>
      <c r="M35" s="44" t="s">
        <v>390</v>
      </c>
    </row>
    <row r="36" spans="1:13" ht="174" customHeight="1" x14ac:dyDescent="0.2">
      <c r="A36" s="22" t="s">
        <v>472</v>
      </c>
      <c r="B36" s="5" t="s">
        <v>685</v>
      </c>
      <c r="C36" s="36">
        <v>2022</v>
      </c>
      <c r="D36" s="5" t="s">
        <v>475</v>
      </c>
      <c r="E36" s="6" t="s">
        <v>524</v>
      </c>
      <c r="F36" s="5" t="s">
        <v>474</v>
      </c>
      <c r="G36" s="5" t="s">
        <v>477</v>
      </c>
      <c r="H36" s="5" t="s">
        <v>294</v>
      </c>
      <c r="I36" s="5" t="s">
        <v>358</v>
      </c>
      <c r="J36" s="5" t="s">
        <v>896</v>
      </c>
      <c r="K36" s="5" t="s">
        <v>917</v>
      </c>
      <c r="L36" s="5" t="s">
        <v>519</v>
      </c>
      <c r="M36" s="44" t="s">
        <v>473</v>
      </c>
    </row>
    <row r="37" spans="1:13" s="42" customFormat="1" ht="183.6" customHeight="1" x14ac:dyDescent="0.2">
      <c r="A37" s="25" t="s">
        <v>239</v>
      </c>
      <c r="B37" s="5" t="s">
        <v>686</v>
      </c>
      <c r="C37" s="36">
        <v>2017</v>
      </c>
      <c r="D37" s="5" t="s">
        <v>240</v>
      </c>
      <c r="E37" s="6" t="s">
        <v>779</v>
      </c>
      <c r="F37" s="5" t="s">
        <v>604</v>
      </c>
      <c r="G37" s="5" t="s">
        <v>631</v>
      </c>
      <c r="H37" s="5" t="s">
        <v>839</v>
      </c>
      <c r="I37" s="5" t="s">
        <v>109</v>
      </c>
      <c r="J37" s="5" t="s">
        <v>885</v>
      </c>
      <c r="K37" s="5" t="s">
        <v>917</v>
      </c>
      <c r="L37" s="5" t="s">
        <v>45</v>
      </c>
      <c r="M37" s="46" t="s">
        <v>980</v>
      </c>
    </row>
    <row r="38" spans="1:13" ht="159" customHeight="1" x14ac:dyDescent="0.2">
      <c r="A38" s="25" t="s">
        <v>28</v>
      </c>
      <c r="B38" s="5" t="s">
        <v>687</v>
      </c>
      <c r="C38" s="36">
        <v>2014</v>
      </c>
      <c r="D38" s="5" t="s">
        <v>350</v>
      </c>
      <c r="E38" s="6" t="s">
        <v>780</v>
      </c>
      <c r="F38" s="5" t="s">
        <v>604</v>
      </c>
      <c r="G38" s="5" t="s">
        <v>631</v>
      </c>
      <c r="H38" s="5" t="s">
        <v>295</v>
      </c>
      <c r="I38" s="5" t="s">
        <v>349</v>
      </c>
      <c r="J38" s="5" t="s">
        <v>7</v>
      </c>
      <c r="K38" s="5" t="s">
        <v>604</v>
      </c>
      <c r="L38" s="5" t="s">
        <v>333</v>
      </c>
      <c r="M38" s="46" t="s">
        <v>981</v>
      </c>
    </row>
    <row r="39" spans="1:13" ht="102" customHeight="1" x14ac:dyDescent="0.2">
      <c r="A39" s="24" t="s">
        <v>33</v>
      </c>
      <c r="B39" s="5" t="s">
        <v>688</v>
      </c>
      <c r="C39" s="36">
        <v>2016</v>
      </c>
      <c r="D39" s="5" t="s">
        <v>34</v>
      </c>
      <c r="E39" s="6" t="s">
        <v>781</v>
      </c>
      <c r="F39" s="5" t="s">
        <v>604</v>
      </c>
      <c r="G39" s="5" t="s">
        <v>631</v>
      </c>
      <c r="H39" s="5" t="s">
        <v>530</v>
      </c>
      <c r="I39" s="5" t="s">
        <v>32</v>
      </c>
      <c r="J39" s="5" t="s">
        <v>893</v>
      </c>
      <c r="K39" s="5" t="s">
        <v>35</v>
      </c>
      <c r="L39" s="5" t="s">
        <v>36</v>
      </c>
      <c r="M39" s="46" t="s">
        <v>982</v>
      </c>
    </row>
    <row r="40" spans="1:13" ht="212.45" customHeight="1" x14ac:dyDescent="0.2">
      <c r="A40" s="22" t="s">
        <v>327</v>
      </c>
      <c r="B40" s="5" t="s">
        <v>689</v>
      </c>
      <c r="C40" s="36">
        <v>2016</v>
      </c>
      <c r="D40" s="5" t="s">
        <v>329</v>
      </c>
      <c r="E40" s="6" t="s">
        <v>330</v>
      </c>
      <c r="F40" s="5" t="s">
        <v>328</v>
      </c>
      <c r="G40" s="5" t="s">
        <v>604</v>
      </c>
      <c r="H40" s="5" t="s">
        <v>641</v>
      </c>
      <c r="I40" s="5" t="s">
        <v>604</v>
      </c>
      <c r="J40" s="5" t="s">
        <v>41</v>
      </c>
      <c r="K40" s="5" t="s">
        <v>604</v>
      </c>
      <c r="L40" s="5" t="s">
        <v>952</v>
      </c>
      <c r="M40" s="44" t="s">
        <v>331</v>
      </c>
    </row>
    <row r="41" spans="1:13" ht="240.75" customHeight="1" x14ac:dyDescent="0.2">
      <c r="A41" s="22" t="s">
        <v>502</v>
      </c>
      <c r="B41" s="5" t="s">
        <v>690</v>
      </c>
      <c r="C41" s="36">
        <v>2022</v>
      </c>
      <c r="D41" s="5" t="s">
        <v>271</v>
      </c>
      <c r="E41" s="6" t="s">
        <v>504</v>
      </c>
      <c r="F41" s="5" t="s">
        <v>506</v>
      </c>
      <c r="G41" s="5" t="s">
        <v>604</v>
      </c>
      <c r="H41" s="5" t="s">
        <v>648</v>
      </c>
      <c r="I41" s="5" t="s">
        <v>869</v>
      </c>
      <c r="J41" s="5" t="s">
        <v>897</v>
      </c>
      <c r="K41" s="5" t="s">
        <v>917</v>
      </c>
      <c r="L41" s="5" t="s">
        <v>402</v>
      </c>
      <c r="M41" s="44" t="s">
        <v>416</v>
      </c>
    </row>
    <row r="42" spans="1:13" ht="296.45" customHeight="1" x14ac:dyDescent="0.2">
      <c r="A42" s="25" t="s">
        <v>135</v>
      </c>
      <c r="B42" s="5" t="s">
        <v>691</v>
      </c>
      <c r="C42" s="36">
        <v>2019</v>
      </c>
      <c r="D42" s="5" t="s">
        <v>136</v>
      </c>
      <c r="E42" s="6" t="s">
        <v>137</v>
      </c>
      <c r="F42" s="5" t="s">
        <v>604</v>
      </c>
      <c r="G42" s="5" t="s">
        <v>631</v>
      </c>
      <c r="H42" s="5" t="s">
        <v>291</v>
      </c>
      <c r="I42" s="5" t="s">
        <v>138</v>
      </c>
      <c r="J42" s="5" t="s">
        <v>885</v>
      </c>
      <c r="K42" s="5" t="s">
        <v>922</v>
      </c>
      <c r="L42" s="5" t="s">
        <v>953</v>
      </c>
      <c r="M42" s="46" t="s">
        <v>983</v>
      </c>
    </row>
    <row r="43" spans="1:13" ht="366" customHeight="1" x14ac:dyDescent="0.2">
      <c r="A43" s="25" t="s">
        <v>195</v>
      </c>
      <c r="B43" s="5" t="s">
        <v>692</v>
      </c>
      <c r="C43" s="36">
        <v>2015</v>
      </c>
      <c r="D43" s="5" t="s">
        <v>196</v>
      </c>
      <c r="E43" s="6" t="s">
        <v>197</v>
      </c>
      <c r="F43" s="5" t="s">
        <v>198</v>
      </c>
      <c r="G43" s="5" t="s">
        <v>631</v>
      </c>
      <c r="H43" s="5" t="s">
        <v>291</v>
      </c>
      <c r="I43" s="5" t="s">
        <v>183</v>
      </c>
      <c r="J43" s="5" t="s">
        <v>126</v>
      </c>
      <c r="K43" s="5" t="s">
        <v>923</v>
      </c>
      <c r="L43" s="5" t="s">
        <v>337</v>
      </c>
      <c r="M43" s="46" t="s">
        <v>984</v>
      </c>
    </row>
    <row r="44" spans="1:13" ht="241.9" customHeight="1" x14ac:dyDescent="0.2">
      <c r="A44" s="22" t="s">
        <v>468</v>
      </c>
      <c r="B44" s="5" t="s">
        <v>693</v>
      </c>
      <c r="C44" s="36">
        <v>2022</v>
      </c>
      <c r="D44" s="15" t="s">
        <v>469</v>
      </c>
      <c r="E44" s="28" t="s">
        <v>782</v>
      </c>
      <c r="F44" s="5" t="s">
        <v>808</v>
      </c>
      <c r="G44" s="5" t="s">
        <v>820</v>
      </c>
      <c r="H44" s="5" t="s">
        <v>294</v>
      </c>
      <c r="I44" s="5" t="s">
        <v>358</v>
      </c>
      <c r="J44" s="4" t="s">
        <v>476</v>
      </c>
      <c r="K44" s="5" t="s">
        <v>917</v>
      </c>
      <c r="L44" s="5" t="s">
        <v>471</v>
      </c>
      <c r="M44" s="44" t="s">
        <v>470</v>
      </c>
    </row>
    <row r="45" spans="1:13" ht="192.6" customHeight="1" x14ac:dyDescent="0.2">
      <c r="A45" s="24" t="s">
        <v>164</v>
      </c>
      <c r="B45" s="5" t="s">
        <v>694</v>
      </c>
      <c r="C45" s="36">
        <v>2017</v>
      </c>
      <c r="D45" s="5" t="s">
        <v>768</v>
      </c>
      <c r="E45" s="6" t="s">
        <v>165</v>
      </c>
      <c r="F45" s="5" t="s">
        <v>166</v>
      </c>
      <c r="G45" s="5" t="s">
        <v>631</v>
      </c>
      <c r="H45" s="5" t="s">
        <v>635</v>
      </c>
      <c r="I45" s="5" t="s">
        <v>40</v>
      </c>
      <c r="J45" s="5" t="s">
        <v>885</v>
      </c>
      <c r="K45" s="5" t="s">
        <v>162</v>
      </c>
      <c r="L45" s="5" t="s">
        <v>142</v>
      </c>
      <c r="M45" s="46" t="s">
        <v>985</v>
      </c>
    </row>
    <row r="46" spans="1:13" ht="239.25" customHeight="1" x14ac:dyDescent="0.2">
      <c r="A46" s="25" t="s">
        <v>241</v>
      </c>
      <c r="B46" s="5" t="s">
        <v>695</v>
      </c>
      <c r="C46" s="36">
        <v>2016</v>
      </c>
      <c r="D46" s="5" t="s">
        <v>242</v>
      </c>
      <c r="E46" s="6" t="s">
        <v>243</v>
      </c>
      <c r="F46" s="5" t="s">
        <v>604</v>
      </c>
      <c r="G46" s="5" t="s">
        <v>631</v>
      </c>
      <c r="H46" s="5" t="s">
        <v>291</v>
      </c>
      <c r="I46" s="5" t="s">
        <v>244</v>
      </c>
      <c r="J46" s="5" t="s">
        <v>888</v>
      </c>
      <c r="K46" s="5" t="s">
        <v>924</v>
      </c>
      <c r="L46" s="5" t="s">
        <v>154</v>
      </c>
      <c r="M46" s="46" t="s">
        <v>986</v>
      </c>
    </row>
    <row r="47" spans="1:13" ht="129.75" customHeight="1" x14ac:dyDescent="0.2">
      <c r="A47" s="25" t="s">
        <v>252</v>
      </c>
      <c r="B47" s="5" t="s">
        <v>696</v>
      </c>
      <c r="C47" s="36">
        <v>2015</v>
      </c>
      <c r="D47" s="5" t="s">
        <v>350</v>
      </c>
      <c r="E47" s="6" t="s">
        <v>253</v>
      </c>
      <c r="F47" s="5" t="s">
        <v>604</v>
      </c>
      <c r="G47" s="5" t="s">
        <v>631</v>
      </c>
      <c r="H47" s="5" t="s">
        <v>840</v>
      </c>
      <c r="I47" s="5" t="s">
        <v>254</v>
      </c>
      <c r="J47" s="5" t="s">
        <v>888</v>
      </c>
      <c r="K47" s="5" t="s">
        <v>207</v>
      </c>
      <c r="L47" s="5" t="s">
        <v>91</v>
      </c>
      <c r="M47" s="46" t="s">
        <v>987</v>
      </c>
    </row>
    <row r="48" spans="1:13" ht="241.9" customHeight="1" x14ac:dyDescent="0.2">
      <c r="A48" s="24" t="s">
        <v>204</v>
      </c>
      <c r="B48" s="5" t="s">
        <v>697</v>
      </c>
      <c r="C48" s="36">
        <v>2019</v>
      </c>
      <c r="D48" s="5" t="s">
        <v>350</v>
      </c>
      <c r="E48" s="6" t="s">
        <v>205</v>
      </c>
      <c r="F48" s="5" t="s">
        <v>302</v>
      </c>
      <c r="G48" s="5" t="s">
        <v>631</v>
      </c>
      <c r="H48" s="5" t="s">
        <v>295</v>
      </c>
      <c r="I48" s="5" t="s">
        <v>206</v>
      </c>
      <c r="J48" s="5" t="s">
        <v>893</v>
      </c>
      <c r="K48" s="5" t="s">
        <v>207</v>
      </c>
      <c r="L48" s="5" t="s">
        <v>91</v>
      </c>
      <c r="M48" s="46" t="s">
        <v>988</v>
      </c>
    </row>
    <row r="49" spans="1:13" ht="131.44999999999999" customHeight="1" x14ac:dyDescent="0.2">
      <c r="A49" s="24" t="s">
        <v>113</v>
      </c>
      <c r="B49" s="5" t="s">
        <v>698</v>
      </c>
      <c r="C49" s="36">
        <v>2016</v>
      </c>
      <c r="D49" s="5" t="s">
        <v>598</v>
      </c>
      <c r="E49" s="6" t="s">
        <v>783</v>
      </c>
      <c r="F49" s="5" t="s">
        <v>114</v>
      </c>
      <c r="G49" s="5" t="s">
        <v>631</v>
      </c>
      <c r="H49" s="5" t="s">
        <v>280</v>
      </c>
      <c r="I49" s="5" t="s">
        <v>115</v>
      </c>
      <c r="J49" s="5" t="s">
        <v>902</v>
      </c>
      <c r="K49" s="5" t="s">
        <v>925</v>
      </c>
      <c r="L49" s="5" t="s">
        <v>954</v>
      </c>
      <c r="M49" s="46" t="s">
        <v>989</v>
      </c>
    </row>
    <row r="50" spans="1:13" ht="189.6" customHeight="1" x14ac:dyDescent="0.2">
      <c r="A50" s="22" t="s">
        <v>398</v>
      </c>
      <c r="B50" s="5" t="s">
        <v>699</v>
      </c>
      <c r="C50" s="36">
        <v>2022</v>
      </c>
      <c r="D50" s="5" t="s">
        <v>350</v>
      </c>
      <c r="E50" s="6" t="s">
        <v>784</v>
      </c>
      <c r="F50" s="5" t="s">
        <v>616</v>
      </c>
      <c r="G50" s="5" t="s">
        <v>819</v>
      </c>
      <c r="H50" s="5" t="s">
        <v>291</v>
      </c>
      <c r="I50" s="5" t="s">
        <v>400</v>
      </c>
      <c r="J50" s="5" t="s">
        <v>10</v>
      </c>
      <c r="K50" s="5" t="s">
        <v>401</v>
      </c>
      <c r="L50" s="5" t="s">
        <v>402</v>
      </c>
      <c r="M50" s="44" t="s">
        <v>399</v>
      </c>
    </row>
    <row r="51" spans="1:13" ht="144.6" customHeight="1" x14ac:dyDescent="0.2">
      <c r="A51" s="25" t="s">
        <v>231</v>
      </c>
      <c r="B51" s="5" t="s">
        <v>700</v>
      </c>
      <c r="C51" s="36">
        <v>2016</v>
      </c>
      <c r="D51" s="5" t="s">
        <v>350</v>
      </c>
      <c r="E51" s="6" t="s">
        <v>232</v>
      </c>
      <c r="F51" s="5" t="s">
        <v>604</v>
      </c>
      <c r="G51" s="5" t="s">
        <v>631</v>
      </c>
      <c r="H51" s="5" t="s">
        <v>841</v>
      </c>
      <c r="I51" s="5" t="s">
        <v>349</v>
      </c>
      <c r="J51" s="5" t="s">
        <v>41</v>
      </c>
      <c r="K51" s="5" t="s">
        <v>926</v>
      </c>
      <c r="L51" s="5" t="s">
        <v>36</v>
      </c>
      <c r="M51" s="46" t="s">
        <v>990</v>
      </c>
    </row>
    <row r="52" spans="1:13" ht="252" customHeight="1" x14ac:dyDescent="0.2">
      <c r="A52" s="22" t="s">
        <v>434</v>
      </c>
      <c r="B52" s="5" t="s">
        <v>701</v>
      </c>
      <c r="C52" s="36">
        <v>2022</v>
      </c>
      <c r="D52" s="5" t="s">
        <v>430</v>
      </c>
      <c r="E52" s="6" t="s">
        <v>785</v>
      </c>
      <c r="F52" s="5" t="s">
        <v>510</v>
      </c>
      <c r="G52" s="5" t="s">
        <v>604</v>
      </c>
      <c r="H52" s="5" t="s">
        <v>647</v>
      </c>
      <c r="I52" s="5" t="s">
        <v>870</v>
      </c>
      <c r="J52" s="5" t="s">
        <v>433</v>
      </c>
      <c r="K52" s="4" t="s">
        <v>651</v>
      </c>
      <c r="L52" s="5" t="s">
        <v>432</v>
      </c>
      <c r="M52" s="44" t="s">
        <v>431</v>
      </c>
    </row>
    <row r="53" spans="1:13" ht="174.6" customHeight="1" x14ac:dyDescent="0.2">
      <c r="A53" s="25" t="s">
        <v>132</v>
      </c>
      <c r="B53" s="5" t="s">
        <v>702</v>
      </c>
      <c r="C53" s="36">
        <v>2017</v>
      </c>
      <c r="D53" s="5" t="s">
        <v>599</v>
      </c>
      <c r="E53" s="6" t="s">
        <v>133</v>
      </c>
      <c r="F53" s="5" t="s">
        <v>604</v>
      </c>
      <c r="G53" s="5" t="s">
        <v>631</v>
      </c>
      <c r="H53" s="5" t="s">
        <v>842</v>
      </c>
      <c r="I53" s="5" t="s">
        <v>40</v>
      </c>
      <c r="J53" s="5" t="s">
        <v>898</v>
      </c>
      <c r="K53" s="5" t="s">
        <v>134</v>
      </c>
      <c r="L53" s="5" t="s">
        <v>953</v>
      </c>
      <c r="M53" s="46" t="s">
        <v>991</v>
      </c>
    </row>
    <row r="54" spans="1:13" ht="171" customHeight="1" x14ac:dyDescent="0.2">
      <c r="A54" s="22" t="s">
        <v>325</v>
      </c>
      <c r="B54" s="5" t="s">
        <v>703</v>
      </c>
      <c r="C54" s="36">
        <v>2017</v>
      </c>
      <c r="D54" s="5" t="s">
        <v>596</v>
      </c>
      <c r="E54" s="6" t="s">
        <v>786</v>
      </c>
      <c r="F54" s="5" t="s">
        <v>604</v>
      </c>
      <c r="G54" s="5" t="s">
        <v>604</v>
      </c>
      <c r="H54" s="5" t="s">
        <v>635</v>
      </c>
      <c r="I54" s="5" t="s">
        <v>326</v>
      </c>
      <c r="J54" s="5" t="s">
        <v>41</v>
      </c>
      <c r="K54" s="5" t="s">
        <v>927</v>
      </c>
      <c r="L54" s="5" t="s">
        <v>945</v>
      </c>
      <c r="M54" s="46" t="str">
        <f>HYPERLINK("http://dx.doi.org/10.1097/QAI.0000000000001340","http://dx.doi.org/10.1097/QAI.0000000000001340")</f>
        <v>http://dx.doi.org/10.1097/QAI.0000000000001340</v>
      </c>
    </row>
    <row r="55" spans="1:13" ht="198.6" customHeight="1" x14ac:dyDescent="0.2">
      <c r="A55" s="22" t="s">
        <v>417</v>
      </c>
      <c r="B55" s="5" t="s">
        <v>704</v>
      </c>
      <c r="C55" s="36">
        <v>2022</v>
      </c>
      <c r="D55" s="5" t="s">
        <v>350</v>
      </c>
      <c r="E55" s="6" t="s">
        <v>420</v>
      </c>
      <c r="F55" s="5" t="s">
        <v>419</v>
      </c>
      <c r="G55" s="5" t="s">
        <v>818</v>
      </c>
      <c r="H55" s="5" t="s">
        <v>826</v>
      </c>
      <c r="I55" s="5" t="s">
        <v>358</v>
      </c>
      <c r="J55" s="5" t="s">
        <v>899</v>
      </c>
      <c r="K55" s="5" t="s">
        <v>917</v>
      </c>
      <c r="L55" s="5" t="s">
        <v>402</v>
      </c>
      <c r="M55" s="44" t="s">
        <v>418</v>
      </c>
    </row>
    <row r="56" spans="1:13" ht="231" customHeight="1" x14ac:dyDescent="0.2">
      <c r="A56" s="22" t="s">
        <v>362</v>
      </c>
      <c r="B56" s="5" t="s">
        <v>705</v>
      </c>
      <c r="C56" s="36">
        <v>2022</v>
      </c>
      <c r="D56" s="5" t="s">
        <v>361</v>
      </c>
      <c r="E56" s="6" t="s">
        <v>367</v>
      </c>
      <c r="F56" s="5" t="s">
        <v>617</v>
      </c>
      <c r="G56" s="5" t="s">
        <v>358</v>
      </c>
      <c r="H56" s="5" t="s">
        <v>295</v>
      </c>
      <c r="I56" s="5" t="s">
        <v>350</v>
      </c>
      <c r="J56" s="5" t="s">
        <v>363</v>
      </c>
      <c r="K56" s="5" t="s">
        <v>364</v>
      </c>
      <c r="L56" s="5" t="s">
        <v>365</v>
      </c>
      <c r="M56" s="44" t="s">
        <v>366</v>
      </c>
    </row>
    <row r="57" spans="1:13" ht="180" customHeight="1" x14ac:dyDescent="0.2">
      <c r="A57" s="22" t="s">
        <v>308</v>
      </c>
      <c r="B57" s="5" t="s">
        <v>706</v>
      </c>
      <c r="C57" s="36">
        <v>2022</v>
      </c>
      <c r="D57" s="5" t="s">
        <v>350</v>
      </c>
      <c r="E57" s="6" t="s">
        <v>309</v>
      </c>
      <c r="F57" s="5" t="s">
        <v>310</v>
      </c>
      <c r="G57" s="5" t="s">
        <v>817</v>
      </c>
      <c r="H57" s="5" t="s">
        <v>635</v>
      </c>
      <c r="I57" s="5" t="s">
        <v>871</v>
      </c>
      <c r="J57" s="5" t="s">
        <v>10</v>
      </c>
      <c r="K57" s="5" t="s">
        <v>928</v>
      </c>
      <c r="L57" s="5" t="s">
        <v>337</v>
      </c>
      <c r="M57" s="44" t="s">
        <v>992</v>
      </c>
    </row>
    <row r="58" spans="1:13" ht="175.5" customHeight="1" x14ac:dyDescent="0.2">
      <c r="A58" s="23" t="s">
        <v>263</v>
      </c>
      <c r="B58" s="5" t="s">
        <v>264</v>
      </c>
      <c r="C58" s="36">
        <v>2018</v>
      </c>
      <c r="D58" s="5" t="s">
        <v>350</v>
      </c>
      <c r="E58" s="6" t="s">
        <v>265</v>
      </c>
      <c r="F58" s="5" t="s">
        <v>499</v>
      </c>
      <c r="G58" s="5" t="s">
        <v>631</v>
      </c>
      <c r="H58" s="5" t="s">
        <v>843</v>
      </c>
      <c r="I58" s="5" t="s">
        <v>266</v>
      </c>
      <c r="J58" s="5" t="s">
        <v>893</v>
      </c>
      <c r="K58" s="5" t="s">
        <v>604</v>
      </c>
      <c r="L58" s="5" t="s">
        <v>955</v>
      </c>
      <c r="M58" s="46" t="s">
        <v>993</v>
      </c>
    </row>
    <row r="59" spans="1:13" ht="258.60000000000002" customHeight="1" x14ac:dyDescent="0.2">
      <c r="A59" s="25" t="s">
        <v>145</v>
      </c>
      <c r="B59" s="5" t="s">
        <v>707</v>
      </c>
      <c r="C59" s="36">
        <v>2016</v>
      </c>
      <c r="D59" s="5" t="s">
        <v>350</v>
      </c>
      <c r="E59" s="6" t="s">
        <v>787</v>
      </c>
      <c r="F59" s="5" t="s">
        <v>604</v>
      </c>
      <c r="G59" s="5" t="s">
        <v>631</v>
      </c>
      <c r="H59" s="5" t="s">
        <v>842</v>
      </c>
      <c r="I59" s="5" t="s">
        <v>146</v>
      </c>
      <c r="J59" s="5" t="s">
        <v>10</v>
      </c>
      <c r="K59" s="5" t="s">
        <v>604</v>
      </c>
      <c r="L59" s="5" t="s">
        <v>91</v>
      </c>
      <c r="M59" s="46" t="s">
        <v>994</v>
      </c>
    </row>
    <row r="60" spans="1:13" ht="215.45" customHeight="1" x14ac:dyDescent="0.2">
      <c r="A60" s="22" t="s">
        <v>410</v>
      </c>
      <c r="B60" s="5" t="s">
        <v>708</v>
      </c>
      <c r="C60" s="36">
        <v>2022</v>
      </c>
      <c r="D60" s="5" t="s">
        <v>350</v>
      </c>
      <c r="E60" s="6" t="s">
        <v>414</v>
      </c>
      <c r="F60" s="5" t="s">
        <v>411</v>
      </c>
      <c r="G60" s="5" t="s">
        <v>604</v>
      </c>
      <c r="H60" s="5" t="s">
        <v>291</v>
      </c>
      <c r="I60" s="5" t="s">
        <v>349</v>
      </c>
      <c r="J60" s="5" t="s">
        <v>412</v>
      </c>
      <c r="K60" s="5" t="s">
        <v>650</v>
      </c>
      <c r="L60" s="5" t="s">
        <v>413</v>
      </c>
      <c r="M60" s="44" t="s">
        <v>415</v>
      </c>
    </row>
    <row r="61" spans="1:13" ht="236.25" customHeight="1" x14ac:dyDescent="0.2">
      <c r="A61" s="25" t="s">
        <v>223</v>
      </c>
      <c r="B61" s="5" t="s">
        <v>709</v>
      </c>
      <c r="C61" s="36">
        <v>2021</v>
      </c>
      <c r="D61" s="5" t="s">
        <v>350</v>
      </c>
      <c r="E61" s="6" t="s">
        <v>224</v>
      </c>
      <c r="F61" s="5" t="s">
        <v>186</v>
      </c>
      <c r="G61" s="5" t="s">
        <v>631</v>
      </c>
      <c r="H61" s="5" t="s">
        <v>844</v>
      </c>
      <c r="I61" s="5" t="s">
        <v>225</v>
      </c>
      <c r="J61" s="5" t="s">
        <v>888</v>
      </c>
      <c r="K61" s="5" t="s">
        <v>604</v>
      </c>
      <c r="L61" s="5" t="s">
        <v>949</v>
      </c>
      <c r="M61" s="46" t="s">
        <v>995</v>
      </c>
    </row>
    <row r="62" spans="1:13" ht="189" customHeight="1" x14ac:dyDescent="0.2">
      <c r="A62" s="22" t="s">
        <v>339</v>
      </c>
      <c r="B62" s="5" t="s">
        <v>710</v>
      </c>
      <c r="C62" s="36">
        <v>2022</v>
      </c>
      <c r="D62" s="5" t="s">
        <v>350</v>
      </c>
      <c r="E62" s="6" t="s">
        <v>343</v>
      </c>
      <c r="F62" s="5" t="s">
        <v>618</v>
      </c>
      <c r="G62" s="5" t="s">
        <v>341</v>
      </c>
      <c r="H62" s="5" t="s">
        <v>291</v>
      </c>
      <c r="I62" s="5" t="s">
        <v>872</v>
      </c>
      <c r="J62" s="5" t="s">
        <v>900</v>
      </c>
      <c r="K62" s="5" t="s">
        <v>604</v>
      </c>
      <c r="L62" s="5" t="s">
        <v>340</v>
      </c>
      <c r="M62" s="44" t="s">
        <v>342</v>
      </c>
    </row>
    <row r="63" spans="1:13" ht="232.5" customHeight="1" x14ac:dyDescent="0.2">
      <c r="A63" s="25" t="s">
        <v>171</v>
      </c>
      <c r="B63" s="5" t="s">
        <v>711</v>
      </c>
      <c r="C63" s="36">
        <v>2019</v>
      </c>
      <c r="D63" s="5" t="s">
        <v>350</v>
      </c>
      <c r="E63" s="6" t="s">
        <v>172</v>
      </c>
      <c r="F63" s="5" t="s">
        <v>604</v>
      </c>
      <c r="G63" s="5" t="s">
        <v>631</v>
      </c>
      <c r="H63" s="5" t="s">
        <v>845</v>
      </c>
      <c r="I63" s="5" t="s">
        <v>173</v>
      </c>
      <c r="J63" s="5" t="s">
        <v>901</v>
      </c>
      <c r="K63" s="5" t="s">
        <v>604</v>
      </c>
      <c r="L63" s="5" t="s">
        <v>949</v>
      </c>
      <c r="M63" s="46" t="s">
        <v>996</v>
      </c>
    </row>
    <row r="64" spans="1:13" ht="239.25" customHeight="1" x14ac:dyDescent="0.2">
      <c r="A64" s="25" t="s">
        <v>85</v>
      </c>
      <c r="B64" s="5" t="s">
        <v>712</v>
      </c>
      <c r="C64" s="36">
        <v>2018</v>
      </c>
      <c r="D64" s="5" t="s">
        <v>350</v>
      </c>
      <c r="E64" s="6" t="s">
        <v>788</v>
      </c>
      <c r="F64" s="5" t="s">
        <v>500</v>
      </c>
      <c r="G64" s="5" t="s">
        <v>631</v>
      </c>
      <c r="H64" s="5" t="s">
        <v>846</v>
      </c>
      <c r="I64" s="5" t="s">
        <v>86</v>
      </c>
      <c r="J64" s="5" t="s">
        <v>87</v>
      </c>
      <c r="K64" s="5" t="s">
        <v>604</v>
      </c>
      <c r="L64" s="5" t="s">
        <v>518</v>
      </c>
      <c r="M64" s="46" t="s">
        <v>997</v>
      </c>
    </row>
    <row r="65" spans="1:13" ht="174.75" customHeight="1" x14ac:dyDescent="0.2">
      <c r="A65" s="22" t="s">
        <v>478</v>
      </c>
      <c r="B65" s="5" t="s">
        <v>713</v>
      </c>
      <c r="C65" s="36">
        <v>2022</v>
      </c>
      <c r="D65" s="5" t="s">
        <v>479</v>
      </c>
      <c r="E65" s="6" t="s">
        <v>480</v>
      </c>
      <c r="F65" s="5" t="s">
        <v>619</v>
      </c>
      <c r="G65" s="5" t="s">
        <v>816</v>
      </c>
      <c r="H65" s="5" t="s">
        <v>640</v>
      </c>
      <c r="I65" s="5" t="s">
        <v>873</v>
      </c>
      <c r="J65" s="5" t="s">
        <v>903</v>
      </c>
      <c r="K65" s="5" t="s">
        <v>929</v>
      </c>
      <c r="L65" s="5" t="s">
        <v>518</v>
      </c>
      <c r="M65" s="44" t="s">
        <v>481</v>
      </c>
    </row>
    <row r="66" spans="1:13" ht="180.75" customHeight="1" x14ac:dyDescent="0.2">
      <c r="A66" s="25" t="s">
        <v>15</v>
      </c>
      <c r="B66" s="5" t="s">
        <v>16</v>
      </c>
      <c r="C66" s="36">
        <v>2010</v>
      </c>
      <c r="D66" s="5" t="s">
        <v>350</v>
      </c>
      <c r="E66" s="6" t="s">
        <v>17</v>
      </c>
      <c r="F66" s="5" t="s">
        <v>604</v>
      </c>
      <c r="G66" s="5" t="s">
        <v>631</v>
      </c>
      <c r="H66" s="5" t="s">
        <v>827</v>
      </c>
      <c r="I66" s="5" t="s">
        <v>18</v>
      </c>
      <c r="J66" s="5" t="s">
        <v>19</v>
      </c>
      <c r="K66" s="5" t="s">
        <v>604</v>
      </c>
      <c r="L66" s="5" t="s">
        <v>91</v>
      </c>
      <c r="M66" s="46" t="s">
        <v>998</v>
      </c>
    </row>
    <row r="67" spans="1:13" ht="202.9" customHeight="1" x14ac:dyDescent="0.2">
      <c r="A67" s="25" t="s">
        <v>116</v>
      </c>
      <c r="B67" s="5" t="s">
        <v>714</v>
      </c>
      <c r="C67" s="36">
        <v>2010</v>
      </c>
      <c r="D67" s="5" t="s">
        <v>350</v>
      </c>
      <c r="E67" s="6" t="s">
        <v>117</v>
      </c>
      <c r="F67" s="5" t="s">
        <v>604</v>
      </c>
      <c r="G67" s="5" t="s">
        <v>631</v>
      </c>
      <c r="H67" s="5" t="s">
        <v>828</v>
      </c>
      <c r="I67" s="5" t="s">
        <v>118</v>
      </c>
      <c r="J67" s="5" t="s">
        <v>10</v>
      </c>
      <c r="K67" s="5" t="s">
        <v>604</v>
      </c>
      <c r="L67" s="5" t="s">
        <v>91</v>
      </c>
      <c r="M67" s="46" t="s">
        <v>999</v>
      </c>
    </row>
    <row r="68" spans="1:13" ht="334.5" customHeight="1" x14ac:dyDescent="0.2">
      <c r="A68" s="21" t="s">
        <v>25</v>
      </c>
      <c r="B68" s="5" t="s">
        <v>715</v>
      </c>
      <c r="C68" s="36">
        <v>2013</v>
      </c>
      <c r="D68" s="5" t="s">
        <v>350</v>
      </c>
      <c r="E68" s="6" t="s">
        <v>789</v>
      </c>
      <c r="F68" s="5" t="s">
        <v>501</v>
      </c>
      <c r="G68" s="5" t="s">
        <v>631</v>
      </c>
      <c r="H68" s="5" t="s">
        <v>640</v>
      </c>
      <c r="I68" s="5" t="s">
        <v>26</v>
      </c>
      <c r="J68" s="5" t="s">
        <v>27</v>
      </c>
      <c r="K68" s="5" t="s">
        <v>604</v>
      </c>
      <c r="L68" s="5" t="s">
        <v>333</v>
      </c>
      <c r="M68" s="46" t="s">
        <v>1000</v>
      </c>
    </row>
    <row r="69" spans="1:13" ht="129" customHeight="1" x14ac:dyDescent="0.2">
      <c r="A69" s="25" t="s">
        <v>69</v>
      </c>
      <c r="B69" s="5" t="s">
        <v>716</v>
      </c>
      <c r="C69" s="36">
        <v>2019</v>
      </c>
      <c r="D69" s="5" t="s">
        <v>70</v>
      </c>
      <c r="E69" s="6" t="s">
        <v>790</v>
      </c>
      <c r="F69" s="5" t="s">
        <v>511</v>
      </c>
      <c r="G69" s="5" t="s">
        <v>631</v>
      </c>
      <c r="H69" s="5" t="s">
        <v>71</v>
      </c>
      <c r="I69" s="5" t="s">
        <v>72</v>
      </c>
      <c r="J69" s="5" t="s">
        <v>904</v>
      </c>
      <c r="K69" s="5" t="s">
        <v>364</v>
      </c>
      <c r="L69" s="5" t="s">
        <v>402</v>
      </c>
      <c r="M69" s="46" t="s">
        <v>1001</v>
      </c>
    </row>
    <row r="70" spans="1:13" ht="206.25" customHeight="1" x14ac:dyDescent="0.2">
      <c r="A70" s="24" t="s">
        <v>69</v>
      </c>
      <c r="B70" s="5" t="s">
        <v>716</v>
      </c>
      <c r="C70" s="36">
        <v>2019</v>
      </c>
      <c r="D70" s="5" t="s">
        <v>202</v>
      </c>
      <c r="E70" s="6" t="s">
        <v>203</v>
      </c>
      <c r="F70" s="5" t="s">
        <v>512</v>
      </c>
      <c r="G70" s="5" t="s">
        <v>631</v>
      </c>
      <c r="H70" s="5" t="s">
        <v>847</v>
      </c>
      <c r="I70" s="5" t="s">
        <v>874</v>
      </c>
      <c r="J70" s="5" t="s">
        <v>893</v>
      </c>
      <c r="K70" s="5" t="s">
        <v>320</v>
      </c>
      <c r="L70" s="5" t="s">
        <v>337</v>
      </c>
      <c r="M70" s="46" t="s">
        <v>1001</v>
      </c>
    </row>
    <row r="71" spans="1:13" ht="237" customHeight="1" x14ac:dyDescent="0.2">
      <c r="A71" s="24" t="s">
        <v>208</v>
      </c>
      <c r="B71" s="5" t="s">
        <v>717</v>
      </c>
      <c r="C71" s="36">
        <v>2019</v>
      </c>
      <c r="D71" s="5" t="s">
        <v>597</v>
      </c>
      <c r="E71" s="6" t="s">
        <v>209</v>
      </c>
      <c r="F71" s="5" t="s">
        <v>622</v>
      </c>
      <c r="G71" s="5" t="s">
        <v>631</v>
      </c>
      <c r="H71" s="5" t="s">
        <v>848</v>
      </c>
      <c r="I71" s="5" t="s">
        <v>210</v>
      </c>
      <c r="J71" s="5" t="s">
        <v>905</v>
      </c>
      <c r="K71" s="5" t="s">
        <v>917</v>
      </c>
      <c r="L71" s="5" t="s">
        <v>211</v>
      </c>
      <c r="M71" s="46" t="s">
        <v>1002</v>
      </c>
    </row>
    <row r="72" spans="1:13" ht="174" customHeight="1" x14ac:dyDescent="0.2">
      <c r="A72" s="22" t="s">
        <v>376</v>
      </c>
      <c r="B72" s="5" t="s">
        <v>718</v>
      </c>
      <c r="C72" s="36">
        <v>2022</v>
      </c>
      <c r="D72" s="5" t="s">
        <v>350</v>
      </c>
      <c r="E72" s="6" t="s">
        <v>377</v>
      </c>
      <c r="F72" s="5" t="s">
        <v>378</v>
      </c>
      <c r="G72" s="5" t="s">
        <v>379</v>
      </c>
      <c r="H72" s="5" t="s">
        <v>637</v>
      </c>
      <c r="I72" s="5" t="s">
        <v>349</v>
      </c>
      <c r="J72" s="5" t="s">
        <v>10</v>
      </c>
      <c r="K72" s="5" t="s">
        <v>381</v>
      </c>
      <c r="L72" s="5" t="s">
        <v>382</v>
      </c>
      <c r="M72" s="44" t="s">
        <v>380</v>
      </c>
    </row>
    <row r="73" spans="1:13" ht="204.75" customHeight="1" x14ac:dyDescent="0.2">
      <c r="A73" s="30" t="s">
        <v>212</v>
      </c>
      <c r="B73" s="5" t="s">
        <v>719</v>
      </c>
      <c r="C73" s="36">
        <v>2015</v>
      </c>
      <c r="D73" s="5" t="s">
        <v>350</v>
      </c>
      <c r="E73" s="6" t="s">
        <v>213</v>
      </c>
      <c r="F73" s="5" t="s">
        <v>623</v>
      </c>
      <c r="G73" s="5" t="s">
        <v>631</v>
      </c>
      <c r="H73" s="5" t="s">
        <v>849</v>
      </c>
      <c r="I73" s="5" t="s">
        <v>214</v>
      </c>
      <c r="J73" s="5" t="s">
        <v>893</v>
      </c>
      <c r="K73" s="5" t="s">
        <v>604</v>
      </c>
      <c r="L73" s="5" t="s">
        <v>91</v>
      </c>
      <c r="M73" s="46" t="s">
        <v>1003</v>
      </c>
    </row>
    <row r="74" spans="1:13" ht="219" customHeight="1" x14ac:dyDescent="0.2">
      <c r="A74" s="25" t="s">
        <v>277</v>
      </c>
      <c r="B74" s="5" t="s">
        <v>720</v>
      </c>
      <c r="C74" s="36">
        <v>2020</v>
      </c>
      <c r="D74" s="5" t="s">
        <v>278</v>
      </c>
      <c r="E74" s="6" t="s">
        <v>279</v>
      </c>
      <c r="F74" s="5" t="s">
        <v>621</v>
      </c>
      <c r="G74" s="5" t="s">
        <v>631</v>
      </c>
      <c r="H74" s="5" t="s">
        <v>280</v>
      </c>
      <c r="I74" s="5" t="s">
        <v>84</v>
      </c>
      <c r="J74" s="5" t="s">
        <v>27</v>
      </c>
      <c r="K74" s="5" t="s">
        <v>604</v>
      </c>
      <c r="L74" s="5" t="s">
        <v>956</v>
      </c>
      <c r="M74" s="46" t="s">
        <v>1004</v>
      </c>
    </row>
    <row r="75" spans="1:13" ht="164.25" customHeight="1" x14ac:dyDescent="0.2">
      <c r="A75" s="22" t="s">
        <v>323</v>
      </c>
      <c r="B75" s="5" t="s">
        <v>721</v>
      </c>
      <c r="C75" s="36">
        <v>2019</v>
      </c>
      <c r="D75" s="5" t="s">
        <v>638</v>
      </c>
      <c r="E75" s="6" t="s">
        <v>791</v>
      </c>
      <c r="F75" s="5" t="s">
        <v>604</v>
      </c>
      <c r="G75" s="5" t="s">
        <v>324</v>
      </c>
      <c r="H75" s="5" t="s">
        <v>122</v>
      </c>
      <c r="I75" s="5" t="s">
        <v>13</v>
      </c>
      <c r="J75" s="5" t="s">
        <v>906</v>
      </c>
      <c r="K75" s="5" t="s">
        <v>283</v>
      </c>
      <c r="L75" s="5" t="s">
        <v>957</v>
      </c>
      <c r="M75" s="44" t="s">
        <v>1005</v>
      </c>
    </row>
    <row r="76" spans="1:13" ht="195" customHeight="1" x14ac:dyDescent="0.2">
      <c r="A76" s="22" t="s">
        <v>454</v>
      </c>
      <c r="B76" s="5" t="s">
        <v>722</v>
      </c>
      <c r="C76" s="36">
        <v>2022</v>
      </c>
      <c r="D76" s="5" t="s">
        <v>350</v>
      </c>
      <c r="E76" s="6" t="s">
        <v>455</v>
      </c>
      <c r="F76" s="5" t="s">
        <v>809</v>
      </c>
      <c r="G76" s="5" t="s">
        <v>458</v>
      </c>
      <c r="H76" s="5" t="s">
        <v>826</v>
      </c>
      <c r="I76" s="5" t="s">
        <v>358</v>
      </c>
      <c r="J76" s="5" t="s">
        <v>907</v>
      </c>
      <c r="K76" s="5" t="s">
        <v>457</v>
      </c>
      <c r="L76" s="5" t="s">
        <v>958</v>
      </c>
      <c r="M76" s="44" t="s">
        <v>456</v>
      </c>
    </row>
    <row r="77" spans="1:13" ht="330" customHeight="1" x14ac:dyDescent="0.2">
      <c r="A77" s="25" t="s">
        <v>95</v>
      </c>
      <c r="B77" s="5" t="s">
        <v>723</v>
      </c>
      <c r="C77" s="36">
        <v>2019</v>
      </c>
      <c r="D77" s="5" t="s">
        <v>350</v>
      </c>
      <c r="E77" s="6" t="s">
        <v>792</v>
      </c>
      <c r="F77" s="5" t="s">
        <v>620</v>
      </c>
      <c r="G77" s="5" t="s">
        <v>631</v>
      </c>
      <c r="H77" s="5" t="s">
        <v>829</v>
      </c>
      <c r="I77" s="5" t="s">
        <v>349</v>
      </c>
      <c r="J77" s="5" t="s">
        <v>27</v>
      </c>
      <c r="K77" s="5" t="s">
        <v>604</v>
      </c>
      <c r="L77" s="5" t="s">
        <v>333</v>
      </c>
      <c r="M77" s="46" t="s">
        <v>1006</v>
      </c>
    </row>
    <row r="78" spans="1:13" ht="142.9" customHeight="1" x14ac:dyDescent="0.2">
      <c r="A78" s="25" t="s">
        <v>174</v>
      </c>
      <c r="B78" s="5" t="s">
        <v>724</v>
      </c>
      <c r="C78" s="36">
        <v>2014</v>
      </c>
      <c r="D78" s="5" t="s">
        <v>497</v>
      </c>
      <c r="E78" s="6" t="s">
        <v>175</v>
      </c>
      <c r="F78" s="5" t="s">
        <v>500</v>
      </c>
      <c r="G78" s="5" t="s">
        <v>631</v>
      </c>
      <c r="H78" s="5" t="s">
        <v>824</v>
      </c>
      <c r="I78" s="5" t="s">
        <v>176</v>
      </c>
      <c r="J78" s="5" t="s">
        <v>885</v>
      </c>
      <c r="K78" s="5" t="s">
        <v>177</v>
      </c>
      <c r="L78" s="5" t="s">
        <v>80</v>
      </c>
      <c r="M78" s="46" t="s">
        <v>1007</v>
      </c>
    </row>
    <row r="79" spans="1:13" ht="178.9" customHeight="1" x14ac:dyDescent="0.2">
      <c r="A79" s="25" t="s">
        <v>245</v>
      </c>
      <c r="B79" s="5" t="s">
        <v>725</v>
      </c>
      <c r="C79" s="36">
        <v>2018</v>
      </c>
      <c r="D79" s="5" t="s">
        <v>246</v>
      </c>
      <c r="E79" s="6" t="s">
        <v>247</v>
      </c>
      <c r="F79" s="5" t="s">
        <v>604</v>
      </c>
      <c r="G79" s="5" t="s">
        <v>631</v>
      </c>
      <c r="H79" s="18" t="s">
        <v>830</v>
      </c>
      <c r="I79" s="5" t="s">
        <v>84</v>
      </c>
      <c r="J79" s="5" t="s">
        <v>41</v>
      </c>
      <c r="K79" s="5" t="s">
        <v>381</v>
      </c>
      <c r="L79" s="5" t="s">
        <v>45</v>
      </c>
      <c r="M79" s="46" t="s">
        <v>1008</v>
      </c>
    </row>
    <row r="80" spans="1:13" ht="258.60000000000002" customHeight="1" x14ac:dyDescent="0.2">
      <c r="A80" s="25" t="s">
        <v>233</v>
      </c>
      <c r="B80" s="5" t="s">
        <v>726</v>
      </c>
      <c r="C80" s="36">
        <v>2014</v>
      </c>
      <c r="D80" s="5" t="s">
        <v>600</v>
      </c>
      <c r="E80" s="6" t="s">
        <v>234</v>
      </c>
      <c r="F80" s="5" t="s">
        <v>235</v>
      </c>
      <c r="G80" s="5" t="s">
        <v>631</v>
      </c>
      <c r="H80" s="5" t="s">
        <v>291</v>
      </c>
      <c r="I80" s="5" t="s">
        <v>109</v>
      </c>
      <c r="J80" s="5" t="s">
        <v>126</v>
      </c>
      <c r="K80" s="5" t="s">
        <v>236</v>
      </c>
      <c r="L80" s="5" t="s">
        <v>24</v>
      </c>
      <c r="M80" s="46" t="s">
        <v>1009</v>
      </c>
    </row>
    <row r="81" spans="1:13" ht="144.6" customHeight="1" x14ac:dyDescent="0.2">
      <c r="A81" s="22" t="s">
        <v>440</v>
      </c>
      <c r="B81" s="5" t="s">
        <v>727</v>
      </c>
      <c r="C81" s="36">
        <v>2022</v>
      </c>
      <c r="D81" s="5" t="s">
        <v>794</v>
      </c>
      <c r="E81" s="6" t="s">
        <v>793</v>
      </c>
      <c r="F81" s="5" t="s">
        <v>624</v>
      </c>
      <c r="G81" s="5" t="s">
        <v>439</v>
      </c>
      <c r="H81" s="5" t="s">
        <v>295</v>
      </c>
      <c r="I81" s="5" t="s">
        <v>875</v>
      </c>
      <c r="J81" s="5" t="s">
        <v>438</v>
      </c>
      <c r="K81" s="5" t="s">
        <v>207</v>
      </c>
      <c r="L81" s="5" t="s">
        <v>436</v>
      </c>
      <c r="M81" s="44" t="s">
        <v>437</v>
      </c>
    </row>
    <row r="82" spans="1:13" ht="345.75" customHeight="1" x14ac:dyDescent="0.2">
      <c r="A82" s="25" t="s">
        <v>281</v>
      </c>
      <c r="B82" s="5" t="s">
        <v>728</v>
      </c>
      <c r="C82" s="36">
        <v>2020</v>
      </c>
      <c r="D82" s="5" t="s">
        <v>350</v>
      </c>
      <c r="E82" s="6" t="s">
        <v>795</v>
      </c>
      <c r="F82" s="5" t="s">
        <v>507</v>
      </c>
      <c r="G82" s="5" t="s">
        <v>631</v>
      </c>
      <c r="H82" s="5" t="s">
        <v>850</v>
      </c>
      <c r="I82" s="5" t="s">
        <v>282</v>
      </c>
      <c r="J82" s="5" t="s">
        <v>27</v>
      </c>
      <c r="K82" s="5" t="s">
        <v>604</v>
      </c>
      <c r="L82" s="5" t="s">
        <v>91</v>
      </c>
      <c r="M82" s="46" t="s">
        <v>1010</v>
      </c>
    </row>
    <row r="83" spans="1:13" ht="321.75" customHeight="1" x14ac:dyDescent="0.2">
      <c r="A83" s="25" t="s">
        <v>11</v>
      </c>
      <c r="B83" s="5" t="s">
        <v>729</v>
      </c>
      <c r="C83" s="36">
        <v>2014</v>
      </c>
      <c r="D83" s="5" t="s">
        <v>350</v>
      </c>
      <c r="E83" s="6" t="s">
        <v>12</v>
      </c>
      <c r="F83" s="5" t="s">
        <v>604</v>
      </c>
      <c r="G83" s="5" t="s">
        <v>631</v>
      </c>
      <c r="H83" s="5" t="s">
        <v>851</v>
      </c>
      <c r="I83" s="5" t="s">
        <v>13</v>
      </c>
      <c r="J83" s="5" t="s">
        <v>14</v>
      </c>
      <c r="K83" s="5" t="s">
        <v>926</v>
      </c>
      <c r="L83" s="5" t="s">
        <v>959</v>
      </c>
      <c r="M83" s="46" t="s">
        <v>1011</v>
      </c>
    </row>
    <row r="84" spans="1:13" ht="159" customHeight="1" x14ac:dyDescent="0.2">
      <c r="A84" s="31" t="s">
        <v>92</v>
      </c>
      <c r="B84" s="5" t="s">
        <v>673</v>
      </c>
      <c r="C84" s="36">
        <v>2019</v>
      </c>
      <c r="D84" s="5" t="s">
        <v>350</v>
      </c>
      <c r="E84" s="6" t="s">
        <v>93</v>
      </c>
      <c r="F84" s="5" t="s">
        <v>604</v>
      </c>
      <c r="G84" s="5" t="s">
        <v>631</v>
      </c>
      <c r="H84" s="5" t="s">
        <v>852</v>
      </c>
      <c r="I84" s="5" t="s">
        <v>79</v>
      </c>
      <c r="J84" s="5" t="s">
        <v>27</v>
      </c>
      <c r="K84" s="5" t="s">
        <v>604</v>
      </c>
      <c r="L84" s="5" t="s">
        <v>949</v>
      </c>
      <c r="M84" s="46" t="s">
        <v>1012</v>
      </c>
    </row>
    <row r="85" spans="1:13" ht="159" customHeight="1" x14ac:dyDescent="0.2">
      <c r="A85" s="25" t="s">
        <v>255</v>
      </c>
      <c r="B85" s="5" t="s">
        <v>730</v>
      </c>
      <c r="C85" s="36">
        <v>2017</v>
      </c>
      <c r="D85" s="5" t="s">
        <v>256</v>
      </c>
      <c r="E85" s="6" t="s">
        <v>257</v>
      </c>
      <c r="F85" s="5" t="s">
        <v>302</v>
      </c>
      <c r="G85" s="5" t="s">
        <v>631</v>
      </c>
      <c r="H85" s="5" t="s">
        <v>853</v>
      </c>
      <c r="I85" s="5" t="s">
        <v>258</v>
      </c>
      <c r="J85" s="5" t="s">
        <v>885</v>
      </c>
      <c r="K85" s="5" t="s">
        <v>604</v>
      </c>
      <c r="L85" s="5" t="s">
        <v>960</v>
      </c>
      <c r="M85" s="46" t="s">
        <v>1013</v>
      </c>
    </row>
    <row r="86" spans="1:13" ht="116.45" customHeight="1" x14ac:dyDescent="0.2">
      <c r="A86" s="25" t="s">
        <v>259</v>
      </c>
      <c r="B86" s="5" t="s">
        <v>731</v>
      </c>
      <c r="C86" s="36">
        <v>2019</v>
      </c>
      <c r="D86" s="5" t="s">
        <v>260</v>
      </c>
      <c r="E86" s="6" t="s">
        <v>261</v>
      </c>
      <c r="F86" s="5" t="s">
        <v>604</v>
      </c>
      <c r="G86" s="5" t="s">
        <v>631</v>
      </c>
      <c r="H86" s="5" t="s">
        <v>262</v>
      </c>
      <c r="I86" s="5" t="s">
        <v>349</v>
      </c>
      <c r="J86" s="5" t="s">
        <v>10</v>
      </c>
      <c r="K86" s="5" t="s">
        <v>35</v>
      </c>
      <c r="L86" s="5" t="s">
        <v>337</v>
      </c>
      <c r="M86" s="46" t="s">
        <v>1014</v>
      </c>
    </row>
    <row r="87" spans="1:13" ht="309" customHeight="1" x14ac:dyDescent="0.2">
      <c r="A87" s="25" t="s">
        <v>37</v>
      </c>
      <c r="B87" s="5" t="s">
        <v>732</v>
      </c>
      <c r="C87" s="36">
        <v>2016</v>
      </c>
      <c r="D87" s="5" t="s">
        <v>796</v>
      </c>
      <c r="E87" s="6" t="s">
        <v>38</v>
      </c>
      <c r="F87" s="5" t="s">
        <v>39</v>
      </c>
      <c r="G87" s="5" t="s">
        <v>631</v>
      </c>
      <c r="H87" s="5" t="s">
        <v>836</v>
      </c>
      <c r="I87" s="5" t="s">
        <v>40</v>
      </c>
      <c r="J87" s="5" t="s">
        <v>41</v>
      </c>
      <c r="K87" s="5" t="s">
        <v>940</v>
      </c>
      <c r="L87" s="5" t="s">
        <v>24</v>
      </c>
      <c r="M87" s="46" t="s">
        <v>1016</v>
      </c>
    </row>
    <row r="88" spans="1:13" ht="206.25" customHeight="1" x14ac:dyDescent="0.2">
      <c r="A88" s="25" t="s">
        <v>139</v>
      </c>
      <c r="B88" s="5" t="s">
        <v>733</v>
      </c>
      <c r="C88" s="36">
        <v>2016</v>
      </c>
      <c r="D88" s="5" t="s">
        <v>140</v>
      </c>
      <c r="E88" s="6" t="s">
        <v>141</v>
      </c>
      <c r="F88" s="5" t="s">
        <v>604</v>
      </c>
      <c r="G88" s="5" t="s">
        <v>631</v>
      </c>
      <c r="H88" s="5" t="s">
        <v>854</v>
      </c>
      <c r="I88" s="5" t="s">
        <v>23</v>
      </c>
      <c r="J88" s="5" t="s">
        <v>41</v>
      </c>
      <c r="K88" s="5" t="s">
        <v>930</v>
      </c>
      <c r="L88" s="5" t="s">
        <v>142</v>
      </c>
      <c r="M88" s="46" t="s">
        <v>1015</v>
      </c>
    </row>
    <row r="89" spans="1:13" ht="244.5" customHeight="1" x14ac:dyDescent="0.2">
      <c r="A89" s="22" t="s">
        <v>356</v>
      </c>
      <c r="B89" s="5" t="s">
        <v>734</v>
      </c>
      <c r="C89" s="36">
        <v>2022</v>
      </c>
      <c r="D89" s="5" t="s">
        <v>350</v>
      </c>
      <c r="E89" s="6" t="s">
        <v>357</v>
      </c>
      <c r="F89" s="5" t="s">
        <v>302</v>
      </c>
      <c r="G89" s="5" t="s">
        <v>604</v>
      </c>
      <c r="H89" s="5" t="s">
        <v>291</v>
      </c>
      <c r="I89" s="5" t="s">
        <v>604</v>
      </c>
      <c r="J89" s="5" t="s">
        <v>908</v>
      </c>
      <c r="K89" s="5" t="s">
        <v>162</v>
      </c>
      <c r="L89" s="5" t="s">
        <v>951</v>
      </c>
      <c r="M89" s="44" t="s">
        <v>360</v>
      </c>
    </row>
    <row r="90" spans="1:13" ht="215.25" customHeight="1" x14ac:dyDescent="0.2">
      <c r="A90" s="22" t="s">
        <v>448</v>
      </c>
      <c r="B90" s="5" t="s">
        <v>735</v>
      </c>
      <c r="C90" s="36">
        <v>2022</v>
      </c>
      <c r="D90" s="5" t="s">
        <v>350</v>
      </c>
      <c r="E90" s="6" t="s">
        <v>453</v>
      </c>
      <c r="F90" s="5" t="s">
        <v>452</v>
      </c>
      <c r="G90" s="5" t="s">
        <v>604</v>
      </c>
      <c r="H90" s="5" t="s">
        <v>639</v>
      </c>
      <c r="I90" s="5" t="s">
        <v>876</v>
      </c>
      <c r="J90" s="5" t="s">
        <v>451</v>
      </c>
      <c r="K90" s="5" t="s">
        <v>450</v>
      </c>
      <c r="L90" s="5" t="s">
        <v>413</v>
      </c>
      <c r="M90" s="44" t="s">
        <v>449</v>
      </c>
    </row>
    <row r="91" spans="1:13" ht="83.25" customHeight="1" x14ac:dyDescent="0.2">
      <c r="A91" s="25" t="s">
        <v>143</v>
      </c>
      <c r="B91" s="5" t="s">
        <v>707</v>
      </c>
      <c r="C91" s="36">
        <v>2015</v>
      </c>
      <c r="D91" s="5" t="s">
        <v>350</v>
      </c>
      <c r="E91" s="6" t="s">
        <v>144</v>
      </c>
      <c r="F91" s="5" t="s">
        <v>604</v>
      </c>
      <c r="G91" s="5" t="s">
        <v>631</v>
      </c>
      <c r="H91" s="5" t="s">
        <v>855</v>
      </c>
      <c r="I91" s="5" t="s">
        <v>23</v>
      </c>
      <c r="J91" s="5" t="s">
        <v>10</v>
      </c>
      <c r="K91" s="5" t="s">
        <v>604</v>
      </c>
      <c r="L91" s="5" t="s">
        <v>91</v>
      </c>
      <c r="M91" s="46" t="s">
        <v>1017</v>
      </c>
    </row>
    <row r="92" spans="1:13" ht="204.6" customHeight="1" x14ac:dyDescent="0.2">
      <c r="A92" s="25" t="s">
        <v>155</v>
      </c>
      <c r="B92" s="5" t="s">
        <v>736</v>
      </c>
      <c r="C92" s="36">
        <v>2014</v>
      </c>
      <c r="D92" s="5" t="s">
        <v>350</v>
      </c>
      <c r="E92" s="6" t="s">
        <v>797</v>
      </c>
      <c r="F92" s="5" t="s">
        <v>604</v>
      </c>
      <c r="G92" s="5" t="s">
        <v>631</v>
      </c>
      <c r="H92" s="5" t="s">
        <v>122</v>
      </c>
      <c r="I92" s="5" t="s">
        <v>349</v>
      </c>
      <c r="J92" s="5" t="s">
        <v>41</v>
      </c>
      <c r="K92" s="5" t="s">
        <v>604</v>
      </c>
      <c r="L92" s="5" t="s">
        <v>945</v>
      </c>
      <c r="M92" s="46" t="s">
        <v>1041</v>
      </c>
    </row>
    <row r="93" spans="1:13" ht="99" customHeight="1" x14ac:dyDescent="0.2">
      <c r="A93" s="25" t="s">
        <v>102</v>
      </c>
      <c r="B93" s="5" t="s">
        <v>737</v>
      </c>
      <c r="C93" s="36">
        <v>2020</v>
      </c>
      <c r="D93" s="5" t="s">
        <v>103</v>
      </c>
      <c r="E93" s="6" t="s">
        <v>104</v>
      </c>
      <c r="F93" s="5" t="s">
        <v>625</v>
      </c>
      <c r="G93" s="5" t="s">
        <v>631</v>
      </c>
      <c r="H93" s="5" t="s">
        <v>291</v>
      </c>
      <c r="I93" s="5" t="s">
        <v>105</v>
      </c>
      <c r="J93" s="5" t="s">
        <v>909</v>
      </c>
      <c r="K93" s="5" t="s">
        <v>931</v>
      </c>
      <c r="L93" s="5" t="s">
        <v>24</v>
      </c>
      <c r="M93" s="46" t="s">
        <v>1040</v>
      </c>
    </row>
    <row r="94" spans="1:13" ht="225" customHeight="1" x14ac:dyDescent="0.2">
      <c r="A94" s="25" t="s">
        <v>156</v>
      </c>
      <c r="B94" s="5" t="s">
        <v>157</v>
      </c>
      <c r="C94" s="36">
        <v>2011</v>
      </c>
      <c r="D94" s="5" t="s">
        <v>158</v>
      </c>
      <c r="E94" s="6" t="s">
        <v>159</v>
      </c>
      <c r="F94" s="5" t="s">
        <v>604</v>
      </c>
      <c r="G94" s="5" t="s">
        <v>631</v>
      </c>
      <c r="H94" s="5" t="s">
        <v>291</v>
      </c>
      <c r="I94" s="5" t="s">
        <v>160</v>
      </c>
      <c r="J94" s="5" t="s">
        <v>126</v>
      </c>
      <c r="K94" s="5" t="s">
        <v>941</v>
      </c>
      <c r="L94" s="5" t="s">
        <v>337</v>
      </c>
      <c r="M94" s="46" t="s">
        <v>1039</v>
      </c>
    </row>
    <row r="95" spans="1:13" ht="201" customHeight="1" x14ac:dyDescent="0.2">
      <c r="A95" s="22" t="s">
        <v>407</v>
      </c>
      <c r="B95" s="5" t="s">
        <v>738</v>
      </c>
      <c r="C95" s="36">
        <v>2022</v>
      </c>
      <c r="D95" s="5" t="s">
        <v>350</v>
      </c>
      <c r="E95" s="6" t="s">
        <v>932</v>
      </c>
      <c r="F95" s="5" t="s">
        <v>408</v>
      </c>
      <c r="G95" s="5" t="s">
        <v>604</v>
      </c>
      <c r="H95" s="5" t="s">
        <v>293</v>
      </c>
      <c r="I95" s="5" t="s">
        <v>358</v>
      </c>
      <c r="J95" s="5" t="s">
        <v>894</v>
      </c>
      <c r="K95" s="5" t="s">
        <v>934</v>
      </c>
      <c r="L95" s="5" t="s">
        <v>382</v>
      </c>
      <c r="M95" s="44" t="s">
        <v>409</v>
      </c>
    </row>
    <row r="96" spans="1:13" ht="87" customHeight="1" x14ac:dyDescent="0.2">
      <c r="A96" s="22" t="s">
        <v>315</v>
      </c>
      <c r="B96" s="5" t="s">
        <v>739</v>
      </c>
      <c r="C96" s="36">
        <v>2022</v>
      </c>
      <c r="D96" s="5" t="s">
        <v>430</v>
      </c>
      <c r="E96" s="6" t="s">
        <v>312</v>
      </c>
      <c r="F96" s="5" t="s">
        <v>810</v>
      </c>
      <c r="G96" s="5" t="s">
        <v>314</v>
      </c>
      <c r="H96" s="5" t="s">
        <v>295</v>
      </c>
      <c r="I96" s="5" t="s">
        <v>349</v>
      </c>
      <c r="J96" s="5" t="s">
        <v>910</v>
      </c>
      <c r="K96" s="5" t="s">
        <v>313</v>
      </c>
      <c r="L96" s="5" t="s">
        <v>337</v>
      </c>
      <c r="M96" s="46" t="str">
        <f>HYPERLINK("http://dx.doi.org/10.1097/QAI.0000000000002985","http://dx.doi.org/10.1097/QAI.0000000000002985")</f>
        <v>http://dx.doi.org/10.1097/QAI.0000000000002985</v>
      </c>
    </row>
    <row r="97" spans="1:13" ht="178.5" customHeight="1" x14ac:dyDescent="0.2">
      <c r="A97" s="22" t="s">
        <v>425</v>
      </c>
      <c r="B97" s="5" t="s">
        <v>740</v>
      </c>
      <c r="C97" s="36">
        <v>2022</v>
      </c>
      <c r="D97" s="5" t="s">
        <v>467</v>
      </c>
      <c r="E97" s="6" t="s">
        <v>429</v>
      </c>
      <c r="F97" s="5" t="s">
        <v>426</v>
      </c>
      <c r="G97" s="5" t="s">
        <v>293</v>
      </c>
      <c r="H97" s="5" t="s">
        <v>856</v>
      </c>
      <c r="I97" s="5" t="s">
        <v>877</v>
      </c>
      <c r="J97" s="5" t="s">
        <v>427</v>
      </c>
      <c r="K97" s="5" t="s">
        <v>933</v>
      </c>
      <c r="L97" s="5" t="s">
        <v>45</v>
      </c>
      <c r="M97" s="44" t="s">
        <v>428</v>
      </c>
    </row>
    <row r="98" spans="1:13" ht="144" customHeight="1" x14ac:dyDescent="0.2">
      <c r="A98" s="25" t="s">
        <v>88</v>
      </c>
      <c r="B98" s="5" t="s">
        <v>698</v>
      </c>
      <c r="C98" s="36">
        <v>2019</v>
      </c>
      <c r="D98" s="5" t="s">
        <v>350</v>
      </c>
      <c r="E98" s="6" t="s">
        <v>89</v>
      </c>
      <c r="F98" s="5" t="s">
        <v>604</v>
      </c>
      <c r="G98" s="5" t="s">
        <v>631</v>
      </c>
      <c r="H98" s="5" t="s">
        <v>857</v>
      </c>
      <c r="I98" s="5" t="s">
        <v>90</v>
      </c>
      <c r="J98" s="5" t="s">
        <v>893</v>
      </c>
      <c r="K98" s="5" t="s">
        <v>604</v>
      </c>
      <c r="L98" s="5" t="s">
        <v>91</v>
      </c>
      <c r="M98" s="46" t="s">
        <v>1038</v>
      </c>
    </row>
    <row r="99" spans="1:13" ht="120.75" customHeight="1" x14ac:dyDescent="0.2">
      <c r="A99" s="25" t="s">
        <v>52</v>
      </c>
      <c r="B99" s="5" t="s">
        <v>741</v>
      </c>
      <c r="C99" s="36">
        <v>2007</v>
      </c>
      <c r="D99" s="5" t="s">
        <v>350</v>
      </c>
      <c r="E99" s="6" t="s">
        <v>53</v>
      </c>
      <c r="F99" s="5" t="s">
        <v>604</v>
      </c>
      <c r="G99" s="5" t="s">
        <v>631</v>
      </c>
      <c r="H99" s="5" t="s">
        <v>858</v>
      </c>
      <c r="I99" s="5" t="s">
        <v>349</v>
      </c>
      <c r="J99" s="5" t="s">
        <v>27</v>
      </c>
      <c r="K99" s="5" t="s">
        <v>604</v>
      </c>
      <c r="L99" s="5" t="s">
        <v>949</v>
      </c>
      <c r="M99" s="46" t="s">
        <v>1037</v>
      </c>
    </row>
    <row r="100" spans="1:13" ht="360.75" customHeight="1" x14ac:dyDescent="0.2">
      <c r="A100" s="25" t="s">
        <v>127</v>
      </c>
      <c r="B100" s="5" t="s">
        <v>742</v>
      </c>
      <c r="C100" s="36">
        <v>2011</v>
      </c>
      <c r="D100" s="5" t="s">
        <v>128</v>
      </c>
      <c r="E100" s="6" t="s">
        <v>798</v>
      </c>
      <c r="F100" s="5" t="s">
        <v>604</v>
      </c>
      <c r="G100" s="5" t="s">
        <v>631</v>
      </c>
      <c r="H100" s="5" t="s">
        <v>859</v>
      </c>
      <c r="I100" s="5" t="s">
        <v>349</v>
      </c>
      <c r="J100" s="5" t="s">
        <v>129</v>
      </c>
      <c r="K100" s="5" t="s">
        <v>130</v>
      </c>
      <c r="L100" s="5" t="s">
        <v>80</v>
      </c>
      <c r="M100" s="46" t="s">
        <v>1036</v>
      </c>
    </row>
    <row r="101" spans="1:13" ht="237.75" customHeight="1" x14ac:dyDescent="0.2">
      <c r="A101" s="25" t="s">
        <v>185</v>
      </c>
      <c r="B101" s="5" t="s">
        <v>743</v>
      </c>
      <c r="C101" s="36">
        <v>2016</v>
      </c>
      <c r="D101" s="5" t="s">
        <v>497</v>
      </c>
      <c r="E101" s="6" t="s">
        <v>799</v>
      </c>
      <c r="F101" s="5" t="s">
        <v>589</v>
      </c>
      <c r="G101" s="5" t="s">
        <v>631</v>
      </c>
      <c r="H101" s="5" t="s">
        <v>860</v>
      </c>
      <c r="I101" s="5" t="s">
        <v>187</v>
      </c>
      <c r="J101" s="5" t="s">
        <v>188</v>
      </c>
      <c r="K101" s="5" t="s">
        <v>189</v>
      </c>
      <c r="L101" s="5" t="s">
        <v>337</v>
      </c>
      <c r="M101" s="46" t="s">
        <v>1035</v>
      </c>
    </row>
    <row r="102" spans="1:13" ht="143.25" customHeight="1" x14ac:dyDescent="0.2">
      <c r="A102" s="25" t="s">
        <v>61</v>
      </c>
      <c r="B102" s="5" t="s">
        <v>744</v>
      </c>
      <c r="C102" s="36">
        <v>2018</v>
      </c>
      <c r="D102" s="5" t="s">
        <v>62</v>
      </c>
      <c r="E102" s="6" t="s">
        <v>63</v>
      </c>
      <c r="F102" s="5" t="s">
        <v>508</v>
      </c>
      <c r="G102" s="5" t="s">
        <v>631</v>
      </c>
      <c r="H102" s="5" t="s">
        <v>861</v>
      </c>
      <c r="I102" s="5" t="s">
        <v>64</v>
      </c>
      <c r="J102" s="5" t="s">
        <v>10</v>
      </c>
      <c r="K102" s="5" t="s">
        <v>65</v>
      </c>
      <c r="L102" s="5" t="s">
        <v>45</v>
      </c>
      <c r="M102" s="46" t="s">
        <v>1034</v>
      </c>
    </row>
    <row r="103" spans="1:13" ht="180.75" customHeight="1" x14ac:dyDescent="0.2">
      <c r="A103" s="25" t="s">
        <v>111</v>
      </c>
      <c r="B103" s="5" t="s">
        <v>745</v>
      </c>
      <c r="C103" s="36">
        <v>2011</v>
      </c>
      <c r="D103" s="5" t="s">
        <v>350</v>
      </c>
      <c r="E103" s="6" t="s">
        <v>112</v>
      </c>
      <c r="F103" s="5" t="s">
        <v>604</v>
      </c>
      <c r="G103" s="5" t="s">
        <v>631</v>
      </c>
      <c r="H103" s="5" t="s">
        <v>288</v>
      </c>
      <c r="I103" s="5" t="s">
        <v>349</v>
      </c>
      <c r="J103" s="5" t="s">
        <v>888</v>
      </c>
      <c r="K103" s="5" t="s">
        <v>935</v>
      </c>
      <c r="L103" s="5" t="s">
        <v>947</v>
      </c>
      <c r="M103" s="46" t="s">
        <v>1033</v>
      </c>
    </row>
    <row r="104" spans="1:13" ht="219" customHeight="1" x14ac:dyDescent="0.2">
      <c r="A104" s="22" t="s">
        <v>391</v>
      </c>
      <c r="B104" s="5" t="s">
        <v>673</v>
      </c>
      <c r="C104" s="36">
        <v>2022</v>
      </c>
      <c r="D104" s="5" t="s">
        <v>392</v>
      </c>
      <c r="E104" s="6" t="s">
        <v>394</v>
      </c>
      <c r="F104" s="5" t="s">
        <v>293</v>
      </c>
      <c r="G104" s="5" t="s">
        <v>815</v>
      </c>
      <c r="H104" s="5" t="s">
        <v>831</v>
      </c>
      <c r="I104" s="5" t="s">
        <v>373</v>
      </c>
      <c r="J104" s="5" t="s">
        <v>893</v>
      </c>
      <c r="K104" s="5" t="s">
        <v>936</v>
      </c>
      <c r="L104" s="5" t="s">
        <v>382</v>
      </c>
      <c r="M104" s="44" t="s">
        <v>393</v>
      </c>
    </row>
    <row r="105" spans="1:13" ht="151.5" customHeight="1" x14ac:dyDescent="0.2">
      <c r="A105" s="25" t="s">
        <v>57</v>
      </c>
      <c r="B105" s="5" t="s">
        <v>746</v>
      </c>
      <c r="C105" s="36">
        <v>2014</v>
      </c>
      <c r="D105" s="5" t="s">
        <v>58</v>
      </c>
      <c r="E105" s="6" t="s">
        <v>59</v>
      </c>
      <c r="F105" s="5" t="s">
        <v>302</v>
      </c>
      <c r="G105" s="5" t="s">
        <v>631</v>
      </c>
      <c r="H105" s="18" t="s">
        <v>862</v>
      </c>
      <c r="I105" s="5" t="s">
        <v>60</v>
      </c>
      <c r="J105" s="5" t="s">
        <v>41</v>
      </c>
      <c r="K105" s="5" t="s">
        <v>937</v>
      </c>
      <c r="L105" s="5" t="s">
        <v>946</v>
      </c>
      <c r="M105" s="46" t="s">
        <v>1032</v>
      </c>
    </row>
    <row r="106" spans="1:13" ht="189.75" customHeight="1" x14ac:dyDescent="0.2">
      <c r="A106" s="25" t="s">
        <v>149</v>
      </c>
      <c r="B106" s="5" t="s">
        <v>747</v>
      </c>
      <c r="C106" s="36">
        <v>2011</v>
      </c>
      <c r="D106" s="5" t="s">
        <v>150</v>
      </c>
      <c r="E106" s="6" t="s">
        <v>151</v>
      </c>
      <c r="F106" s="5" t="s">
        <v>604</v>
      </c>
      <c r="G106" s="5" t="s">
        <v>631</v>
      </c>
      <c r="H106" s="5" t="s">
        <v>122</v>
      </c>
      <c r="I106" s="5" t="s">
        <v>349</v>
      </c>
      <c r="J106" s="5" t="s">
        <v>885</v>
      </c>
      <c r="K106" s="5" t="s">
        <v>917</v>
      </c>
      <c r="L106" s="5" t="s">
        <v>24</v>
      </c>
      <c r="M106" s="46" t="s">
        <v>1031</v>
      </c>
    </row>
    <row r="107" spans="1:13" ht="136.9" customHeight="1" x14ac:dyDescent="0.2">
      <c r="A107" s="25" t="s">
        <v>237</v>
      </c>
      <c r="B107" s="5" t="s">
        <v>748</v>
      </c>
      <c r="C107" s="36">
        <v>2017</v>
      </c>
      <c r="D107" s="5" t="s">
        <v>801</v>
      </c>
      <c r="E107" s="6" t="s">
        <v>800</v>
      </c>
      <c r="F107" s="5" t="s">
        <v>302</v>
      </c>
      <c r="G107" s="5" t="s">
        <v>631</v>
      </c>
      <c r="H107" s="5" t="s">
        <v>841</v>
      </c>
      <c r="I107" s="5" t="s">
        <v>238</v>
      </c>
      <c r="J107" s="5" t="s">
        <v>41</v>
      </c>
      <c r="K107" s="5" t="s">
        <v>604</v>
      </c>
      <c r="L107" s="5" t="s">
        <v>24</v>
      </c>
      <c r="M107" s="46" t="s">
        <v>1030</v>
      </c>
    </row>
    <row r="108" spans="1:13" ht="170.45" customHeight="1" x14ac:dyDescent="0.2">
      <c r="A108" s="25" t="s">
        <v>220</v>
      </c>
      <c r="B108" s="5" t="s">
        <v>749</v>
      </c>
      <c r="C108" s="36">
        <v>2014</v>
      </c>
      <c r="D108" s="5" t="s">
        <v>497</v>
      </c>
      <c r="E108" s="6" t="s">
        <v>221</v>
      </c>
      <c r="F108" s="5" t="s">
        <v>626</v>
      </c>
      <c r="G108" s="5" t="s">
        <v>631</v>
      </c>
      <c r="H108" s="5" t="s">
        <v>863</v>
      </c>
      <c r="I108" s="5" t="s">
        <v>222</v>
      </c>
      <c r="J108" s="5" t="s">
        <v>893</v>
      </c>
      <c r="K108" s="5" t="s">
        <v>938</v>
      </c>
      <c r="L108" s="5" t="s">
        <v>402</v>
      </c>
      <c r="M108" s="46" t="s">
        <v>1029</v>
      </c>
    </row>
    <row r="109" spans="1:13" ht="132.6" customHeight="1" x14ac:dyDescent="0.2">
      <c r="A109" s="22" t="s">
        <v>494</v>
      </c>
      <c r="B109" s="5" t="s">
        <v>750</v>
      </c>
      <c r="C109" s="36">
        <v>2022</v>
      </c>
      <c r="D109" s="5" t="s">
        <v>350</v>
      </c>
      <c r="E109" s="6" t="s">
        <v>493</v>
      </c>
      <c r="F109" s="5" t="s">
        <v>492</v>
      </c>
      <c r="G109" s="5" t="s">
        <v>814</v>
      </c>
      <c r="H109" s="5" t="s">
        <v>864</v>
      </c>
      <c r="I109" s="5" t="s">
        <v>878</v>
      </c>
      <c r="J109" s="5" t="s">
        <v>911</v>
      </c>
      <c r="K109" s="5" t="s">
        <v>491</v>
      </c>
      <c r="L109" s="5" t="s">
        <v>402</v>
      </c>
      <c r="M109" s="44" t="s">
        <v>490</v>
      </c>
    </row>
    <row r="110" spans="1:13" ht="206.45" customHeight="1" x14ac:dyDescent="0.2">
      <c r="A110" s="25" t="s">
        <v>119</v>
      </c>
      <c r="B110" s="5" t="s">
        <v>697</v>
      </c>
      <c r="C110" s="36">
        <v>2015</v>
      </c>
      <c r="D110" s="5" t="s">
        <v>120</v>
      </c>
      <c r="E110" s="6" t="s">
        <v>121</v>
      </c>
      <c r="F110" s="5" t="s">
        <v>604</v>
      </c>
      <c r="G110" s="5" t="s">
        <v>631</v>
      </c>
      <c r="H110" s="5" t="s">
        <v>122</v>
      </c>
      <c r="I110" s="5" t="s">
        <v>349</v>
      </c>
      <c r="J110" s="5" t="s">
        <v>893</v>
      </c>
      <c r="K110" s="5" t="s">
        <v>35</v>
      </c>
      <c r="L110" s="5" t="s">
        <v>36</v>
      </c>
      <c r="M110" s="46" t="s">
        <v>1028</v>
      </c>
    </row>
    <row r="111" spans="1:13" ht="267.60000000000002" customHeight="1" x14ac:dyDescent="0.2">
      <c r="A111" s="25" t="s">
        <v>29</v>
      </c>
      <c r="B111" s="5" t="s">
        <v>30</v>
      </c>
      <c r="C111" s="36">
        <v>2014</v>
      </c>
      <c r="D111" s="5" t="s">
        <v>350</v>
      </c>
      <c r="E111" s="6" t="s">
        <v>31</v>
      </c>
      <c r="F111" s="5" t="s">
        <v>604</v>
      </c>
      <c r="G111" s="5" t="s">
        <v>631</v>
      </c>
      <c r="H111" s="5" t="s">
        <v>865</v>
      </c>
      <c r="I111" s="5" t="s">
        <v>32</v>
      </c>
      <c r="J111" s="5" t="s">
        <v>912</v>
      </c>
      <c r="K111" s="5" t="s">
        <v>604</v>
      </c>
      <c r="L111" s="5" t="s">
        <v>948</v>
      </c>
      <c r="M111" s="46" t="s">
        <v>1027</v>
      </c>
    </row>
    <row r="112" spans="1:13" ht="272.45" customHeight="1" x14ac:dyDescent="0.2">
      <c r="A112" s="25" t="s">
        <v>73</v>
      </c>
      <c r="B112" s="5" t="s">
        <v>751</v>
      </c>
      <c r="C112" s="36">
        <v>2021</v>
      </c>
      <c r="D112" s="5" t="s">
        <v>630</v>
      </c>
      <c r="E112" s="6" t="s">
        <v>802</v>
      </c>
      <c r="F112" s="5" t="s">
        <v>629</v>
      </c>
      <c r="G112" s="5" t="s">
        <v>631</v>
      </c>
      <c r="H112" s="5" t="s">
        <v>291</v>
      </c>
      <c r="I112" s="5" t="s">
        <v>75</v>
      </c>
      <c r="J112" s="5" t="s">
        <v>885</v>
      </c>
      <c r="K112" s="5" t="s">
        <v>917</v>
      </c>
      <c r="L112" s="5" t="s">
        <v>337</v>
      </c>
      <c r="M112" s="46" t="s">
        <v>1026</v>
      </c>
    </row>
    <row r="113" spans="1:13" ht="132" customHeight="1" x14ac:dyDescent="0.2">
      <c r="A113" s="22" t="s">
        <v>335</v>
      </c>
      <c r="B113" s="5" t="s">
        <v>752</v>
      </c>
      <c r="C113" s="36">
        <v>2022</v>
      </c>
      <c r="D113" s="5" t="s">
        <v>350</v>
      </c>
      <c r="E113" s="6" t="s">
        <v>803</v>
      </c>
      <c r="F113" s="5" t="s">
        <v>336</v>
      </c>
      <c r="G113" s="5" t="s">
        <v>813</v>
      </c>
      <c r="H113" s="5" t="s">
        <v>633</v>
      </c>
      <c r="I113" s="5" t="s">
        <v>349</v>
      </c>
      <c r="J113" s="5" t="s">
        <v>10</v>
      </c>
      <c r="K113" s="5" t="s">
        <v>604</v>
      </c>
      <c r="L113" s="5" t="s">
        <v>337</v>
      </c>
      <c r="M113" s="44" t="s">
        <v>338</v>
      </c>
    </row>
    <row r="114" spans="1:13" ht="144.6" customHeight="1" x14ac:dyDescent="0.2">
      <c r="A114" s="25" t="s">
        <v>5</v>
      </c>
      <c r="B114" s="5" t="s">
        <v>6</v>
      </c>
      <c r="C114" s="36">
        <v>2016</v>
      </c>
      <c r="D114" s="5" t="s">
        <v>350</v>
      </c>
      <c r="E114" s="6" t="s">
        <v>804</v>
      </c>
      <c r="F114" s="5" t="s">
        <v>8</v>
      </c>
      <c r="G114" s="5" t="s">
        <v>631</v>
      </c>
      <c r="H114" s="5" t="s">
        <v>859</v>
      </c>
      <c r="I114" s="5" t="s">
        <v>9</v>
      </c>
      <c r="J114" s="5" t="s">
        <v>10</v>
      </c>
      <c r="K114" s="5" t="s">
        <v>604</v>
      </c>
      <c r="L114" s="5" t="s">
        <v>91</v>
      </c>
      <c r="M114" s="46" t="s">
        <v>1025</v>
      </c>
    </row>
    <row r="115" spans="1:13" ht="251.45" customHeight="1" x14ac:dyDescent="0.2">
      <c r="A115" s="24" t="s">
        <v>178</v>
      </c>
      <c r="B115" s="5" t="s">
        <v>753</v>
      </c>
      <c r="C115" s="36">
        <v>2017</v>
      </c>
      <c r="D115" s="5" t="s">
        <v>498</v>
      </c>
      <c r="E115" s="6" t="s">
        <v>179</v>
      </c>
      <c r="F115" s="5" t="s">
        <v>604</v>
      </c>
      <c r="G115" s="5" t="s">
        <v>631</v>
      </c>
      <c r="H115" s="5" t="s">
        <v>291</v>
      </c>
      <c r="I115" s="5" t="s">
        <v>180</v>
      </c>
      <c r="J115" s="5" t="s">
        <v>41</v>
      </c>
      <c r="K115" s="5" t="s">
        <v>942</v>
      </c>
      <c r="L115" s="5" t="s">
        <v>945</v>
      </c>
      <c r="M115" s="46" t="s">
        <v>1024</v>
      </c>
    </row>
    <row r="116" spans="1:13" ht="198.6" customHeight="1" x14ac:dyDescent="0.2">
      <c r="A116" s="25" t="s">
        <v>190</v>
      </c>
      <c r="B116" s="5" t="s">
        <v>754</v>
      </c>
      <c r="C116" s="36">
        <v>2018</v>
      </c>
      <c r="D116" s="5" t="s">
        <v>191</v>
      </c>
      <c r="E116" s="6" t="s">
        <v>192</v>
      </c>
      <c r="F116" s="5" t="s">
        <v>302</v>
      </c>
      <c r="G116" s="5" t="s">
        <v>631</v>
      </c>
      <c r="H116" s="5" t="s">
        <v>83</v>
      </c>
      <c r="I116" s="5" t="s">
        <v>193</v>
      </c>
      <c r="J116" s="5" t="s">
        <v>893</v>
      </c>
      <c r="K116" s="5" t="s">
        <v>194</v>
      </c>
      <c r="L116" s="5" t="s">
        <v>337</v>
      </c>
      <c r="M116" s="46" t="s">
        <v>1023</v>
      </c>
    </row>
    <row r="117" spans="1:13" ht="354" customHeight="1" x14ac:dyDescent="0.2">
      <c r="A117" s="25" t="s">
        <v>76</v>
      </c>
      <c r="B117" s="5" t="s">
        <v>77</v>
      </c>
      <c r="C117" s="36">
        <v>2017</v>
      </c>
      <c r="D117" s="5" t="s">
        <v>62</v>
      </c>
      <c r="E117" s="6" t="s">
        <v>805</v>
      </c>
      <c r="F117" s="5" t="s">
        <v>627</v>
      </c>
      <c r="G117" s="5" t="s">
        <v>631</v>
      </c>
      <c r="H117" s="5" t="s">
        <v>78</v>
      </c>
      <c r="I117" s="5" t="s">
        <v>79</v>
      </c>
      <c r="J117" s="5" t="s">
        <v>885</v>
      </c>
      <c r="K117" s="5" t="s">
        <v>917</v>
      </c>
      <c r="L117" s="5" t="s">
        <v>80</v>
      </c>
      <c r="M117" s="46" t="s">
        <v>1022</v>
      </c>
    </row>
    <row r="118" spans="1:13" ht="174.6" customHeight="1" x14ac:dyDescent="0.2">
      <c r="A118" s="25" t="s">
        <v>42</v>
      </c>
      <c r="B118" s="5" t="s">
        <v>755</v>
      </c>
      <c r="C118" s="36">
        <v>2017</v>
      </c>
      <c r="D118" s="5" t="s">
        <v>43</v>
      </c>
      <c r="E118" s="6" t="s">
        <v>806</v>
      </c>
      <c r="F118" s="5" t="s">
        <v>604</v>
      </c>
      <c r="G118" s="5" t="s">
        <v>631</v>
      </c>
      <c r="H118" s="5" t="s">
        <v>280</v>
      </c>
      <c r="I118" s="5" t="s">
        <v>44</v>
      </c>
      <c r="J118" s="5" t="s">
        <v>888</v>
      </c>
      <c r="K118" s="5" t="s">
        <v>520</v>
      </c>
      <c r="L118" s="5" t="s">
        <v>45</v>
      </c>
      <c r="M118" s="46" t="s">
        <v>1021</v>
      </c>
    </row>
    <row r="119" spans="1:13" ht="186" customHeight="1" x14ac:dyDescent="0.2">
      <c r="A119" s="22" t="s">
        <v>317</v>
      </c>
      <c r="B119" s="5" t="s">
        <v>756</v>
      </c>
      <c r="C119" s="36">
        <v>2020</v>
      </c>
      <c r="D119" s="5" t="s">
        <v>350</v>
      </c>
      <c r="E119" s="6" t="s">
        <v>319</v>
      </c>
      <c r="F119" s="5" t="s">
        <v>302</v>
      </c>
      <c r="G119" s="5" t="s">
        <v>812</v>
      </c>
      <c r="H119" s="5" t="s">
        <v>74</v>
      </c>
      <c r="I119" s="5" t="s">
        <v>879</v>
      </c>
      <c r="J119" s="5" t="s">
        <v>913</v>
      </c>
      <c r="K119" s="5" t="s">
        <v>943</v>
      </c>
      <c r="L119" s="5" t="s">
        <v>45</v>
      </c>
      <c r="M119" s="46" t="str">
        <f>HYPERLINK("http://dx.doi.org/10.1097/QAI.0000000000002323","http://dx.doi.org/10.1097/QAI.0000000000002323")</f>
        <v>http://dx.doi.org/10.1097/QAI.0000000000002323</v>
      </c>
    </row>
    <row r="120" spans="1:13" ht="195" customHeight="1" x14ac:dyDescent="0.2">
      <c r="A120" s="22" t="s">
        <v>463</v>
      </c>
      <c r="B120" s="5" t="s">
        <v>716</v>
      </c>
      <c r="C120" s="36">
        <v>2022</v>
      </c>
      <c r="D120" s="5" t="s">
        <v>465</v>
      </c>
      <c r="E120" s="6" t="s">
        <v>466</v>
      </c>
      <c r="F120" s="5" t="s">
        <v>511</v>
      </c>
      <c r="G120" s="5" t="s">
        <v>604</v>
      </c>
      <c r="H120" s="5" t="s">
        <v>295</v>
      </c>
      <c r="I120" s="5" t="s">
        <v>604</v>
      </c>
      <c r="J120" s="5" t="s">
        <v>914</v>
      </c>
      <c r="K120" s="5" t="s">
        <v>189</v>
      </c>
      <c r="L120" s="5" t="s">
        <v>337</v>
      </c>
      <c r="M120" s="44" t="s">
        <v>464</v>
      </c>
    </row>
    <row r="121" spans="1:13" ht="259.5" customHeight="1" x14ac:dyDescent="0.2">
      <c r="A121" s="22" t="s">
        <v>424</v>
      </c>
      <c r="B121" s="5" t="s">
        <v>757</v>
      </c>
      <c r="C121" s="36">
        <v>2022</v>
      </c>
      <c r="D121" s="5" t="s">
        <v>422</v>
      </c>
      <c r="E121" s="28" t="s">
        <v>423</v>
      </c>
      <c r="F121" s="5" t="s">
        <v>628</v>
      </c>
      <c r="G121" s="15" t="s">
        <v>811</v>
      </c>
      <c r="H121" s="5" t="s">
        <v>291</v>
      </c>
      <c r="I121" s="5" t="s">
        <v>880</v>
      </c>
      <c r="J121" s="5" t="s">
        <v>914</v>
      </c>
      <c r="K121" s="5" t="s">
        <v>944</v>
      </c>
      <c r="L121" s="5" t="s">
        <v>333</v>
      </c>
      <c r="M121" s="44" t="s">
        <v>421</v>
      </c>
    </row>
    <row r="122" spans="1:13" ht="241.5" customHeight="1" x14ac:dyDescent="0.2">
      <c r="A122" s="25" t="s">
        <v>267</v>
      </c>
      <c r="B122" s="5" t="s">
        <v>758</v>
      </c>
      <c r="C122" s="36">
        <v>2019</v>
      </c>
      <c r="D122" s="5" t="s">
        <v>603</v>
      </c>
      <c r="E122" s="6" t="s">
        <v>268</v>
      </c>
      <c r="F122" s="5" t="s">
        <v>269</v>
      </c>
      <c r="G122" s="5" t="s">
        <v>631</v>
      </c>
      <c r="H122" s="5" t="s">
        <v>291</v>
      </c>
      <c r="I122" s="5" t="s">
        <v>225</v>
      </c>
      <c r="J122" s="5" t="s">
        <v>885</v>
      </c>
      <c r="K122" s="5" t="s">
        <v>917</v>
      </c>
      <c r="L122" s="5" t="s">
        <v>24</v>
      </c>
      <c r="M122" s="46" t="s">
        <v>1020</v>
      </c>
    </row>
    <row r="123" spans="1:13" ht="193.9" customHeight="1" x14ac:dyDescent="0.2">
      <c r="A123" s="24" t="s">
        <v>20</v>
      </c>
      <c r="B123" s="5" t="s">
        <v>676</v>
      </c>
      <c r="C123" s="36">
        <v>2013</v>
      </c>
      <c r="D123" s="5" t="s">
        <v>21</v>
      </c>
      <c r="E123" s="6" t="s">
        <v>22</v>
      </c>
      <c r="F123" s="5" t="s">
        <v>604</v>
      </c>
      <c r="G123" s="5" t="s">
        <v>631</v>
      </c>
      <c r="H123" s="5" t="s">
        <v>530</v>
      </c>
      <c r="I123" s="5" t="s">
        <v>23</v>
      </c>
      <c r="J123" s="5" t="s">
        <v>888</v>
      </c>
      <c r="K123" s="5" t="s">
        <v>921</v>
      </c>
      <c r="L123" s="5" t="s">
        <v>24</v>
      </c>
      <c r="M123" s="46" t="s">
        <v>1019</v>
      </c>
    </row>
    <row r="124" spans="1:13" ht="290.45" customHeight="1" x14ac:dyDescent="0.2">
      <c r="A124" s="25" t="s">
        <v>81</v>
      </c>
      <c r="B124" s="5" t="s">
        <v>759</v>
      </c>
      <c r="C124" s="36">
        <v>2020</v>
      </c>
      <c r="D124" s="5" t="s">
        <v>82</v>
      </c>
      <c r="E124" s="6" t="s">
        <v>807</v>
      </c>
      <c r="F124" s="5" t="s">
        <v>580</v>
      </c>
      <c r="G124" s="5" t="s">
        <v>631</v>
      </c>
      <c r="H124" s="5" t="s">
        <v>83</v>
      </c>
      <c r="I124" s="5" t="s">
        <v>84</v>
      </c>
      <c r="J124" s="5" t="s">
        <v>525</v>
      </c>
      <c r="K124" s="5" t="s">
        <v>917</v>
      </c>
      <c r="L124" s="5" t="s">
        <v>337</v>
      </c>
      <c r="M124" s="46" t="s">
        <v>1018</v>
      </c>
    </row>
    <row r="125" spans="1:13" x14ac:dyDescent="0.2">
      <c r="B125" s="16"/>
      <c r="C125" s="37"/>
      <c r="D125" s="16"/>
      <c r="E125" s="33"/>
      <c r="F125" s="16"/>
      <c r="G125" s="16"/>
      <c r="H125" s="16"/>
      <c r="I125" s="16"/>
      <c r="J125" s="16"/>
    </row>
    <row r="126" spans="1:13" x14ac:dyDescent="0.2">
      <c r="B126" s="16"/>
      <c r="C126" s="37"/>
      <c r="D126" s="16"/>
      <c r="E126" s="33"/>
      <c r="F126" s="16"/>
      <c r="G126" s="16"/>
      <c r="H126" s="16"/>
      <c r="I126" s="16"/>
      <c r="J126" s="16"/>
    </row>
    <row r="127" spans="1:13" x14ac:dyDescent="0.2">
      <c r="B127" s="16"/>
      <c r="C127" s="37"/>
      <c r="D127" s="16"/>
      <c r="E127" s="33"/>
      <c r="F127" s="16"/>
      <c r="G127" s="16"/>
      <c r="H127" s="16"/>
      <c r="I127" s="16"/>
      <c r="J127" s="16"/>
    </row>
    <row r="128" spans="1:13" x14ac:dyDescent="0.2">
      <c r="B128" s="16"/>
      <c r="C128" s="37"/>
      <c r="D128" s="16"/>
      <c r="E128" s="33"/>
      <c r="F128" s="16"/>
      <c r="G128" s="16"/>
      <c r="H128" s="16"/>
      <c r="I128" s="16"/>
      <c r="J128" s="16"/>
    </row>
    <row r="129" spans="2:10" x14ac:dyDescent="0.2">
      <c r="B129" s="16"/>
      <c r="C129" s="37"/>
      <c r="D129" s="16"/>
      <c r="E129" s="33"/>
      <c r="F129" s="16"/>
      <c r="G129" s="16"/>
      <c r="H129" s="16"/>
      <c r="I129" s="16"/>
      <c r="J129" s="16"/>
    </row>
    <row r="130" spans="2:10" x14ac:dyDescent="0.2">
      <c r="B130" s="16"/>
      <c r="C130" s="37"/>
      <c r="D130" s="16"/>
      <c r="E130" s="33"/>
      <c r="F130" s="16"/>
      <c r="G130" s="16"/>
      <c r="H130" s="16"/>
      <c r="I130" s="16"/>
      <c r="J130" s="16"/>
    </row>
    <row r="131" spans="2:10" x14ac:dyDescent="0.2">
      <c r="B131" s="16"/>
      <c r="C131" s="37"/>
      <c r="D131" s="16"/>
      <c r="E131" s="33"/>
      <c r="F131" s="16"/>
      <c r="G131" s="16"/>
      <c r="H131" s="16"/>
      <c r="I131" s="16"/>
      <c r="J131" s="16"/>
    </row>
    <row r="132" spans="2:10" x14ac:dyDescent="0.2">
      <c r="B132" s="16"/>
      <c r="C132" s="37"/>
      <c r="D132" s="16"/>
      <c r="E132" s="33"/>
      <c r="F132" s="16"/>
      <c r="G132" s="16"/>
      <c r="H132" s="16"/>
      <c r="I132" s="16"/>
      <c r="J132" s="16"/>
    </row>
    <row r="133" spans="2:10" x14ac:dyDescent="0.2">
      <c r="B133" s="16"/>
      <c r="C133" s="37"/>
      <c r="D133" s="16"/>
      <c r="E133" s="33"/>
      <c r="F133" s="16"/>
      <c r="G133" s="16"/>
      <c r="H133" s="16"/>
      <c r="I133" s="16"/>
      <c r="J133" s="16"/>
    </row>
    <row r="134" spans="2:10" x14ac:dyDescent="0.2">
      <c r="B134" s="16"/>
      <c r="C134" s="37"/>
      <c r="D134" s="16"/>
      <c r="E134" s="33"/>
      <c r="F134" s="16"/>
      <c r="G134" s="16"/>
      <c r="H134" s="16"/>
      <c r="I134" s="16"/>
      <c r="J134" s="16"/>
    </row>
    <row r="135" spans="2:10" x14ac:dyDescent="0.2">
      <c r="B135" s="16"/>
      <c r="C135" s="37"/>
      <c r="D135" s="16"/>
      <c r="E135" s="33"/>
      <c r="F135" s="16"/>
      <c r="G135" s="16"/>
      <c r="H135" s="16"/>
      <c r="I135" s="16"/>
      <c r="J135" s="16"/>
    </row>
    <row r="136" spans="2:10" x14ac:dyDescent="0.2">
      <c r="B136" s="16"/>
      <c r="C136" s="37"/>
      <c r="D136" s="16"/>
      <c r="E136" s="33"/>
      <c r="F136" s="16"/>
      <c r="G136" s="16"/>
      <c r="H136" s="16"/>
      <c r="I136" s="16"/>
      <c r="J136" s="16"/>
    </row>
    <row r="137" spans="2:10" x14ac:dyDescent="0.2">
      <c r="B137" s="16"/>
      <c r="C137" s="37"/>
      <c r="D137" s="16"/>
      <c r="E137" s="33"/>
      <c r="F137" s="16"/>
      <c r="G137" s="16"/>
      <c r="H137" s="16"/>
      <c r="I137" s="16"/>
      <c r="J137" s="16"/>
    </row>
    <row r="138" spans="2:10" x14ac:dyDescent="0.2">
      <c r="B138" s="16"/>
      <c r="C138" s="37"/>
      <c r="D138" s="16"/>
      <c r="E138" s="33"/>
      <c r="F138" s="16"/>
      <c r="G138" s="16"/>
      <c r="H138" s="16"/>
      <c r="I138" s="16"/>
      <c r="J138" s="16"/>
    </row>
    <row r="139" spans="2:10" x14ac:dyDescent="0.2">
      <c r="B139" s="16"/>
      <c r="C139" s="37"/>
      <c r="D139" s="16"/>
      <c r="E139" s="33"/>
      <c r="F139" s="16"/>
      <c r="G139" s="16"/>
      <c r="H139" s="16"/>
      <c r="I139" s="16"/>
      <c r="J139" s="16"/>
    </row>
    <row r="140" spans="2:10" x14ac:dyDescent="0.2">
      <c r="B140" s="16"/>
      <c r="C140" s="37"/>
      <c r="D140" s="16"/>
      <c r="E140" s="33"/>
      <c r="F140" s="16"/>
      <c r="G140" s="16"/>
      <c r="H140" s="16"/>
      <c r="I140" s="16"/>
      <c r="J140" s="16"/>
    </row>
    <row r="141" spans="2:10" x14ac:dyDescent="0.2">
      <c r="B141" s="16"/>
      <c r="C141" s="37"/>
      <c r="D141" s="16"/>
      <c r="E141" s="33"/>
      <c r="F141" s="16"/>
      <c r="G141" s="16"/>
      <c r="H141" s="16"/>
      <c r="I141" s="16"/>
      <c r="J141" s="16"/>
    </row>
    <row r="142" spans="2:10" x14ac:dyDescent="0.2">
      <c r="B142" s="16"/>
      <c r="C142" s="37"/>
      <c r="D142" s="16"/>
      <c r="E142" s="33"/>
      <c r="F142" s="16"/>
      <c r="G142" s="16"/>
      <c r="H142" s="16"/>
      <c r="I142" s="16"/>
      <c r="J142" s="16"/>
    </row>
    <row r="143" spans="2:10" x14ac:dyDescent="0.2">
      <c r="B143" s="16"/>
      <c r="C143" s="37"/>
      <c r="D143" s="16"/>
      <c r="E143" s="33"/>
      <c r="F143" s="16"/>
      <c r="G143" s="16"/>
      <c r="H143" s="16"/>
      <c r="I143" s="16"/>
      <c r="J143" s="16"/>
    </row>
    <row r="144" spans="2:10" x14ac:dyDescent="0.2">
      <c r="B144" s="16"/>
      <c r="C144" s="37"/>
      <c r="D144" s="16"/>
      <c r="E144" s="33"/>
      <c r="F144" s="16"/>
      <c r="G144" s="16"/>
      <c r="H144" s="16"/>
      <c r="I144" s="16"/>
      <c r="J144" s="16"/>
    </row>
    <row r="145" spans="2:10" x14ac:dyDescent="0.2">
      <c r="B145" s="16"/>
      <c r="C145" s="37"/>
      <c r="D145" s="16"/>
      <c r="E145" s="33"/>
      <c r="F145" s="16"/>
      <c r="G145" s="16"/>
      <c r="H145" s="16"/>
      <c r="I145" s="16"/>
      <c r="J145" s="16"/>
    </row>
    <row r="146" spans="2:10" x14ac:dyDescent="0.2">
      <c r="B146" s="16"/>
      <c r="C146" s="37"/>
      <c r="D146" s="16"/>
      <c r="E146" s="33"/>
      <c r="F146" s="16"/>
      <c r="G146" s="16"/>
      <c r="H146" s="16"/>
      <c r="I146" s="16"/>
      <c r="J146" s="16"/>
    </row>
    <row r="147" spans="2:10" x14ac:dyDescent="0.2">
      <c r="B147" s="16"/>
      <c r="C147" s="37"/>
      <c r="D147" s="16"/>
      <c r="E147" s="33"/>
      <c r="F147" s="16"/>
      <c r="G147" s="16"/>
      <c r="H147" s="16"/>
      <c r="I147" s="16"/>
      <c r="J147" s="16"/>
    </row>
    <row r="148" spans="2:10" x14ac:dyDescent="0.2">
      <c r="B148" s="16"/>
      <c r="C148" s="37"/>
      <c r="D148" s="16"/>
      <c r="E148" s="33"/>
      <c r="F148" s="16"/>
      <c r="G148" s="16"/>
      <c r="H148" s="16"/>
      <c r="I148" s="16"/>
      <c r="J148" s="16"/>
    </row>
    <row r="149" spans="2:10" x14ac:dyDescent="0.2">
      <c r="B149" s="16"/>
      <c r="C149" s="37"/>
      <c r="D149" s="16"/>
      <c r="E149" s="33"/>
      <c r="F149" s="16"/>
      <c r="G149" s="16"/>
      <c r="H149" s="16"/>
      <c r="I149" s="16"/>
      <c r="J149" s="16"/>
    </row>
    <row r="150" spans="2:10" x14ac:dyDescent="0.2">
      <c r="B150" s="16"/>
      <c r="C150" s="37"/>
      <c r="D150" s="16"/>
      <c r="E150" s="33"/>
      <c r="F150" s="16"/>
      <c r="G150" s="16"/>
      <c r="H150" s="16"/>
      <c r="I150" s="16"/>
      <c r="J150" s="16"/>
    </row>
    <row r="151" spans="2:10" x14ac:dyDescent="0.2">
      <c r="B151" s="16"/>
      <c r="C151" s="37"/>
      <c r="D151" s="16"/>
      <c r="E151" s="33"/>
      <c r="F151" s="16"/>
      <c r="G151" s="16"/>
      <c r="H151" s="16"/>
      <c r="I151" s="16"/>
      <c r="J151" s="16"/>
    </row>
    <row r="152" spans="2:10" x14ac:dyDescent="0.2">
      <c r="B152" s="16"/>
      <c r="C152" s="37"/>
      <c r="D152" s="16"/>
      <c r="E152" s="33"/>
      <c r="F152" s="16"/>
      <c r="G152" s="16"/>
      <c r="H152" s="16"/>
      <c r="I152" s="16"/>
      <c r="J152" s="16"/>
    </row>
    <row r="153" spans="2:10" x14ac:dyDescent="0.2">
      <c r="B153" s="16"/>
      <c r="C153" s="37"/>
      <c r="D153" s="16"/>
      <c r="E153" s="33"/>
      <c r="F153" s="16"/>
      <c r="G153" s="16"/>
      <c r="H153" s="16"/>
      <c r="I153" s="16"/>
      <c r="J153" s="16"/>
    </row>
    <row r="154" spans="2:10" x14ac:dyDescent="0.2">
      <c r="B154" s="16"/>
      <c r="C154" s="37"/>
      <c r="D154" s="16"/>
      <c r="E154" s="33"/>
      <c r="F154" s="16"/>
      <c r="G154" s="16"/>
      <c r="H154" s="16"/>
      <c r="I154" s="16"/>
      <c r="J154" s="16"/>
    </row>
    <row r="155" spans="2:10" x14ac:dyDescent="0.2">
      <c r="B155" s="16"/>
      <c r="C155" s="37"/>
      <c r="D155" s="16"/>
      <c r="E155" s="33"/>
      <c r="F155" s="16"/>
      <c r="G155" s="16"/>
      <c r="H155" s="16"/>
      <c r="I155" s="16"/>
      <c r="J155" s="16"/>
    </row>
    <row r="156" spans="2:10" x14ac:dyDescent="0.2">
      <c r="B156" s="16"/>
      <c r="C156" s="37"/>
      <c r="D156" s="16"/>
      <c r="E156" s="33"/>
      <c r="F156" s="16"/>
      <c r="G156" s="16"/>
      <c r="H156" s="16"/>
      <c r="I156" s="16"/>
      <c r="J156" s="16"/>
    </row>
    <row r="157" spans="2:10" x14ac:dyDescent="0.2">
      <c r="B157" s="16"/>
      <c r="C157" s="37"/>
      <c r="D157" s="16"/>
      <c r="E157" s="33"/>
      <c r="F157" s="16"/>
      <c r="G157" s="16"/>
      <c r="H157" s="16"/>
      <c r="I157" s="16"/>
      <c r="J157" s="16"/>
    </row>
    <row r="158" spans="2:10" x14ac:dyDescent="0.2">
      <c r="B158" s="16"/>
      <c r="C158" s="37"/>
      <c r="D158" s="16"/>
      <c r="E158" s="33"/>
      <c r="F158" s="16"/>
      <c r="G158" s="16"/>
      <c r="H158" s="16"/>
      <c r="I158" s="16"/>
      <c r="J158" s="16"/>
    </row>
    <row r="159" spans="2:10" x14ac:dyDescent="0.2">
      <c r="B159" s="16"/>
      <c r="C159" s="37"/>
      <c r="D159" s="16"/>
      <c r="E159" s="33"/>
      <c r="F159" s="16"/>
      <c r="G159" s="16"/>
      <c r="H159" s="16"/>
      <c r="I159" s="16"/>
      <c r="J159" s="16"/>
    </row>
    <row r="160" spans="2:10" x14ac:dyDescent="0.2">
      <c r="B160" s="16"/>
      <c r="C160" s="37"/>
      <c r="D160" s="16"/>
      <c r="E160" s="33"/>
      <c r="F160" s="16"/>
      <c r="G160" s="16"/>
      <c r="H160" s="16"/>
      <c r="I160" s="16"/>
      <c r="J160" s="16"/>
    </row>
    <row r="161" spans="2:10" x14ac:dyDescent="0.2">
      <c r="B161" s="16"/>
      <c r="C161" s="37"/>
      <c r="D161" s="16"/>
      <c r="E161" s="33"/>
      <c r="F161" s="16"/>
      <c r="G161" s="16"/>
      <c r="H161" s="16"/>
      <c r="I161" s="16"/>
      <c r="J161" s="16"/>
    </row>
    <row r="162" spans="2:10" x14ac:dyDescent="0.2">
      <c r="B162" s="16"/>
      <c r="C162" s="37"/>
      <c r="D162" s="16"/>
      <c r="E162" s="33"/>
      <c r="F162" s="16"/>
      <c r="G162" s="16"/>
      <c r="H162" s="16"/>
      <c r="I162" s="16"/>
      <c r="J162" s="16"/>
    </row>
    <row r="163" spans="2:10" x14ac:dyDescent="0.2">
      <c r="B163" s="16"/>
      <c r="C163" s="37"/>
      <c r="D163" s="16"/>
      <c r="E163" s="33"/>
      <c r="F163" s="16"/>
      <c r="G163" s="16"/>
      <c r="H163" s="16"/>
      <c r="I163" s="16"/>
      <c r="J163" s="16"/>
    </row>
    <row r="164" spans="2:10" x14ac:dyDescent="0.2">
      <c r="B164" s="16"/>
      <c r="C164" s="37"/>
      <c r="D164" s="16"/>
      <c r="E164" s="33"/>
      <c r="F164" s="16"/>
      <c r="G164" s="16"/>
      <c r="H164" s="16"/>
      <c r="I164" s="16"/>
      <c r="J164" s="16"/>
    </row>
    <row r="165" spans="2:10" x14ac:dyDescent="0.2">
      <c r="B165" s="16"/>
      <c r="C165" s="37"/>
      <c r="D165" s="16"/>
      <c r="E165" s="33"/>
      <c r="F165" s="16"/>
      <c r="G165" s="16"/>
      <c r="H165" s="16"/>
      <c r="I165" s="16"/>
      <c r="J165" s="16"/>
    </row>
    <row r="166" spans="2:10" x14ac:dyDescent="0.2">
      <c r="B166" s="16"/>
      <c r="C166" s="37"/>
      <c r="D166" s="16"/>
      <c r="E166" s="33"/>
      <c r="F166" s="16"/>
      <c r="G166" s="16"/>
      <c r="H166" s="16"/>
      <c r="I166" s="16"/>
      <c r="J166" s="16"/>
    </row>
    <row r="167" spans="2:10" x14ac:dyDescent="0.2">
      <c r="B167" s="16"/>
      <c r="C167" s="37"/>
      <c r="D167" s="16"/>
      <c r="E167" s="33"/>
      <c r="F167" s="16"/>
      <c r="G167" s="16"/>
      <c r="H167" s="16"/>
      <c r="I167" s="16"/>
      <c r="J167" s="16"/>
    </row>
    <row r="168" spans="2:10" x14ac:dyDescent="0.2">
      <c r="B168" s="16"/>
      <c r="C168" s="37"/>
      <c r="D168" s="16"/>
      <c r="E168" s="33"/>
      <c r="F168" s="16"/>
      <c r="G168" s="16"/>
      <c r="H168" s="16"/>
      <c r="I168" s="16"/>
      <c r="J168" s="16"/>
    </row>
    <row r="169" spans="2:10" x14ac:dyDescent="0.2">
      <c r="B169" s="16"/>
      <c r="C169" s="37"/>
      <c r="D169" s="16"/>
      <c r="E169" s="33"/>
      <c r="F169" s="16"/>
      <c r="G169" s="16"/>
      <c r="H169" s="16"/>
      <c r="I169" s="16"/>
      <c r="J169" s="16"/>
    </row>
    <row r="170" spans="2:10" x14ac:dyDescent="0.2">
      <c r="B170" s="16"/>
      <c r="C170" s="37"/>
      <c r="D170" s="16"/>
      <c r="E170" s="33"/>
      <c r="F170" s="16"/>
      <c r="G170" s="16"/>
      <c r="H170" s="16"/>
      <c r="I170" s="16"/>
      <c r="J170" s="16"/>
    </row>
    <row r="171" spans="2:10" x14ac:dyDescent="0.2">
      <c r="B171" s="16"/>
      <c r="C171" s="37"/>
      <c r="D171" s="16"/>
      <c r="E171" s="33"/>
      <c r="F171" s="16"/>
      <c r="G171" s="16"/>
      <c r="H171" s="16"/>
      <c r="I171" s="16"/>
      <c r="J171" s="16"/>
    </row>
    <row r="172" spans="2:10" x14ac:dyDescent="0.2">
      <c r="B172" s="16"/>
      <c r="C172" s="37"/>
      <c r="D172" s="16"/>
      <c r="E172" s="33"/>
      <c r="F172" s="16"/>
      <c r="G172" s="16"/>
      <c r="H172" s="16"/>
      <c r="I172" s="16"/>
      <c r="J172" s="16"/>
    </row>
    <row r="173" spans="2:10" x14ac:dyDescent="0.2">
      <c r="B173" s="16"/>
      <c r="C173" s="37"/>
      <c r="D173" s="16"/>
      <c r="E173" s="33"/>
      <c r="F173" s="16"/>
      <c r="G173" s="16"/>
      <c r="H173" s="16"/>
      <c r="I173" s="16"/>
      <c r="J173" s="16"/>
    </row>
    <row r="174" spans="2:10" x14ac:dyDescent="0.2">
      <c r="B174" s="16"/>
      <c r="C174" s="37"/>
      <c r="D174" s="16"/>
      <c r="E174" s="33"/>
      <c r="F174" s="16"/>
      <c r="G174" s="16"/>
      <c r="H174" s="16"/>
      <c r="I174" s="16"/>
      <c r="J174" s="16"/>
    </row>
    <row r="175" spans="2:10" x14ac:dyDescent="0.2">
      <c r="B175" s="16"/>
      <c r="C175" s="37"/>
      <c r="D175" s="16"/>
      <c r="E175" s="33"/>
      <c r="F175" s="16"/>
      <c r="G175" s="16"/>
      <c r="H175" s="16"/>
      <c r="I175" s="16"/>
      <c r="J175" s="16"/>
    </row>
    <row r="176" spans="2:10" x14ac:dyDescent="0.2">
      <c r="B176" s="16"/>
      <c r="C176" s="37"/>
      <c r="D176" s="16"/>
      <c r="E176" s="33"/>
      <c r="F176" s="16"/>
      <c r="G176" s="16"/>
      <c r="H176" s="16"/>
      <c r="I176" s="16"/>
      <c r="J176" s="16"/>
    </row>
    <row r="177" spans="2:10" x14ac:dyDescent="0.2">
      <c r="B177" s="16"/>
      <c r="C177" s="37"/>
      <c r="D177" s="16"/>
      <c r="E177" s="33"/>
      <c r="F177" s="16"/>
      <c r="G177" s="16"/>
      <c r="H177" s="16"/>
      <c r="I177" s="16"/>
      <c r="J177" s="16"/>
    </row>
    <row r="178" spans="2:10" x14ac:dyDescent="0.2">
      <c r="B178" s="16"/>
      <c r="C178" s="37"/>
      <c r="D178" s="16"/>
      <c r="E178" s="33"/>
      <c r="F178" s="16"/>
      <c r="G178" s="16"/>
      <c r="H178" s="16"/>
      <c r="I178" s="16"/>
      <c r="J178" s="16"/>
    </row>
    <row r="179" spans="2:10" x14ac:dyDescent="0.2">
      <c r="B179" s="16"/>
      <c r="C179" s="37"/>
      <c r="D179" s="16"/>
      <c r="E179" s="33"/>
      <c r="F179" s="16"/>
      <c r="G179" s="16"/>
      <c r="H179" s="16"/>
      <c r="I179" s="16"/>
      <c r="J179" s="16"/>
    </row>
    <row r="180" spans="2:10" x14ac:dyDescent="0.2">
      <c r="B180" s="16"/>
      <c r="C180" s="37"/>
      <c r="D180" s="16"/>
      <c r="E180" s="33"/>
      <c r="F180" s="16"/>
      <c r="G180" s="16"/>
      <c r="H180" s="16"/>
      <c r="I180" s="16"/>
      <c r="J180" s="16"/>
    </row>
    <row r="181" spans="2:10" x14ac:dyDescent="0.2">
      <c r="B181" s="16"/>
      <c r="C181" s="37"/>
      <c r="D181" s="16"/>
      <c r="E181" s="33"/>
      <c r="F181" s="16"/>
      <c r="G181" s="16"/>
      <c r="H181" s="16"/>
      <c r="I181" s="16"/>
      <c r="J181" s="16"/>
    </row>
    <row r="182" spans="2:10" x14ac:dyDescent="0.2">
      <c r="B182" s="16"/>
      <c r="C182" s="37"/>
      <c r="D182" s="16"/>
      <c r="E182" s="33"/>
      <c r="F182" s="16"/>
      <c r="G182" s="16"/>
      <c r="H182" s="16"/>
      <c r="I182" s="16"/>
      <c r="J182" s="16"/>
    </row>
    <row r="183" spans="2:10" x14ac:dyDescent="0.2">
      <c r="B183" s="16"/>
      <c r="C183" s="37"/>
      <c r="D183" s="16"/>
      <c r="E183" s="33"/>
      <c r="F183" s="16"/>
      <c r="G183" s="16"/>
      <c r="H183" s="16"/>
      <c r="I183" s="16"/>
      <c r="J183" s="16"/>
    </row>
    <row r="184" spans="2:10" x14ac:dyDescent="0.2">
      <c r="B184" s="16"/>
      <c r="C184" s="37"/>
      <c r="D184" s="16"/>
      <c r="E184" s="33"/>
      <c r="F184" s="16"/>
      <c r="G184" s="16"/>
      <c r="H184" s="16"/>
      <c r="I184" s="16"/>
      <c r="J184" s="16"/>
    </row>
    <row r="185" spans="2:10" x14ac:dyDescent="0.2">
      <c r="B185" s="16"/>
      <c r="C185" s="37"/>
      <c r="D185" s="16"/>
      <c r="E185" s="33"/>
      <c r="F185" s="16"/>
      <c r="G185" s="16"/>
      <c r="H185" s="16"/>
      <c r="I185" s="16"/>
      <c r="J185" s="16"/>
    </row>
    <row r="186" spans="2:10" x14ac:dyDescent="0.2">
      <c r="B186" s="16"/>
      <c r="C186" s="37"/>
      <c r="D186" s="16"/>
      <c r="E186" s="33"/>
      <c r="F186" s="16"/>
      <c r="G186" s="16"/>
      <c r="H186" s="16"/>
      <c r="I186" s="16"/>
      <c r="J186" s="16"/>
    </row>
    <row r="187" spans="2:10" x14ac:dyDescent="0.2">
      <c r="B187" s="16"/>
      <c r="C187" s="37"/>
      <c r="D187" s="16"/>
      <c r="E187" s="33"/>
      <c r="F187" s="16"/>
      <c r="G187" s="16"/>
      <c r="H187" s="16"/>
      <c r="I187" s="16"/>
      <c r="J187" s="16"/>
    </row>
    <row r="188" spans="2:10" x14ac:dyDescent="0.2">
      <c r="B188" s="16"/>
      <c r="C188" s="37"/>
      <c r="D188" s="16"/>
      <c r="E188" s="33"/>
      <c r="F188" s="16"/>
      <c r="G188" s="16"/>
      <c r="H188" s="16"/>
      <c r="I188" s="16"/>
      <c r="J188" s="16"/>
    </row>
    <row r="189" spans="2:10" x14ac:dyDescent="0.2">
      <c r="B189" s="16"/>
      <c r="C189" s="37"/>
      <c r="D189" s="16"/>
      <c r="E189" s="33"/>
      <c r="F189" s="16"/>
      <c r="G189" s="16"/>
      <c r="H189" s="16"/>
      <c r="I189" s="16"/>
      <c r="J189" s="16"/>
    </row>
    <row r="190" spans="2:10" x14ac:dyDescent="0.2">
      <c r="B190" s="16"/>
      <c r="C190" s="37"/>
      <c r="D190" s="16"/>
      <c r="E190" s="33"/>
      <c r="F190" s="16"/>
      <c r="G190" s="16"/>
      <c r="H190" s="16"/>
      <c r="I190" s="16"/>
      <c r="J190" s="16"/>
    </row>
    <row r="191" spans="2:10" x14ac:dyDescent="0.2">
      <c r="B191" s="16"/>
      <c r="C191" s="37"/>
      <c r="D191" s="16"/>
      <c r="E191" s="33"/>
      <c r="F191" s="16"/>
      <c r="G191" s="16"/>
      <c r="H191" s="16"/>
      <c r="I191" s="16"/>
      <c r="J191" s="16"/>
    </row>
    <row r="192" spans="2:10" x14ac:dyDescent="0.2">
      <c r="B192" s="16"/>
      <c r="C192" s="37"/>
      <c r="D192" s="16"/>
      <c r="E192" s="33"/>
      <c r="F192" s="16"/>
      <c r="G192" s="16"/>
      <c r="H192" s="16"/>
      <c r="I192" s="16"/>
      <c r="J192" s="16"/>
    </row>
    <row r="193" spans="2:10" x14ac:dyDescent="0.2">
      <c r="B193" s="16"/>
      <c r="C193" s="37"/>
      <c r="D193" s="16"/>
      <c r="E193" s="33"/>
      <c r="F193" s="16"/>
      <c r="G193" s="16"/>
      <c r="H193" s="16"/>
      <c r="I193" s="16"/>
      <c r="J193" s="16"/>
    </row>
    <row r="194" spans="2:10" x14ac:dyDescent="0.2">
      <c r="B194" s="16"/>
      <c r="C194" s="37"/>
      <c r="D194" s="16"/>
      <c r="E194" s="33"/>
      <c r="F194" s="16"/>
      <c r="G194" s="16"/>
      <c r="H194" s="16"/>
      <c r="I194" s="16"/>
      <c r="J194" s="16"/>
    </row>
    <row r="195" spans="2:10" x14ac:dyDescent="0.2">
      <c r="B195" s="16"/>
      <c r="C195" s="37"/>
      <c r="D195" s="16"/>
      <c r="E195" s="33"/>
      <c r="F195" s="16"/>
      <c r="G195" s="16"/>
      <c r="H195" s="16"/>
      <c r="I195" s="16"/>
      <c r="J195" s="16"/>
    </row>
    <row r="196" spans="2:10" x14ac:dyDescent="0.2">
      <c r="B196" s="16"/>
      <c r="C196" s="37"/>
      <c r="D196" s="16"/>
      <c r="E196" s="33"/>
      <c r="F196" s="16"/>
      <c r="G196" s="16"/>
      <c r="H196" s="16"/>
      <c r="I196" s="16"/>
      <c r="J196" s="16"/>
    </row>
    <row r="197" spans="2:10" x14ac:dyDescent="0.2">
      <c r="B197" s="16"/>
      <c r="C197" s="37"/>
      <c r="D197" s="16"/>
      <c r="E197" s="33"/>
      <c r="F197" s="16"/>
      <c r="G197" s="16"/>
      <c r="H197" s="16"/>
      <c r="I197" s="16"/>
      <c r="J197" s="16"/>
    </row>
    <row r="198" spans="2:10" x14ac:dyDescent="0.2">
      <c r="B198" s="16"/>
      <c r="C198" s="37"/>
      <c r="D198" s="16"/>
      <c r="E198" s="33"/>
      <c r="F198" s="16"/>
      <c r="G198" s="16"/>
      <c r="H198" s="16"/>
      <c r="I198" s="16"/>
      <c r="J198" s="16"/>
    </row>
    <row r="199" spans="2:10" x14ac:dyDescent="0.2">
      <c r="B199" s="16"/>
      <c r="C199" s="37"/>
      <c r="D199" s="16"/>
      <c r="E199" s="33"/>
      <c r="F199" s="16"/>
      <c r="G199" s="16"/>
      <c r="H199" s="16"/>
      <c r="I199" s="16"/>
      <c r="J199" s="16"/>
    </row>
    <row r="200" spans="2:10" x14ac:dyDescent="0.2">
      <c r="B200" s="16"/>
      <c r="C200" s="37"/>
      <c r="D200" s="16"/>
      <c r="E200" s="33"/>
      <c r="F200" s="16"/>
      <c r="G200" s="16"/>
      <c r="H200" s="16"/>
      <c r="I200" s="16"/>
      <c r="J200" s="16"/>
    </row>
    <row r="201" spans="2:10" x14ac:dyDescent="0.2">
      <c r="B201" s="16"/>
      <c r="C201" s="37"/>
      <c r="D201" s="16"/>
      <c r="E201" s="33"/>
      <c r="F201" s="16"/>
      <c r="G201" s="16"/>
      <c r="H201" s="16"/>
      <c r="I201" s="16"/>
      <c r="J201" s="16"/>
    </row>
    <row r="202" spans="2:10" x14ac:dyDescent="0.2">
      <c r="B202" s="16"/>
      <c r="C202" s="37"/>
      <c r="D202" s="16"/>
      <c r="E202" s="33"/>
      <c r="F202" s="16"/>
      <c r="G202" s="16"/>
      <c r="H202" s="16"/>
      <c r="I202" s="16"/>
      <c r="J202" s="16"/>
    </row>
    <row r="203" spans="2:10" x14ac:dyDescent="0.2">
      <c r="B203" s="16"/>
      <c r="C203" s="37"/>
      <c r="D203" s="16"/>
      <c r="E203" s="33"/>
      <c r="F203" s="16"/>
      <c r="G203" s="16"/>
      <c r="H203" s="16"/>
      <c r="I203" s="16"/>
      <c r="J203" s="16"/>
    </row>
    <row r="204" spans="2:10" x14ac:dyDescent="0.2">
      <c r="B204" s="16"/>
      <c r="C204" s="37"/>
      <c r="D204" s="16"/>
      <c r="E204" s="33"/>
      <c r="F204" s="16"/>
      <c r="G204" s="16"/>
      <c r="H204" s="16"/>
      <c r="I204" s="16"/>
      <c r="J204" s="16"/>
    </row>
    <row r="205" spans="2:10" x14ac:dyDescent="0.2">
      <c r="B205" s="16"/>
      <c r="C205" s="37"/>
      <c r="D205" s="16"/>
      <c r="E205" s="33"/>
      <c r="F205" s="16"/>
      <c r="G205" s="16"/>
      <c r="H205" s="16"/>
      <c r="I205" s="16"/>
      <c r="J205" s="16"/>
    </row>
    <row r="206" spans="2:10" x14ac:dyDescent="0.2">
      <c r="B206" s="16"/>
      <c r="C206" s="37"/>
      <c r="D206" s="16"/>
      <c r="E206" s="33"/>
      <c r="F206" s="16"/>
      <c r="G206" s="16"/>
      <c r="H206" s="16"/>
      <c r="I206" s="16"/>
      <c r="J206" s="16"/>
    </row>
    <row r="207" spans="2:10" x14ac:dyDescent="0.2">
      <c r="B207" s="16"/>
      <c r="C207" s="37"/>
      <c r="D207" s="16"/>
      <c r="E207" s="33"/>
      <c r="F207" s="16"/>
      <c r="G207" s="16"/>
      <c r="H207" s="16"/>
      <c r="I207" s="16"/>
      <c r="J207" s="16"/>
    </row>
    <row r="208" spans="2:10" x14ac:dyDescent="0.2">
      <c r="B208" s="16"/>
      <c r="C208" s="37"/>
      <c r="D208" s="16"/>
      <c r="E208" s="33"/>
      <c r="F208" s="16"/>
      <c r="G208" s="16"/>
      <c r="H208" s="16"/>
      <c r="I208" s="16"/>
      <c r="J208" s="16"/>
    </row>
    <row r="209" spans="2:10" x14ac:dyDescent="0.2">
      <c r="B209" s="16"/>
      <c r="C209" s="37"/>
      <c r="D209" s="16"/>
      <c r="E209" s="33"/>
      <c r="F209" s="16"/>
      <c r="G209" s="16"/>
      <c r="H209" s="16"/>
      <c r="I209" s="16"/>
      <c r="J209" s="16"/>
    </row>
    <row r="210" spans="2:10" x14ac:dyDescent="0.2">
      <c r="B210" s="16"/>
      <c r="C210" s="37"/>
      <c r="D210" s="16"/>
      <c r="E210" s="33"/>
      <c r="F210" s="16"/>
      <c r="G210" s="16"/>
      <c r="H210" s="16"/>
      <c r="I210" s="16"/>
      <c r="J210" s="16"/>
    </row>
    <row r="211" spans="2:10" x14ac:dyDescent="0.2">
      <c r="B211" s="16"/>
      <c r="C211" s="37"/>
      <c r="D211" s="16"/>
      <c r="E211" s="33"/>
      <c r="F211" s="16"/>
      <c r="G211" s="16"/>
      <c r="H211" s="16"/>
      <c r="I211" s="16"/>
      <c r="J211" s="16"/>
    </row>
    <row r="212" spans="2:10" x14ac:dyDescent="0.2">
      <c r="B212" s="16"/>
      <c r="C212" s="37"/>
      <c r="D212" s="16"/>
      <c r="E212" s="33"/>
      <c r="F212" s="16"/>
      <c r="G212" s="16"/>
      <c r="H212" s="16"/>
      <c r="I212" s="16"/>
      <c r="J212" s="16"/>
    </row>
    <row r="213" spans="2:10" x14ac:dyDescent="0.2">
      <c r="B213" s="16"/>
      <c r="C213" s="37"/>
      <c r="D213" s="16"/>
      <c r="E213" s="33"/>
      <c r="F213" s="16"/>
      <c r="G213" s="16"/>
      <c r="H213" s="16"/>
      <c r="I213" s="16"/>
      <c r="J213" s="16"/>
    </row>
    <row r="214" spans="2:10" x14ac:dyDescent="0.2">
      <c r="B214" s="16"/>
      <c r="C214" s="37"/>
      <c r="D214" s="16"/>
      <c r="E214" s="33"/>
      <c r="F214" s="16"/>
      <c r="G214" s="16"/>
      <c r="H214" s="16"/>
      <c r="I214" s="16"/>
      <c r="J214" s="16"/>
    </row>
    <row r="215" spans="2:10" x14ac:dyDescent="0.2">
      <c r="B215" s="16"/>
      <c r="C215" s="37"/>
      <c r="D215" s="16"/>
      <c r="E215" s="33"/>
      <c r="F215" s="16"/>
      <c r="G215" s="16"/>
      <c r="H215" s="16"/>
      <c r="I215" s="16"/>
      <c r="J215" s="16"/>
    </row>
    <row r="216" spans="2:10" x14ac:dyDescent="0.2">
      <c r="B216" s="16"/>
      <c r="C216" s="37"/>
      <c r="D216" s="16"/>
      <c r="E216" s="33"/>
      <c r="F216" s="16"/>
      <c r="G216" s="16"/>
      <c r="H216" s="16"/>
      <c r="I216" s="16"/>
      <c r="J216" s="16"/>
    </row>
    <row r="217" spans="2:10" x14ac:dyDescent="0.2">
      <c r="B217" s="16"/>
      <c r="C217" s="37"/>
      <c r="D217" s="16"/>
      <c r="E217" s="33"/>
      <c r="F217" s="16"/>
      <c r="G217" s="16"/>
      <c r="H217" s="16"/>
      <c r="I217" s="16"/>
      <c r="J217" s="16"/>
    </row>
    <row r="218" spans="2:10" x14ac:dyDescent="0.2">
      <c r="B218" s="16"/>
      <c r="C218" s="37"/>
      <c r="D218" s="16"/>
      <c r="E218" s="33"/>
      <c r="F218" s="16"/>
      <c r="G218" s="16"/>
      <c r="H218" s="16"/>
      <c r="I218" s="16"/>
      <c r="J218" s="16"/>
    </row>
    <row r="219" spans="2:10" x14ac:dyDescent="0.2">
      <c r="B219" s="16"/>
      <c r="C219" s="37"/>
      <c r="D219" s="16"/>
      <c r="E219" s="33"/>
      <c r="F219" s="16"/>
      <c r="G219" s="16"/>
      <c r="H219" s="16"/>
      <c r="I219" s="16"/>
      <c r="J219" s="16"/>
    </row>
    <row r="220" spans="2:10" x14ac:dyDescent="0.2">
      <c r="B220" s="16"/>
      <c r="C220" s="37"/>
      <c r="D220" s="16"/>
      <c r="E220" s="33"/>
      <c r="F220" s="16"/>
      <c r="G220" s="16"/>
      <c r="H220" s="16"/>
      <c r="I220" s="16"/>
      <c r="J220" s="16"/>
    </row>
    <row r="221" spans="2:10" x14ac:dyDescent="0.2">
      <c r="B221" s="16"/>
      <c r="C221" s="37"/>
      <c r="D221" s="16"/>
      <c r="E221" s="33"/>
      <c r="F221" s="16"/>
      <c r="G221" s="16"/>
      <c r="H221" s="16"/>
      <c r="I221" s="16"/>
      <c r="J221" s="16"/>
    </row>
    <row r="222" spans="2:10" x14ac:dyDescent="0.2">
      <c r="B222" s="16"/>
      <c r="C222" s="37"/>
      <c r="D222" s="16"/>
      <c r="E222" s="33"/>
      <c r="F222" s="16"/>
      <c r="G222" s="16"/>
      <c r="H222" s="16"/>
      <c r="I222" s="16"/>
      <c r="J222" s="16"/>
    </row>
    <row r="223" spans="2:10" x14ac:dyDescent="0.2">
      <c r="B223" s="16"/>
      <c r="C223" s="37"/>
      <c r="D223" s="16"/>
      <c r="E223" s="33"/>
      <c r="F223" s="16"/>
      <c r="G223" s="16"/>
      <c r="H223" s="16"/>
      <c r="I223" s="16"/>
      <c r="J223" s="16"/>
    </row>
    <row r="224" spans="2:10" x14ac:dyDescent="0.2">
      <c r="B224" s="16"/>
      <c r="C224" s="37"/>
      <c r="D224" s="16"/>
      <c r="E224" s="33"/>
      <c r="F224" s="16"/>
      <c r="G224" s="16"/>
      <c r="H224" s="16"/>
      <c r="I224" s="16"/>
      <c r="J224" s="16"/>
    </row>
    <row r="225" spans="2:10" x14ac:dyDescent="0.2">
      <c r="B225" s="16"/>
      <c r="C225" s="37"/>
      <c r="D225" s="16"/>
      <c r="E225" s="33"/>
      <c r="F225" s="16"/>
      <c r="G225" s="16"/>
      <c r="H225" s="16"/>
      <c r="I225" s="16"/>
      <c r="J225" s="16"/>
    </row>
    <row r="226" spans="2:10" x14ac:dyDescent="0.2">
      <c r="B226" s="16"/>
      <c r="C226" s="37"/>
      <c r="D226" s="16"/>
      <c r="E226" s="33"/>
      <c r="F226" s="16"/>
      <c r="G226" s="16"/>
      <c r="H226" s="16"/>
      <c r="I226" s="16"/>
      <c r="J226" s="16"/>
    </row>
    <row r="227" spans="2:10" x14ac:dyDescent="0.2">
      <c r="B227" s="16"/>
      <c r="C227" s="37"/>
      <c r="D227" s="16"/>
      <c r="E227" s="33"/>
      <c r="F227" s="16"/>
      <c r="G227" s="16"/>
      <c r="H227" s="16"/>
      <c r="I227" s="16"/>
      <c r="J227" s="16"/>
    </row>
    <row r="228" spans="2:10" x14ac:dyDescent="0.2">
      <c r="B228" s="16"/>
      <c r="C228" s="37"/>
      <c r="D228" s="16"/>
      <c r="E228" s="33"/>
      <c r="F228" s="16"/>
      <c r="G228" s="16"/>
      <c r="H228" s="16"/>
      <c r="I228" s="16"/>
      <c r="J228" s="16"/>
    </row>
    <row r="229" spans="2:10" x14ac:dyDescent="0.2">
      <c r="B229" s="16"/>
      <c r="C229" s="37"/>
      <c r="D229" s="16"/>
      <c r="E229" s="33"/>
      <c r="F229" s="16"/>
      <c r="G229" s="16"/>
      <c r="H229" s="16"/>
      <c r="I229" s="16"/>
      <c r="J229" s="16"/>
    </row>
    <row r="230" spans="2:10" x14ac:dyDescent="0.2">
      <c r="B230" s="16"/>
      <c r="C230" s="37"/>
      <c r="D230" s="16"/>
      <c r="E230" s="33"/>
      <c r="F230" s="16"/>
      <c r="G230" s="16"/>
      <c r="H230" s="16"/>
      <c r="I230" s="16"/>
      <c r="J230" s="16"/>
    </row>
    <row r="231" spans="2:10" x14ac:dyDescent="0.2">
      <c r="B231" s="16"/>
      <c r="C231" s="37"/>
      <c r="D231" s="16"/>
      <c r="E231" s="33"/>
      <c r="F231" s="16"/>
      <c r="G231" s="16"/>
      <c r="H231" s="16"/>
      <c r="I231" s="16"/>
      <c r="J231" s="16"/>
    </row>
    <row r="232" spans="2:10" x14ac:dyDescent="0.2">
      <c r="B232" s="16"/>
      <c r="C232" s="37"/>
      <c r="D232" s="16"/>
      <c r="E232" s="33"/>
      <c r="F232" s="16"/>
      <c r="G232" s="16"/>
      <c r="H232" s="16"/>
      <c r="I232" s="16"/>
      <c r="J232" s="16"/>
    </row>
    <row r="233" spans="2:10" x14ac:dyDescent="0.2">
      <c r="B233" s="16"/>
      <c r="C233" s="37"/>
      <c r="D233" s="16"/>
      <c r="E233" s="33"/>
      <c r="F233" s="16"/>
      <c r="G233" s="16"/>
      <c r="H233" s="16"/>
      <c r="I233" s="16"/>
      <c r="J233" s="16"/>
    </row>
    <row r="234" spans="2:10" x14ac:dyDescent="0.2">
      <c r="B234" s="16"/>
      <c r="C234" s="37"/>
      <c r="D234" s="16"/>
      <c r="E234" s="33"/>
      <c r="F234" s="16"/>
      <c r="G234" s="16"/>
      <c r="H234" s="16"/>
      <c r="I234" s="16"/>
      <c r="J234" s="16"/>
    </row>
    <row r="235" spans="2:10" x14ac:dyDescent="0.2">
      <c r="B235" s="16"/>
      <c r="C235" s="37"/>
      <c r="D235" s="16"/>
      <c r="E235" s="33"/>
      <c r="F235" s="16"/>
      <c r="G235" s="16"/>
      <c r="H235" s="16"/>
      <c r="I235" s="16"/>
      <c r="J235" s="16"/>
    </row>
    <row r="236" spans="2:10" x14ac:dyDescent="0.2">
      <c r="B236" s="16"/>
      <c r="C236" s="37"/>
      <c r="D236" s="16"/>
      <c r="E236" s="33"/>
      <c r="F236" s="16"/>
      <c r="G236" s="16"/>
      <c r="H236" s="16"/>
      <c r="I236" s="16"/>
      <c r="J236" s="16"/>
    </row>
    <row r="237" spans="2:10" x14ac:dyDescent="0.2">
      <c r="B237" s="16"/>
      <c r="C237" s="37"/>
      <c r="D237" s="16"/>
      <c r="E237" s="33"/>
      <c r="F237" s="16"/>
      <c r="G237" s="16"/>
      <c r="H237" s="16"/>
      <c r="I237" s="16"/>
      <c r="J237" s="16"/>
    </row>
    <row r="238" spans="2:10" x14ac:dyDescent="0.2">
      <c r="B238" s="16"/>
      <c r="C238" s="37"/>
      <c r="D238" s="16"/>
      <c r="E238" s="33"/>
      <c r="F238" s="16"/>
      <c r="G238" s="16"/>
      <c r="H238" s="16"/>
      <c r="I238" s="16"/>
      <c r="J238" s="16"/>
    </row>
    <row r="239" spans="2:10" x14ac:dyDescent="0.2">
      <c r="B239" s="16"/>
      <c r="C239" s="37"/>
      <c r="D239" s="16"/>
      <c r="E239" s="33"/>
      <c r="F239" s="16"/>
      <c r="G239" s="16"/>
      <c r="H239" s="16"/>
      <c r="I239" s="16"/>
      <c r="J239" s="16"/>
    </row>
    <row r="240" spans="2:10" x14ac:dyDescent="0.2">
      <c r="B240" s="16"/>
      <c r="C240" s="37"/>
      <c r="D240" s="16"/>
      <c r="E240" s="33"/>
      <c r="F240" s="16"/>
      <c r="G240" s="16"/>
      <c r="H240" s="16"/>
      <c r="I240" s="16"/>
      <c r="J240" s="16"/>
    </row>
    <row r="241" spans="2:10" x14ac:dyDescent="0.2">
      <c r="B241" s="16"/>
      <c r="C241" s="37"/>
      <c r="D241" s="16"/>
      <c r="E241" s="33"/>
      <c r="F241" s="16"/>
      <c r="G241" s="16"/>
      <c r="H241" s="16"/>
      <c r="I241" s="16"/>
      <c r="J241" s="16"/>
    </row>
    <row r="242" spans="2:10" x14ac:dyDescent="0.2">
      <c r="B242" s="16"/>
      <c r="C242" s="37"/>
      <c r="D242" s="16"/>
      <c r="E242" s="33"/>
      <c r="F242" s="16"/>
      <c r="G242" s="16"/>
      <c r="H242" s="16"/>
      <c r="I242" s="16"/>
      <c r="J242" s="16"/>
    </row>
    <row r="243" spans="2:10" x14ac:dyDescent="0.2">
      <c r="B243" s="16"/>
      <c r="C243" s="37"/>
      <c r="D243" s="16"/>
      <c r="E243" s="33"/>
      <c r="F243" s="16"/>
      <c r="G243" s="16"/>
      <c r="H243" s="16"/>
      <c r="I243" s="16"/>
      <c r="J243" s="16"/>
    </row>
    <row r="244" spans="2:10" x14ac:dyDescent="0.2">
      <c r="B244" s="16"/>
      <c r="C244" s="37"/>
      <c r="D244" s="16"/>
      <c r="E244" s="33"/>
      <c r="F244" s="16"/>
      <c r="G244" s="16"/>
      <c r="H244" s="16"/>
      <c r="I244" s="16"/>
      <c r="J244" s="16"/>
    </row>
    <row r="245" spans="2:10" x14ac:dyDescent="0.2">
      <c r="B245" s="16"/>
      <c r="C245" s="37"/>
      <c r="D245" s="16"/>
      <c r="E245" s="33"/>
      <c r="F245" s="16"/>
      <c r="G245" s="16"/>
      <c r="H245" s="16"/>
      <c r="I245" s="16"/>
      <c r="J245" s="16"/>
    </row>
    <row r="246" spans="2:10" x14ac:dyDescent="0.2">
      <c r="B246" s="16"/>
      <c r="C246" s="37"/>
      <c r="D246" s="16"/>
      <c r="E246" s="33"/>
      <c r="F246" s="16"/>
      <c r="G246" s="16"/>
      <c r="H246" s="16"/>
      <c r="I246" s="16"/>
      <c r="J246" s="16"/>
    </row>
    <row r="247" spans="2:10" x14ac:dyDescent="0.2">
      <c r="B247" s="16"/>
      <c r="C247" s="37"/>
      <c r="D247" s="16"/>
      <c r="E247" s="33"/>
      <c r="F247" s="16"/>
      <c r="G247" s="16"/>
      <c r="H247" s="16"/>
      <c r="I247" s="16"/>
      <c r="J247" s="16"/>
    </row>
    <row r="248" spans="2:10" x14ac:dyDescent="0.2">
      <c r="B248" s="16"/>
      <c r="C248" s="37"/>
      <c r="D248" s="16"/>
      <c r="E248" s="33"/>
      <c r="F248" s="16"/>
      <c r="G248" s="16"/>
      <c r="H248" s="16"/>
      <c r="I248" s="16"/>
      <c r="J248" s="16"/>
    </row>
    <row r="249" spans="2:10" x14ac:dyDescent="0.2">
      <c r="B249" s="16"/>
      <c r="C249" s="37"/>
      <c r="D249" s="16"/>
      <c r="E249" s="33"/>
      <c r="F249" s="16"/>
      <c r="G249" s="16"/>
      <c r="H249" s="16"/>
      <c r="I249" s="16"/>
      <c r="J249" s="16"/>
    </row>
    <row r="250" spans="2:10" x14ac:dyDescent="0.2">
      <c r="B250" s="16"/>
      <c r="C250" s="37"/>
      <c r="D250" s="16"/>
      <c r="E250" s="33"/>
      <c r="F250" s="16"/>
      <c r="G250" s="16"/>
      <c r="H250" s="16"/>
      <c r="I250" s="16"/>
      <c r="J250" s="16"/>
    </row>
    <row r="251" spans="2:10" x14ac:dyDescent="0.2">
      <c r="B251" s="16"/>
      <c r="C251" s="37"/>
      <c r="D251" s="16"/>
      <c r="E251" s="33"/>
      <c r="F251" s="16"/>
      <c r="G251" s="16"/>
      <c r="H251" s="16"/>
      <c r="I251" s="16"/>
      <c r="J251" s="16"/>
    </row>
    <row r="252" spans="2:10" x14ac:dyDescent="0.2">
      <c r="B252" s="16"/>
      <c r="C252" s="37"/>
      <c r="D252" s="16"/>
      <c r="E252" s="33"/>
      <c r="F252" s="16"/>
      <c r="G252" s="16"/>
      <c r="H252" s="16"/>
      <c r="I252" s="16"/>
      <c r="J252" s="16"/>
    </row>
    <row r="253" spans="2:10" x14ac:dyDescent="0.2">
      <c r="B253" s="16"/>
      <c r="C253" s="37"/>
      <c r="D253" s="16"/>
      <c r="E253" s="33"/>
      <c r="F253" s="16"/>
      <c r="G253" s="16"/>
      <c r="H253" s="16"/>
      <c r="I253" s="16"/>
      <c r="J253" s="16"/>
    </row>
    <row r="254" spans="2:10" x14ac:dyDescent="0.2">
      <c r="B254" s="16"/>
      <c r="C254" s="37"/>
      <c r="D254" s="16"/>
      <c r="E254" s="33"/>
      <c r="F254" s="16"/>
      <c r="G254" s="16"/>
      <c r="H254" s="16"/>
      <c r="I254" s="16"/>
      <c r="J254" s="16"/>
    </row>
    <row r="255" spans="2:10" x14ac:dyDescent="0.2">
      <c r="B255" s="16"/>
      <c r="C255" s="37"/>
      <c r="D255" s="16"/>
      <c r="E255" s="33"/>
      <c r="F255" s="16"/>
      <c r="G255" s="16"/>
      <c r="H255" s="16"/>
      <c r="I255" s="16"/>
      <c r="J255" s="16"/>
    </row>
    <row r="256" spans="2:10" x14ac:dyDescent="0.2">
      <c r="B256" s="16"/>
      <c r="C256" s="37"/>
      <c r="D256" s="16"/>
      <c r="E256" s="33"/>
      <c r="F256" s="16"/>
      <c r="G256" s="16"/>
      <c r="H256" s="16"/>
      <c r="I256" s="16"/>
      <c r="J256" s="16"/>
    </row>
    <row r="257" spans="2:10" x14ac:dyDescent="0.2">
      <c r="B257" s="16"/>
      <c r="C257" s="37"/>
      <c r="D257" s="16"/>
      <c r="E257" s="33"/>
      <c r="F257" s="16"/>
      <c r="G257" s="16"/>
      <c r="H257" s="16"/>
      <c r="I257" s="16"/>
      <c r="J257" s="16"/>
    </row>
    <row r="258" spans="2:10" x14ac:dyDescent="0.2">
      <c r="B258" s="16"/>
      <c r="C258" s="37"/>
      <c r="D258" s="16"/>
      <c r="E258" s="33"/>
      <c r="F258" s="16"/>
      <c r="G258" s="16"/>
      <c r="H258" s="16"/>
      <c r="I258" s="16"/>
      <c r="J258" s="16"/>
    </row>
    <row r="259" spans="2:10" x14ac:dyDescent="0.2">
      <c r="B259" s="16"/>
      <c r="C259" s="37"/>
      <c r="D259" s="16"/>
      <c r="E259" s="33"/>
      <c r="F259" s="16"/>
      <c r="G259" s="16"/>
      <c r="H259" s="16"/>
      <c r="I259" s="16"/>
      <c r="J259" s="16"/>
    </row>
    <row r="260" spans="2:10" x14ac:dyDescent="0.2">
      <c r="B260" s="16"/>
      <c r="C260" s="37"/>
      <c r="D260" s="16"/>
      <c r="E260" s="33"/>
      <c r="F260" s="16"/>
      <c r="G260" s="16"/>
      <c r="H260" s="16"/>
      <c r="I260" s="16"/>
      <c r="J260" s="16"/>
    </row>
    <row r="261" spans="2:10" x14ac:dyDescent="0.2">
      <c r="B261" s="16"/>
      <c r="C261" s="37"/>
      <c r="D261" s="16"/>
      <c r="E261" s="33"/>
      <c r="F261" s="16"/>
      <c r="G261" s="16"/>
      <c r="H261" s="16"/>
      <c r="I261" s="16"/>
      <c r="J261" s="16"/>
    </row>
    <row r="262" spans="2:10" x14ac:dyDescent="0.2">
      <c r="B262" s="16"/>
      <c r="C262" s="37"/>
      <c r="D262" s="16"/>
      <c r="E262" s="33"/>
      <c r="F262" s="16"/>
      <c r="G262" s="16"/>
      <c r="H262" s="16"/>
      <c r="I262" s="16"/>
      <c r="J262" s="16"/>
    </row>
    <row r="263" spans="2:10" x14ac:dyDescent="0.2">
      <c r="B263" s="16"/>
      <c r="C263" s="37"/>
      <c r="D263" s="16"/>
      <c r="E263" s="33"/>
      <c r="F263" s="16"/>
      <c r="G263" s="16"/>
      <c r="H263" s="16"/>
      <c r="I263" s="16"/>
      <c r="J263" s="16"/>
    </row>
    <row r="264" spans="2:10" x14ac:dyDescent="0.2">
      <c r="B264" s="16"/>
      <c r="C264" s="37"/>
      <c r="D264" s="16"/>
      <c r="E264" s="33"/>
      <c r="F264" s="16"/>
      <c r="G264" s="16"/>
      <c r="H264" s="16"/>
      <c r="I264" s="16"/>
      <c r="J264" s="16"/>
    </row>
    <row r="265" spans="2:10" x14ac:dyDescent="0.2">
      <c r="B265" s="16"/>
      <c r="C265" s="37"/>
      <c r="D265" s="16"/>
      <c r="E265" s="33"/>
      <c r="F265" s="16"/>
      <c r="G265" s="16"/>
      <c r="H265" s="16"/>
      <c r="I265" s="16"/>
      <c r="J265" s="16"/>
    </row>
    <row r="266" spans="2:10" x14ac:dyDescent="0.2">
      <c r="B266" s="16"/>
      <c r="C266" s="37"/>
      <c r="D266" s="16"/>
      <c r="E266" s="33"/>
      <c r="F266" s="16"/>
      <c r="G266" s="16"/>
      <c r="H266" s="16"/>
      <c r="I266" s="16"/>
      <c r="J266" s="16"/>
    </row>
    <row r="267" spans="2:10" x14ac:dyDescent="0.2">
      <c r="B267" s="16"/>
      <c r="C267" s="37"/>
      <c r="D267" s="16"/>
      <c r="E267" s="33"/>
      <c r="F267" s="16"/>
      <c r="G267" s="16"/>
      <c r="H267" s="16"/>
      <c r="I267" s="16"/>
      <c r="J267" s="16"/>
    </row>
    <row r="268" spans="2:10" x14ac:dyDescent="0.2">
      <c r="B268" s="16"/>
      <c r="C268" s="37"/>
      <c r="D268" s="16"/>
      <c r="E268" s="33"/>
      <c r="F268" s="16"/>
      <c r="G268" s="16"/>
      <c r="H268" s="16"/>
      <c r="I268" s="16"/>
      <c r="J268" s="16"/>
    </row>
    <row r="269" spans="2:10" x14ac:dyDescent="0.2">
      <c r="B269" s="16"/>
      <c r="C269" s="37"/>
      <c r="D269" s="16"/>
      <c r="E269" s="33"/>
      <c r="F269" s="16"/>
      <c r="G269" s="16"/>
      <c r="H269" s="16"/>
      <c r="I269" s="16"/>
      <c r="J269" s="16"/>
    </row>
    <row r="270" spans="2:10" x14ac:dyDescent="0.2">
      <c r="B270" s="16"/>
      <c r="C270" s="37"/>
      <c r="D270" s="16"/>
      <c r="E270" s="33"/>
      <c r="F270" s="16"/>
      <c r="G270" s="16"/>
      <c r="H270" s="16"/>
      <c r="I270" s="16"/>
      <c r="J270" s="16"/>
    </row>
    <row r="271" spans="2:10" x14ac:dyDescent="0.2">
      <c r="B271" s="16"/>
      <c r="C271" s="37"/>
      <c r="D271" s="16"/>
      <c r="E271" s="33"/>
      <c r="F271" s="16"/>
      <c r="G271" s="16"/>
      <c r="H271" s="16"/>
      <c r="I271" s="16"/>
      <c r="J271" s="16"/>
    </row>
    <row r="272" spans="2:10" x14ac:dyDescent="0.2">
      <c r="B272" s="16"/>
      <c r="C272" s="37"/>
      <c r="D272" s="16"/>
      <c r="E272" s="33"/>
      <c r="F272" s="16"/>
      <c r="G272" s="16"/>
      <c r="H272" s="16"/>
      <c r="I272" s="16"/>
      <c r="J272" s="16"/>
    </row>
    <row r="273" spans="2:10" x14ac:dyDescent="0.2">
      <c r="B273" s="16"/>
      <c r="C273" s="37"/>
      <c r="D273" s="16"/>
      <c r="E273" s="33"/>
      <c r="F273" s="16"/>
      <c r="G273" s="16"/>
      <c r="H273" s="16"/>
      <c r="I273" s="16"/>
      <c r="J273" s="16"/>
    </row>
    <row r="274" spans="2:10" x14ac:dyDescent="0.2">
      <c r="B274" s="16"/>
      <c r="C274" s="37"/>
      <c r="D274" s="16"/>
      <c r="E274" s="33"/>
      <c r="F274" s="16"/>
      <c r="G274" s="16"/>
      <c r="H274" s="16"/>
      <c r="I274" s="16"/>
      <c r="J274" s="16"/>
    </row>
    <row r="275" spans="2:10" x14ac:dyDescent="0.2">
      <c r="B275" s="16"/>
      <c r="C275" s="37"/>
      <c r="D275" s="16"/>
      <c r="E275" s="33"/>
      <c r="F275" s="16"/>
      <c r="G275" s="16"/>
      <c r="H275" s="16"/>
      <c r="I275" s="16"/>
      <c r="J275" s="16"/>
    </row>
    <row r="276" spans="2:10" x14ac:dyDescent="0.2">
      <c r="B276" s="16"/>
      <c r="C276" s="37"/>
      <c r="D276" s="16"/>
      <c r="E276" s="33"/>
      <c r="F276" s="16"/>
      <c r="G276" s="16"/>
      <c r="H276" s="16"/>
      <c r="I276" s="16"/>
      <c r="J276" s="16"/>
    </row>
    <row r="277" spans="2:10" x14ac:dyDescent="0.2">
      <c r="B277" s="16"/>
      <c r="C277" s="37"/>
      <c r="D277" s="16"/>
      <c r="E277" s="33"/>
      <c r="F277" s="16"/>
      <c r="G277" s="16"/>
      <c r="H277" s="16"/>
      <c r="I277" s="16"/>
      <c r="J277" s="16"/>
    </row>
    <row r="278" spans="2:10" x14ac:dyDescent="0.2">
      <c r="B278" s="16"/>
      <c r="C278" s="37"/>
      <c r="D278" s="16"/>
      <c r="E278" s="33"/>
      <c r="F278" s="16"/>
      <c r="G278" s="16"/>
      <c r="H278" s="16"/>
      <c r="I278" s="16"/>
      <c r="J278" s="16"/>
    </row>
    <row r="279" spans="2:10" x14ac:dyDescent="0.2">
      <c r="B279" s="16"/>
      <c r="C279" s="37"/>
      <c r="D279" s="16"/>
      <c r="E279" s="33"/>
      <c r="F279" s="16"/>
      <c r="G279" s="16"/>
      <c r="H279" s="16"/>
      <c r="I279" s="16"/>
      <c r="J279" s="16"/>
    </row>
    <row r="280" spans="2:10" x14ac:dyDescent="0.2">
      <c r="B280" s="16"/>
      <c r="C280" s="37"/>
      <c r="D280" s="16"/>
      <c r="E280" s="33"/>
      <c r="F280" s="16"/>
      <c r="G280" s="16"/>
      <c r="H280" s="16"/>
      <c r="I280" s="16"/>
      <c r="J280" s="16"/>
    </row>
    <row r="281" spans="2:10" x14ac:dyDescent="0.2">
      <c r="B281" s="16"/>
      <c r="C281" s="37"/>
      <c r="D281" s="16"/>
      <c r="E281" s="33"/>
      <c r="F281" s="16"/>
      <c r="G281" s="16"/>
      <c r="H281" s="16"/>
      <c r="I281" s="16"/>
      <c r="J281" s="16"/>
    </row>
    <row r="282" spans="2:10" x14ac:dyDescent="0.2">
      <c r="B282" s="16"/>
      <c r="C282" s="37"/>
      <c r="D282" s="16"/>
      <c r="E282" s="33"/>
      <c r="F282" s="16"/>
      <c r="G282" s="16"/>
      <c r="H282" s="16"/>
      <c r="I282" s="16"/>
      <c r="J282" s="16"/>
    </row>
    <row r="283" spans="2:10" x14ac:dyDescent="0.2">
      <c r="B283" s="16"/>
      <c r="C283" s="37"/>
      <c r="D283" s="16"/>
      <c r="E283" s="33"/>
      <c r="F283" s="16"/>
      <c r="G283" s="16"/>
      <c r="H283" s="16"/>
      <c r="I283" s="16"/>
      <c r="J283" s="16"/>
    </row>
    <row r="284" spans="2:10" x14ac:dyDescent="0.2">
      <c r="B284" s="16"/>
      <c r="C284" s="37"/>
      <c r="D284" s="16"/>
      <c r="E284" s="33"/>
      <c r="F284" s="16"/>
      <c r="G284" s="16"/>
      <c r="H284" s="16"/>
      <c r="I284" s="16"/>
      <c r="J284" s="16"/>
    </row>
    <row r="285" spans="2:10" x14ac:dyDescent="0.2">
      <c r="B285" s="16"/>
      <c r="C285" s="37"/>
      <c r="D285" s="16"/>
      <c r="E285" s="33"/>
      <c r="F285" s="16"/>
      <c r="G285" s="16"/>
      <c r="H285" s="16"/>
      <c r="I285" s="16"/>
      <c r="J285" s="16"/>
    </row>
    <row r="286" spans="2:10" x14ac:dyDescent="0.2">
      <c r="B286" s="16"/>
      <c r="C286" s="37"/>
      <c r="D286" s="16"/>
      <c r="E286" s="33"/>
      <c r="F286" s="16"/>
      <c r="G286" s="16"/>
      <c r="H286" s="16"/>
      <c r="I286" s="16"/>
      <c r="J286" s="16"/>
    </row>
    <row r="287" spans="2:10" x14ac:dyDescent="0.2">
      <c r="B287" s="16"/>
      <c r="C287" s="37"/>
      <c r="D287" s="16"/>
      <c r="E287" s="33"/>
      <c r="F287" s="16"/>
      <c r="G287" s="16"/>
      <c r="H287" s="16"/>
      <c r="I287" s="16"/>
      <c r="J287" s="16"/>
    </row>
    <row r="288" spans="2:10" x14ac:dyDescent="0.2">
      <c r="B288" s="16"/>
      <c r="C288" s="37"/>
      <c r="D288" s="16"/>
      <c r="E288" s="33"/>
      <c r="F288" s="16"/>
      <c r="G288" s="16"/>
      <c r="H288" s="16"/>
      <c r="I288" s="16"/>
      <c r="J288" s="16"/>
    </row>
    <row r="289" spans="2:10" x14ac:dyDescent="0.2">
      <c r="B289" s="16"/>
      <c r="C289" s="37"/>
      <c r="D289" s="16"/>
      <c r="E289" s="33"/>
      <c r="F289" s="16"/>
      <c r="G289" s="16"/>
      <c r="H289" s="16"/>
      <c r="I289" s="16"/>
      <c r="J289" s="16"/>
    </row>
    <row r="290" spans="2:10" x14ac:dyDescent="0.2">
      <c r="B290" s="16"/>
      <c r="C290" s="37"/>
      <c r="D290" s="16"/>
      <c r="E290" s="33"/>
      <c r="F290" s="16"/>
      <c r="G290" s="16"/>
      <c r="H290" s="16"/>
      <c r="I290" s="16"/>
      <c r="J290" s="16"/>
    </row>
    <row r="291" spans="2:10" x14ac:dyDescent="0.2">
      <c r="B291" s="16"/>
      <c r="C291" s="37"/>
      <c r="D291" s="16"/>
      <c r="E291" s="33"/>
      <c r="F291" s="16"/>
      <c r="G291" s="16"/>
      <c r="H291" s="16"/>
      <c r="I291" s="16"/>
      <c r="J291" s="16"/>
    </row>
    <row r="292" spans="2:10" x14ac:dyDescent="0.2">
      <c r="B292" s="16"/>
      <c r="C292" s="37"/>
      <c r="D292" s="16"/>
      <c r="E292" s="33"/>
      <c r="F292" s="16"/>
      <c r="G292" s="16"/>
      <c r="H292" s="16"/>
      <c r="I292" s="16"/>
      <c r="J292" s="16"/>
    </row>
    <row r="293" spans="2:10" x14ac:dyDescent="0.2">
      <c r="B293" s="16"/>
      <c r="C293" s="37"/>
      <c r="D293" s="16"/>
      <c r="E293" s="33"/>
      <c r="F293" s="16"/>
      <c r="G293" s="16"/>
      <c r="H293" s="16"/>
      <c r="I293" s="16"/>
      <c r="J293" s="16"/>
    </row>
    <row r="294" spans="2:10" x14ac:dyDescent="0.2">
      <c r="B294" s="16"/>
      <c r="C294" s="37"/>
      <c r="D294" s="16"/>
      <c r="E294" s="33"/>
      <c r="F294" s="16"/>
      <c r="G294" s="16"/>
      <c r="H294" s="16"/>
      <c r="I294" s="16"/>
      <c r="J294" s="16"/>
    </row>
    <row r="295" spans="2:10" x14ac:dyDescent="0.2">
      <c r="B295" s="16"/>
      <c r="C295" s="37"/>
      <c r="D295" s="16"/>
      <c r="E295" s="33"/>
      <c r="F295" s="16"/>
      <c r="G295" s="16"/>
      <c r="H295" s="16"/>
      <c r="I295" s="16"/>
      <c r="J295" s="16"/>
    </row>
    <row r="296" spans="2:10" x14ac:dyDescent="0.2">
      <c r="B296" s="16"/>
      <c r="C296" s="37"/>
      <c r="D296" s="16"/>
      <c r="E296" s="33"/>
      <c r="F296" s="16"/>
      <c r="G296" s="16"/>
      <c r="H296" s="16"/>
      <c r="I296" s="16"/>
      <c r="J296" s="16"/>
    </row>
    <row r="297" spans="2:10" x14ac:dyDescent="0.2">
      <c r="B297" s="16"/>
      <c r="C297" s="37"/>
      <c r="D297" s="16"/>
      <c r="E297" s="33"/>
      <c r="F297" s="16"/>
      <c r="G297" s="16"/>
      <c r="H297" s="16"/>
      <c r="I297" s="16"/>
      <c r="J297" s="16"/>
    </row>
    <row r="298" spans="2:10" x14ac:dyDescent="0.2">
      <c r="B298" s="16"/>
      <c r="C298" s="37"/>
      <c r="D298" s="16"/>
      <c r="E298" s="33"/>
      <c r="F298" s="16"/>
      <c r="G298" s="16"/>
      <c r="H298" s="16"/>
      <c r="I298" s="16"/>
      <c r="J298" s="16"/>
    </row>
    <row r="299" spans="2:10" x14ac:dyDescent="0.2">
      <c r="B299" s="16"/>
      <c r="C299" s="37"/>
      <c r="D299" s="16"/>
      <c r="E299" s="33"/>
      <c r="F299" s="16"/>
      <c r="G299" s="16"/>
      <c r="H299" s="16"/>
      <c r="I299" s="16"/>
      <c r="J299" s="16"/>
    </row>
    <row r="300" spans="2:10" x14ac:dyDescent="0.2">
      <c r="B300" s="16"/>
      <c r="C300" s="37"/>
      <c r="D300" s="16"/>
      <c r="E300" s="33"/>
      <c r="F300" s="16"/>
      <c r="G300" s="16"/>
      <c r="H300" s="16"/>
      <c r="I300" s="16"/>
      <c r="J300" s="16"/>
    </row>
    <row r="301" spans="2:10" x14ac:dyDescent="0.2">
      <c r="B301" s="16"/>
      <c r="C301" s="37"/>
      <c r="D301" s="16"/>
      <c r="E301" s="33"/>
      <c r="F301" s="16"/>
      <c r="G301" s="16"/>
      <c r="H301" s="16"/>
      <c r="I301" s="16"/>
      <c r="J301" s="16"/>
    </row>
    <row r="302" spans="2:10" x14ac:dyDescent="0.2">
      <c r="B302" s="16"/>
      <c r="C302" s="37"/>
      <c r="D302" s="16"/>
      <c r="E302" s="33"/>
      <c r="F302" s="16"/>
      <c r="G302" s="16"/>
      <c r="H302" s="16"/>
      <c r="I302" s="16"/>
      <c r="J302" s="16"/>
    </row>
    <row r="303" spans="2:10" x14ac:dyDescent="0.2">
      <c r="B303" s="16"/>
      <c r="C303" s="37"/>
      <c r="D303" s="16"/>
      <c r="E303" s="33"/>
      <c r="F303" s="16"/>
      <c r="G303" s="16"/>
      <c r="H303" s="16"/>
      <c r="I303" s="16"/>
      <c r="J303" s="16"/>
    </row>
    <row r="304" spans="2:10" x14ac:dyDescent="0.2">
      <c r="B304" s="16"/>
      <c r="C304" s="37"/>
      <c r="D304" s="16"/>
      <c r="E304" s="33"/>
      <c r="F304" s="16"/>
      <c r="G304" s="16"/>
      <c r="H304" s="16"/>
      <c r="I304" s="16"/>
      <c r="J304" s="16"/>
    </row>
    <row r="305" spans="2:10" x14ac:dyDescent="0.2">
      <c r="B305" s="16"/>
      <c r="C305" s="37"/>
      <c r="D305" s="16"/>
      <c r="E305" s="33"/>
      <c r="F305" s="16"/>
      <c r="G305" s="16"/>
      <c r="H305" s="16"/>
      <c r="I305" s="16"/>
      <c r="J305" s="16"/>
    </row>
    <row r="306" spans="2:10" x14ac:dyDescent="0.2">
      <c r="B306" s="16"/>
      <c r="C306" s="37"/>
      <c r="D306" s="16"/>
      <c r="E306" s="33"/>
      <c r="F306" s="16"/>
      <c r="G306" s="16"/>
      <c r="H306" s="16"/>
      <c r="I306" s="16"/>
      <c r="J306" s="16"/>
    </row>
    <row r="307" spans="2:10" x14ac:dyDescent="0.2">
      <c r="B307" s="16"/>
      <c r="C307" s="37"/>
      <c r="D307" s="16"/>
      <c r="E307" s="33"/>
      <c r="F307" s="16"/>
      <c r="G307" s="16"/>
      <c r="H307" s="16"/>
      <c r="I307" s="16"/>
      <c r="J307" s="16"/>
    </row>
    <row r="308" spans="2:10" x14ac:dyDescent="0.2">
      <c r="B308" s="16"/>
      <c r="C308" s="37"/>
      <c r="D308" s="16"/>
      <c r="E308" s="33"/>
      <c r="F308" s="16"/>
      <c r="G308" s="16"/>
      <c r="H308" s="16"/>
      <c r="I308" s="16"/>
      <c r="J308" s="16"/>
    </row>
    <row r="309" spans="2:10" x14ac:dyDescent="0.2">
      <c r="B309" s="16"/>
      <c r="C309" s="37"/>
      <c r="D309" s="16"/>
      <c r="E309" s="33"/>
      <c r="F309" s="16"/>
      <c r="G309" s="16"/>
      <c r="H309" s="16"/>
      <c r="I309" s="16"/>
      <c r="J309" s="16"/>
    </row>
    <row r="310" spans="2:10" x14ac:dyDescent="0.2">
      <c r="B310" s="16"/>
      <c r="C310" s="37"/>
      <c r="D310" s="16"/>
      <c r="E310" s="33"/>
      <c r="F310" s="16"/>
      <c r="G310" s="16"/>
      <c r="H310" s="16"/>
      <c r="I310" s="16"/>
      <c r="J310" s="16"/>
    </row>
    <row r="311" spans="2:10" x14ac:dyDescent="0.2">
      <c r="B311" s="16"/>
      <c r="C311" s="37"/>
      <c r="D311" s="16"/>
      <c r="E311" s="33"/>
      <c r="F311" s="16"/>
      <c r="G311" s="16"/>
      <c r="H311" s="16"/>
      <c r="I311" s="16"/>
      <c r="J311" s="16"/>
    </row>
    <row r="312" spans="2:10" x14ac:dyDescent="0.2">
      <c r="B312" s="16"/>
      <c r="C312" s="37"/>
      <c r="D312" s="16"/>
      <c r="E312" s="33"/>
      <c r="F312" s="16"/>
      <c r="G312" s="16"/>
      <c r="H312" s="16"/>
      <c r="I312" s="16"/>
      <c r="J312" s="16"/>
    </row>
    <row r="313" spans="2:10" x14ac:dyDescent="0.2">
      <c r="B313" s="16"/>
      <c r="C313" s="37"/>
      <c r="D313" s="16"/>
      <c r="E313" s="33"/>
      <c r="F313" s="16"/>
      <c r="G313" s="16"/>
      <c r="H313" s="16"/>
      <c r="I313" s="16"/>
      <c r="J313" s="16"/>
    </row>
    <row r="314" spans="2:10" x14ac:dyDescent="0.2">
      <c r="B314" s="16"/>
      <c r="C314" s="37"/>
      <c r="D314" s="16"/>
      <c r="E314" s="33"/>
      <c r="F314" s="16"/>
      <c r="G314" s="16"/>
      <c r="H314" s="16"/>
      <c r="I314" s="16"/>
      <c r="J314" s="16"/>
    </row>
    <row r="315" spans="2:10" x14ac:dyDescent="0.2">
      <c r="B315" s="16"/>
      <c r="C315" s="37"/>
      <c r="D315" s="16"/>
      <c r="E315" s="33"/>
      <c r="F315" s="16"/>
      <c r="G315" s="16"/>
      <c r="H315" s="16"/>
      <c r="I315" s="16"/>
      <c r="J315" s="16"/>
    </row>
    <row r="316" spans="2:10" x14ac:dyDescent="0.2">
      <c r="B316" s="16"/>
      <c r="C316" s="37"/>
      <c r="D316" s="16"/>
      <c r="E316" s="33"/>
      <c r="F316" s="16"/>
      <c r="G316" s="16"/>
      <c r="H316" s="16"/>
      <c r="I316" s="16"/>
      <c r="J316" s="16"/>
    </row>
    <row r="317" spans="2:10" x14ac:dyDescent="0.2">
      <c r="B317" s="16"/>
      <c r="C317" s="37"/>
      <c r="D317" s="16"/>
      <c r="E317" s="33"/>
      <c r="F317" s="16"/>
      <c r="G317" s="16"/>
      <c r="H317" s="16"/>
      <c r="I317" s="16"/>
      <c r="J317" s="16"/>
    </row>
    <row r="318" spans="2:10" x14ac:dyDescent="0.2">
      <c r="B318" s="16"/>
      <c r="C318" s="37"/>
      <c r="D318" s="16"/>
      <c r="E318" s="33"/>
      <c r="F318" s="16"/>
      <c r="G318" s="16"/>
      <c r="H318" s="16"/>
      <c r="I318" s="16"/>
      <c r="J318" s="16"/>
    </row>
    <row r="319" spans="2:10" x14ac:dyDescent="0.2">
      <c r="B319" s="16"/>
      <c r="C319" s="37"/>
      <c r="D319" s="16"/>
      <c r="E319" s="33"/>
      <c r="F319" s="16"/>
      <c r="G319" s="16"/>
      <c r="H319" s="16"/>
      <c r="I319" s="16"/>
      <c r="J319" s="16"/>
    </row>
    <row r="320" spans="2:10" x14ac:dyDescent="0.2">
      <c r="B320" s="16"/>
      <c r="C320" s="37"/>
      <c r="D320" s="16"/>
      <c r="E320" s="33"/>
      <c r="F320" s="16"/>
      <c r="G320" s="16"/>
      <c r="H320" s="16"/>
      <c r="I320" s="16"/>
      <c r="J320" s="16"/>
    </row>
    <row r="321" spans="2:10" x14ac:dyDescent="0.2">
      <c r="B321" s="16"/>
      <c r="C321" s="37"/>
      <c r="D321" s="16"/>
      <c r="E321" s="33"/>
      <c r="F321" s="16"/>
      <c r="G321" s="16"/>
      <c r="H321" s="16"/>
      <c r="I321" s="16"/>
      <c r="J321" s="16"/>
    </row>
    <row r="322" spans="2:10" x14ac:dyDescent="0.2">
      <c r="B322" s="16"/>
      <c r="C322" s="37"/>
      <c r="D322" s="16"/>
      <c r="E322" s="33"/>
      <c r="F322" s="16"/>
      <c r="G322" s="16"/>
      <c r="H322" s="16"/>
      <c r="I322" s="16"/>
      <c r="J322" s="16"/>
    </row>
    <row r="323" spans="2:10" x14ac:dyDescent="0.2">
      <c r="B323" s="16"/>
      <c r="C323" s="37"/>
      <c r="D323" s="16"/>
      <c r="E323" s="33"/>
      <c r="F323" s="16"/>
      <c r="G323" s="16"/>
      <c r="H323" s="16"/>
      <c r="I323" s="16"/>
      <c r="J323" s="16"/>
    </row>
    <row r="324" spans="2:10" x14ac:dyDescent="0.2">
      <c r="B324" s="16"/>
      <c r="C324" s="37"/>
      <c r="D324" s="16"/>
      <c r="E324" s="33"/>
      <c r="F324" s="16"/>
      <c r="G324" s="16"/>
      <c r="H324" s="16"/>
      <c r="I324" s="16"/>
      <c r="J324" s="16"/>
    </row>
    <row r="325" spans="2:10" x14ac:dyDescent="0.2">
      <c r="B325" s="16"/>
      <c r="C325" s="37"/>
      <c r="D325" s="16"/>
      <c r="E325" s="33"/>
      <c r="F325" s="16"/>
      <c r="G325" s="16"/>
      <c r="H325" s="16"/>
      <c r="I325" s="16"/>
      <c r="J325" s="16"/>
    </row>
    <row r="326" spans="2:10" x14ac:dyDescent="0.2">
      <c r="B326" s="16"/>
      <c r="C326" s="37"/>
      <c r="D326" s="16"/>
      <c r="E326" s="33"/>
      <c r="F326" s="16"/>
      <c r="G326" s="16"/>
      <c r="H326" s="16"/>
      <c r="I326" s="16"/>
      <c r="J326" s="16"/>
    </row>
    <row r="327" spans="2:10" x14ac:dyDescent="0.2">
      <c r="B327" s="16"/>
      <c r="C327" s="37"/>
      <c r="D327" s="16"/>
      <c r="E327" s="33"/>
      <c r="F327" s="16"/>
      <c r="G327" s="16"/>
      <c r="H327" s="16"/>
      <c r="I327" s="16"/>
      <c r="J327" s="16"/>
    </row>
    <row r="328" spans="2:10" x14ac:dyDescent="0.2">
      <c r="B328" s="16"/>
      <c r="C328" s="37"/>
      <c r="D328" s="16"/>
      <c r="E328" s="33"/>
      <c r="F328" s="16"/>
      <c r="G328" s="16"/>
      <c r="H328" s="16"/>
      <c r="I328" s="16"/>
      <c r="J328" s="16"/>
    </row>
    <row r="329" spans="2:10" x14ac:dyDescent="0.2">
      <c r="B329" s="16"/>
      <c r="C329" s="37"/>
      <c r="D329" s="16"/>
      <c r="E329" s="33"/>
      <c r="F329" s="16"/>
      <c r="G329" s="16"/>
      <c r="H329" s="16"/>
      <c r="I329" s="16"/>
      <c r="J329" s="16"/>
    </row>
    <row r="330" spans="2:10" x14ac:dyDescent="0.2">
      <c r="B330" s="16"/>
      <c r="C330" s="37"/>
      <c r="D330" s="16"/>
      <c r="E330" s="33"/>
      <c r="F330" s="16"/>
      <c r="G330" s="16"/>
      <c r="H330" s="16"/>
      <c r="I330" s="16"/>
      <c r="J330" s="16"/>
    </row>
    <row r="331" spans="2:10" x14ac:dyDescent="0.2">
      <c r="B331" s="16"/>
      <c r="C331" s="37"/>
      <c r="D331" s="16"/>
      <c r="E331" s="33"/>
      <c r="F331" s="16"/>
      <c r="G331" s="16"/>
      <c r="H331" s="16"/>
      <c r="I331" s="16"/>
      <c r="J331" s="16"/>
    </row>
    <row r="332" spans="2:10" x14ac:dyDescent="0.2">
      <c r="B332" s="16"/>
      <c r="C332" s="37"/>
      <c r="D332" s="16"/>
      <c r="E332" s="33"/>
      <c r="F332" s="16"/>
      <c r="G332" s="16"/>
      <c r="H332" s="16"/>
      <c r="I332" s="16"/>
      <c r="J332" s="16"/>
    </row>
    <row r="333" spans="2:10" x14ac:dyDescent="0.2">
      <c r="B333" s="16"/>
      <c r="C333" s="37"/>
      <c r="D333" s="16"/>
      <c r="E333" s="33"/>
      <c r="F333" s="16"/>
      <c r="G333" s="16"/>
      <c r="H333" s="16"/>
      <c r="I333" s="16"/>
      <c r="J333" s="16"/>
    </row>
    <row r="334" spans="2:10" x14ac:dyDescent="0.2">
      <c r="B334" s="16"/>
      <c r="C334" s="37"/>
      <c r="D334" s="16"/>
      <c r="E334" s="33"/>
      <c r="F334" s="16"/>
      <c r="G334" s="16"/>
      <c r="H334" s="16"/>
      <c r="I334" s="16"/>
      <c r="J334" s="16"/>
    </row>
    <row r="335" spans="2:10" x14ac:dyDescent="0.2">
      <c r="B335" s="16"/>
      <c r="C335" s="37"/>
      <c r="D335" s="16"/>
      <c r="E335" s="33"/>
      <c r="F335" s="16"/>
      <c r="G335" s="16"/>
      <c r="H335" s="16"/>
      <c r="I335" s="16"/>
      <c r="J335" s="16"/>
    </row>
    <row r="336" spans="2:10" x14ac:dyDescent="0.2">
      <c r="B336" s="16"/>
      <c r="C336" s="37"/>
      <c r="D336" s="16"/>
      <c r="E336" s="33"/>
      <c r="F336" s="16"/>
      <c r="G336" s="16"/>
      <c r="H336" s="16"/>
      <c r="I336" s="16"/>
      <c r="J336" s="16"/>
    </row>
    <row r="337" spans="2:10" x14ac:dyDescent="0.2">
      <c r="B337" s="16"/>
      <c r="C337" s="37"/>
      <c r="D337" s="16"/>
      <c r="E337" s="33"/>
      <c r="F337" s="16"/>
      <c r="G337" s="16"/>
      <c r="H337" s="16"/>
      <c r="I337" s="16"/>
      <c r="J337" s="16"/>
    </row>
    <row r="338" spans="2:10" x14ac:dyDescent="0.2">
      <c r="B338" s="16"/>
      <c r="C338" s="37"/>
      <c r="D338" s="16"/>
      <c r="E338" s="33"/>
      <c r="F338" s="16"/>
      <c r="G338" s="16"/>
      <c r="H338" s="16"/>
      <c r="I338" s="16"/>
      <c r="J338" s="16"/>
    </row>
    <row r="339" spans="2:10" x14ac:dyDescent="0.2">
      <c r="B339" s="16"/>
      <c r="C339" s="37"/>
      <c r="D339" s="16"/>
      <c r="E339" s="33"/>
      <c r="F339" s="16"/>
      <c r="G339" s="16"/>
      <c r="H339" s="16"/>
      <c r="I339" s="16"/>
      <c r="J339" s="16"/>
    </row>
    <row r="340" spans="2:10" x14ac:dyDescent="0.2">
      <c r="B340" s="16"/>
      <c r="C340" s="37"/>
      <c r="D340" s="16"/>
      <c r="E340" s="33"/>
      <c r="F340" s="16"/>
      <c r="G340" s="16"/>
      <c r="H340" s="16"/>
      <c r="I340" s="16"/>
      <c r="J340" s="16"/>
    </row>
    <row r="341" spans="2:10" x14ac:dyDescent="0.2">
      <c r="B341" s="16"/>
      <c r="C341" s="37"/>
      <c r="D341" s="16"/>
      <c r="E341" s="33"/>
      <c r="F341" s="16"/>
      <c r="G341" s="16"/>
      <c r="H341" s="16"/>
      <c r="I341" s="16"/>
      <c r="J341" s="16"/>
    </row>
    <row r="342" spans="2:10" x14ac:dyDescent="0.2">
      <c r="B342" s="16"/>
      <c r="C342" s="37"/>
      <c r="D342" s="16"/>
      <c r="E342" s="33"/>
      <c r="F342" s="16"/>
      <c r="G342" s="16"/>
      <c r="H342" s="16"/>
      <c r="I342" s="16"/>
      <c r="J342" s="16"/>
    </row>
    <row r="343" spans="2:10" x14ac:dyDescent="0.2">
      <c r="B343" s="16"/>
      <c r="C343" s="37"/>
      <c r="D343" s="16"/>
      <c r="E343" s="33"/>
      <c r="F343" s="16"/>
      <c r="G343" s="16"/>
      <c r="H343" s="16"/>
      <c r="I343" s="16"/>
      <c r="J343" s="16"/>
    </row>
    <row r="344" spans="2:10" x14ac:dyDescent="0.2">
      <c r="B344" s="16"/>
      <c r="C344" s="37"/>
      <c r="D344" s="16"/>
      <c r="E344" s="33"/>
      <c r="F344" s="16"/>
      <c r="G344" s="16"/>
      <c r="H344" s="16"/>
      <c r="I344" s="16"/>
      <c r="J344" s="16"/>
    </row>
    <row r="345" spans="2:10" x14ac:dyDescent="0.2">
      <c r="B345" s="16"/>
      <c r="C345" s="37"/>
      <c r="D345" s="16"/>
      <c r="E345" s="33"/>
      <c r="F345" s="16"/>
      <c r="G345" s="16"/>
      <c r="H345" s="16"/>
      <c r="I345" s="16"/>
      <c r="J345" s="16"/>
    </row>
    <row r="346" spans="2:10" x14ac:dyDescent="0.2">
      <c r="B346" s="16"/>
      <c r="C346" s="37"/>
      <c r="D346" s="16"/>
      <c r="E346" s="33"/>
      <c r="F346" s="16"/>
      <c r="G346" s="16"/>
      <c r="H346" s="16"/>
      <c r="I346" s="16"/>
      <c r="J346" s="16"/>
    </row>
    <row r="347" spans="2:10" x14ac:dyDescent="0.2">
      <c r="B347" s="16"/>
      <c r="C347" s="37"/>
      <c r="D347" s="16"/>
      <c r="E347" s="33"/>
      <c r="F347" s="16"/>
      <c r="G347" s="16"/>
      <c r="H347" s="16"/>
      <c r="I347" s="16"/>
      <c r="J347" s="16"/>
    </row>
    <row r="348" spans="2:10" x14ac:dyDescent="0.2">
      <c r="B348" s="16"/>
      <c r="C348" s="37"/>
      <c r="D348" s="16"/>
      <c r="E348" s="33"/>
      <c r="F348" s="16"/>
      <c r="G348" s="16"/>
      <c r="H348" s="16"/>
      <c r="I348" s="16"/>
      <c r="J348" s="16"/>
    </row>
    <row r="349" spans="2:10" x14ac:dyDescent="0.2">
      <c r="B349" s="16"/>
      <c r="C349" s="37"/>
      <c r="D349" s="16"/>
      <c r="E349" s="33"/>
      <c r="F349" s="16"/>
      <c r="G349" s="16"/>
      <c r="H349" s="16"/>
      <c r="I349" s="16"/>
      <c r="J349" s="16"/>
    </row>
    <row r="350" spans="2:10" x14ac:dyDescent="0.2">
      <c r="B350" s="16"/>
      <c r="C350" s="37"/>
      <c r="D350" s="16"/>
      <c r="E350" s="33"/>
      <c r="F350" s="16"/>
      <c r="G350" s="16"/>
      <c r="H350" s="16"/>
      <c r="I350" s="16"/>
      <c r="J350" s="16"/>
    </row>
    <row r="351" spans="2:10" x14ac:dyDescent="0.2">
      <c r="B351" s="16"/>
      <c r="C351" s="37"/>
      <c r="D351" s="16"/>
      <c r="E351" s="33"/>
      <c r="F351" s="16"/>
      <c r="G351" s="16"/>
      <c r="H351" s="16"/>
      <c r="I351" s="16"/>
      <c r="J351" s="16"/>
    </row>
    <row r="352" spans="2:10" x14ac:dyDescent="0.2">
      <c r="B352" s="16"/>
      <c r="C352" s="37"/>
      <c r="D352" s="16"/>
      <c r="E352" s="33"/>
      <c r="F352" s="16"/>
      <c r="G352" s="16"/>
      <c r="H352" s="16"/>
      <c r="I352" s="16"/>
      <c r="J352" s="16"/>
    </row>
    <row r="353" spans="2:10" x14ac:dyDescent="0.2">
      <c r="B353" s="16"/>
      <c r="C353" s="37"/>
      <c r="D353" s="16"/>
      <c r="E353" s="33"/>
      <c r="F353" s="16"/>
      <c r="G353" s="16"/>
      <c r="H353" s="16"/>
      <c r="I353" s="16"/>
      <c r="J353" s="16"/>
    </row>
    <row r="354" spans="2:10" x14ac:dyDescent="0.2">
      <c r="B354" s="16"/>
      <c r="C354" s="37"/>
      <c r="D354" s="16"/>
      <c r="E354" s="33"/>
      <c r="F354" s="16"/>
      <c r="G354" s="16"/>
      <c r="H354" s="16"/>
      <c r="I354" s="16"/>
      <c r="J354" s="16"/>
    </row>
    <row r="355" spans="2:10" x14ac:dyDescent="0.2">
      <c r="B355" s="16"/>
      <c r="C355" s="37"/>
      <c r="D355" s="16"/>
      <c r="E355" s="33"/>
      <c r="F355" s="16"/>
      <c r="G355" s="16"/>
      <c r="H355" s="16"/>
      <c r="I355" s="16"/>
      <c r="J355" s="16"/>
    </row>
    <row r="356" spans="2:10" x14ac:dyDescent="0.2">
      <c r="B356" s="16"/>
      <c r="C356" s="37"/>
      <c r="D356" s="16"/>
      <c r="E356" s="33"/>
      <c r="F356" s="16"/>
      <c r="G356" s="16"/>
      <c r="H356" s="16"/>
      <c r="I356" s="16"/>
      <c r="J356" s="16"/>
    </row>
    <row r="357" spans="2:10" x14ac:dyDescent="0.2">
      <c r="B357" s="16"/>
      <c r="C357" s="37"/>
      <c r="D357" s="16"/>
      <c r="E357" s="33"/>
      <c r="F357" s="16"/>
      <c r="G357" s="16"/>
      <c r="H357" s="16"/>
      <c r="I357" s="16"/>
      <c r="J357" s="16"/>
    </row>
    <row r="358" spans="2:10" x14ac:dyDescent="0.2">
      <c r="B358" s="16"/>
      <c r="C358" s="37"/>
      <c r="D358" s="16"/>
      <c r="E358" s="33"/>
      <c r="F358" s="16"/>
      <c r="G358" s="16"/>
      <c r="H358" s="16"/>
      <c r="I358" s="16"/>
      <c r="J358" s="16"/>
    </row>
    <row r="359" spans="2:10" x14ac:dyDescent="0.2">
      <c r="B359" s="16"/>
      <c r="C359" s="37"/>
      <c r="D359" s="16"/>
      <c r="E359" s="33"/>
      <c r="F359" s="16"/>
      <c r="G359" s="16"/>
      <c r="H359" s="16"/>
      <c r="I359" s="16"/>
      <c r="J359" s="16"/>
    </row>
    <row r="360" spans="2:10" x14ac:dyDescent="0.2">
      <c r="B360" s="16"/>
      <c r="C360" s="37"/>
      <c r="D360" s="16"/>
      <c r="E360" s="33"/>
      <c r="F360" s="16"/>
      <c r="G360" s="16"/>
      <c r="H360" s="16"/>
      <c r="I360" s="16"/>
      <c r="J360" s="16"/>
    </row>
    <row r="361" spans="2:10" x14ac:dyDescent="0.2">
      <c r="B361" s="16"/>
      <c r="C361" s="37"/>
      <c r="D361" s="16"/>
      <c r="E361" s="33"/>
      <c r="F361" s="16"/>
      <c r="G361" s="16"/>
      <c r="H361" s="16"/>
      <c r="I361" s="16"/>
      <c r="J361" s="16"/>
    </row>
    <row r="362" spans="2:10" x14ac:dyDescent="0.2">
      <c r="B362" s="16"/>
      <c r="C362" s="37"/>
      <c r="D362" s="16"/>
      <c r="E362" s="33"/>
      <c r="F362" s="16"/>
      <c r="G362" s="16"/>
      <c r="H362" s="16"/>
      <c r="I362" s="16"/>
      <c r="J362" s="16"/>
    </row>
    <row r="363" spans="2:10" x14ac:dyDescent="0.2">
      <c r="B363" s="16"/>
      <c r="C363" s="37"/>
      <c r="D363" s="16"/>
      <c r="E363" s="33"/>
      <c r="F363" s="16"/>
      <c r="G363" s="16"/>
      <c r="H363" s="16"/>
      <c r="I363" s="16"/>
      <c r="J363" s="16"/>
    </row>
    <row r="364" spans="2:10" x14ac:dyDescent="0.2">
      <c r="B364" s="16"/>
      <c r="C364" s="37"/>
      <c r="D364" s="16"/>
      <c r="E364" s="33"/>
      <c r="F364" s="16"/>
      <c r="G364" s="16"/>
      <c r="H364" s="16"/>
      <c r="I364" s="16"/>
      <c r="J364" s="16"/>
    </row>
    <row r="365" spans="2:10" x14ac:dyDescent="0.2">
      <c r="B365" s="16"/>
      <c r="C365" s="37"/>
      <c r="D365" s="16"/>
      <c r="E365" s="33"/>
      <c r="F365" s="16"/>
      <c r="G365" s="16"/>
      <c r="H365" s="16"/>
      <c r="I365" s="16"/>
      <c r="J365" s="16"/>
    </row>
    <row r="366" spans="2:10" x14ac:dyDescent="0.2">
      <c r="B366" s="16"/>
      <c r="C366" s="37"/>
      <c r="D366" s="16"/>
      <c r="E366" s="33"/>
      <c r="F366" s="16"/>
      <c r="G366" s="16"/>
      <c r="H366" s="16"/>
      <c r="I366" s="16"/>
      <c r="J366" s="16"/>
    </row>
    <row r="367" spans="2:10" x14ac:dyDescent="0.2">
      <c r="B367" s="16"/>
      <c r="C367" s="37"/>
      <c r="D367" s="16"/>
      <c r="E367" s="33"/>
      <c r="F367" s="16"/>
      <c r="G367" s="16"/>
      <c r="H367" s="16"/>
      <c r="I367" s="16"/>
      <c r="J367" s="16"/>
    </row>
    <row r="368" spans="2:10" x14ac:dyDescent="0.2">
      <c r="B368" s="16"/>
      <c r="C368" s="37"/>
      <c r="D368" s="16"/>
      <c r="E368" s="33"/>
      <c r="F368" s="16"/>
      <c r="G368" s="16"/>
      <c r="H368" s="16"/>
      <c r="I368" s="16"/>
      <c r="J368" s="16"/>
    </row>
    <row r="369" spans="2:10" x14ac:dyDescent="0.2">
      <c r="B369" s="16"/>
      <c r="C369" s="37"/>
      <c r="D369" s="16"/>
      <c r="E369" s="33"/>
      <c r="F369" s="16"/>
      <c r="G369" s="16"/>
      <c r="H369" s="16"/>
      <c r="I369" s="16"/>
      <c r="J369" s="16"/>
    </row>
    <row r="370" spans="2:10" x14ac:dyDescent="0.2">
      <c r="B370" s="16"/>
      <c r="C370" s="37"/>
      <c r="D370" s="16"/>
      <c r="E370" s="33"/>
      <c r="F370" s="16"/>
      <c r="G370" s="16"/>
      <c r="H370" s="16"/>
      <c r="I370" s="16"/>
      <c r="J370" s="16"/>
    </row>
    <row r="371" spans="2:10" x14ac:dyDescent="0.2">
      <c r="B371" s="16"/>
      <c r="C371" s="37"/>
      <c r="D371" s="16"/>
      <c r="E371" s="33"/>
      <c r="F371" s="16"/>
      <c r="G371" s="16"/>
      <c r="H371" s="16"/>
      <c r="I371" s="16"/>
      <c r="J371" s="16"/>
    </row>
    <row r="372" spans="2:10" x14ac:dyDescent="0.2">
      <c r="B372" s="16"/>
      <c r="C372" s="37"/>
      <c r="D372" s="16"/>
      <c r="E372" s="33"/>
      <c r="F372" s="16"/>
      <c r="G372" s="16"/>
      <c r="H372" s="16"/>
      <c r="I372" s="16"/>
      <c r="J372" s="16"/>
    </row>
    <row r="373" spans="2:10" x14ac:dyDescent="0.2">
      <c r="B373" s="16"/>
      <c r="C373" s="37"/>
      <c r="D373" s="16"/>
      <c r="E373" s="33"/>
      <c r="F373" s="16"/>
      <c r="G373" s="16"/>
      <c r="H373" s="16"/>
      <c r="I373" s="16"/>
      <c r="J373" s="16"/>
    </row>
    <row r="374" spans="2:10" x14ac:dyDescent="0.2">
      <c r="B374" s="16"/>
      <c r="C374" s="37"/>
      <c r="D374" s="16"/>
      <c r="E374" s="33"/>
      <c r="F374" s="16"/>
      <c r="G374" s="16"/>
      <c r="H374" s="16"/>
      <c r="I374" s="16"/>
      <c r="J374" s="16"/>
    </row>
    <row r="375" spans="2:10" x14ac:dyDescent="0.2">
      <c r="B375" s="16"/>
      <c r="C375" s="37"/>
      <c r="D375" s="16"/>
      <c r="E375" s="33"/>
      <c r="F375" s="16"/>
      <c r="G375" s="16"/>
      <c r="H375" s="16"/>
      <c r="I375" s="16"/>
      <c r="J375" s="16"/>
    </row>
    <row r="376" spans="2:10" x14ac:dyDescent="0.2">
      <c r="B376" s="16"/>
      <c r="C376" s="37"/>
      <c r="D376" s="16"/>
      <c r="E376" s="33"/>
      <c r="F376" s="16"/>
      <c r="G376" s="16"/>
      <c r="H376" s="16"/>
      <c r="I376" s="16"/>
      <c r="J376" s="16"/>
    </row>
    <row r="377" spans="2:10" x14ac:dyDescent="0.2">
      <c r="B377" s="16"/>
      <c r="C377" s="37"/>
      <c r="D377" s="16"/>
      <c r="E377" s="33"/>
      <c r="F377" s="16"/>
      <c r="G377" s="16"/>
      <c r="H377" s="16"/>
      <c r="I377" s="16"/>
      <c r="J377" s="16"/>
    </row>
    <row r="378" spans="2:10" x14ac:dyDescent="0.2">
      <c r="B378" s="16"/>
      <c r="C378" s="37"/>
      <c r="D378" s="16"/>
      <c r="E378" s="33"/>
      <c r="F378" s="16"/>
      <c r="G378" s="16"/>
      <c r="H378" s="16"/>
      <c r="I378" s="16"/>
      <c r="J378" s="16"/>
    </row>
    <row r="379" spans="2:10" x14ac:dyDescent="0.2">
      <c r="B379" s="16"/>
      <c r="C379" s="37"/>
      <c r="D379" s="16"/>
      <c r="E379" s="33"/>
      <c r="F379" s="16"/>
      <c r="G379" s="16"/>
      <c r="H379" s="16"/>
      <c r="I379" s="16"/>
      <c r="J379" s="16"/>
    </row>
    <row r="380" spans="2:10" x14ac:dyDescent="0.2">
      <c r="B380" s="16"/>
      <c r="C380" s="37"/>
      <c r="D380" s="16"/>
      <c r="E380" s="33"/>
      <c r="F380" s="16"/>
      <c r="G380" s="16"/>
      <c r="H380" s="16"/>
      <c r="I380" s="16"/>
      <c r="J380" s="16"/>
    </row>
    <row r="381" spans="2:10" x14ac:dyDescent="0.2">
      <c r="B381" s="16"/>
      <c r="C381" s="37"/>
      <c r="D381" s="16"/>
      <c r="E381" s="33"/>
      <c r="F381" s="16"/>
      <c r="G381" s="16"/>
      <c r="H381" s="16"/>
      <c r="I381" s="16"/>
      <c r="J381" s="16"/>
    </row>
    <row r="382" spans="2:10" x14ac:dyDescent="0.2">
      <c r="B382" s="16"/>
      <c r="C382" s="37"/>
      <c r="D382" s="16"/>
      <c r="E382" s="33"/>
      <c r="F382" s="16"/>
      <c r="G382" s="16"/>
      <c r="H382" s="16"/>
      <c r="I382" s="16"/>
      <c r="J382" s="16"/>
    </row>
    <row r="383" spans="2:10" x14ac:dyDescent="0.2">
      <c r="B383" s="16"/>
      <c r="C383" s="37"/>
      <c r="D383" s="16"/>
      <c r="E383" s="33"/>
      <c r="F383" s="16"/>
      <c r="G383" s="16"/>
      <c r="H383" s="16"/>
      <c r="I383" s="16"/>
      <c r="J383" s="16"/>
    </row>
    <row r="384" spans="2:10" x14ac:dyDescent="0.2">
      <c r="B384" s="16"/>
      <c r="C384" s="37"/>
      <c r="D384" s="16"/>
      <c r="E384" s="33"/>
      <c r="F384" s="16"/>
      <c r="G384" s="16"/>
      <c r="H384" s="16"/>
      <c r="I384" s="16"/>
      <c r="J384" s="16"/>
    </row>
    <row r="385" spans="2:10" x14ac:dyDescent="0.2">
      <c r="B385" s="16"/>
      <c r="C385" s="37"/>
      <c r="D385" s="16"/>
      <c r="E385" s="33"/>
      <c r="F385" s="16"/>
      <c r="G385" s="16"/>
      <c r="H385" s="16"/>
      <c r="I385" s="16"/>
      <c r="J385" s="16"/>
    </row>
    <row r="386" spans="2:10" x14ac:dyDescent="0.2">
      <c r="B386" s="16"/>
      <c r="C386" s="37"/>
      <c r="D386" s="16"/>
      <c r="E386" s="33"/>
      <c r="F386" s="16"/>
      <c r="G386" s="16"/>
      <c r="H386" s="16"/>
      <c r="I386" s="16"/>
      <c r="J386" s="16"/>
    </row>
    <row r="387" spans="2:10" x14ac:dyDescent="0.2">
      <c r="B387" s="16"/>
      <c r="C387" s="37"/>
      <c r="D387" s="16"/>
      <c r="E387" s="33"/>
      <c r="F387" s="16"/>
      <c r="G387" s="16"/>
      <c r="H387" s="16"/>
      <c r="I387" s="16"/>
      <c r="J387" s="16"/>
    </row>
    <row r="388" spans="2:10" x14ac:dyDescent="0.2">
      <c r="B388" s="16"/>
      <c r="C388" s="37"/>
      <c r="D388" s="16"/>
      <c r="E388" s="33"/>
      <c r="F388" s="16"/>
      <c r="G388" s="16"/>
      <c r="H388" s="16"/>
      <c r="I388" s="16"/>
      <c r="J388" s="16"/>
    </row>
    <row r="389" spans="2:10" x14ac:dyDescent="0.2">
      <c r="B389" s="16"/>
      <c r="C389" s="37"/>
      <c r="D389" s="16"/>
      <c r="E389" s="33"/>
      <c r="F389" s="16"/>
      <c r="G389" s="16"/>
      <c r="H389" s="16"/>
      <c r="I389" s="16"/>
      <c r="J389" s="16"/>
    </row>
    <row r="390" spans="2:10" x14ac:dyDescent="0.2">
      <c r="B390" s="16"/>
      <c r="C390" s="37"/>
      <c r="D390" s="16"/>
      <c r="E390" s="33"/>
      <c r="F390" s="16"/>
      <c r="G390" s="16"/>
      <c r="H390" s="16"/>
      <c r="I390" s="16"/>
      <c r="J390" s="16"/>
    </row>
    <row r="391" spans="2:10" x14ac:dyDescent="0.2">
      <c r="B391" s="16"/>
      <c r="C391" s="37"/>
      <c r="D391" s="16"/>
      <c r="E391" s="33"/>
      <c r="F391" s="16"/>
      <c r="G391" s="16"/>
      <c r="H391" s="16"/>
      <c r="I391" s="16"/>
      <c r="J391" s="16"/>
    </row>
    <row r="392" spans="2:10" x14ac:dyDescent="0.2">
      <c r="B392" s="16"/>
      <c r="C392" s="37"/>
      <c r="D392" s="16"/>
      <c r="E392" s="33"/>
      <c r="F392" s="16"/>
      <c r="G392" s="16"/>
      <c r="H392" s="16"/>
      <c r="I392" s="16"/>
      <c r="J392" s="16"/>
    </row>
    <row r="393" spans="2:10" x14ac:dyDescent="0.2">
      <c r="B393" s="16"/>
      <c r="C393" s="37"/>
      <c r="D393" s="16"/>
      <c r="E393" s="33"/>
      <c r="F393" s="16"/>
      <c r="G393" s="16"/>
      <c r="H393" s="16"/>
      <c r="I393" s="16"/>
      <c r="J393" s="16"/>
    </row>
    <row r="394" spans="2:10" x14ac:dyDescent="0.2">
      <c r="B394" s="16"/>
      <c r="C394" s="37"/>
      <c r="D394" s="16"/>
      <c r="E394" s="33"/>
      <c r="F394" s="16"/>
      <c r="G394" s="16"/>
      <c r="H394" s="16"/>
      <c r="I394" s="16"/>
      <c r="J394" s="16"/>
    </row>
    <row r="395" spans="2:10" x14ac:dyDescent="0.2">
      <c r="B395" s="16"/>
      <c r="C395" s="37"/>
      <c r="D395" s="16"/>
      <c r="E395" s="33"/>
      <c r="F395" s="16"/>
      <c r="G395" s="16"/>
      <c r="H395" s="16"/>
      <c r="I395" s="16"/>
      <c r="J395" s="16"/>
    </row>
    <row r="396" spans="2:10" x14ac:dyDescent="0.2">
      <c r="B396" s="16"/>
      <c r="C396" s="37"/>
      <c r="D396" s="16"/>
      <c r="E396" s="33"/>
      <c r="F396" s="16"/>
      <c r="G396" s="16"/>
      <c r="H396" s="16"/>
      <c r="I396" s="16"/>
      <c r="J396" s="16"/>
    </row>
    <row r="397" spans="2:10" x14ac:dyDescent="0.2">
      <c r="B397" s="16"/>
      <c r="C397" s="37"/>
      <c r="D397" s="16"/>
      <c r="E397" s="33"/>
      <c r="F397" s="16"/>
      <c r="G397" s="16"/>
      <c r="H397" s="16"/>
      <c r="I397" s="16"/>
      <c r="J397" s="16"/>
    </row>
    <row r="398" spans="2:10" x14ac:dyDescent="0.2">
      <c r="B398" s="16"/>
      <c r="C398" s="37"/>
      <c r="D398" s="16"/>
      <c r="E398" s="33"/>
      <c r="F398" s="16"/>
      <c r="G398" s="16"/>
      <c r="H398" s="16"/>
      <c r="I398" s="16"/>
      <c r="J398" s="16"/>
    </row>
    <row r="399" spans="2:10" x14ac:dyDescent="0.2">
      <c r="B399" s="16"/>
      <c r="C399" s="37"/>
      <c r="D399" s="16"/>
      <c r="E399" s="33"/>
      <c r="F399" s="16"/>
      <c r="G399" s="16"/>
      <c r="H399" s="16"/>
      <c r="I399" s="16"/>
      <c r="J399" s="16"/>
    </row>
    <row r="400" spans="2:10" x14ac:dyDescent="0.2">
      <c r="B400" s="16"/>
      <c r="C400" s="37"/>
      <c r="D400" s="16"/>
      <c r="E400" s="33"/>
      <c r="F400" s="16"/>
      <c r="G400" s="16"/>
      <c r="H400" s="16"/>
      <c r="I400" s="16"/>
      <c r="J400" s="16"/>
    </row>
    <row r="401" spans="2:10" x14ac:dyDescent="0.2">
      <c r="B401" s="16"/>
      <c r="C401" s="37"/>
      <c r="D401" s="16"/>
      <c r="E401" s="33"/>
      <c r="F401" s="16"/>
      <c r="G401" s="16"/>
      <c r="H401" s="16"/>
      <c r="I401" s="16"/>
      <c r="J401" s="16"/>
    </row>
    <row r="402" spans="2:10" x14ac:dyDescent="0.2">
      <c r="B402" s="16"/>
      <c r="C402" s="37"/>
      <c r="D402" s="16"/>
      <c r="E402" s="33"/>
      <c r="F402" s="16"/>
      <c r="G402" s="16"/>
      <c r="H402" s="16"/>
      <c r="I402" s="16"/>
      <c r="J402" s="16"/>
    </row>
    <row r="403" spans="2:10" x14ac:dyDescent="0.2">
      <c r="B403" s="16"/>
      <c r="C403" s="37"/>
      <c r="D403" s="16"/>
      <c r="E403" s="33"/>
      <c r="F403" s="16"/>
      <c r="G403" s="16"/>
      <c r="H403" s="16"/>
      <c r="I403" s="16"/>
      <c r="J403" s="16"/>
    </row>
    <row r="404" spans="2:10" x14ac:dyDescent="0.2">
      <c r="B404" s="16"/>
      <c r="C404" s="37"/>
      <c r="D404" s="16"/>
      <c r="E404" s="33"/>
      <c r="F404" s="16"/>
      <c r="G404" s="16"/>
      <c r="H404" s="16"/>
      <c r="I404" s="16"/>
      <c r="J404" s="16"/>
    </row>
    <row r="405" spans="2:10" x14ac:dyDescent="0.2">
      <c r="B405" s="16"/>
      <c r="C405" s="37"/>
      <c r="D405" s="16"/>
      <c r="E405" s="33"/>
      <c r="F405" s="16"/>
      <c r="G405" s="16"/>
      <c r="H405" s="16"/>
      <c r="I405" s="16"/>
      <c r="J405" s="16"/>
    </row>
    <row r="406" spans="2:10" x14ac:dyDescent="0.2">
      <c r="B406" s="16"/>
      <c r="C406" s="37"/>
      <c r="D406" s="16"/>
      <c r="E406" s="33"/>
      <c r="F406" s="16"/>
      <c r="G406" s="16"/>
      <c r="H406" s="16"/>
      <c r="I406" s="16"/>
      <c r="J406" s="16"/>
    </row>
    <row r="407" spans="2:10" x14ac:dyDescent="0.2">
      <c r="B407" s="16"/>
      <c r="C407" s="37"/>
      <c r="D407" s="16"/>
      <c r="E407" s="33"/>
      <c r="F407" s="16"/>
      <c r="G407" s="16"/>
      <c r="H407" s="16"/>
      <c r="I407" s="16"/>
      <c r="J407" s="16"/>
    </row>
    <row r="408" spans="2:10" x14ac:dyDescent="0.2">
      <c r="B408" s="16"/>
      <c r="C408" s="37"/>
      <c r="D408" s="16"/>
      <c r="E408" s="33"/>
      <c r="F408" s="16"/>
      <c r="G408" s="16"/>
      <c r="H408" s="16"/>
      <c r="I408" s="16"/>
      <c r="J408" s="16"/>
    </row>
    <row r="409" spans="2:10" x14ac:dyDescent="0.2">
      <c r="B409" s="16"/>
      <c r="C409" s="37"/>
      <c r="D409" s="16"/>
      <c r="E409" s="33"/>
      <c r="F409" s="16"/>
      <c r="G409" s="16"/>
      <c r="H409" s="16"/>
      <c r="I409" s="16"/>
      <c r="J409" s="16"/>
    </row>
    <row r="410" spans="2:10" x14ac:dyDescent="0.2">
      <c r="B410" s="16"/>
      <c r="C410" s="37"/>
      <c r="D410" s="16"/>
      <c r="E410" s="33"/>
      <c r="F410" s="16"/>
      <c r="G410" s="16"/>
      <c r="H410" s="16"/>
      <c r="I410" s="16"/>
      <c r="J410" s="16"/>
    </row>
    <row r="411" spans="2:10" x14ac:dyDescent="0.2">
      <c r="B411" s="16"/>
      <c r="C411" s="37"/>
      <c r="D411" s="16"/>
      <c r="E411" s="33"/>
      <c r="F411" s="16"/>
      <c r="G411" s="16"/>
      <c r="H411" s="16"/>
      <c r="I411" s="16"/>
      <c r="J411" s="16"/>
    </row>
    <row r="412" spans="2:10" x14ac:dyDescent="0.2">
      <c r="B412" s="16"/>
      <c r="C412" s="37"/>
      <c r="D412" s="16"/>
      <c r="E412" s="33"/>
      <c r="F412" s="16"/>
      <c r="G412" s="16"/>
      <c r="H412" s="16"/>
      <c r="I412" s="16"/>
      <c r="J412" s="16"/>
    </row>
    <row r="413" spans="2:10" x14ac:dyDescent="0.2">
      <c r="B413" s="16"/>
      <c r="C413" s="37"/>
      <c r="D413" s="16"/>
      <c r="E413" s="33"/>
      <c r="F413" s="16"/>
      <c r="G413" s="16"/>
      <c r="H413" s="16"/>
      <c r="I413" s="16"/>
      <c r="J413" s="16"/>
    </row>
    <row r="414" spans="2:10" x14ac:dyDescent="0.2">
      <c r="B414" s="16"/>
      <c r="C414" s="37"/>
      <c r="D414" s="16"/>
      <c r="E414" s="33"/>
      <c r="F414" s="16"/>
      <c r="G414" s="16"/>
      <c r="H414" s="16"/>
      <c r="I414" s="16"/>
      <c r="J414" s="16"/>
    </row>
    <row r="415" spans="2:10" x14ac:dyDescent="0.2">
      <c r="B415" s="16"/>
      <c r="C415" s="37"/>
      <c r="D415" s="16"/>
      <c r="E415" s="33"/>
      <c r="F415" s="16"/>
      <c r="G415" s="16"/>
      <c r="H415" s="16"/>
      <c r="I415" s="16"/>
      <c r="J415" s="16"/>
    </row>
    <row r="416" spans="2:10" x14ac:dyDescent="0.2">
      <c r="B416" s="16"/>
      <c r="C416" s="37"/>
      <c r="D416" s="16"/>
      <c r="E416" s="33"/>
      <c r="F416" s="16"/>
      <c r="G416" s="16"/>
      <c r="H416" s="16"/>
      <c r="I416" s="16"/>
      <c r="J416" s="16"/>
    </row>
    <row r="417" spans="2:10" x14ac:dyDescent="0.2">
      <c r="B417" s="16"/>
      <c r="C417" s="37"/>
      <c r="D417" s="16"/>
      <c r="E417" s="33"/>
      <c r="F417" s="16"/>
      <c r="G417" s="16"/>
      <c r="H417" s="16"/>
      <c r="I417" s="16"/>
      <c r="J417" s="16"/>
    </row>
    <row r="418" spans="2:10" x14ac:dyDescent="0.2">
      <c r="B418" s="16"/>
      <c r="C418" s="37"/>
      <c r="D418" s="16"/>
      <c r="E418" s="33"/>
      <c r="F418" s="16"/>
      <c r="G418" s="16"/>
      <c r="H418" s="16"/>
      <c r="I418" s="16"/>
      <c r="J418" s="16"/>
    </row>
    <row r="419" spans="2:10" x14ac:dyDescent="0.2">
      <c r="B419" s="16"/>
      <c r="C419" s="37"/>
      <c r="D419" s="16"/>
      <c r="E419" s="33"/>
      <c r="F419" s="16"/>
      <c r="G419" s="16"/>
      <c r="H419" s="16"/>
      <c r="I419" s="16"/>
      <c r="J419" s="16"/>
    </row>
    <row r="420" spans="2:10" x14ac:dyDescent="0.2">
      <c r="B420" s="16"/>
      <c r="C420" s="37"/>
      <c r="D420" s="16"/>
      <c r="E420" s="33"/>
      <c r="F420" s="16"/>
      <c r="G420" s="16"/>
      <c r="H420" s="16"/>
      <c r="I420" s="16"/>
      <c r="J420" s="16"/>
    </row>
    <row r="421" spans="2:10" x14ac:dyDescent="0.2">
      <c r="B421" s="16"/>
      <c r="C421" s="37"/>
      <c r="D421" s="16"/>
      <c r="E421" s="33"/>
      <c r="F421" s="16"/>
      <c r="G421" s="16"/>
      <c r="H421" s="16"/>
      <c r="I421" s="16"/>
      <c r="J421" s="16"/>
    </row>
    <row r="422" spans="2:10" x14ac:dyDescent="0.2">
      <c r="B422" s="16"/>
      <c r="C422" s="37"/>
      <c r="D422" s="16"/>
      <c r="E422" s="33"/>
      <c r="F422" s="16"/>
      <c r="G422" s="16"/>
      <c r="H422" s="16"/>
      <c r="I422" s="16"/>
      <c r="J422" s="16"/>
    </row>
    <row r="423" spans="2:10" x14ac:dyDescent="0.2">
      <c r="B423" s="16"/>
      <c r="C423" s="37"/>
      <c r="D423" s="16"/>
      <c r="E423" s="33"/>
      <c r="F423" s="16"/>
      <c r="G423" s="16"/>
      <c r="H423" s="16"/>
      <c r="I423" s="16"/>
      <c r="J423" s="16"/>
    </row>
    <row r="424" spans="2:10" x14ac:dyDescent="0.2">
      <c r="B424" s="16"/>
      <c r="C424" s="37"/>
      <c r="D424" s="16"/>
      <c r="E424" s="33"/>
      <c r="F424" s="16"/>
      <c r="G424" s="16"/>
      <c r="H424" s="16"/>
      <c r="I424" s="16"/>
      <c r="J424" s="16"/>
    </row>
    <row r="425" spans="2:10" x14ac:dyDescent="0.2">
      <c r="B425" s="16"/>
      <c r="C425" s="37"/>
      <c r="D425" s="16"/>
      <c r="E425" s="33"/>
      <c r="F425" s="16"/>
      <c r="G425" s="16"/>
      <c r="H425" s="16"/>
      <c r="I425" s="16"/>
      <c r="J425" s="16"/>
    </row>
    <row r="426" spans="2:10" x14ac:dyDescent="0.2">
      <c r="B426" s="16"/>
      <c r="C426" s="37"/>
      <c r="D426" s="16"/>
      <c r="E426" s="33"/>
      <c r="F426" s="16"/>
      <c r="G426" s="16"/>
      <c r="H426" s="16"/>
      <c r="I426" s="16"/>
      <c r="J426" s="16"/>
    </row>
    <row r="427" spans="2:10" x14ac:dyDescent="0.2">
      <c r="B427" s="16"/>
      <c r="C427" s="37"/>
      <c r="D427" s="16"/>
      <c r="E427" s="33"/>
      <c r="F427" s="16"/>
      <c r="G427" s="16"/>
      <c r="H427" s="16"/>
      <c r="I427" s="16"/>
      <c r="J427" s="16"/>
    </row>
    <row r="428" spans="2:10" x14ac:dyDescent="0.2">
      <c r="B428" s="16"/>
      <c r="C428" s="37"/>
      <c r="D428" s="16"/>
      <c r="E428" s="33"/>
      <c r="F428" s="16"/>
      <c r="G428" s="16"/>
      <c r="H428" s="16"/>
      <c r="I428" s="16"/>
      <c r="J428" s="16"/>
    </row>
    <row r="429" spans="2:10" x14ac:dyDescent="0.2">
      <c r="B429" s="16"/>
      <c r="C429" s="37"/>
      <c r="D429" s="16"/>
      <c r="E429" s="33"/>
      <c r="F429" s="16"/>
      <c r="G429" s="16"/>
      <c r="H429" s="16"/>
      <c r="I429" s="16"/>
      <c r="J429" s="16"/>
    </row>
    <row r="430" spans="2:10" x14ac:dyDescent="0.2">
      <c r="B430" s="16"/>
      <c r="C430" s="37"/>
      <c r="D430" s="16"/>
      <c r="E430" s="33"/>
      <c r="F430" s="16"/>
      <c r="G430" s="16"/>
      <c r="H430" s="16"/>
      <c r="I430" s="16"/>
      <c r="J430" s="16"/>
    </row>
    <row r="431" spans="2:10" x14ac:dyDescent="0.2">
      <c r="B431" s="16"/>
      <c r="C431" s="37"/>
      <c r="D431" s="16"/>
      <c r="E431" s="33"/>
      <c r="F431" s="16"/>
      <c r="G431" s="16"/>
      <c r="H431" s="16"/>
      <c r="I431" s="16"/>
      <c r="J431" s="16"/>
    </row>
    <row r="432" spans="2:10" x14ac:dyDescent="0.2">
      <c r="B432" s="16"/>
      <c r="C432" s="37"/>
      <c r="D432" s="16"/>
      <c r="E432" s="33"/>
      <c r="F432" s="16"/>
      <c r="G432" s="16"/>
      <c r="H432" s="16"/>
      <c r="I432" s="16"/>
      <c r="J432" s="16"/>
    </row>
    <row r="433" spans="2:10" x14ac:dyDescent="0.2">
      <c r="B433" s="16"/>
      <c r="C433" s="37"/>
      <c r="D433" s="16"/>
      <c r="E433" s="33"/>
      <c r="F433" s="16"/>
      <c r="G433" s="16"/>
      <c r="H433" s="16"/>
      <c r="I433" s="16"/>
      <c r="J433" s="16"/>
    </row>
    <row r="434" spans="2:10" x14ac:dyDescent="0.2">
      <c r="B434" s="16"/>
      <c r="C434" s="37"/>
      <c r="D434" s="16"/>
      <c r="E434" s="33"/>
      <c r="F434" s="16"/>
      <c r="G434" s="16"/>
      <c r="H434" s="16"/>
      <c r="I434" s="16"/>
      <c r="J434" s="16"/>
    </row>
    <row r="435" spans="2:10" x14ac:dyDescent="0.2">
      <c r="B435" s="16"/>
      <c r="C435" s="37"/>
      <c r="D435" s="16"/>
      <c r="E435" s="33"/>
      <c r="F435" s="16"/>
      <c r="G435" s="16"/>
      <c r="H435" s="16"/>
      <c r="I435" s="16"/>
      <c r="J435" s="16"/>
    </row>
    <row r="436" spans="2:10" x14ac:dyDescent="0.2">
      <c r="B436" s="16"/>
      <c r="C436" s="37"/>
      <c r="D436" s="16"/>
      <c r="E436" s="33"/>
      <c r="F436" s="16"/>
      <c r="G436" s="16"/>
      <c r="H436" s="16"/>
      <c r="I436" s="16"/>
      <c r="J436" s="16"/>
    </row>
    <row r="437" spans="2:10" x14ac:dyDescent="0.2">
      <c r="B437" s="16"/>
      <c r="C437" s="37"/>
      <c r="D437" s="16"/>
      <c r="E437" s="33"/>
      <c r="F437" s="16"/>
      <c r="G437" s="16"/>
      <c r="H437" s="16"/>
      <c r="I437" s="16"/>
      <c r="J437" s="16"/>
    </row>
    <row r="438" spans="2:10" x14ac:dyDescent="0.2">
      <c r="B438" s="16"/>
      <c r="C438" s="37"/>
      <c r="D438" s="16"/>
      <c r="E438" s="33"/>
      <c r="F438" s="16"/>
      <c r="G438" s="16"/>
      <c r="H438" s="16"/>
      <c r="I438" s="16"/>
      <c r="J438" s="16"/>
    </row>
    <row r="439" spans="2:10" x14ac:dyDescent="0.2">
      <c r="B439" s="16"/>
      <c r="C439" s="37"/>
      <c r="D439" s="16"/>
      <c r="E439" s="33"/>
      <c r="F439" s="16"/>
      <c r="G439" s="16"/>
      <c r="H439" s="16"/>
      <c r="I439" s="16"/>
      <c r="J439" s="16"/>
    </row>
    <row r="440" spans="2:10" x14ac:dyDescent="0.2">
      <c r="B440" s="16"/>
      <c r="C440" s="37"/>
      <c r="D440" s="16"/>
      <c r="E440" s="33"/>
      <c r="F440" s="16"/>
      <c r="G440" s="16"/>
      <c r="H440" s="16"/>
      <c r="I440" s="16"/>
      <c r="J440" s="16"/>
    </row>
    <row r="441" spans="2:10" x14ac:dyDescent="0.2">
      <c r="B441" s="16"/>
      <c r="C441" s="37"/>
      <c r="D441" s="16"/>
      <c r="E441" s="33"/>
      <c r="F441" s="16"/>
      <c r="G441" s="16"/>
      <c r="H441" s="16"/>
      <c r="I441" s="16"/>
      <c r="J441" s="16"/>
    </row>
    <row r="442" spans="2:10" x14ac:dyDescent="0.2">
      <c r="B442" s="16"/>
      <c r="C442" s="37"/>
      <c r="D442" s="16"/>
      <c r="E442" s="33"/>
      <c r="F442" s="16"/>
      <c r="G442" s="16"/>
      <c r="H442" s="16"/>
      <c r="I442" s="16"/>
      <c r="J442" s="16"/>
    </row>
    <row r="443" spans="2:10" x14ac:dyDescent="0.2">
      <c r="B443" s="16"/>
      <c r="C443" s="37"/>
      <c r="D443" s="16"/>
      <c r="E443" s="33"/>
      <c r="F443" s="16"/>
      <c r="G443" s="16"/>
      <c r="H443" s="16"/>
      <c r="I443" s="16"/>
      <c r="J443" s="16"/>
    </row>
    <row r="444" spans="2:10" x14ac:dyDescent="0.2">
      <c r="B444" s="16"/>
      <c r="C444" s="37"/>
      <c r="D444" s="16"/>
      <c r="E444" s="33"/>
      <c r="F444" s="16"/>
      <c r="G444" s="16"/>
      <c r="H444" s="16"/>
      <c r="I444" s="16"/>
      <c r="J444" s="16"/>
    </row>
    <row r="445" spans="2:10" x14ac:dyDescent="0.2">
      <c r="B445" s="16"/>
      <c r="C445" s="37"/>
      <c r="D445" s="16"/>
      <c r="E445" s="33"/>
      <c r="F445" s="16"/>
      <c r="G445" s="16"/>
      <c r="H445" s="16"/>
      <c r="I445" s="16"/>
      <c r="J445" s="16"/>
    </row>
    <row r="446" spans="2:10" x14ac:dyDescent="0.2">
      <c r="B446" s="16"/>
      <c r="C446" s="37"/>
      <c r="D446" s="16"/>
      <c r="E446" s="33"/>
      <c r="F446" s="16"/>
      <c r="G446" s="16"/>
      <c r="H446" s="16"/>
      <c r="I446" s="16"/>
      <c r="J446" s="16"/>
    </row>
    <row r="447" spans="2:10" x14ac:dyDescent="0.2">
      <c r="B447" s="16"/>
      <c r="C447" s="37"/>
      <c r="D447" s="16"/>
      <c r="E447" s="33"/>
      <c r="F447" s="16"/>
      <c r="G447" s="16"/>
      <c r="H447" s="16"/>
      <c r="I447" s="16"/>
      <c r="J447" s="16"/>
    </row>
    <row r="448" spans="2:10" x14ac:dyDescent="0.2">
      <c r="B448" s="16"/>
      <c r="C448" s="37"/>
      <c r="D448" s="16"/>
      <c r="E448" s="33"/>
      <c r="F448" s="16"/>
      <c r="G448" s="16"/>
      <c r="H448" s="16"/>
      <c r="I448" s="16"/>
      <c r="J448" s="16"/>
    </row>
    <row r="449" spans="2:10" x14ac:dyDescent="0.2">
      <c r="B449" s="16"/>
      <c r="C449" s="37"/>
      <c r="D449" s="16"/>
      <c r="E449" s="33"/>
      <c r="F449" s="16"/>
      <c r="G449" s="16"/>
      <c r="H449" s="16"/>
      <c r="I449" s="16"/>
      <c r="J449" s="16"/>
    </row>
    <row r="450" spans="2:10" x14ac:dyDescent="0.2">
      <c r="B450" s="16"/>
      <c r="C450" s="37"/>
      <c r="D450" s="16"/>
      <c r="E450" s="33"/>
      <c r="F450" s="16"/>
      <c r="G450" s="16"/>
      <c r="H450" s="16"/>
      <c r="I450" s="16"/>
      <c r="J450" s="16"/>
    </row>
    <row r="451" spans="2:10" x14ac:dyDescent="0.2">
      <c r="B451" s="16"/>
      <c r="C451" s="37"/>
      <c r="D451" s="16"/>
      <c r="E451" s="33"/>
      <c r="F451" s="16"/>
      <c r="G451" s="16"/>
      <c r="H451" s="16"/>
      <c r="I451" s="16"/>
      <c r="J451" s="16"/>
    </row>
    <row r="452" spans="2:10" x14ac:dyDescent="0.2">
      <c r="B452" s="16"/>
      <c r="C452" s="37"/>
      <c r="D452" s="16"/>
      <c r="E452" s="33"/>
      <c r="F452" s="16"/>
      <c r="G452" s="16"/>
      <c r="H452" s="16"/>
      <c r="I452" s="16"/>
      <c r="J452" s="16"/>
    </row>
    <row r="453" spans="2:10" x14ac:dyDescent="0.2">
      <c r="B453" s="16"/>
      <c r="C453" s="37"/>
      <c r="D453" s="16"/>
      <c r="E453" s="33"/>
      <c r="F453" s="16"/>
      <c r="G453" s="16"/>
      <c r="H453" s="16"/>
      <c r="I453" s="16"/>
      <c r="J453" s="16"/>
    </row>
    <row r="454" spans="2:10" x14ac:dyDescent="0.2">
      <c r="B454" s="16"/>
      <c r="C454" s="37"/>
      <c r="D454" s="16"/>
      <c r="E454" s="33"/>
      <c r="F454" s="16"/>
      <c r="G454" s="16"/>
      <c r="H454" s="16"/>
      <c r="I454" s="16"/>
      <c r="J454" s="16"/>
    </row>
    <row r="455" spans="2:10" x14ac:dyDescent="0.2">
      <c r="B455" s="16"/>
      <c r="C455" s="37"/>
      <c r="D455" s="16"/>
      <c r="E455" s="33"/>
      <c r="F455" s="16"/>
      <c r="G455" s="16"/>
      <c r="H455" s="16"/>
      <c r="I455" s="16"/>
      <c r="J455" s="16"/>
    </row>
    <row r="456" spans="2:10" x14ac:dyDescent="0.2">
      <c r="B456" s="16"/>
      <c r="C456" s="37"/>
      <c r="D456" s="16"/>
      <c r="E456" s="33"/>
      <c r="F456" s="16"/>
      <c r="G456" s="16"/>
      <c r="H456" s="16"/>
      <c r="I456" s="16"/>
      <c r="J456" s="16"/>
    </row>
    <row r="457" spans="2:10" x14ac:dyDescent="0.2">
      <c r="B457" s="16"/>
      <c r="C457" s="37"/>
      <c r="D457" s="16"/>
      <c r="E457" s="33"/>
      <c r="F457" s="16"/>
      <c r="G457" s="16"/>
      <c r="H457" s="16"/>
      <c r="I457" s="16"/>
      <c r="J457" s="16"/>
    </row>
    <row r="458" spans="2:10" x14ac:dyDescent="0.2">
      <c r="B458" s="16"/>
      <c r="C458" s="37"/>
      <c r="D458" s="16"/>
      <c r="E458" s="33"/>
      <c r="F458" s="16"/>
      <c r="G458" s="16"/>
      <c r="H458" s="16"/>
      <c r="I458" s="16"/>
      <c r="J458" s="16"/>
    </row>
    <row r="459" spans="2:10" x14ac:dyDescent="0.2">
      <c r="B459" s="16"/>
      <c r="C459" s="37"/>
      <c r="D459" s="16"/>
      <c r="E459" s="33"/>
      <c r="F459" s="16"/>
      <c r="G459" s="16"/>
      <c r="H459" s="16"/>
      <c r="I459" s="16"/>
      <c r="J459" s="16"/>
    </row>
    <row r="460" spans="2:10" x14ac:dyDescent="0.2">
      <c r="B460" s="16"/>
      <c r="C460" s="37"/>
      <c r="D460" s="16"/>
      <c r="E460" s="33"/>
      <c r="F460" s="16"/>
      <c r="G460" s="16"/>
      <c r="H460" s="16"/>
      <c r="I460" s="16"/>
      <c r="J460" s="16"/>
    </row>
    <row r="461" spans="2:10" x14ac:dyDescent="0.2">
      <c r="B461" s="16"/>
      <c r="C461" s="37"/>
      <c r="D461" s="16"/>
      <c r="E461" s="33"/>
      <c r="F461" s="16"/>
      <c r="G461" s="16"/>
      <c r="H461" s="16"/>
      <c r="I461" s="16"/>
      <c r="J461" s="16"/>
    </row>
    <row r="462" spans="2:10" x14ac:dyDescent="0.2">
      <c r="B462" s="16"/>
      <c r="C462" s="37"/>
      <c r="D462" s="16"/>
      <c r="E462" s="33"/>
      <c r="F462" s="16"/>
      <c r="G462" s="16"/>
      <c r="H462" s="16"/>
      <c r="I462" s="16"/>
      <c r="J462" s="16"/>
    </row>
    <row r="463" spans="2:10" x14ac:dyDescent="0.2">
      <c r="B463" s="16"/>
      <c r="C463" s="37"/>
      <c r="D463" s="16"/>
      <c r="E463" s="33"/>
      <c r="F463" s="16"/>
      <c r="G463" s="16"/>
      <c r="H463" s="16"/>
      <c r="I463" s="16"/>
      <c r="J463" s="16"/>
    </row>
    <row r="464" spans="2:10" x14ac:dyDescent="0.2">
      <c r="B464" s="16"/>
      <c r="C464" s="37"/>
      <c r="D464" s="16"/>
      <c r="E464" s="33"/>
      <c r="F464" s="16"/>
      <c r="G464" s="16"/>
      <c r="H464" s="16"/>
      <c r="I464" s="16"/>
      <c r="J464" s="16"/>
    </row>
    <row r="465" spans="2:10" x14ac:dyDescent="0.2">
      <c r="B465" s="16"/>
      <c r="C465" s="37"/>
      <c r="D465" s="16"/>
      <c r="E465" s="33"/>
      <c r="F465" s="16"/>
      <c r="G465" s="16"/>
      <c r="H465" s="16"/>
      <c r="I465" s="16"/>
      <c r="J465" s="16"/>
    </row>
    <row r="466" spans="2:10" x14ac:dyDescent="0.2">
      <c r="B466" s="16"/>
      <c r="C466" s="37"/>
      <c r="D466" s="16"/>
      <c r="E466" s="33"/>
      <c r="F466" s="16"/>
      <c r="G466" s="16"/>
      <c r="H466" s="16"/>
      <c r="I466" s="16"/>
      <c r="J466" s="16"/>
    </row>
    <row r="467" spans="2:10" x14ac:dyDescent="0.2">
      <c r="B467" s="16"/>
      <c r="C467" s="37"/>
      <c r="D467" s="16"/>
      <c r="E467" s="33"/>
      <c r="F467" s="16"/>
      <c r="G467" s="16"/>
      <c r="H467" s="16"/>
      <c r="I467" s="16"/>
      <c r="J467" s="16"/>
    </row>
    <row r="468" spans="2:10" x14ac:dyDescent="0.2">
      <c r="B468" s="16"/>
      <c r="C468" s="37"/>
      <c r="D468" s="16"/>
      <c r="E468" s="33"/>
      <c r="F468" s="16"/>
      <c r="G468" s="16"/>
      <c r="H468" s="16"/>
      <c r="I468" s="16"/>
      <c r="J468" s="16"/>
    </row>
    <row r="469" spans="2:10" x14ac:dyDescent="0.2">
      <c r="B469" s="16"/>
      <c r="C469" s="37"/>
      <c r="D469" s="16"/>
      <c r="E469" s="33"/>
      <c r="F469" s="16"/>
      <c r="G469" s="16"/>
      <c r="H469" s="16"/>
      <c r="I469" s="16"/>
      <c r="J469" s="16"/>
    </row>
    <row r="470" spans="2:10" x14ac:dyDescent="0.2">
      <c r="B470" s="16"/>
      <c r="C470" s="37"/>
      <c r="D470" s="16"/>
      <c r="E470" s="33"/>
      <c r="F470" s="16"/>
      <c r="G470" s="16"/>
      <c r="H470" s="16"/>
      <c r="I470" s="16"/>
      <c r="J470" s="16"/>
    </row>
    <row r="471" spans="2:10" x14ac:dyDescent="0.2">
      <c r="B471" s="16"/>
      <c r="C471" s="37"/>
      <c r="D471" s="16"/>
      <c r="E471" s="33"/>
      <c r="F471" s="16"/>
      <c r="G471" s="16"/>
      <c r="H471" s="16"/>
      <c r="I471" s="16"/>
      <c r="J471" s="16"/>
    </row>
    <row r="472" spans="2:10" x14ac:dyDescent="0.2">
      <c r="B472" s="16"/>
      <c r="C472" s="37"/>
      <c r="D472" s="16"/>
      <c r="E472" s="33"/>
      <c r="F472" s="16"/>
      <c r="G472" s="16"/>
      <c r="H472" s="16"/>
      <c r="I472" s="16"/>
      <c r="J472" s="16"/>
    </row>
    <row r="473" spans="2:10" x14ac:dyDescent="0.2">
      <c r="B473" s="16"/>
      <c r="C473" s="37"/>
      <c r="D473" s="16"/>
      <c r="E473" s="33"/>
      <c r="F473" s="16"/>
      <c r="G473" s="16"/>
      <c r="H473" s="16"/>
      <c r="I473" s="16"/>
      <c r="J473" s="16"/>
    </row>
    <row r="474" spans="2:10" x14ac:dyDescent="0.2">
      <c r="B474" s="16"/>
      <c r="C474" s="37"/>
      <c r="D474" s="16"/>
      <c r="E474" s="33"/>
      <c r="F474" s="16"/>
      <c r="G474" s="16"/>
      <c r="H474" s="16"/>
      <c r="I474" s="16"/>
      <c r="J474" s="16"/>
    </row>
    <row r="475" spans="2:10" x14ac:dyDescent="0.2">
      <c r="B475" s="16"/>
      <c r="C475" s="37"/>
      <c r="D475" s="16"/>
      <c r="E475" s="33"/>
      <c r="F475" s="16"/>
      <c r="G475" s="16"/>
      <c r="H475" s="16"/>
      <c r="I475" s="16"/>
      <c r="J475" s="16"/>
    </row>
    <row r="476" spans="2:10" x14ac:dyDescent="0.2">
      <c r="B476" s="16"/>
      <c r="C476" s="37"/>
      <c r="D476" s="16"/>
      <c r="E476" s="33"/>
      <c r="F476" s="16"/>
      <c r="G476" s="16"/>
      <c r="H476" s="16"/>
      <c r="I476" s="16"/>
      <c r="J476" s="16"/>
    </row>
    <row r="477" spans="2:10" x14ac:dyDescent="0.2">
      <c r="B477" s="16"/>
      <c r="C477" s="37"/>
      <c r="D477" s="16"/>
      <c r="E477" s="33"/>
      <c r="F477" s="16"/>
      <c r="G477" s="16"/>
      <c r="H477" s="16"/>
      <c r="I477" s="16"/>
      <c r="J477" s="16"/>
    </row>
    <row r="478" spans="2:10" x14ac:dyDescent="0.2">
      <c r="B478" s="16"/>
      <c r="C478" s="37"/>
      <c r="D478" s="16"/>
      <c r="E478" s="33"/>
      <c r="F478" s="16"/>
      <c r="G478" s="16"/>
      <c r="H478" s="16"/>
      <c r="I478" s="16"/>
      <c r="J478" s="16"/>
    </row>
    <row r="479" spans="2:10" x14ac:dyDescent="0.2">
      <c r="B479" s="16"/>
      <c r="C479" s="37"/>
      <c r="D479" s="16"/>
      <c r="E479" s="33"/>
      <c r="F479" s="16"/>
      <c r="G479" s="16"/>
      <c r="H479" s="16"/>
      <c r="I479" s="16"/>
      <c r="J479" s="16"/>
    </row>
    <row r="480" spans="2:10" x14ac:dyDescent="0.2">
      <c r="B480" s="16"/>
      <c r="C480" s="37"/>
      <c r="D480" s="16"/>
      <c r="E480" s="33"/>
      <c r="F480" s="16"/>
      <c r="G480" s="16"/>
      <c r="H480" s="16"/>
      <c r="I480" s="16"/>
      <c r="J480" s="16"/>
    </row>
    <row r="481" spans="2:10" x14ac:dyDescent="0.2">
      <c r="B481" s="16"/>
      <c r="C481" s="37"/>
      <c r="D481" s="16"/>
      <c r="E481" s="33"/>
      <c r="F481" s="16"/>
      <c r="G481" s="16"/>
      <c r="H481" s="16"/>
      <c r="I481" s="16"/>
      <c r="J481" s="16"/>
    </row>
    <row r="482" spans="2:10" x14ac:dyDescent="0.2">
      <c r="B482" s="16"/>
      <c r="C482" s="37"/>
      <c r="D482" s="16"/>
      <c r="E482" s="33"/>
      <c r="F482" s="16"/>
      <c r="G482" s="16"/>
      <c r="H482" s="16"/>
      <c r="I482" s="16"/>
      <c r="J482" s="16"/>
    </row>
    <row r="483" spans="2:10" x14ac:dyDescent="0.2">
      <c r="B483" s="16"/>
      <c r="C483" s="37"/>
      <c r="D483" s="16"/>
      <c r="E483" s="33"/>
      <c r="F483" s="16"/>
      <c r="G483" s="16"/>
      <c r="H483" s="16"/>
      <c r="I483" s="16"/>
      <c r="J483" s="16"/>
    </row>
    <row r="484" spans="2:10" x14ac:dyDescent="0.2">
      <c r="B484" s="16"/>
      <c r="C484" s="37"/>
      <c r="D484" s="16"/>
      <c r="E484" s="33"/>
      <c r="F484" s="16"/>
      <c r="G484" s="16"/>
      <c r="H484" s="16"/>
      <c r="I484" s="16"/>
      <c r="J484" s="16"/>
    </row>
    <row r="485" spans="2:10" x14ac:dyDescent="0.2">
      <c r="B485" s="16"/>
      <c r="C485" s="37"/>
      <c r="D485" s="16"/>
      <c r="E485" s="33"/>
      <c r="F485" s="16"/>
      <c r="G485" s="16"/>
      <c r="H485" s="16"/>
      <c r="I485" s="16"/>
      <c r="J485" s="16"/>
    </row>
    <row r="486" spans="2:10" x14ac:dyDescent="0.2">
      <c r="B486" s="16"/>
      <c r="C486" s="37"/>
      <c r="D486" s="16"/>
      <c r="E486" s="33"/>
      <c r="F486" s="16"/>
      <c r="G486" s="16"/>
      <c r="H486" s="16"/>
      <c r="I486" s="16"/>
      <c r="J486" s="16"/>
    </row>
    <row r="487" spans="2:10" x14ac:dyDescent="0.2">
      <c r="B487" s="16"/>
      <c r="C487" s="37"/>
      <c r="D487" s="16"/>
      <c r="E487" s="33"/>
      <c r="F487" s="16"/>
      <c r="G487" s="16"/>
      <c r="H487" s="16"/>
      <c r="I487" s="16"/>
      <c r="J487" s="16"/>
    </row>
    <row r="488" spans="2:10" x14ac:dyDescent="0.2">
      <c r="B488" s="16"/>
      <c r="C488" s="37"/>
      <c r="D488" s="16"/>
      <c r="E488" s="33"/>
      <c r="F488" s="16"/>
      <c r="G488" s="16"/>
      <c r="H488" s="16"/>
      <c r="I488" s="16"/>
      <c r="J488" s="16"/>
    </row>
    <row r="489" spans="2:10" x14ac:dyDescent="0.2">
      <c r="B489" s="16"/>
      <c r="C489" s="37"/>
      <c r="D489" s="16"/>
      <c r="E489" s="33"/>
      <c r="F489" s="16"/>
      <c r="G489" s="16"/>
      <c r="H489" s="16"/>
      <c r="I489" s="16"/>
      <c r="J489" s="16"/>
    </row>
    <row r="490" spans="2:10" x14ac:dyDescent="0.2">
      <c r="B490" s="16"/>
      <c r="C490" s="37"/>
      <c r="D490" s="16"/>
      <c r="E490" s="33"/>
      <c r="F490" s="16"/>
      <c r="G490" s="16"/>
      <c r="H490" s="16"/>
      <c r="I490" s="16"/>
      <c r="J490" s="16"/>
    </row>
    <row r="491" spans="2:10" x14ac:dyDescent="0.2">
      <c r="B491" s="16"/>
      <c r="C491" s="37"/>
      <c r="D491" s="16"/>
      <c r="E491" s="33"/>
      <c r="F491" s="16"/>
      <c r="G491" s="16"/>
      <c r="H491" s="16"/>
      <c r="I491" s="16"/>
      <c r="J491" s="16"/>
    </row>
    <row r="492" spans="2:10" x14ac:dyDescent="0.2">
      <c r="B492" s="16"/>
      <c r="C492" s="37"/>
      <c r="D492" s="16"/>
      <c r="E492" s="33"/>
      <c r="F492" s="16"/>
      <c r="G492" s="16"/>
      <c r="H492" s="16"/>
      <c r="I492" s="16"/>
      <c r="J492" s="16"/>
    </row>
    <row r="493" spans="2:10" x14ac:dyDescent="0.2">
      <c r="B493" s="16"/>
      <c r="C493" s="37"/>
      <c r="D493" s="16"/>
      <c r="E493" s="33"/>
      <c r="F493" s="16"/>
      <c r="G493" s="16"/>
      <c r="H493" s="16"/>
      <c r="I493" s="16"/>
      <c r="J493" s="16"/>
    </row>
    <row r="494" spans="2:10" x14ac:dyDescent="0.2">
      <c r="B494" s="16"/>
      <c r="C494" s="37"/>
      <c r="D494" s="16"/>
      <c r="E494" s="33"/>
      <c r="F494" s="16"/>
      <c r="G494" s="16"/>
      <c r="H494" s="16"/>
      <c r="I494" s="16"/>
      <c r="J494" s="16"/>
    </row>
    <row r="495" spans="2:10" x14ac:dyDescent="0.2">
      <c r="B495" s="16"/>
      <c r="C495" s="37"/>
      <c r="D495" s="16"/>
      <c r="E495" s="33"/>
      <c r="F495" s="16"/>
      <c r="G495" s="16"/>
      <c r="H495" s="16"/>
      <c r="I495" s="16"/>
      <c r="J495" s="16"/>
    </row>
    <row r="496" spans="2:10" x14ac:dyDescent="0.2">
      <c r="B496" s="16"/>
      <c r="C496" s="37"/>
      <c r="D496" s="16"/>
      <c r="E496" s="33"/>
      <c r="F496" s="16"/>
      <c r="G496" s="16"/>
      <c r="H496" s="16"/>
      <c r="I496" s="16"/>
      <c r="J496" s="16"/>
    </row>
    <row r="497" spans="2:10" x14ac:dyDescent="0.2">
      <c r="B497" s="16"/>
      <c r="C497" s="37"/>
      <c r="D497" s="16"/>
      <c r="E497" s="33"/>
      <c r="F497" s="16"/>
      <c r="G497" s="16"/>
      <c r="H497" s="16"/>
      <c r="I497" s="16"/>
      <c r="J497" s="16"/>
    </row>
    <row r="498" spans="2:10" x14ac:dyDescent="0.2">
      <c r="B498" s="16"/>
      <c r="C498" s="37"/>
      <c r="D498" s="16"/>
      <c r="E498" s="33"/>
      <c r="F498" s="16"/>
      <c r="G498" s="16"/>
      <c r="H498" s="16"/>
      <c r="I498" s="16"/>
      <c r="J498" s="16"/>
    </row>
    <row r="499" spans="2:10" x14ac:dyDescent="0.2">
      <c r="B499" s="16"/>
      <c r="C499" s="37"/>
      <c r="D499" s="16"/>
      <c r="E499" s="33"/>
      <c r="F499" s="16"/>
      <c r="G499" s="16"/>
      <c r="H499" s="16"/>
      <c r="I499" s="16"/>
      <c r="J499" s="16"/>
    </row>
    <row r="500" spans="2:10" x14ac:dyDescent="0.2">
      <c r="B500" s="16"/>
      <c r="C500" s="37"/>
      <c r="D500" s="16"/>
      <c r="E500" s="33"/>
      <c r="F500" s="16"/>
      <c r="G500" s="16"/>
      <c r="H500" s="16"/>
      <c r="I500" s="16"/>
      <c r="J500" s="16"/>
    </row>
    <row r="501" spans="2:10" x14ac:dyDescent="0.2">
      <c r="B501" s="16"/>
      <c r="C501" s="37"/>
      <c r="D501" s="16"/>
      <c r="E501" s="33"/>
      <c r="F501" s="16"/>
      <c r="G501" s="16"/>
      <c r="H501" s="16"/>
      <c r="I501" s="16"/>
      <c r="J501" s="16"/>
    </row>
    <row r="502" spans="2:10" x14ac:dyDescent="0.2">
      <c r="B502" s="16"/>
      <c r="C502" s="37"/>
      <c r="D502" s="16"/>
      <c r="E502" s="33"/>
      <c r="F502" s="16"/>
      <c r="G502" s="16"/>
      <c r="H502" s="16"/>
      <c r="I502" s="16"/>
      <c r="J502" s="16"/>
    </row>
    <row r="503" spans="2:10" x14ac:dyDescent="0.2">
      <c r="B503" s="16"/>
      <c r="C503" s="37"/>
      <c r="D503" s="16"/>
      <c r="E503" s="33"/>
      <c r="F503" s="16"/>
      <c r="G503" s="16"/>
      <c r="H503" s="16"/>
      <c r="I503" s="16"/>
      <c r="J503" s="16"/>
    </row>
    <row r="504" spans="2:10" x14ac:dyDescent="0.2">
      <c r="B504" s="16"/>
      <c r="C504" s="37"/>
      <c r="D504" s="16"/>
      <c r="E504" s="33"/>
      <c r="F504" s="16"/>
      <c r="G504" s="16"/>
      <c r="H504" s="16"/>
      <c r="I504" s="16"/>
      <c r="J504" s="16"/>
    </row>
    <row r="505" spans="2:10" x14ac:dyDescent="0.2">
      <c r="B505" s="16"/>
      <c r="C505" s="37"/>
      <c r="D505" s="16"/>
      <c r="E505" s="33"/>
      <c r="F505" s="16"/>
      <c r="G505" s="16"/>
      <c r="H505" s="16"/>
      <c r="I505" s="16"/>
      <c r="J505" s="16"/>
    </row>
    <row r="506" spans="2:10" x14ac:dyDescent="0.2">
      <c r="B506" s="16"/>
      <c r="C506" s="37"/>
      <c r="D506" s="16"/>
      <c r="E506" s="33"/>
      <c r="F506" s="16"/>
      <c r="G506" s="16"/>
      <c r="H506" s="16"/>
      <c r="I506" s="16"/>
      <c r="J506" s="16"/>
    </row>
    <row r="507" spans="2:10" x14ac:dyDescent="0.2">
      <c r="B507" s="16"/>
      <c r="C507" s="37"/>
      <c r="D507" s="16"/>
      <c r="E507" s="33"/>
      <c r="F507" s="16"/>
      <c r="G507" s="16"/>
      <c r="H507" s="16"/>
      <c r="I507" s="16"/>
      <c r="J507" s="16"/>
    </row>
    <row r="508" spans="2:10" x14ac:dyDescent="0.2">
      <c r="B508" s="16"/>
      <c r="C508" s="37"/>
      <c r="D508" s="16"/>
      <c r="E508" s="33"/>
      <c r="F508" s="16"/>
      <c r="G508" s="16"/>
      <c r="H508" s="16"/>
      <c r="I508" s="16"/>
      <c r="J508" s="16"/>
    </row>
    <row r="509" spans="2:10" x14ac:dyDescent="0.2">
      <c r="B509" s="16"/>
      <c r="C509" s="37"/>
      <c r="D509" s="16"/>
      <c r="E509" s="33"/>
      <c r="F509" s="16"/>
      <c r="G509" s="16"/>
      <c r="H509" s="16"/>
      <c r="I509" s="16"/>
      <c r="J509" s="16"/>
    </row>
    <row r="510" spans="2:10" x14ac:dyDescent="0.2">
      <c r="B510" s="16"/>
      <c r="C510" s="37"/>
      <c r="D510" s="16"/>
      <c r="E510" s="33"/>
      <c r="F510" s="16"/>
      <c r="G510" s="16"/>
      <c r="H510" s="16"/>
      <c r="I510" s="16"/>
      <c r="J510" s="16"/>
    </row>
    <row r="511" spans="2:10" x14ac:dyDescent="0.2">
      <c r="B511" s="16"/>
      <c r="C511" s="37"/>
      <c r="D511" s="16"/>
      <c r="E511" s="33"/>
      <c r="F511" s="16"/>
      <c r="G511" s="16"/>
      <c r="H511" s="16"/>
      <c r="I511" s="16"/>
      <c r="J511" s="16"/>
    </row>
    <row r="512" spans="2:10" x14ac:dyDescent="0.2">
      <c r="B512" s="16"/>
      <c r="C512" s="37"/>
      <c r="D512" s="16"/>
      <c r="E512" s="33"/>
      <c r="F512" s="16"/>
      <c r="G512" s="16"/>
      <c r="H512" s="16"/>
      <c r="I512" s="16"/>
      <c r="J512" s="16"/>
    </row>
    <row r="513" spans="2:10" x14ac:dyDescent="0.2">
      <c r="B513" s="16"/>
      <c r="C513" s="37"/>
      <c r="D513" s="16"/>
      <c r="E513" s="33"/>
      <c r="F513" s="16"/>
      <c r="G513" s="16"/>
      <c r="H513" s="16"/>
      <c r="I513" s="16"/>
      <c r="J513" s="16"/>
    </row>
    <row r="514" spans="2:10" x14ac:dyDescent="0.2">
      <c r="B514" s="16"/>
      <c r="C514" s="37"/>
      <c r="D514" s="16"/>
      <c r="E514" s="33"/>
      <c r="F514" s="16"/>
      <c r="G514" s="16"/>
      <c r="H514" s="16"/>
      <c r="I514" s="16"/>
      <c r="J514" s="16"/>
    </row>
    <row r="515" spans="2:10" x14ac:dyDescent="0.2">
      <c r="B515" s="16"/>
      <c r="C515" s="37"/>
      <c r="D515" s="16"/>
      <c r="E515" s="33"/>
      <c r="F515" s="16"/>
      <c r="G515" s="16"/>
      <c r="H515" s="16"/>
      <c r="I515" s="16"/>
      <c r="J515" s="16"/>
    </row>
    <row r="516" spans="2:10" x14ac:dyDescent="0.2">
      <c r="B516" s="16"/>
      <c r="C516" s="37"/>
      <c r="D516" s="16"/>
      <c r="E516" s="33"/>
      <c r="F516" s="16"/>
      <c r="G516" s="16"/>
      <c r="H516" s="16"/>
      <c r="I516" s="16"/>
      <c r="J516" s="16"/>
    </row>
    <row r="517" spans="2:10" x14ac:dyDescent="0.2">
      <c r="B517" s="16"/>
      <c r="C517" s="37"/>
      <c r="D517" s="16"/>
      <c r="E517" s="33"/>
      <c r="F517" s="16"/>
      <c r="G517" s="16"/>
      <c r="H517" s="16"/>
      <c r="I517" s="16"/>
      <c r="J517" s="16"/>
    </row>
    <row r="518" spans="2:10" x14ac:dyDescent="0.2">
      <c r="B518" s="16"/>
      <c r="C518" s="37"/>
      <c r="D518" s="16"/>
      <c r="E518" s="33"/>
      <c r="F518" s="16"/>
      <c r="G518" s="16"/>
      <c r="H518" s="16"/>
      <c r="I518" s="16"/>
      <c r="J518" s="16"/>
    </row>
    <row r="519" spans="2:10" x14ac:dyDescent="0.2">
      <c r="B519" s="16"/>
      <c r="C519" s="37"/>
      <c r="D519" s="16"/>
      <c r="E519" s="33"/>
      <c r="F519" s="16"/>
      <c r="G519" s="16"/>
      <c r="H519" s="16"/>
      <c r="I519" s="16"/>
      <c r="J519" s="16"/>
    </row>
    <row r="520" spans="2:10" x14ac:dyDescent="0.2">
      <c r="B520" s="16"/>
      <c r="C520" s="37"/>
      <c r="D520" s="16"/>
      <c r="E520" s="33"/>
      <c r="F520" s="16"/>
      <c r="G520" s="16"/>
      <c r="H520" s="16"/>
      <c r="I520" s="16"/>
      <c r="J520" s="16"/>
    </row>
    <row r="521" spans="2:10" x14ac:dyDescent="0.2">
      <c r="B521" s="16"/>
      <c r="C521" s="37"/>
      <c r="D521" s="16"/>
      <c r="E521" s="33"/>
      <c r="F521" s="16"/>
      <c r="G521" s="16"/>
      <c r="H521" s="16"/>
      <c r="I521" s="16"/>
      <c r="J521" s="16"/>
    </row>
    <row r="522" spans="2:10" x14ac:dyDescent="0.2">
      <c r="B522" s="16"/>
      <c r="C522" s="37"/>
      <c r="D522" s="16"/>
      <c r="E522" s="33"/>
      <c r="F522" s="16"/>
      <c r="G522" s="16"/>
      <c r="H522" s="16"/>
      <c r="I522" s="16"/>
      <c r="J522" s="16"/>
    </row>
    <row r="523" spans="2:10" x14ac:dyDescent="0.2">
      <c r="B523" s="16"/>
      <c r="C523" s="37"/>
      <c r="D523" s="16"/>
      <c r="E523" s="33"/>
      <c r="F523" s="16"/>
      <c r="G523" s="16"/>
      <c r="H523" s="16"/>
      <c r="I523" s="16"/>
      <c r="J523" s="16"/>
    </row>
    <row r="524" spans="2:10" x14ac:dyDescent="0.2">
      <c r="B524" s="16"/>
      <c r="C524" s="37"/>
      <c r="D524" s="16"/>
      <c r="E524" s="33"/>
      <c r="F524" s="16"/>
      <c r="G524" s="16"/>
      <c r="H524" s="16"/>
      <c r="I524" s="16"/>
      <c r="J524" s="16"/>
    </row>
    <row r="525" spans="2:10" x14ac:dyDescent="0.2">
      <c r="B525" s="16"/>
      <c r="C525" s="37"/>
      <c r="D525" s="16"/>
      <c r="E525" s="33"/>
      <c r="F525" s="16"/>
      <c r="G525" s="16"/>
      <c r="H525" s="16"/>
      <c r="I525" s="16"/>
      <c r="J525" s="16"/>
    </row>
    <row r="526" spans="2:10" x14ac:dyDescent="0.2">
      <c r="B526" s="16"/>
      <c r="C526" s="37"/>
      <c r="D526" s="16"/>
      <c r="E526" s="33"/>
      <c r="F526" s="16"/>
      <c r="G526" s="16"/>
      <c r="H526" s="16"/>
      <c r="I526" s="16"/>
      <c r="J526" s="16"/>
    </row>
    <row r="527" spans="2:10" x14ac:dyDescent="0.2">
      <c r="B527" s="16"/>
      <c r="C527" s="37"/>
      <c r="D527" s="16"/>
      <c r="E527" s="33"/>
      <c r="F527" s="16"/>
      <c r="G527" s="16"/>
      <c r="H527" s="16"/>
      <c r="I527" s="16"/>
      <c r="J527" s="16"/>
    </row>
    <row r="528" spans="2:10" x14ac:dyDescent="0.2">
      <c r="B528" s="16"/>
      <c r="C528" s="37"/>
      <c r="D528" s="16"/>
      <c r="E528" s="33"/>
      <c r="F528" s="16"/>
      <c r="G528" s="16"/>
      <c r="H528" s="16"/>
      <c r="I528" s="16"/>
      <c r="J528" s="16"/>
    </row>
    <row r="529" spans="2:10" x14ac:dyDescent="0.2">
      <c r="B529" s="16"/>
      <c r="C529" s="37"/>
      <c r="D529" s="16"/>
      <c r="E529" s="33"/>
      <c r="F529" s="16"/>
      <c r="G529" s="16"/>
      <c r="H529" s="16"/>
      <c r="I529" s="16"/>
      <c r="J529" s="16"/>
    </row>
    <row r="530" spans="2:10" x14ac:dyDescent="0.2">
      <c r="B530" s="16"/>
      <c r="C530" s="37"/>
      <c r="D530" s="16"/>
      <c r="E530" s="33"/>
      <c r="F530" s="16"/>
      <c r="G530" s="16"/>
      <c r="H530" s="16"/>
      <c r="I530" s="16"/>
      <c r="J530" s="16"/>
    </row>
    <row r="531" spans="2:10" x14ac:dyDescent="0.2">
      <c r="B531" s="16"/>
      <c r="C531" s="37"/>
      <c r="D531" s="16"/>
      <c r="E531" s="33"/>
      <c r="F531" s="16"/>
      <c r="G531" s="16"/>
      <c r="H531" s="16"/>
      <c r="I531" s="16"/>
      <c r="J531" s="16"/>
    </row>
    <row r="532" spans="2:10" x14ac:dyDescent="0.2">
      <c r="B532" s="16"/>
      <c r="C532" s="37"/>
      <c r="D532" s="16"/>
      <c r="E532" s="33"/>
      <c r="F532" s="16"/>
      <c r="G532" s="16"/>
      <c r="H532" s="16"/>
      <c r="I532" s="16"/>
      <c r="J532" s="16"/>
    </row>
    <row r="533" spans="2:10" x14ac:dyDescent="0.2">
      <c r="B533" s="16"/>
      <c r="C533" s="37"/>
      <c r="D533" s="16"/>
      <c r="E533" s="33"/>
      <c r="F533" s="16"/>
      <c r="G533" s="16"/>
      <c r="H533" s="16"/>
      <c r="I533" s="16"/>
      <c r="J533" s="16"/>
    </row>
    <row r="534" spans="2:10" x14ac:dyDescent="0.2">
      <c r="B534" s="16"/>
      <c r="C534" s="37"/>
      <c r="D534" s="16"/>
      <c r="E534" s="33"/>
      <c r="F534" s="16"/>
      <c r="G534" s="16"/>
      <c r="H534" s="16"/>
      <c r="I534" s="16"/>
      <c r="J534" s="16"/>
    </row>
    <row r="535" spans="2:10" x14ac:dyDescent="0.2">
      <c r="B535" s="16"/>
      <c r="C535" s="37"/>
      <c r="D535" s="16"/>
      <c r="E535" s="33"/>
      <c r="F535" s="16"/>
      <c r="G535" s="16"/>
      <c r="H535" s="16"/>
      <c r="I535" s="16"/>
      <c r="J535" s="16"/>
    </row>
    <row r="536" spans="2:10" x14ac:dyDescent="0.2">
      <c r="B536" s="16"/>
      <c r="C536" s="37"/>
      <c r="D536" s="16"/>
      <c r="E536" s="33"/>
      <c r="F536" s="16"/>
      <c r="G536" s="16"/>
      <c r="H536" s="16"/>
      <c r="I536" s="16"/>
      <c r="J536" s="16"/>
    </row>
    <row r="537" spans="2:10" x14ac:dyDescent="0.2">
      <c r="B537" s="16"/>
      <c r="C537" s="37"/>
      <c r="D537" s="16"/>
      <c r="E537" s="33"/>
      <c r="F537" s="16"/>
      <c r="G537" s="16"/>
      <c r="H537" s="16"/>
      <c r="I537" s="16"/>
      <c r="J537" s="16"/>
    </row>
    <row r="538" spans="2:10" x14ac:dyDescent="0.2">
      <c r="B538" s="16"/>
      <c r="C538" s="37"/>
      <c r="D538" s="16"/>
      <c r="E538" s="33"/>
      <c r="F538" s="16"/>
      <c r="G538" s="16"/>
      <c r="H538" s="16"/>
      <c r="I538" s="16"/>
      <c r="J538" s="16"/>
    </row>
    <row r="539" spans="2:10" x14ac:dyDescent="0.2">
      <c r="B539" s="16"/>
      <c r="C539" s="37"/>
      <c r="D539" s="16"/>
      <c r="E539" s="33"/>
      <c r="F539" s="16"/>
      <c r="G539" s="16"/>
      <c r="H539" s="16"/>
      <c r="I539" s="16"/>
      <c r="J539" s="16"/>
    </row>
    <row r="540" spans="2:10" x14ac:dyDescent="0.2">
      <c r="B540" s="16"/>
      <c r="C540" s="37"/>
      <c r="D540" s="16"/>
      <c r="E540" s="33"/>
      <c r="F540" s="16"/>
      <c r="G540" s="16"/>
      <c r="H540" s="16"/>
      <c r="I540" s="16"/>
      <c r="J540" s="16"/>
    </row>
    <row r="541" spans="2:10" x14ac:dyDescent="0.2">
      <c r="B541" s="16"/>
      <c r="C541" s="37"/>
      <c r="D541" s="16"/>
      <c r="E541" s="33"/>
      <c r="F541" s="16"/>
      <c r="G541" s="16"/>
      <c r="H541" s="16"/>
      <c r="I541" s="16"/>
      <c r="J541" s="16"/>
    </row>
    <row r="542" spans="2:10" x14ac:dyDescent="0.2">
      <c r="B542" s="16"/>
      <c r="C542" s="37"/>
      <c r="D542" s="16"/>
      <c r="E542" s="33"/>
      <c r="F542" s="16"/>
      <c r="G542" s="16"/>
      <c r="H542" s="16"/>
      <c r="I542" s="16"/>
      <c r="J542" s="16"/>
    </row>
    <row r="543" spans="2:10" x14ac:dyDescent="0.2">
      <c r="B543" s="16"/>
      <c r="C543" s="37"/>
      <c r="D543" s="16"/>
      <c r="E543" s="33"/>
      <c r="F543" s="16"/>
      <c r="G543" s="16"/>
      <c r="H543" s="16"/>
      <c r="I543" s="16"/>
      <c r="J543" s="16"/>
    </row>
    <row r="544" spans="2:10" x14ac:dyDescent="0.2">
      <c r="B544" s="16"/>
      <c r="C544" s="37"/>
      <c r="D544" s="16"/>
      <c r="E544" s="33"/>
      <c r="F544" s="16"/>
      <c r="G544" s="16"/>
      <c r="H544" s="16"/>
      <c r="I544" s="16"/>
      <c r="J544" s="16"/>
    </row>
    <row r="545" spans="2:10" x14ac:dyDescent="0.2">
      <c r="B545" s="16"/>
      <c r="C545" s="37"/>
      <c r="D545" s="16"/>
      <c r="E545" s="33"/>
      <c r="F545" s="16"/>
      <c r="G545" s="16"/>
      <c r="H545" s="16"/>
      <c r="I545" s="16"/>
      <c r="J545" s="16"/>
    </row>
    <row r="546" spans="2:10" x14ac:dyDescent="0.2">
      <c r="B546" s="16"/>
      <c r="C546" s="37"/>
      <c r="D546" s="16"/>
      <c r="E546" s="33"/>
      <c r="F546" s="16"/>
      <c r="G546" s="16"/>
      <c r="H546" s="16"/>
      <c r="I546" s="16"/>
      <c r="J546" s="16"/>
    </row>
    <row r="547" spans="2:10" x14ac:dyDescent="0.2">
      <c r="B547" s="16"/>
      <c r="C547" s="37"/>
      <c r="D547" s="16"/>
      <c r="E547" s="33"/>
      <c r="F547" s="16"/>
      <c r="G547" s="16"/>
      <c r="H547" s="16"/>
      <c r="I547" s="16"/>
      <c r="J547" s="16"/>
    </row>
    <row r="548" spans="2:10" x14ac:dyDescent="0.2">
      <c r="B548" s="16"/>
      <c r="C548" s="37"/>
      <c r="D548" s="16"/>
      <c r="E548" s="33"/>
      <c r="F548" s="16"/>
      <c r="G548" s="16"/>
      <c r="H548" s="16"/>
      <c r="I548" s="16"/>
      <c r="J548" s="16"/>
    </row>
    <row r="549" spans="2:10" x14ac:dyDescent="0.2">
      <c r="B549" s="16"/>
      <c r="C549" s="37"/>
      <c r="D549" s="16"/>
      <c r="E549" s="33"/>
      <c r="F549" s="16"/>
      <c r="G549" s="16"/>
      <c r="H549" s="16"/>
      <c r="I549" s="16"/>
      <c r="J549" s="16"/>
    </row>
    <row r="550" spans="2:10" x14ac:dyDescent="0.2">
      <c r="B550" s="16"/>
      <c r="C550" s="37"/>
      <c r="D550" s="16"/>
      <c r="E550" s="33"/>
      <c r="F550" s="16"/>
      <c r="G550" s="16"/>
      <c r="H550" s="16"/>
      <c r="I550" s="16"/>
      <c r="J550" s="16"/>
    </row>
    <row r="551" spans="2:10" x14ac:dyDescent="0.2">
      <c r="B551" s="16"/>
      <c r="C551" s="37"/>
      <c r="D551" s="16"/>
      <c r="E551" s="33"/>
      <c r="F551" s="16"/>
      <c r="G551" s="16"/>
      <c r="H551" s="16"/>
      <c r="I551" s="16"/>
      <c r="J551" s="16"/>
    </row>
    <row r="552" spans="2:10" x14ac:dyDescent="0.2">
      <c r="B552" s="16"/>
      <c r="C552" s="37"/>
      <c r="D552" s="16"/>
      <c r="E552" s="33"/>
      <c r="F552" s="16"/>
      <c r="G552" s="16"/>
      <c r="H552" s="16"/>
      <c r="I552" s="16"/>
      <c r="J552" s="16"/>
    </row>
    <row r="553" spans="2:10" x14ac:dyDescent="0.2">
      <c r="B553" s="16"/>
      <c r="C553" s="37"/>
      <c r="D553" s="16"/>
      <c r="E553" s="33"/>
      <c r="F553" s="16"/>
      <c r="G553" s="16"/>
      <c r="H553" s="16"/>
      <c r="I553" s="16"/>
      <c r="J553" s="16"/>
    </row>
    <row r="554" spans="2:10" x14ac:dyDescent="0.2">
      <c r="B554" s="16"/>
      <c r="C554" s="37"/>
      <c r="D554" s="16"/>
      <c r="E554" s="33"/>
      <c r="F554" s="16"/>
      <c r="G554" s="16"/>
      <c r="H554" s="16"/>
      <c r="I554" s="16"/>
      <c r="J554" s="16"/>
    </row>
    <row r="555" spans="2:10" x14ac:dyDescent="0.2">
      <c r="B555" s="16"/>
      <c r="C555" s="37"/>
      <c r="D555" s="16"/>
      <c r="E555" s="33"/>
      <c r="F555" s="16"/>
      <c r="G555" s="16"/>
      <c r="H555" s="16"/>
      <c r="I555" s="16"/>
      <c r="J555" s="16"/>
    </row>
    <row r="556" spans="2:10" x14ac:dyDescent="0.2">
      <c r="B556" s="16"/>
      <c r="C556" s="37"/>
      <c r="D556" s="16"/>
      <c r="E556" s="33"/>
      <c r="F556" s="16"/>
      <c r="G556" s="16"/>
      <c r="H556" s="16"/>
      <c r="I556" s="16"/>
      <c r="J556" s="16"/>
    </row>
    <row r="557" spans="2:10" x14ac:dyDescent="0.2">
      <c r="B557" s="16"/>
      <c r="C557" s="37"/>
      <c r="D557" s="16"/>
      <c r="E557" s="33"/>
      <c r="F557" s="16"/>
      <c r="G557" s="16"/>
      <c r="H557" s="16"/>
      <c r="I557" s="16"/>
      <c r="J557" s="16"/>
    </row>
    <row r="558" spans="2:10" x14ac:dyDescent="0.2">
      <c r="B558" s="16"/>
      <c r="C558" s="37"/>
      <c r="D558" s="16"/>
      <c r="E558" s="33"/>
      <c r="F558" s="16"/>
      <c r="G558" s="16"/>
      <c r="H558" s="16"/>
      <c r="I558" s="16"/>
      <c r="J558" s="16"/>
    </row>
    <row r="559" spans="2:10" x14ac:dyDescent="0.2">
      <c r="B559" s="16"/>
      <c r="C559" s="37"/>
      <c r="D559" s="16"/>
      <c r="E559" s="33"/>
      <c r="F559" s="16"/>
      <c r="G559" s="16"/>
      <c r="H559" s="16"/>
      <c r="I559" s="16"/>
      <c r="J559" s="16"/>
    </row>
    <row r="560" spans="2:10" x14ac:dyDescent="0.2">
      <c r="B560" s="16"/>
      <c r="C560" s="37"/>
      <c r="D560" s="16"/>
      <c r="E560" s="33"/>
      <c r="F560" s="16"/>
      <c r="G560" s="16"/>
      <c r="H560" s="16"/>
      <c r="I560" s="16"/>
      <c r="J560" s="16"/>
    </row>
    <row r="561" spans="2:10" x14ac:dyDescent="0.2">
      <c r="B561" s="16"/>
      <c r="C561" s="37"/>
      <c r="D561" s="16"/>
      <c r="E561" s="33"/>
      <c r="F561" s="16"/>
      <c r="G561" s="16"/>
      <c r="H561" s="16"/>
      <c r="I561" s="16"/>
      <c r="J561" s="16"/>
    </row>
    <row r="562" spans="2:10" x14ac:dyDescent="0.2">
      <c r="B562" s="16"/>
      <c r="C562" s="37"/>
      <c r="D562" s="16"/>
      <c r="E562" s="33"/>
      <c r="F562" s="16"/>
      <c r="G562" s="16"/>
      <c r="H562" s="16"/>
      <c r="I562" s="16"/>
      <c r="J562" s="16"/>
    </row>
    <row r="563" spans="2:10" x14ac:dyDescent="0.2">
      <c r="B563" s="16"/>
      <c r="C563" s="37"/>
      <c r="D563" s="16"/>
      <c r="E563" s="33"/>
      <c r="F563" s="16"/>
      <c r="G563" s="16"/>
      <c r="H563" s="16"/>
      <c r="I563" s="16"/>
      <c r="J563" s="16"/>
    </row>
    <row r="564" spans="2:10" x14ac:dyDescent="0.2">
      <c r="B564" s="16"/>
      <c r="C564" s="37"/>
      <c r="D564" s="16"/>
      <c r="E564" s="33"/>
      <c r="F564" s="16"/>
      <c r="G564" s="16"/>
      <c r="H564" s="16"/>
      <c r="I564" s="16"/>
      <c r="J564" s="16"/>
    </row>
    <row r="565" spans="2:10" x14ac:dyDescent="0.2">
      <c r="B565" s="16"/>
      <c r="C565" s="37"/>
      <c r="D565" s="16"/>
      <c r="E565" s="33"/>
      <c r="F565" s="16"/>
      <c r="G565" s="16"/>
      <c r="H565" s="16"/>
      <c r="I565" s="16"/>
      <c r="J565" s="16"/>
    </row>
    <row r="566" spans="2:10" x14ac:dyDescent="0.2">
      <c r="B566" s="16"/>
      <c r="C566" s="37"/>
      <c r="D566" s="16"/>
      <c r="E566" s="33"/>
      <c r="F566" s="16"/>
      <c r="G566" s="16"/>
      <c r="H566" s="16"/>
      <c r="I566" s="16"/>
      <c r="J566" s="16"/>
    </row>
    <row r="567" spans="2:10" x14ac:dyDescent="0.2">
      <c r="B567" s="16"/>
      <c r="C567" s="37"/>
      <c r="D567" s="16"/>
      <c r="E567" s="33"/>
      <c r="F567" s="16"/>
      <c r="G567" s="16"/>
      <c r="H567" s="16"/>
      <c r="I567" s="16"/>
      <c r="J567" s="16"/>
    </row>
    <row r="568" spans="2:10" x14ac:dyDescent="0.2">
      <c r="B568" s="16"/>
      <c r="C568" s="37"/>
      <c r="D568" s="16"/>
      <c r="E568" s="33"/>
      <c r="F568" s="16"/>
      <c r="G568" s="16"/>
      <c r="H568" s="16"/>
      <c r="I568" s="16"/>
      <c r="J568" s="16"/>
    </row>
    <row r="569" spans="2:10" x14ac:dyDescent="0.2">
      <c r="B569" s="16"/>
      <c r="C569" s="37"/>
      <c r="D569" s="16"/>
      <c r="E569" s="33"/>
      <c r="F569" s="16"/>
      <c r="G569" s="16"/>
      <c r="H569" s="16"/>
      <c r="I569" s="16"/>
      <c r="J569" s="16"/>
    </row>
    <row r="570" spans="2:10" x14ac:dyDescent="0.2">
      <c r="B570" s="16"/>
      <c r="C570" s="37"/>
      <c r="D570" s="16"/>
      <c r="E570" s="33"/>
      <c r="F570" s="16"/>
      <c r="G570" s="16"/>
      <c r="H570" s="16"/>
      <c r="I570" s="16"/>
      <c r="J570" s="16"/>
    </row>
    <row r="571" spans="2:10" x14ac:dyDescent="0.2">
      <c r="B571" s="16"/>
      <c r="C571" s="37"/>
      <c r="D571" s="16"/>
      <c r="E571" s="33"/>
      <c r="F571" s="16"/>
      <c r="G571" s="16"/>
      <c r="H571" s="16"/>
      <c r="I571" s="16"/>
      <c r="J571" s="16"/>
    </row>
    <row r="572" spans="2:10" x14ac:dyDescent="0.2">
      <c r="B572" s="16"/>
      <c r="C572" s="37"/>
      <c r="D572" s="16"/>
      <c r="E572" s="33"/>
      <c r="F572" s="16"/>
      <c r="G572" s="16"/>
      <c r="H572" s="16"/>
      <c r="I572" s="16"/>
      <c r="J572" s="16"/>
    </row>
    <row r="573" spans="2:10" x14ac:dyDescent="0.2">
      <c r="B573" s="16"/>
      <c r="C573" s="37"/>
      <c r="D573" s="16"/>
      <c r="E573" s="33"/>
      <c r="F573" s="16"/>
      <c r="G573" s="16"/>
      <c r="H573" s="16"/>
      <c r="I573" s="16"/>
      <c r="J573" s="16"/>
    </row>
    <row r="574" spans="2:10" x14ac:dyDescent="0.2">
      <c r="B574" s="16"/>
      <c r="C574" s="37"/>
      <c r="D574" s="16"/>
      <c r="E574" s="33"/>
      <c r="F574" s="16"/>
      <c r="G574" s="16"/>
      <c r="H574" s="16"/>
      <c r="I574" s="16"/>
      <c r="J574" s="16"/>
    </row>
    <row r="575" spans="2:10" x14ac:dyDescent="0.2">
      <c r="B575" s="16"/>
      <c r="C575" s="37"/>
      <c r="D575" s="16"/>
      <c r="E575" s="33"/>
      <c r="F575" s="16"/>
      <c r="G575" s="16"/>
      <c r="H575" s="16"/>
      <c r="I575" s="16"/>
      <c r="J575" s="16"/>
    </row>
    <row r="576" spans="2:10" x14ac:dyDescent="0.2">
      <c r="B576" s="16"/>
      <c r="C576" s="37"/>
      <c r="D576" s="16"/>
      <c r="E576" s="33"/>
      <c r="F576" s="16"/>
      <c r="G576" s="16"/>
      <c r="H576" s="16"/>
      <c r="I576" s="16"/>
      <c r="J576" s="16"/>
    </row>
    <row r="577" spans="2:10" x14ac:dyDescent="0.2">
      <c r="B577" s="16"/>
      <c r="C577" s="37"/>
      <c r="D577" s="16"/>
      <c r="E577" s="33"/>
      <c r="F577" s="16"/>
      <c r="G577" s="16"/>
      <c r="H577" s="16"/>
      <c r="I577" s="16"/>
      <c r="J577" s="16"/>
    </row>
    <row r="578" spans="2:10" x14ac:dyDescent="0.2">
      <c r="B578" s="16"/>
      <c r="C578" s="37"/>
      <c r="D578" s="16"/>
      <c r="E578" s="33"/>
      <c r="F578" s="16"/>
      <c r="G578" s="16"/>
      <c r="H578" s="16"/>
      <c r="I578" s="16"/>
      <c r="J578" s="16"/>
    </row>
    <row r="579" spans="2:10" x14ac:dyDescent="0.2">
      <c r="B579" s="16"/>
      <c r="C579" s="37"/>
      <c r="D579" s="16"/>
      <c r="E579" s="33"/>
      <c r="F579" s="16"/>
      <c r="G579" s="16"/>
      <c r="H579" s="16"/>
      <c r="I579" s="16"/>
      <c r="J579" s="16"/>
    </row>
    <row r="580" spans="2:10" x14ac:dyDescent="0.2">
      <c r="B580" s="16"/>
      <c r="C580" s="37"/>
      <c r="D580" s="16"/>
      <c r="E580" s="33"/>
      <c r="F580" s="16"/>
      <c r="G580" s="16"/>
      <c r="H580" s="16"/>
      <c r="I580" s="16"/>
      <c r="J580" s="16"/>
    </row>
    <row r="581" spans="2:10" x14ac:dyDescent="0.2">
      <c r="B581" s="16"/>
      <c r="C581" s="37"/>
      <c r="D581" s="16"/>
      <c r="E581" s="33"/>
      <c r="F581" s="16"/>
      <c r="G581" s="16"/>
      <c r="H581" s="16"/>
      <c r="I581" s="16"/>
      <c r="J581" s="16"/>
    </row>
    <row r="582" spans="2:10" x14ac:dyDescent="0.2">
      <c r="B582" s="16"/>
      <c r="C582" s="37"/>
      <c r="D582" s="16"/>
      <c r="E582" s="33"/>
      <c r="F582" s="16"/>
      <c r="G582" s="16"/>
      <c r="H582" s="16"/>
      <c r="I582" s="16"/>
      <c r="J582" s="16"/>
    </row>
    <row r="583" spans="2:10" x14ac:dyDescent="0.2">
      <c r="B583" s="16"/>
      <c r="C583" s="37"/>
      <c r="D583" s="16"/>
      <c r="E583" s="33"/>
      <c r="F583" s="16"/>
      <c r="G583" s="16"/>
      <c r="H583" s="16"/>
      <c r="I583" s="16"/>
      <c r="J583" s="16"/>
    </row>
    <row r="584" spans="2:10" x14ac:dyDescent="0.2">
      <c r="B584" s="16"/>
      <c r="C584" s="37"/>
      <c r="D584" s="16"/>
      <c r="E584" s="33"/>
      <c r="F584" s="16"/>
      <c r="G584" s="16"/>
      <c r="H584" s="16"/>
      <c r="I584" s="16"/>
      <c r="J584" s="16"/>
    </row>
    <row r="585" spans="2:10" x14ac:dyDescent="0.2">
      <c r="B585" s="16"/>
      <c r="C585" s="37"/>
      <c r="D585" s="16"/>
      <c r="E585" s="33"/>
      <c r="F585" s="16"/>
      <c r="G585" s="16"/>
      <c r="H585" s="16"/>
      <c r="I585" s="16"/>
      <c r="J585" s="16"/>
    </row>
    <row r="586" spans="2:10" x14ac:dyDescent="0.2">
      <c r="B586" s="16"/>
      <c r="C586" s="37"/>
      <c r="D586" s="16"/>
      <c r="E586" s="33"/>
      <c r="F586" s="16"/>
      <c r="G586" s="16"/>
      <c r="H586" s="16"/>
      <c r="I586" s="16"/>
      <c r="J586" s="16"/>
    </row>
    <row r="587" spans="2:10" x14ac:dyDescent="0.2">
      <c r="B587" s="16"/>
      <c r="C587" s="37"/>
      <c r="D587" s="16"/>
      <c r="E587" s="33"/>
      <c r="F587" s="16"/>
      <c r="G587" s="16"/>
      <c r="H587" s="16"/>
      <c r="I587" s="16"/>
      <c r="J587" s="16"/>
    </row>
    <row r="588" spans="2:10" x14ac:dyDescent="0.2">
      <c r="B588" s="16"/>
      <c r="C588" s="37"/>
      <c r="D588" s="16"/>
      <c r="E588" s="33"/>
      <c r="F588" s="16"/>
      <c r="G588" s="16"/>
      <c r="H588" s="16"/>
      <c r="I588" s="16"/>
      <c r="J588" s="16"/>
    </row>
    <row r="589" spans="2:10" x14ac:dyDescent="0.2">
      <c r="B589" s="16"/>
      <c r="C589" s="37"/>
      <c r="D589" s="16"/>
      <c r="E589" s="33"/>
      <c r="F589" s="16"/>
      <c r="G589" s="16"/>
      <c r="H589" s="16"/>
      <c r="I589" s="16"/>
      <c r="J589" s="16"/>
    </row>
    <row r="590" spans="2:10" x14ac:dyDescent="0.2">
      <c r="B590" s="16"/>
      <c r="C590" s="37"/>
      <c r="D590" s="16"/>
      <c r="E590" s="33"/>
      <c r="F590" s="16"/>
      <c r="G590" s="16"/>
      <c r="H590" s="16"/>
      <c r="I590" s="16"/>
      <c r="J590" s="16"/>
    </row>
    <row r="591" spans="2:10" x14ac:dyDescent="0.2">
      <c r="B591" s="16"/>
      <c r="C591" s="37"/>
      <c r="D591" s="16"/>
      <c r="E591" s="33"/>
      <c r="F591" s="16"/>
      <c r="G591" s="16"/>
      <c r="H591" s="16"/>
      <c r="I591" s="16"/>
      <c r="J591" s="16"/>
    </row>
    <row r="592" spans="2:10" x14ac:dyDescent="0.2">
      <c r="B592" s="16"/>
      <c r="C592" s="37"/>
      <c r="D592" s="16"/>
      <c r="E592" s="33"/>
      <c r="F592" s="16"/>
      <c r="G592" s="16"/>
      <c r="H592" s="16"/>
      <c r="I592" s="16"/>
      <c r="J592" s="16"/>
    </row>
    <row r="593" spans="2:10" x14ac:dyDescent="0.2">
      <c r="B593" s="16"/>
      <c r="C593" s="37"/>
      <c r="D593" s="16"/>
      <c r="E593" s="33"/>
      <c r="F593" s="16"/>
      <c r="G593" s="16"/>
      <c r="H593" s="16"/>
      <c r="I593" s="16"/>
      <c r="J593" s="16"/>
    </row>
    <row r="594" spans="2:10" x14ac:dyDescent="0.2">
      <c r="B594" s="16"/>
      <c r="C594" s="37"/>
      <c r="D594" s="16"/>
      <c r="E594" s="33"/>
      <c r="F594" s="16"/>
      <c r="G594" s="16"/>
      <c r="H594" s="16"/>
      <c r="I594" s="16"/>
      <c r="J594" s="16"/>
    </row>
    <row r="595" spans="2:10" x14ac:dyDescent="0.2">
      <c r="B595" s="16"/>
      <c r="C595" s="37"/>
      <c r="D595" s="16"/>
      <c r="E595" s="33"/>
      <c r="F595" s="16"/>
      <c r="G595" s="16"/>
      <c r="H595" s="16"/>
      <c r="I595" s="16"/>
      <c r="J595" s="16"/>
    </row>
    <row r="596" spans="2:10" x14ac:dyDescent="0.2">
      <c r="B596" s="16"/>
      <c r="C596" s="37"/>
      <c r="D596" s="16"/>
      <c r="E596" s="33"/>
      <c r="F596" s="16"/>
      <c r="G596" s="16"/>
      <c r="H596" s="16"/>
      <c r="I596" s="16"/>
      <c r="J596" s="16"/>
    </row>
    <row r="597" spans="2:10" x14ac:dyDescent="0.2">
      <c r="B597" s="16"/>
      <c r="C597" s="37"/>
      <c r="D597" s="16"/>
      <c r="E597" s="33"/>
      <c r="F597" s="16"/>
      <c r="G597" s="16"/>
      <c r="H597" s="16"/>
      <c r="I597" s="16"/>
      <c r="J597" s="16"/>
    </row>
    <row r="598" spans="2:10" x14ac:dyDescent="0.2">
      <c r="B598" s="16"/>
      <c r="C598" s="37"/>
      <c r="D598" s="16"/>
      <c r="E598" s="33"/>
      <c r="F598" s="16"/>
      <c r="G598" s="16"/>
      <c r="H598" s="16"/>
      <c r="I598" s="16"/>
      <c r="J598" s="16"/>
    </row>
    <row r="599" spans="2:10" x14ac:dyDescent="0.2">
      <c r="B599" s="16"/>
      <c r="C599" s="37"/>
      <c r="D599" s="16"/>
      <c r="E599" s="33"/>
      <c r="F599" s="16"/>
      <c r="G599" s="16"/>
      <c r="H599" s="16"/>
      <c r="I599" s="16"/>
      <c r="J599" s="16"/>
    </row>
    <row r="600" spans="2:10" x14ac:dyDescent="0.2">
      <c r="B600" s="16"/>
      <c r="C600" s="37"/>
      <c r="D600" s="16"/>
      <c r="E600" s="33"/>
      <c r="F600" s="16"/>
      <c r="G600" s="16"/>
      <c r="H600" s="16"/>
      <c r="I600" s="16"/>
      <c r="J600" s="16"/>
    </row>
    <row r="601" spans="2:10" x14ac:dyDescent="0.2">
      <c r="B601" s="16"/>
      <c r="C601" s="37"/>
      <c r="D601" s="16"/>
      <c r="E601" s="33"/>
      <c r="F601" s="16"/>
      <c r="G601" s="16"/>
      <c r="H601" s="16"/>
      <c r="I601" s="16"/>
      <c r="J601" s="16"/>
    </row>
    <row r="602" spans="2:10" x14ac:dyDescent="0.2">
      <c r="B602" s="16"/>
      <c r="C602" s="37"/>
      <c r="D602" s="16"/>
      <c r="E602" s="33"/>
      <c r="F602" s="16"/>
      <c r="G602" s="16"/>
      <c r="H602" s="16"/>
      <c r="I602" s="16"/>
      <c r="J602" s="16"/>
    </row>
    <row r="603" spans="2:10" x14ac:dyDescent="0.2">
      <c r="B603" s="16"/>
      <c r="C603" s="37"/>
      <c r="D603" s="16"/>
      <c r="E603" s="33"/>
      <c r="F603" s="16"/>
      <c r="G603" s="16"/>
      <c r="H603" s="16"/>
      <c r="I603" s="16"/>
      <c r="J603" s="16"/>
    </row>
    <row r="604" spans="2:10" x14ac:dyDescent="0.2">
      <c r="B604" s="16"/>
      <c r="C604" s="37"/>
      <c r="D604" s="16"/>
      <c r="E604" s="33"/>
      <c r="F604" s="16"/>
      <c r="G604" s="16"/>
      <c r="H604" s="16"/>
      <c r="I604" s="16"/>
      <c r="J604" s="16"/>
    </row>
    <row r="605" spans="2:10" x14ac:dyDescent="0.2">
      <c r="B605" s="16"/>
      <c r="C605" s="37"/>
      <c r="D605" s="16"/>
      <c r="E605" s="33"/>
      <c r="F605" s="16"/>
      <c r="G605" s="16"/>
      <c r="H605" s="16"/>
      <c r="I605" s="16"/>
      <c r="J605" s="16"/>
    </row>
    <row r="606" spans="2:10" x14ac:dyDescent="0.2">
      <c r="B606" s="16"/>
      <c r="C606" s="37"/>
      <c r="D606" s="16"/>
      <c r="E606" s="33"/>
      <c r="F606" s="16"/>
      <c r="G606" s="16"/>
      <c r="H606" s="16"/>
      <c r="I606" s="16"/>
      <c r="J606" s="16"/>
    </row>
    <row r="607" spans="2:10" x14ac:dyDescent="0.2">
      <c r="B607" s="16"/>
      <c r="C607" s="37"/>
      <c r="D607" s="16"/>
      <c r="E607" s="33"/>
      <c r="F607" s="16"/>
      <c r="G607" s="16"/>
      <c r="H607" s="16"/>
      <c r="I607" s="16"/>
      <c r="J607" s="16"/>
    </row>
    <row r="608" spans="2:10" x14ac:dyDescent="0.2">
      <c r="B608" s="16"/>
      <c r="C608" s="37"/>
      <c r="D608" s="16"/>
      <c r="E608" s="33"/>
      <c r="F608" s="16"/>
      <c r="G608" s="16"/>
      <c r="H608" s="16"/>
      <c r="I608" s="16"/>
      <c r="J608" s="16"/>
    </row>
    <row r="609" spans="2:10" x14ac:dyDescent="0.2">
      <c r="B609" s="16"/>
      <c r="C609" s="37"/>
      <c r="D609" s="16"/>
      <c r="E609" s="33"/>
      <c r="F609" s="16"/>
      <c r="G609" s="16"/>
      <c r="H609" s="16"/>
      <c r="I609" s="16"/>
      <c r="J609" s="16"/>
    </row>
    <row r="610" spans="2:10" x14ac:dyDescent="0.2">
      <c r="B610" s="16"/>
      <c r="C610" s="37"/>
      <c r="D610" s="16"/>
      <c r="E610" s="33"/>
      <c r="F610" s="16"/>
      <c r="G610" s="16"/>
      <c r="H610" s="16"/>
      <c r="I610" s="16"/>
      <c r="J610" s="16"/>
    </row>
    <row r="611" spans="2:10" x14ac:dyDescent="0.2">
      <c r="B611" s="16"/>
      <c r="C611" s="37"/>
      <c r="D611" s="16"/>
      <c r="E611" s="33"/>
      <c r="F611" s="16"/>
      <c r="G611" s="16"/>
      <c r="H611" s="16"/>
      <c r="I611" s="16"/>
      <c r="J611" s="16"/>
    </row>
    <row r="612" spans="2:10" x14ac:dyDescent="0.2">
      <c r="B612" s="16"/>
      <c r="C612" s="37"/>
      <c r="D612" s="16"/>
      <c r="E612" s="33"/>
      <c r="F612" s="16"/>
      <c r="G612" s="16"/>
      <c r="H612" s="16"/>
      <c r="I612" s="16"/>
      <c r="J612" s="16"/>
    </row>
    <row r="613" spans="2:10" x14ac:dyDescent="0.2">
      <c r="B613" s="16"/>
      <c r="C613" s="37"/>
      <c r="D613" s="16"/>
      <c r="E613" s="33"/>
      <c r="F613" s="16"/>
      <c r="G613" s="16"/>
      <c r="H613" s="16"/>
      <c r="I613" s="16"/>
      <c r="J613" s="16"/>
    </row>
    <row r="614" spans="2:10" x14ac:dyDescent="0.2">
      <c r="B614" s="16"/>
      <c r="C614" s="37"/>
      <c r="D614" s="16"/>
      <c r="E614" s="33"/>
      <c r="F614" s="16"/>
      <c r="G614" s="16"/>
      <c r="H614" s="16"/>
      <c r="I614" s="16"/>
      <c r="J614" s="16"/>
    </row>
    <row r="615" spans="2:10" x14ac:dyDescent="0.2">
      <c r="B615" s="16"/>
      <c r="C615" s="37"/>
      <c r="D615" s="16"/>
      <c r="E615" s="33"/>
      <c r="F615" s="16"/>
      <c r="G615" s="16"/>
      <c r="H615" s="16"/>
      <c r="I615" s="16"/>
      <c r="J615" s="16"/>
    </row>
    <row r="616" spans="2:10" x14ac:dyDescent="0.2">
      <c r="B616" s="16"/>
      <c r="C616" s="37"/>
      <c r="D616" s="16"/>
      <c r="E616" s="33"/>
      <c r="F616" s="16"/>
      <c r="G616" s="16"/>
      <c r="H616" s="16"/>
      <c r="I616" s="16"/>
      <c r="J616" s="16"/>
    </row>
    <row r="617" spans="2:10" x14ac:dyDescent="0.2">
      <c r="B617" s="16"/>
      <c r="C617" s="37"/>
      <c r="D617" s="16"/>
      <c r="E617" s="33"/>
      <c r="F617" s="16"/>
      <c r="G617" s="16"/>
      <c r="H617" s="16"/>
      <c r="I617" s="16"/>
      <c r="J617" s="16"/>
    </row>
    <row r="618" spans="2:10" x14ac:dyDescent="0.2">
      <c r="B618" s="16"/>
      <c r="C618" s="37"/>
      <c r="D618" s="16"/>
      <c r="E618" s="33"/>
      <c r="F618" s="16"/>
      <c r="G618" s="16"/>
      <c r="H618" s="16"/>
      <c r="I618" s="16"/>
      <c r="J618" s="16"/>
    </row>
    <row r="619" spans="2:10" x14ac:dyDescent="0.2">
      <c r="B619" s="16"/>
      <c r="C619" s="37"/>
      <c r="D619" s="16"/>
      <c r="E619" s="33"/>
      <c r="F619" s="16"/>
      <c r="G619" s="16"/>
      <c r="H619" s="16"/>
      <c r="I619" s="16"/>
      <c r="J619" s="16"/>
    </row>
    <row r="620" spans="2:10" x14ac:dyDescent="0.2">
      <c r="B620" s="16"/>
      <c r="C620" s="37"/>
      <c r="D620" s="16"/>
      <c r="E620" s="33"/>
      <c r="F620" s="16"/>
      <c r="G620" s="16"/>
      <c r="H620" s="16"/>
      <c r="I620" s="16"/>
      <c r="J620" s="16"/>
    </row>
    <row r="621" spans="2:10" x14ac:dyDescent="0.2">
      <c r="B621" s="16"/>
      <c r="C621" s="37"/>
      <c r="D621" s="16"/>
      <c r="E621" s="33"/>
      <c r="F621" s="16"/>
      <c r="G621" s="16"/>
      <c r="H621" s="16"/>
      <c r="I621" s="16"/>
      <c r="J621" s="16"/>
    </row>
    <row r="622" spans="2:10" x14ac:dyDescent="0.2">
      <c r="B622" s="16"/>
      <c r="C622" s="37"/>
      <c r="D622" s="16"/>
      <c r="E622" s="33"/>
      <c r="F622" s="16"/>
      <c r="G622" s="16"/>
      <c r="H622" s="16"/>
      <c r="I622" s="16"/>
      <c r="J622" s="16"/>
    </row>
    <row r="623" spans="2:10" x14ac:dyDescent="0.2">
      <c r="B623" s="16"/>
      <c r="C623" s="37"/>
      <c r="D623" s="16"/>
      <c r="E623" s="33"/>
      <c r="F623" s="16"/>
      <c r="G623" s="16"/>
      <c r="H623" s="16"/>
      <c r="I623" s="16"/>
      <c r="J623" s="16"/>
    </row>
    <row r="624" spans="2:10" x14ac:dyDescent="0.2">
      <c r="B624" s="16"/>
      <c r="C624" s="37"/>
      <c r="D624" s="16"/>
      <c r="E624" s="33"/>
      <c r="F624" s="16"/>
      <c r="G624" s="16"/>
      <c r="H624" s="16"/>
      <c r="I624" s="16"/>
      <c r="J624" s="16"/>
    </row>
    <row r="625" spans="2:10" x14ac:dyDescent="0.2">
      <c r="B625" s="16"/>
      <c r="C625" s="37"/>
      <c r="D625" s="16"/>
      <c r="E625" s="33"/>
      <c r="F625" s="16"/>
      <c r="G625" s="16"/>
      <c r="H625" s="16"/>
      <c r="I625" s="16"/>
      <c r="J625" s="16"/>
    </row>
    <row r="626" spans="2:10" x14ac:dyDescent="0.2">
      <c r="B626" s="16"/>
      <c r="C626" s="37"/>
      <c r="D626" s="16"/>
      <c r="E626" s="33"/>
      <c r="F626" s="16"/>
      <c r="G626" s="16"/>
      <c r="H626" s="16"/>
      <c r="I626" s="16"/>
      <c r="J626" s="16"/>
    </row>
    <row r="627" spans="2:10" x14ac:dyDescent="0.2">
      <c r="B627" s="16"/>
      <c r="C627" s="37"/>
      <c r="D627" s="16"/>
      <c r="E627" s="33"/>
      <c r="F627" s="16"/>
      <c r="G627" s="16"/>
      <c r="H627" s="16"/>
      <c r="I627" s="16"/>
      <c r="J627" s="16"/>
    </row>
    <row r="628" spans="2:10" x14ac:dyDescent="0.2">
      <c r="B628" s="16"/>
      <c r="C628" s="37"/>
      <c r="D628" s="16"/>
      <c r="E628" s="33"/>
      <c r="F628" s="16"/>
      <c r="G628" s="16"/>
      <c r="H628" s="16"/>
      <c r="I628" s="16"/>
      <c r="J628" s="16"/>
    </row>
    <row r="629" spans="2:10" x14ac:dyDescent="0.2">
      <c r="B629" s="16"/>
      <c r="C629" s="37"/>
      <c r="D629" s="16"/>
      <c r="E629" s="33"/>
      <c r="F629" s="16"/>
      <c r="G629" s="16"/>
      <c r="H629" s="16"/>
      <c r="I629" s="16"/>
      <c r="J629" s="16"/>
    </row>
    <row r="630" spans="2:10" x14ac:dyDescent="0.2">
      <c r="B630" s="16"/>
      <c r="C630" s="37"/>
      <c r="D630" s="16"/>
      <c r="E630" s="33"/>
      <c r="F630" s="16"/>
      <c r="G630" s="16"/>
      <c r="H630" s="16"/>
      <c r="I630" s="16"/>
      <c r="J630" s="16"/>
    </row>
    <row r="631" spans="2:10" x14ac:dyDescent="0.2">
      <c r="B631" s="16"/>
      <c r="C631" s="37"/>
      <c r="D631" s="16"/>
      <c r="E631" s="33"/>
      <c r="F631" s="16"/>
      <c r="G631" s="16"/>
      <c r="H631" s="16"/>
      <c r="I631" s="16"/>
      <c r="J631" s="16"/>
    </row>
    <row r="632" spans="2:10" x14ac:dyDescent="0.2">
      <c r="B632" s="16"/>
      <c r="C632" s="37"/>
      <c r="D632" s="16"/>
      <c r="E632" s="33"/>
      <c r="F632" s="16"/>
      <c r="G632" s="16"/>
      <c r="H632" s="16"/>
      <c r="I632" s="16"/>
      <c r="J632" s="16"/>
    </row>
    <row r="633" spans="2:10" x14ac:dyDescent="0.2">
      <c r="B633" s="16"/>
      <c r="C633" s="37"/>
      <c r="D633" s="16"/>
      <c r="E633" s="33"/>
      <c r="F633" s="16"/>
      <c r="G633" s="16"/>
      <c r="H633" s="16"/>
      <c r="I633" s="16"/>
      <c r="J633" s="16"/>
    </row>
    <row r="634" spans="2:10" x14ac:dyDescent="0.2">
      <c r="B634" s="16"/>
      <c r="C634" s="37"/>
      <c r="D634" s="16"/>
      <c r="E634" s="33"/>
      <c r="F634" s="16"/>
      <c r="G634" s="16"/>
      <c r="H634" s="16"/>
      <c r="I634" s="16"/>
      <c r="J634" s="16"/>
    </row>
    <row r="635" spans="2:10" x14ac:dyDescent="0.2">
      <c r="B635" s="16"/>
      <c r="C635" s="37"/>
      <c r="D635" s="16"/>
      <c r="E635" s="33"/>
      <c r="F635" s="16"/>
      <c r="G635" s="16"/>
      <c r="H635" s="16"/>
      <c r="I635" s="16"/>
      <c r="J635" s="16"/>
    </row>
    <row r="636" spans="2:10" x14ac:dyDescent="0.2">
      <c r="B636" s="16"/>
      <c r="C636" s="37"/>
      <c r="D636" s="16"/>
      <c r="E636" s="33"/>
      <c r="F636" s="16"/>
      <c r="G636" s="16"/>
      <c r="H636" s="16"/>
      <c r="I636" s="16"/>
      <c r="J636" s="16"/>
    </row>
    <row r="637" spans="2:10" x14ac:dyDescent="0.2">
      <c r="B637" s="16"/>
      <c r="C637" s="37"/>
      <c r="D637" s="16"/>
      <c r="E637" s="33"/>
      <c r="F637" s="16"/>
      <c r="G637" s="16"/>
      <c r="H637" s="16"/>
      <c r="I637" s="16"/>
      <c r="J637" s="16"/>
    </row>
    <row r="638" spans="2:10" x14ac:dyDescent="0.2">
      <c r="B638" s="16"/>
      <c r="C638" s="37"/>
      <c r="D638" s="16"/>
      <c r="E638" s="33"/>
      <c r="F638" s="16"/>
      <c r="G638" s="16"/>
      <c r="H638" s="16"/>
      <c r="I638" s="16"/>
      <c r="J638" s="16"/>
    </row>
    <row r="639" spans="2:10" x14ac:dyDescent="0.2">
      <c r="B639" s="16"/>
      <c r="C639" s="37"/>
      <c r="D639" s="16"/>
      <c r="E639" s="33"/>
      <c r="F639" s="16"/>
      <c r="G639" s="16"/>
      <c r="H639" s="16"/>
      <c r="I639" s="16"/>
      <c r="J639" s="16"/>
    </row>
    <row r="640" spans="2:10" x14ac:dyDescent="0.2">
      <c r="B640" s="16"/>
      <c r="C640" s="37"/>
      <c r="D640" s="16"/>
      <c r="E640" s="33"/>
      <c r="F640" s="16"/>
      <c r="G640" s="16"/>
      <c r="H640" s="16"/>
      <c r="I640" s="16"/>
      <c r="J640" s="16"/>
    </row>
    <row r="641" spans="2:10" x14ac:dyDescent="0.2">
      <c r="B641" s="16"/>
      <c r="C641" s="37"/>
      <c r="D641" s="16"/>
      <c r="E641" s="33"/>
      <c r="F641" s="16"/>
      <c r="G641" s="16"/>
      <c r="H641" s="16"/>
      <c r="I641" s="16"/>
      <c r="J641" s="16"/>
    </row>
    <row r="642" spans="2:10" x14ac:dyDescent="0.2">
      <c r="B642" s="16"/>
      <c r="C642" s="37"/>
      <c r="D642" s="16"/>
      <c r="E642" s="33"/>
      <c r="F642" s="16"/>
      <c r="G642" s="16"/>
      <c r="H642" s="16"/>
      <c r="I642" s="16"/>
      <c r="J642" s="16"/>
    </row>
    <row r="643" spans="2:10" x14ac:dyDescent="0.2">
      <c r="B643" s="16"/>
      <c r="C643" s="37"/>
      <c r="D643" s="16"/>
      <c r="E643" s="33"/>
      <c r="F643" s="16"/>
      <c r="G643" s="16"/>
      <c r="H643" s="16"/>
      <c r="I643" s="16"/>
      <c r="J643" s="16"/>
    </row>
    <row r="644" spans="2:10" x14ac:dyDescent="0.2">
      <c r="B644" s="16"/>
      <c r="C644" s="37"/>
      <c r="D644" s="16"/>
      <c r="E644" s="33"/>
      <c r="F644" s="16"/>
      <c r="G644" s="16"/>
      <c r="H644" s="16"/>
      <c r="I644" s="16"/>
      <c r="J644" s="16"/>
    </row>
    <row r="645" spans="2:10" x14ac:dyDescent="0.2">
      <c r="B645" s="16"/>
      <c r="C645" s="37"/>
      <c r="D645" s="16"/>
      <c r="E645" s="33"/>
      <c r="F645" s="16"/>
      <c r="G645" s="16"/>
      <c r="H645" s="16"/>
      <c r="I645" s="16"/>
      <c r="J645" s="16"/>
    </row>
    <row r="646" spans="2:10" x14ac:dyDescent="0.2">
      <c r="B646" s="16"/>
      <c r="C646" s="37"/>
      <c r="D646" s="16"/>
      <c r="E646" s="33"/>
      <c r="F646" s="16"/>
      <c r="G646" s="16"/>
      <c r="H646" s="16"/>
      <c r="I646" s="16"/>
      <c r="J646" s="16"/>
    </row>
    <row r="647" spans="2:10" x14ac:dyDescent="0.2">
      <c r="B647" s="16"/>
      <c r="C647" s="37"/>
      <c r="D647" s="16"/>
      <c r="E647" s="33"/>
      <c r="F647" s="16"/>
      <c r="G647" s="16"/>
      <c r="H647" s="16"/>
      <c r="I647" s="16"/>
      <c r="J647" s="16"/>
    </row>
    <row r="648" spans="2:10" x14ac:dyDescent="0.2">
      <c r="B648" s="16"/>
      <c r="C648" s="37"/>
      <c r="D648" s="16"/>
      <c r="E648" s="33"/>
      <c r="F648" s="16"/>
      <c r="G648" s="16"/>
      <c r="H648" s="16"/>
      <c r="I648" s="16"/>
      <c r="J648" s="16"/>
    </row>
    <row r="649" spans="2:10" x14ac:dyDescent="0.2">
      <c r="B649" s="16"/>
      <c r="C649" s="37"/>
      <c r="D649" s="16"/>
      <c r="E649" s="33"/>
      <c r="F649" s="16"/>
      <c r="G649" s="16"/>
      <c r="H649" s="16"/>
      <c r="I649" s="16"/>
      <c r="J649" s="16"/>
    </row>
    <row r="650" spans="2:10" x14ac:dyDescent="0.2">
      <c r="B650" s="16"/>
      <c r="C650" s="37"/>
      <c r="D650" s="16"/>
      <c r="E650" s="33"/>
      <c r="F650" s="16"/>
      <c r="G650" s="16"/>
      <c r="H650" s="16"/>
      <c r="I650" s="16"/>
      <c r="J650" s="16"/>
    </row>
    <row r="651" spans="2:10" x14ac:dyDescent="0.2">
      <c r="B651" s="16"/>
      <c r="C651" s="37"/>
      <c r="D651" s="16"/>
      <c r="E651" s="33"/>
      <c r="F651" s="16"/>
      <c r="G651" s="16"/>
      <c r="H651" s="16"/>
      <c r="I651" s="16"/>
      <c r="J651" s="16"/>
    </row>
    <row r="652" spans="2:10" x14ac:dyDescent="0.2">
      <c r="B652" s="16"/>
      <c r="C652" s="37"/>
      <c r="D652" s="16"/>
      <c r="E652" s="33"/>
      <c r="F652" s="16"/>
      <c r="G652" s="16"/>
      <c r="H652" s="16"/>
      <c r="I652" s="16"/>
      <c r="J652" s="16"/>
    </row>
    <row r="653" spans="2:10" x14ac:dyDescent="0.2">
      <c r="B653" s="16"/>
      <c r="C653" s="37"/>
      <c r="D653" s="16"/>
      <c r="E653" s="33"/>
      <c r="F653" s="16"/>
      <c r="G653" s="16"/>
      <c r="H653" s="16"/>
      <c r="I653" s="16"/>
      <c r="J653" s="16"/>
    </row>
    <row r="654" spans="2:10" x14ac:dyDescent="0.2">
      <c r="B654" s="16"/>
      <c r="C654" s="37"/>
      <c r="D654" s="16"/>
      <c r="E654" s="33"/>
      <c r="F654" s="16"/>
      <c r="G654" s="16"/>
      <c r="H654" s="16"/>
      <c r="I654" s="16"/>
      <c r="J654" s="16"/>
    </row>
    <row r="655" spans="2:10" x14ac:dyDescent="0.2">
      <c r="B655" s="16"/>
      <c r="C655" s="37"/>
      <c r="D655" s="16"/>
      <c r="E655" s="33"/>
      <c r="F655" s="16"/>
      <c r="G655" s="16"/>
      <c r="H655" s="16"/>
      <c r="I655" s="16"/>
      <c r="J655" s="16"/>
    </row>
    <row r="656" spans="2:10" x14ac:dyDescent="0.2">
      <c r="B656" s="16"/>
      <c r="C656" s="37"/>
      <c r="D656" s="16"/>
      <c r="E656" s="33"/>
      <c r="F656" s="16"/>
      <c r="G656" s="16"/>
      <c r="H656" s="16"/>
      <c r="I656" s="16"/>
      <c r="J656" s="16"/>
    </row>
    <row r="657" spans="2:10" x14ac:dyDescent="0.2">
      <c r="B657" s="16"/>
      <c r="C657" s="37"/>
      <c r="D657" s="16"/>
      <c r="E657" s="33"/>
      <c r="F657" s="16"/>
      <c r="G657" s="16"/>
      <c r="H657" s="16"/>
      <c r="I657" s="16"/>
      <c r="J657" s="16"/>
    </row>
    <row r="658" spans="2:10" x14ac:dyDescent="0.2">
      <c r="B658" s="16"/>
      <c r="C658" s="37"/>
      <c r="D658" s="16"/>
      <c r="E658" s="33"/>
      <c r="F658" s="16"/>
      <c r="G658" s="16"/>
      <c r="H658" s="16"/>
      <c r="I658" s="16"/>
      <c r="J658" s="16"/>
    </row>
    <row r="659" spans="2:10" x14ac:dyDescent="0.2">
      <c r="B659" s="16"/>
      <c r="C659" s="37"/>
      <c r="D659" s="16"/>
      <c r="E659" s="33"/>
      <c r="F659" s="16"/>
      <c r="G659" s="16"/>
      <c r="H659" s="16"/>
      <c r="I659" s="16"/>
      <c r="J659" s="16"/>
    </row>
    <row r="660" spans="2:10" x14ac:dyDescent="0.2">
      <c r="B660" s="16"/>
      <c r="C660" s="37"/>
      <c r="D660" s="16"/>
      <c r="E660" s="33"/>
      <c r="F660" s="16"/>
      <c r="G660" s="16"/>
      <c r="H660" s="16"/>
      <c r="I660" s="16"/>
      <c r="J660" s="16"/>
    </row>
    <row r="661" spans="2:10" x14ac:dyDescent="0.2">
      <c r="B661" s="16"/>
      <c r="C661" s="37"/>
      <c r="D661" s="16"/>
      <c r="E661" s="33"/>
      <c r="F661" s="16"/>
      <c r="G661" s="16"/>
      <c r="H661" s="16"/>
      <c r="I661" s="16"/>
      <c r="J661" s="16"/>
    </row>
    <row r="662" spans="2:10" x14ac:dyDescent="0.2">
      <c r="B662" s="16"/>
      <c r="C662" s="37"/>
      <c r="D662" s="16"/>
      <c r="E662" s="33"/>
      <c r="F662" s="16"/>
      <c r="G662" s="16"/>
      <c r="H662" s="16"/>
      <c r="I662" s="16"/>
      <c r="J662" s="16"/>
    </row>
    <row r="663" spans="2:10" x14ac:dyDescent="0.2">
      <c r="B663" s="16"/>
      <c r="C663" s="37"/>
      <c r="D663" s="16"/>
      <c r="E663" s="33"/>
      <c r="F663" s="16"/>
      <c r="G663" s="16"/>
      <c r="H663" s="16"/>
      <c r="I663" s="16"/>
      <c r="J663" s="16"/>
    </row>
    <row r="664" spans="2:10" x14ac:dyDescent="0.2">
      <c r="B664" s="16"/>
      <c r="C664" s="37"/>
      <c r="D664" s="16"/>
      <c r="E664" s="33"/>
      <c r="F664" s="16"/>
      <c r="G664" s="16"/>
      <c r="H664" s="16"/>
      <c r="I664" s="16"/>
      <c r="J664" s="16"/>
    </row>
    <row r="665" spans="2:10" x14ac:dyDescent="0.2">
      <c r="B665" s="16"/>
      <c r="C665" s="37"/>
      <c r="D665" s="16"/>
      <c r="E665" s="33"/>
      <c r="F665" s="16"/>
      <c r="G665" s="16"/>
      <c r="H665" s="16"/>
      <c r="I665" s="16"/>
      <c r="J665" s="16"/>
    </row>
    <row r="666" spans="2:10" x14ac:dyDescent="0.2">
      <c r="B666" s="16"/>
      <c r="C666" s="37"/>
      <c r="D666" s="16"/>
      <c r="E666" s="33"/>
      <c r="F666" s="16"/>
      <c r="G666" s="16"/>
      <c r="H666" s="16"/>
      <c r="I666" s="16"/>
      <c r="J666" s="16"/>
    </row>
    <row r="667" spans="2:10" x14ac:dyDescent="0.2">
      <c r="B667" s="16"/>
      <c r="C667" s="37"/>
      <c r="D667" s="16"/>
      <c r="E667" s="33"/>
      <c r="F667" s="16"/>
      <c r="G667" s="16"/>
      <c r="H667" s="16"/>
      <c r="I667" s="16"/>
      <c r="J667" s="16"/>
    </row>
    <row r="668" spans="2:10" x14ac:dyDescent="0.2">
      <c r="B668" s="16"/>
      <c r="C668" s="37"/>
      <c r="D668" s="16"/>
      <c r="E668" s="33"/>
      <c r="F668" s="16"/>
      <c r="G668" s="16"/>
      <c r="H668" s="16"/>
      <c r="I668" s="16"/>
      <c r="J668" s="16"/>
    </row>
    <row r="669" spans="2:10" x14ac:dyDescent="0.2">
      <c r="B669" s="16"/>
      <c r="C669" s="37"/>
      <c r="D669" s="16"/>
      <c r="E669" s="33"/>
      <c r="F669" s="16"/>
      <c r="G669" s="16"/>
      <c r="H669" s="16"/>
      <c r="I669" s="16"/>
      <c r="J669" s="16"/>
    </row>
    <row r="670" spans="2:10" x14ac:dyDescent="0.2">
      <c r="B670" s="16"/>
      <c r="C670" s="37"/>
      <c r="D670" s="16"/>
      <c r="E670" s="33"/>
      <c r="F670" s="16"/>
      <c r="G670" s="16"/>
      <c r="H670" s="16"/>
      <c r="I670" s="16"/>
      <c r="J670" s="16"/>
    </row>
    <row r="671" spans="2:10" x14ac:dyDescent="0.2">
      <c r="B671" s="16"/>
      <c r="C671" s="37"/>
      <c r="D671" s="16"/>
      <c r="E671" s="33"/>
      <c r="F671" s="16"/>
      <c r="G671" s="16"/>
      <c r="H671" s="16"/>
      <c r="I671" s="16"/>
      <c r="J671" s="16"/>
    </row>
    <row r="672" spans="2:10" x14ac:dyDescent="0.2">
      <c r="B672" s="16"/>
      <c r="C672" s="37"/>
      <c r="D672" s="16"/>
      <c r="E672" s="33"/>
      <c r="F672" s="16"/>
      <c r="G672" s="16"/>
      <c r="H672" s="16"/>
      <c r="I672" s="16"/>
      <c r="J672" s="16"/>
    </row>
    <row r="673" spans="2:10" x14ac:dyDescent="0.2">
      <c r="B673" s="16"/>
      <c r="C673" s="37"/>
      <c r="D673" s="16"/>
      <c r="E673" s="33"/>
      <c r="F673" s="16"/>
      <c r="G673" s="16"/>
      <c r="H673" s="16"/>
      <c r="I673" s="16"/>
      <c r="J673" s="16"/>
    </row>
    <row r="674" spans="2:10" x14ac:dyDescent="0.2">
      <c r="B674" s="16"/>
      <c r="C674" s="37"/>
      <c r="D674" s="16"/>
      <c r="E674" s="33"/>
      <c r="F674" s="16"/>
      <c r="G674" s="16"/>
      <c r="H674" s="16"/>
      <c r="I674" s="16"/>
      <c r="J674" s="16"/>
    </row>
    <row r="675" spans="2:10" x14ac:dyDescent="0.2">
      <c r="B675" s="16"/>
      <c r="C675" s="37"/>
      <c r="D675" s="16"/>
      <c r="E675" s="33"/>
      <c r="F675" s="16"/>
      <c r="G675" s="16"/>
      <c r="H675" s="16"/>
      <c r="I675" s="16"/>
      <c r="J675" s="16"/>
    </row>
    <row r="676" spans="2:10" x14ac:dyDescent="0.2">
      <c r="B676" s="16"/>
      <c r="C676" s="37"/>
      <c r="D676" s="16"/>
      <c r="E676" s="33"/>
      <c r="F676" s="16"/>
      <c r="G676" s="16"/>
      <c r="H676" s="16"/>
      <c r="I676" s="16"/>
      <c r="J676" s="16"/>
    </row>
    <row r="677" spans="2:10" x14ac:dyDescent="0.2">
      <c r="B677" s="16"/>
      <c r="C677" s="37"/>
      <c r="D677" s="16"/>
      <c r="E677" s="33"/>
      <c r="F677" s="16"/>
      <c r="G677" s="16"/>
      <c r="H677" s="16"/>
      <c r="I677" s="16"/>
      <c r="J677" s="16"/>
    </row>
    <row r="678" spans="2:10" x14ac:dyDescent="0.2">
      <c r="B678" s="16"/>
      <c r="C678" s="37"/>
      <c r="D678" s="16"/>
      <c r="E678" s="33"/>
      <c r="F678" s="16"/>
      <c r="G678" s="16"/>
      <c r="H678" s="16"/>
      <c r="I678" s="16"/>
      <c r="J678" s="16"/>
    </row>
    <row r="679" spans="2:10" x14ac:dyDescent="0.2">
      <c r="B679" s="16"/>
      <c r="C679" s="37"/>
      <c r="D679" s="16"/>
      <c r="E679" s="33"/>
      <c r="F679" s="16"/>
      <c r="G679" s="16"/>
      <c r="H679" s="16"/>
      <c r="I679" s="16"/>
      <c r="J679" s="16"/>
    </row>
    <row r="680" spans="2:10" x14ac:dyDescent="0.2">
      <c r="B680" s="16"/>
      <c r="C680" s="37"/>
      <c r="D680" s="16"/>
      <c r="E680" s="33"/>
      <c r="F680" s="16"/>
      <c r="G680" s="16"/>
      <c r="H680" s="16"/>
      <c r="I680" s="16"/>
      <c r="J680" s="16"/>
    </row>
    <row r="681" spans="2:10" x14ac:dyDescent="0.2">
      <c r="B681" s="16"/>
      <c r="C681" s="37"/>
      <c r="D681" s="16"/>
      <c r="E681" s="33"/>
      <c r="F681" s="16"/>
      <c r="G681" s="16"/>
      <c r="H681" s="16"/>
      <c r="I681" s="16"/>
      <c r="J681" s="16"/>
    </row>
    <row r="682" spans="2:10" x14ac:dyDescent="0.2">
      <c r="B682" s="16"/>
      <c r="C682" s="37"/>
      <c r="D682" s="16"/>
      <c r="E682" s="33"/>
      <c r="F682" s="16"/>
      <c r="G682" s="16"/>
      <c r="H682" s="16"/>
      <c r="I682" s="16"/>
      <c r="J682" s="16"/>
    </row>
    <row r="683" spans="2:10" x14ac:dyDescent="0.2">
      <c r="B683" s="16"/>
      <c r="C683" s="37"/>
      <c r="D683" s="16"/>
      <c r="E683" s="33"/>
      <c r="F683" s="16"/>
      <c r="G683" s="16"/>
      <c r="H683" s="16"/>
      <c r="I683" s="16"/>
      <c r="J683" s="16"/>
    </row>
    <row r="684" spans="2:10" x14ac:dyDescent="0.2">
      <c r="B684" s="16"/>
      <c r="C684" s="37"/>
      <c r="D684" s="16"/>
      <c r="E684" s="33"/>
      <c r="F684" s="16"/>
      <c r="G684" s="16"/>
      <c r="H684" s="16"/>
      <c r="I684" s="16"/>
      <c r="J684" s="16"/>
    </row>
    <row r="685" spans="2:10" x14ac:dyDescent="0.2">
      <c r="B685" s="16"/>
      <c r="C685" s="37"/>
      <c r="D685" s="16"/>
      <c r="E685" s="33"/>
      <c r="F685" s="16"/>
      <c r="G685" s="16"/>
      <c r="H685" s="16"/>
      <c r="I685" s="16"/>
      <c r="J685" s="16"/>
    </row>
    <row r="686" spans="2:10" x14ac:dyDescent="0.2">
      <c r="B686" s="16"/>
      <c r="C686" s="37"/>
      <c r="D686" s="16"/>
      <c r="E686" s="33"/>
      <c r="F686" s="16"/>
      <c r="G686" s="16"/>
      <c r="H686" s="16"/>
      <c r="I686" s="16"/>
      <c r="J686" s="16"/>
    </row>
    <row r="687" spans="2:10" x14ac:dyDescent="0.2">
      <c r="B687" s="16"/>
      <c r="C687" s="37"/>
      <c r="D687" s="16"/>
      <c r="E687" s="33"/>
      <c r="F687" s="16"/>
      <c r="G687" s="16"/>
      <c r="H687" s="16"/>
      <c r="I687" s="16"/>
      <c r="J687" s="16"/>
    </row>
    <row r="688" spans="2:10" x14ac:dyDescent="0.2">
      <c r="B688" s="16"/>
      <c r="C688" s="37"/>
      <c r="D688" s="16"/>
      <c r="E688" s="33"/>
      <c r="F688" s="16"/>
      <c r="G688" s="16"/>
      <c r="H688" s="16"/>
      <c r="I688" s="16"/>
      <c r="J688" s="16"/>
    </row>
    <row r="689" spans="2:10" x14ac:dyDescent="0.2">
      <c r="B689" s="16"/>
      <c r="C689" s="37"/>
      <c r="D689" s="16"/>
      <c r="E689" s="33"/>
      <c r="F689" s="16"/>
      <c r="G689" s="16"/>
      <c r="H689" s="16"/>
      <c r="I689" s="16"/>
      <c r="J689" s="16"/>
    </row>
    <row r="690" spans="2:10" x14ac:dyDescent="0.2">
      <c r="B690" s="16"/>
      <c r="C690" s="37"/>
      <c r="D690" s="16"/>
      <c r="E690" s="33"/>
      <c r="F690" s="16"/>
      <c r="G690" s="16"/>
      <c r="H690" s="16"/>
      <c r="I690" s="16"/>
      <c r="J690" s="16"/>
    </row>
    <row r="691" spans="2:10" x14ac:dyDescent="0.2">
      <c r="B691" s="16"/>
      <c r="C691" s="37"/>
      <c r="D691" s="16"/>
      <c r="E691" s="33"/>
      <c r="F691" s="16"/>
      <c r="G691" s="16"/>
      <c r="H691" s="16"/>
      <c r="I691" s="16"/>
      <c r="J691" s="16"/>
    </row>
    <row r="692" spans="2:10" x14ac:dyDescent="0.2">
      <c r="B692" s="16"/>
      <c r="C692" s="37"/>
      <c r="D692" s="16"/>
      <c r="E692" s="33"/>
      <c r="F692" s="16"/>
      <c r="G692" s="16"/>
      <c r="H692" s="16"/>
      <c r="I692" s="16"/>
      <c r="J692" s="16"/>
    </row>
    <row r="693" spans="2:10" x14ac:dyDescent="0.2">
      <c r="B693" s="16"/>
      <c r="C693" s="37"/>
      <c r="D693" s="16"/>
      <c r="E693" s="33"/>
      <c r="F693" s="16"/>
      <c r="G693" s="16"/>
      <c r="H693" s="16"/>
      <c r="I693" s="16"/>
      <c r="J693" s="16"/>
    </row>
    <row r="694" spans="2:10" x14ac:dyDescent="0.2">
      <c r="B694" s="16"/>
      <c r="C694" s="37"/>
      <c r="D694" s="16"/>
      <c r="E694" s="33"/>
      <c r="F694" s="16"/>
      <c r="G694" s="16"/>
      <c r="H694" s="16"/>
      <c r="I694" s="16"/>
      <c r="J694" s="16"/>
    </row>
    <row r="695" spans="2:10" x14ac:dyDescent="0.2">
      <c r="B695" s="16"/>
      <c r="C695" s="37"/>
      <c r="D695" s="16"/>
      <c r="E695" s="33"/>
      <c r="F695" s="16"/>
      <c r="G695" s="16"/>
      <c r="H695" s="16"/>
      <c r="I695" s="16"/>
      <c r="J695" s="16"/>
    </row>
    <row r="696" spans="2:10" x14ac:dyDescent="0.2">
      <c r="B696" s="16"/>
      <c r="C696" s="37"/>
      <c r="D696" s="16"/>
      <c r="E696" s="33"/>
      <c r="F696" s="16"/>
      <c r="G696" s="16"/>
      <c r="H696" s="16"/>
      <c r="I696" s="16"/>
      <c r="J696" s="16"/>
    </row>
    <row r="697" spans="2:10" x14ac:dyDescent="0.2">
      <c r="B697" s="16"/>
      <c r="C697" s="37"/>
      <c r="D697" s="16"/>
      <c r="E697" s="33"/>
      <c r="F697" s="16"/>
      <c r="G697" s="16"/>
      <c r="H697" s="16"/>
      <c r="I697" s="16"/>
      <c r="J697" s="16"/>
    </row>
    <row r="698" spans="2:10" x14ac:dyDescent="0.2">
      <c r="B698" s="16"/>
      <c r="C698" s="37"/>
      <c r="D698" s="16"/>
      <c r="E698" s="33"/>
      <c r="F698" s="16"/>
      <c r="G698" s="16"/>
      <c r="H698" s="16"/>
      <c r="I698" s="16"/>
      <c r="J698" s="16"/>
    </row>
    <row r="699" spans="2:10" x14ac:dyDescent="0.2">
      <c r="B699" s="16"/>
      <c r="C699" s="37"/>
      <c r="D699" s="16"/>
      <c r="E699" s="33"/>
      <c r="F699" s="16"/>
      <c r="G699" s="16"/>
      <c r="H699" s="16"/>
      <c r="I699" s="16"/>
      <c r="J699" s="16"/>
    </row>
    <row r="700" spans="2:10" x14ac:dyDescent="0.2">
      <c r="B700" s="16"/>
      <c r="C700" s="37"/>
      <c r="D700" s="16"/>
      <c r="E700" s="33"/>
      <c r="F700" s="16"/>
      <c r="G700" s="16"/>
      <c r="H700" s="16"/>
      <c r="I700" s="16"/>
      <c r="J700" s="16"/>
    </row>
    <row r="701" spans="2:10" x14ac:dyDescent="0.2">
      <c r="B701" s="16"/>
      <c r="C701" s="37"/>
      <c r="D701" s="16"/>
      <c r="E701" s="33"/>
      <c r="F701" s="16"/>
      <c r="G701" s="16"/>
      <c r="H701" s="16"/>
      <c r="I701" s="16"/>
      <c r="J701" s="16"/>
    </row>
    <row r="702" spans="2:10" x14ac:dyDescent="0.2">
      <c r="B702" s="16"/>
      <c r="C702" s="37"/>
      <c r="D702" s="16"/>
      <c r="E702" s="33"/>
      <c r="F702" s="16"/>
      <c r="G702" s="16"/>
      <c r="H702" s="16"/>
      <c r="I702" s="16"/>
      <c r="J702" s="16"/>
    </row>
    <row r="703" spans="2:10" x14ac:dyDescent="0.2">
      <c r="B703" s="16"/>
      <c r="C703" s="37"/>
      <c r="D703" s="16"/>
      <c r="E703" s="33"/>
      <c r="F703" s="16"/>
      <c r="G703" s="16"/>
      <c r="H703" s="16"/>
      <c r="I703" s="16"/>
      <c r="J703" s="16"/>
    </row>
    <row r="704" spans="2:10" x14ac:dyDescent="0.2">
      <c r="B704" s="16"/>
      <c r="C704" s="37"/>
      <c r="D704" s="16"/>
      <c r="E704" s="33"/>
      <c r="F704" s="16"/>
      <c r="G704" s="16"/>
      <c r="H704" s="16"/>
      <c r="I704" s="16"/>
      <c r="J704" s="16"/>
    </row>
    <row r="705" spans="2:10" x14ac:dyDescent="0.2">
      <c r="B705" s="16"/>
      <c r="C705" s="37"/>
      <c r="D705" s="16"/>
      <c r="E705" s="33"/>
      <c r="F705" s="16"/>
      <c r="G705" s="16"/>
      <c r="H705" s="16"/>
      <c r="I705" s="16"/>
      <c r="J705" s="16"/>
    </row>
    <row r="706" spans="2:10" x14ac:dyDescent="0.2">
      <c r="B706" s="16"/>
      <c r="C706" s="37"/>
      <c r="D706" s="16"/>
      <c r="E706" s="33"/>
      <c r="F706" s="16"/>
      <c r="G706" s="16"/>
      <c r="H706" s="16"/>
      <c r="I706" s="16"/>
      <c r="J706" s="16"/>
    </row>
    <row r="707" spans="2:10" x14ac:dyDescent="0.2">
      <c r="B707" s="16"/>
      <c r="C707" s="37"/>
      <c r="D707" s="16"/>
      <c r="E707" s="33"/>
      <c r="F707" s="16"/>
      <c r="G707" s="16"/>
      <c r="H707" s="16"/>
      <c r="I707" s="16"/>
      <c r="J707" s="16"/>
    </row>
    <row r="708" spans="2:10" x14ac:dyDescent="0.2">
      <c r="B708" s="16"/>
      <c r="C708" s="37"/>
      <c r="D708" s="16"/>
      <c r="E708" s="33"/>
      <c r="F708" s="16"/>
      <c r="G708" s="16"/>
      <c r="H708" s="16"/>
      <c r="I708" s="16"/>
      <c r="J708" s="16"/>
    </row>
    <row r="709" spans="2:10" x14ac:dyDescent="0.2">
      <c r="B709" s="16"/>
      <c r="C709" s="37"/>
      <c r="D709" s="16"/>
      <c r="E709" s="33"/>
      <c r="F709" s="16"/>
      <c r="G709" s="16"/>
      <c r="H709" s="16"/>
      <c r="I709" s="16"/>
      <c r="J709" s="16"/>
    </row>
    <row r="710" spans="2:10" x14ac:dyDescent="0.2">
      <c r="B710" s="16"/>
      <c r="C710" s="37"/>
      <c r="D710" s="16"/>
      <c r="E710" s="33"/>
      <c r="F710" s="16"/>
      <c r="G710" s="16"/>
      <c r="H710" s="16"/>
      <c r="I710" s="16"/>
      <c r="J710" s="16"/>
    </row>
    <row r="711" spans="2:10" x14ac:dyDescent="0.2">
      <c r="B711" s="16"/>
      <c r="C711" s="37"/>
      <c r="D711" s="16"/>
      <c r="E711" s="33"/>
      <c r="F711" s="16"/>
      <c r="G711" s="16"/>
      <c r="H711" s="16"/>
      <c r="I711" s="16"/>
      <c r="J711" s="16"/>
    </row>
    <row r="712" spans="2:10" x14ac:dyDescent="0.2">
      <c r="B712" s="16"/>
      <c r="C712" s="37"/>
      <c r="D712" s="16"/>
      <c r="E712" s="33"/>
      <c r="F712" s="16"/>
      <c r="G712" s="16"/>
      <c r="H712" s="16"/>
      <c r="I712" s="16"/>
      <c r="J712" s="16"/>
    </row>
    <row r="713" spans="2:10" x14ac:dyDescent="0.2">
      <c r="B713" s="16"/>
      <c r="C713" s="37"/>
      <c r="D713" s="16"/>
      <c r="E713" s="33"/>
      <c r="F713" s="16"/>
      <c r="G713" s="16"/>
      <c r="H713" s="16"/>
      <c r="I713" s="16"/>
      <c r="J713" s="16"/>
    </row>
    <row r="714" spans="2:10" x14ac:dyDescent="0.2">
      <c r="B714" s="16"/>
      <c r="C714" s="37"/>
      <c r="D714" s="16"/>
      <c r="E714" s="33"/>
      <c r="F714" s="16"/>
      <c r="G714" s="16"/>
      <c r="H714" s="16"/>
      <c r="I714" s="16"/>
      <c r="J714" s="16"/>
    </row>
    <row r="715" spans="2:10" x14ac:dyDescent="0.2">
      <c r="B715" s="16"/>
      <c r="C715" s="37"/>
      <c r="D715" s="16"/>
      <c r="E715" s="33"/>
      <c r="F715" s="16"/>
      <c r="G715" s="16"/>
      <c r="H715" s="16"/>
      <c r="I715" s="16"/>
      <c r="J715" s="16"/>
    </row>
    <row r="716" spans="2:10" x14ac:dyDescent="0.2">
      <c r="B716" s="16"/>
      <c r="C716" s="37"/>
      <c r="D716" s="16"/>
      <c r="E716" s="33"/>
      <c r="F716" s="16"/>
      <c r="G716" s="16"/>
      <c r="H716" s="16"/>
      <c r="I716" s="16"/>
      <c r="J716" s="16"/>
    </row>
    <row r="717" spans="2:10" x14ac:dyDescent="0.2">
      <c r="B717" s="16"/>
      <c r="C717" s="37"/>
      <c r="D717" s="16"/>
      <c r="E717" s="33"/>
      <c r="F717" s="16"/>
      <c r="G717" s="16"/>
      <c r="H717" s="16"/>
      <c r="I717" s="16"/>
      <c r="J717" s="16"/>
    </row>
    <row r="718" spans="2:10" x14ac:dyDescent="0.2">
      <c r="B718" s="16"/>
      <c r="C718" s="37"/>
      <c r="D718" s="16"/>
      <c r="E718" s="33"/>
      <c r="F718" s="16"/>
      <c r="G718" s="16"/>
      <c r="H718" s="16"/>
      <c r="I718" s="16"/>
      <c r="J718" s="16"/>
    </row>
    <row r="719" spans="2:10" x14ac:dyDescent="0.2">
      <c r="B719" s="16"/>
      <c r="C719" s="37"/>
      <c r="D719" s="16"/>
      <c r="E719" s="33"/>
      <c r="F719" s="16"/>
      <c r="G719" s="16"/>
      <c r="H719" s="16"/>
      <c r="I719" s="16"/>
      <c r="J719" s="16"/>
    </row>
    <row r="720" spans="2:10" x14ac:dyDescent="0.2">
      <c r="B720" s="16"/>
      <c r="C720" s="37"/>
      <c r="D720" s="16"/>
      <c r="E720" s="33"/>
      <c r="F720" s="16"/>
      <c r="G720" s="16"/>
      <c r="H720" s="16"/>
      <c r="I720" s="16"/>
      <c r="J720" s="16"/>
    </row>
    <row r="721" spans="2:10" x14ac:dyDescent="0.2">
      <c r="B721" s="16"/>
      <c r="C721" s="37"/>
      <c r="D721" s="16"/>
      <c r="E721" s="33"/>
      <c r="F721" s="16"/>
      <c r="G721" s="16"/>
      <c r="H721" s="16"/>
      <c r="I721" s="16"/>
      <c r="J721" s="16"/>
    </row>
    <row r="722" spans="2:10" x14ac:dyDescent="0.2">
      <c r="B722" s="16"/>
      <c r="C722" s="37"/>
      <c r="D722" s="16"/>
      <c r="E722" s="33"/>
      <c r="F722" s="16"/>
      <c r="G722" s="16"/>
      <c r="H722" s="16"/>
      <c r="I722" s="16"/>
      <c r="J722" s="16"/>
    </row>
    <row r="723" spans="2:10" x14ac:dyDescent="0.2">
      <c r="B723" s="16"/>
      <c r="C723" s="37"/>
      <c r="D723" s="16"/>
      <c r="E723" s="33"/>
      <c r="F723" s="16"/>
      <c r="G723" s="16"/>
      <c r="H723" s="16"/>
      <c r="I723" s="16"/>
      <c r="J723" s="16"/>
    </row>
    <row r="724" spans="2:10" x14ac:dyDescent="0.2">
      <c r="B724" s="16"/>
      <c r="C724" s="37"/>
      <c r="D724" s="16"/>
      <c r="E724" s="33"/>
      <c r="F724" s="16"/>
      <c r="G724" s="16"/>
      <c r="H724" s="16"/>
      <c r="I724" s="16"/>
      <c r="J724" s="16"/>
    </row>
    <row r="725" spans="2:10" x14ac:dyDescent="0.2">
      <c r="B725" s="16"/>
      <c r="C725" s="37"/>
      <c r="D725" s="16"/>
      <c r="E725" s="33"/>
      <c r="F725" s="16"/>
      <c r="G725" s="16"/>
      <c r="H725" s="16"/>
      <c r="I725" s="16"/>
      <c r="J725" s="16"/>
    </row>
    <row r="726" spans="2:10" x14ac:dyDescent="0.2">
      <c r="B726" s="16"/>
      <c r="C726" s="37"/>
      <c r="D726" s="16"/>
      <c r="E726" s="33"/>
      <c r="F726" s="16"/>
      <c r="G726" s="16"/>
      <c r="H726" s="16"/>
      <c r="I726" s="16"/>
      <c r="J726" s="16"/>
    </row>
    <row r="727" spans="2:10" x14ac:dyDescent="0.2">
      <c r="B727" s="16"/>
      <c r="C727" s="37"/>
      <c r="D727" s="16"/>
      <c r="E727" s="33"/>
      <c r="F727" s="16"/>
      <c r="G727" s="16"/>
      <c r="H727" s="16"/>
      <c r="I727" s="16"/>
      <c r="J727" s="16"/>
    </row>
    <row r="728" spans="2:10" x14ac:dyDescent="0.2">
      <c r="B728" s="16"/>
      <c r="C728" s="37"/>
      <c r="D728" s="16"/>
      <c r="E728" s="33"/>
      <c r="F728" s="16"/>
      <c r="G728" s="16"/>
      <c r="H728" s="16"/>
      <c r="I728" s="16"/>
      <c r="J728" s="16"/>
    </row>
    <row r="729" spans="2:10" x14ac:dyDescent="0.2">
      <c r="B729" s="16"/>
      <c r="C729" s="37"/>
      <c r="D729" s="16"/>
      <c r="E729" s="33"/>
      <c r="F729" s="16"/>
      <c r="G729" s="16"/>
      <c r="H729" s="16"/>
      <c r="I729" s="16"/>
      <c r="J729" s="16"/>
    </row>
    <row r="730" spans="2:10" x14ac:dyDescent="0.2">
      <c r="B730" s="16"/>
      <c r="C730" s="37"/>
      <c r="D730" s="16"/>
      <c r="E730" s="33"/>
      <c r="F730" s="16"/>
      <c r="G730" s="16"/>
      <c r="H730" s="16"/>
      <c r="I730" s="16"/>
      <c r="J730" s="16"/>
    </row>
    <row r="731" spans="2:10" x14ac:dyDescent="0.2">
      <c r="B731" s="16"/>
      <c r="C731" s="37"/>
      <c r="D731" s="16"/>
      <c r="E731" s="33"/>
      <c r="F731" s="16"/>
      <c r="G731" s="16"/>
      <c r="H731" s="16"/>
      <c r="I731" s="16"/>
      <c r="J731" s="16"/>
    </row>
    <row r="732" spans="2:10" x14ac:dyDescent="0.2">
      <c r="B732" s="16"/>
      <c r="C732" s="37"/>
      <c r="D732" s="16"/>
      <c r="E732" s="33"/>
      <c r="F732" s="16"/>
      <c r="G732" s="16"/>
      <c r="H732" s="16"/>
      <c r="I732" s="16"/>
      <c r="J732" s="16"/>
    </row>
    <row r="733" spans="2:10" x14ac:dyDescent="0.2">
      <c r="B733" s="16"/>
      <c r="C733" s="37"/>
      <c r="D733" s="16"/>
      <c r="E733" s="33"/>
      <c r="F733" s="16"/>
      <c r="G733" s="16"/>
      <c r="H733" s="16"/>
      <c r="I733" s="16"/>
      <c r="J733" s="16"/>
    </row>
    <row r="734" spans="2:10" x14ac:dyDescent="0.2">
      <c r="B734" s="16"/>
      <c r="C734" s="37"/>
      <c r="D734" s="16"/>
      <c r="E734" s="33"/>
      <c r="F734" s="16"/>
      <c r="G734" s="16"/>
      <c r="H734" s="16"/>
      <c r="I734" s="16"/>
      <c r="J734" s="16"/>
    </row>
    <row r="735" spans="2:10" x14ac:dyDescent="0.2">
      <c r="B735" s="16"/>
      <c r="C735" s="37"/>
      <c r="D735" s="16"/>
      <c r="E735" s="33"/>
      <c r="F735" s="16"/>
      <c r="G735" s="16"/>
      <c r="H735" s="16"/>
      <c r="I735" s="16"/>
      <c r="J735" s="16"/>
    </row>
    <row r="736" spans="2:10" x14ac:dyDescent="0.2">
      <c r="B736" s="16"/>
      <c r="C736" s="37"/>
      <c r="D736" s="16"/>
      <c r="E736" s="33"/>
      <c r="F736" s="16"/>
      <c r="G736" s="16"/>
      <c r="H736" s="16"/>
      <c r="I736" s="16"/>
      <c r="J736" s="16"/>
    </row>
    <row r="737" spans="2:10" x14ac:dyDescent="0.2">
      <c r="B737" s="16"/>
      <c r="C737" s="37"/>
      <c r="D737" s="16"/>
      <c r="E737" s="33"/>
      <c r="F737" s="16"/>
      <c r="G737" s="16"/>
      <c r="H737" s="16"/>
      <c r="I737" s="16"/>
      <c r="J737" s="16"/>
    </row>
    <row r="738" spans="2:10" x14ac:dyDescent="0.2">
      <c r="B738" s="16"/>
      <c r="C738" s="37"/>
      <c r="D738" s="16"/>
      <c r="E738" s="33"/>
      <c r="F738" s="16"/>
      <c r="G738" s="16"/>
      <c r="H738" s="16"/>
      <c r="I738" s="16"/>
      <c r="J738" s="16"/>
    </row>
    <row r="739" spans="2:10" x14ac:dyDescent="0.2">
      <c r="B739" s="16"/>
      <c r="C739" s="37"/>
      <c r="D739" s="16"/>
      <c r="E739" s="33"/>
      <c r="F739" s="16"/>
      <c r="G739" s="16"/>
      <c r="H739" s="16"/>
      <c r="I739" s="16"/>
      <c r="J739" s="16"/>
    </row>
    <row r="740" spans="2:10" x14ac:dyDescent="0.2">
      <c r="B740" s="16"/>
      <c r="C740" s="37"/>
      <c r="D740" s="16"/>
      <c r="E740" s="33"/>
      <c r="F740" s="16"/>
      <c r="G740" s="16"/>
      <c r="H740" s="16"/>
      <c r="I740" s="16"/>
      <c r="J740" s="16"/>
    </row>
    <row r="741" spans="2:10" x14ac:dyDescent="0.2">
      <c r="B741" s="16"/>
      <c r="C741" s="37"/>
      <c r="D741" s="16"/>
      <c r="E741" s="33"/>
      <c r="F741" s="16"/>
      <c r="G741" s="16"/>
      <c r="H741" s="16"/>
      <c r="I741" s="16"/>
      <c r="J741" s="16"/>
    </row>
    <row r="742" spans="2:10" x14ac:dyDescent="0.2">
      <c r="B742" s="16"/>
      <c r="C742" s="37"/>
      <c r="D742" s="16"/>
      <c r="E742" s="33"/>
      <c r="F742" s="16"/>
      <c r="G742" s="16"/>
      <c r="H742" s="16"/>
      <c r="I742" s="16"/>
      <c r="J742" s="16"/>
    </row>
    <row r="743" spans="2:10" x14ac:dyDescent="0.2">
      <c r="B743" s="16"/>
      <c r="C743" s="37"/>
      <c r="D743" s="16"/>
      <c r="E743" s="33"/>
      <c r="F743" s="16"/>
      <c r="G743" s="16"/>
      <c r="H743" s="16"/>
      <c r="I743" s="16"/>
      <c r="J743" s="16"/>
    </row>
    <row r="744" spans="2:10" x14ac:dyDescent="0.2">
      <c r="B744" s="16"/>
      <c r="C744" s="37"/>
      <c r="D744" s="16"/>
      <c r="E744" s="33"/>
      <c r="F744" s="16"/>
      <c r="G744" s="16"/>
      <c r="H744" s="16"/>
      <c r="I744" s="16"/>
      <c r="J744" s="16"/>
    </row>
    <row r="745" spans="2:10" x14ac:dyDescent="0.2">
      <c r="B745" s="16"/>
      <c r="C745" s="37"/>
      <c r="D745" s="16"/>
      <c r="E745" s="33"/>
      <c r="F745" s="16"/>
      <c r="G745" s="16"/>
      <c r="H745" s="16"/>
      <c r="I745" s="16"/>
      <c r="J745" s="16"/>
    </row>
    <row r="746" spans="2:10" x14ac:dyDescent="0.2">
      <c r="B746" s="16"/>
      <c r="C746" s="37"/>
      <c r="D746" s="16"/>
      <c r="E746" s="33"/>
      <c r="F746" s="16"/>
      <c r="G746" s="16"/>
      <c r="H746" s="16"/>
      <c r="I746" s="16"/>
      <c r="J746" s="16"/>
    </row>
    <row r="747" spans="2:10" x14ac:dyDescent="0.2">
      <c r="B747" s="16"/>
      <c r="C747" s="37"/>
      <c r="D747" s="16"/>
      <c r="E747" s="33"/>
      <c r="F747" s="16"/>
      <c r="G747" s="16"/>
      <c r="H747" s="16"/>
      <c r="I747" s="16"/>
      <c r="J747" s="16"/>
    </row>
    <row r="748" spans="2:10" x14ac:dyDescent="0.2">
      <c r="B748" s="16"/>
      <c r="C748" s="37"/>
      <c r="D748" s="16"/>
      <c r="E748" s="33"/>
      <c r="F748" s="16"/>
      <c r="G748" s="16"/>
      <c r="H748" s="16"/>
      <c r="I748" s="16"/>
      <c r="J748" s="16"/>
    </row>
    <row r="749" spans="2:10" x14ac:dyDescent="0.2">
      <c r="B749" s="16"/>
      <c r="C749" s="37"/>
      <c r="D749" s="16"/>
      <c r="E749" s="33"/>
      <c r="F749" s="16"/>
      <c r="G749" s="16"/>
      <c r="H749" s="16"/>
      <c r="I749" s="16"/>
      <c r="J749" s="16"/>
    </row>
    <row r="750" spans="2:10" x14ac:dyDescent="0.2">
      <c r="B750" s="16"/>
      <c r="C750" s="37"/>
      <c r="D750" s="16"/>
      <c r="E750" s="33"/>
      <c r="F750" s="16"/>
      <c r="G750" s="16"/>
      <c r="H750" s="16"/>
      <c r="I750" s="16"/>
      <c r="J750" s="16"/>
    </row>
    <row r="751" spans="2:10" x14ac:dyDescent="0.2">
      <c r="B751" s="16"/>
      <c r="C751" s="37"/>
      <c r="D751" s="16"/>
      <c r="E751" s="33"/>
      <c r="F751" s="16"/>
      <c r="G751" s="16"/>
      <c r="H751" s="16"/>
      <c r="I751" s="16"/>
      <c r="J751" s="16"/>
    </row>
    <row r="752" spans="2:10" x14ac:dyDescent="0.2">
      <c r="B752" s="16"/>
      <c r="C752" s="37"/>
      <c r="D752" s="16"/>
      <c r="E752" s="33"/>
      <c r="F752" s="16"/>
      <c r="G752" s="16"/>
      <c r="H752" s="16"/>
      <c r="I752" s="16"/>
      <c r="J752" s="16"/>
    </row>
    <row r="753" spans="2:10" x14ac:dyDescent="0.2">
      <c r="B753" s="16"/>
      <c r="C753" s="37"/>
      <c r="D753" s="16"/>
      <c r="E753" s="33"/>
      <c r="F753" s="16"/>
      <c r="G753" s="16"/>
      <c r="H753" s="16"/>
      <c r="I753" s="16"/>
      <c r="J753" s="16"/>
    </row>
    <row r="754" spans="2:10" x14ac:dyDescent="0.2">
      <c r="B754" s="16"/>
      <c r="C754" s="37"/>
      <c r="D754" s="16"/>
      <c r="E754" s="33"/>
      <c r="F754" s="16"/>
      <c r="G754" s="16"/>
      <c r="H754" s="16"/>
      <c r="I754" s="16"/>
      <c r="J754" s="16"/>
    </row>
    <row r="755" spans="2:10" x14ac:dyDescent="0.2">
      <c r="B755" s="16"/>
      <c r="C755" s="37"/>
      <c r="D755" s="16"/>
      <c r="E755" s="33"/>
      <c r="F755" s="16"/>
      <c r="G755" s="16"/>
      <c r="H755" s="16"/>
      <c r="I755" s="16"/>
      <c r="J755" s="16"/>
    </row>
    <row r="756" spans="2:10" x14ac:dyDescent="0.2">
      <c r="B756" s="16"/>
      <c r="C756" s="37"/>
      <c r="D756" s="16"/>
      <c r="E756" s="33"/>
      <c r="F756" s="16"/>
      <c r="G756" s="16"/>
      <c r="H756" s="16"/>
      <c r="I756" s="16"/>
      <c r="J756" s="16"/>
    </row>
    <row r="757" spans="2:10" x14ac:dyDescent="0.2">
      <c r="B757" s="16"/>
      <c r="C757" s="37"/>
      <c r="D757" s="16"/>
      <c r="E757" s="33"/>
      <c r="F757" s="16"/>
      <c r="G757" s="16"/>
      <c r="H757" s="16"/>
      <c r="I757" s="16"/>
      <c r="J757" s="16"/>
    </row>
    <row r="758" spans="2:10" x14ac:dyDescent="0.2">
      <c r="B758" s="16"/>
      <c r="C758" s="37"/>
      <c r="D758" s="16"/>
      <c r="E758" s="33"/>
      <c r="F758" s="16"/>
      <c r="G758" s="16"/>
      <c r="H758" s="16"/>
      <c r="I758" s="16"/>
      <c r="J758" s="16"/>
    </row>
    <row r="759" spans="2:10" x14ac:dyDescent="0.2">
      <c r="B759" s="16"/>
      <c r="C759" s="37"/>
      <c r="D759" s="16"/>
      <c r="E759" s="33"/>
      <c r="F759" s="16"/>
      <c r="G759" s="16"/>
      <c r="H759" s="16"/>
      <c r="I759" s="16"/>
      <c r="J759" s="16"/>
    </row>
    <row r="760" spans="2:10" x14ac:dyDescent="0.2">
      <c r="B760" s="16"/>
      <c r="C760" s="37"/>
      <c r="D760" s="16"/>
      <c r="E760" s="33"/>
      <c r="F760" s="16"/>
      <c r="G760" s="16"/>
      <c r="H760" s="16"/>
      <c r="I760" s="16"/>
      <c r="J760" s="16"/>
    </row>
    <row r="761" spans="2:10" x14ac:dyDescent="0.2">
      <c r="B761" s="16"/>
      <c r="C761" s="37"/>
      <c r="D761" s="16"/>
      <c r="E761" s="33"/>
      <c r="F761" s="16"/>
      <c r="G761" s="16"/>
      <c r="H761" s="16"/>
      <c r="I761" s="16"/>
      <c r="J761" s="16"/>
    </row>
    <row r="762" spans="2:10" x14ac:dyDescent="0.2">
      <c r="B762" s="16"/>
      <c r="C762" s="37"/>
      <c r="D762" s="16"/>
      <c r="E762" s="33"/>
      <c r="F762" s="16"/>
      <c r="G762" s="16"/>
      <c r="H762" s="16"/>
      <c r="I762" s="16"/>
      <c r="J762" s="16"/>
    </row>
    <row r="763" spans="2:10" x14ac:dyDescent="0.2">
      <c r="B763" s="16"/>
      <c r="C763" s="37"/>
      <c r="D763" s="16"/>
      <c r="E763" s="33"/>
      <c r="F763" s="16"/>
      <c r="G763" s="16"/>
      <c r="H763" s="16"/>
      <c r="I763" s="16"/>
      <c r="J763" s="16"/>
    </row>
    <row r="764" spans="2:10" x14ac:dyDescent="0.2">
      <c r="B764" s="16"/>
      <c r="C764" s="37"/>
      <c r="D764" s="16"/>
      <c r="E764" s="33"/>
      <c r="F764" s="16"/>
      <c r="G764" s="16"/>
      <c r="H764" s="16"/>
      <c r="I764" s="16"/>
      <c r="J764" s="16"/>
    </row>
    <row r="765" spans="2:10" x14ac:dyDescent="0.2">
      <c r="B765" s="16"/>
      <c r="C765" s="37"/>
      <c r="D765" s="16"/>
      <c r="E765" s="33"/>
      <c r="F765" s="16"/>
      <c r="G765" s="16"/>
      <c r="H765" s="16"/>
      <c r="I765" s="16"/>
      <c r="J765" s="16"/>
    </row>
    <row r="766" spans="2:10" x14ac:dyDescent="0.2">
      <c r="B766" s="16"/>
      <c r="C766" s="37"/>
      <c r="D766" s="16"/>
      <c r="E766" s="33"/>
      <c r="F766" s="16"/>
      <c r="G766" s="16"/>
      <c r="H766" s="16"/>
      <c r="I766" s="16"/>
      <c r="J766" s="16"/>
    </row>
    <row r="767" spans="2:10" x14ac:dyDescent="0.2">
      <c r="B767" s="16"/>
      <c r="C767" s="37"/>
      <c r="D767" s="16"/>
      <c r="E767" s="33"/>
      <c r="F767" s="16"/>
      <c r="G767" s="16"/>
      <c r="H767" s="16"/>
      <c r="I767" s="16"/>
      <c r="J767" s="16"/>
    </row>
    <row r="768" spans="2:10" x14ac:dyDescent="0.2">
      <c r="B768" s="16"/>
      <c r="C768" s="37"/>
      <c r="D768" s="16"/>
      <c r="E768" s="33"/>
      <c r="F768" s="16"/>
      <c r="G768" s="16"/>
      <c r="H768" s="16"/>
      <c r="I768" s="16"/>
      <c r="J768" s="16"/>
    </row>
    <row r="769" spans="2:10" x14ac:dyDescent="0.2">
      <c r="B769" s="16"/>
      <c r="C769" s="37"/>
      <c r="D769" s="16"/>
      <c r="E769" s="33"/>
      <c r="F769" s="16"/>
      <c r="G769" s="16"/>
      <c r="H769" s="16"/>
      <c r="I769" s="16"/>
      <c r="J769" s="16"/>
    </row>
    <row r="770" spans="2:10" x14ac:dyDescent="0.2">
      <c r="B770" s="16"/>
      <c r="C770" s="37"/>
      <c r="D770" s="16"/>
      <c r="E770" s="33"/>
      <c r="F770" s="16"/>
      <c r="G770" s="16"/>
      <c r="H770" s="16"/>
      <c r="I770" s="16"/>
      <c r="J770" s="16"/>
    </row>
    <row r="771" spans="2:10" x14ac:dyDescent="0.2">
      <c r="B771" s="16"/>
      <c r="C771" s="37"/>
      <c r="D771" s="16"/>
      <c r="E771" s="33"/>
      <c r="F771" s="16"/>
      <c r="G771" s="16"/>
      <c r="H771" s="16"/>
      <c r="I771" s="16"/>
      <c r="J771" s="16"/>
    </row>
    <row r="772" spans="2:10" x14ac:dyDescent="0.2">
      <c r="B772" s="16"/>
      <c r="C772" s="37"/>
      <c r="D772" s="16"/>
      <c r="E772" s="33"/>
      <c r="F772" s="16"/>
      <c r="G772" s="16"/>
      <c r="H772" s="16"/>
      <c r="I772" s="16"/>
      <c r="J772" s="16"/>
    </row>
    <row r="773" spans="2:10" x14ac:dyDescent="0.2">
      <c r="B773" s="16"/>
      <c r="C773" s="37"/>
      <c r="D773" s="16"/>
      <c r="E773" s="33"/>
      <c r="F773" s="16"/>
      <c r="G773" s="16"/>
      <c r="H773" s="16"/>
      <c r="I773" s="16"/>
      <c r="J773" s="16"/>
    </row>
    <row r="774" spans="2:10" x14ac:dyDescent="0.2">
      <c r="B774" s="16"/>
      <c r="C774" s="37"/>
      <c r="D774" s="16"/>
      <c r="E774" s="33"/>
      <c r="F774" s="16"/>
      <c r="G774" s="16"/>
      <c r="H774" s="16"/>
      <c r="I774" s="16"/>
      <c r="J774" s="16"/>
    </row>
    <row r="775" spans="2:10" x14ac:dyDescent="0.2">
      <c r="B775" s="16"/>
      <c r="C775" s="37"/>
      <c r="D775" s="16"/>
      <c r="E775" s="33"/>
      <c r="F775" s="16"/>
      <c r="G775" s="16"/>
      <c r="H775" s="16"/>
      <c r="I775" s="16"/>
      <c r="J775" s="16"/>
    </row>
    <row r="776" spans="2:10" x14ac:dyDescent="0.2">
      <c r="B776" s="16"/>
      <c r="C776" s="37"/>
      <c r="D776" s="16"/>
      <c r="E776" s="33"/>
      <c r="F776" s="16"/>
      <c r="G776" s="16"/>
      <c r="H776" s="16"/>
      <c r="I776" s="16"/>
      <c r="J776" s="16"/>
    </row>
    <row r="777" spans="2:10" x14ac:dyDescent="0.2">
      <c r="B777" s="16"/>
      <c r="C777" s="37"/>
      <c r="D777" s="16"/>
      <c r="E777" s="33"/>
      <c r="F777" s="16"/>
      <c r="G777" s="16"/>
      <c r="H777" s="16"/>
      <c r="I777" s="16"/>
      <c r="J777" s="16"/>
    </row>
    <row r="778" spans="2:10" x14ac:dyDescent="0.2">
      <c r="B778" s="16"/>
      <c r="C778" s="37"/>
      <c r="D778" s="16"/>
      <c r="E778" s="33"/>
      <c r="F778" s="16"/>
      <c r="G778" s="16"/>
      <c r="H778" s="16"/>
      <c r="I778" s="16"/>
      <c r="J778" s="16"/>
    </row>
    <row r="779" spans="2:10" x14ac:dyDescent="0.2">
      <c r="B779" s="16"/>
      <c r="C779" s="37"/>
      <c r="D779" s="16"/>
      <c r="E779" s="33"/>
      <c r="F779" s="16"/>
      <c r="G779" s="16"/>
      <c r="H779" s="16"/>
      <c r="I779" s="16"/>
      <c r="J779" s="16"/>
    </row>
    <row r="780" spans="2:10" x14ac:dyDescent="0.2">
      <c r="B780" s="16"/>
      <c r="C780" s="37"/>
      <c r="D780" s="16"/>
      <c r="E780" s="33"/>
      <c r="F780" s="16"/>
      <c r="G780" s="16"/>
      <c r="H780" s="16"/>
      <c r="I780" s="16"/>
      <c r="J780" s="16"/>
    </row>
    <row r="781" spans="2:10" x14ac:dyDescent="0.2">
      <c r="B781" s="16"/>
      <c r="C781" s="37"/>
      <c r="D781" s="16"/>
      <c r="E781" s="33"/>
      <c r="F781" s="16"/>
      <c r="G781" s="16"/>
      <c r="H781" s="16"/>
      <c r="I781" s="16"/>
      <c r="J781" s="16"/>
    </row>
    <row r="782" spans="2:10" x14ac:dyDescent="0.2">
      <c r="B782" s="16"/>
      <c r="C782" s="37"/>
      <c r="D782" s="16"/>
      <c r="E782" s="33"/>
      <c r="F782" s="16"/>
      <c r="G782" s="16"/>
      <c r="H782" s="16"/>
      <c r="I782" s="16"/>
      <c r="J782" s="16"/>
    </row>
    <row r="783" spans="2:10" x14ac:dyDescent="0.2">
      <c r="B783" s="16"/>
      <c r="C783" s="37"/>
      <c r="D783" s="16"/>
      <c r="E783" s="33"/>
      <c r="F783" s="16"/>
      <c r="G783" s="16"/>
      <c r="H783" s="16"/>
      <c r="I783" s="16"/>
      <c r="J783" s="16"/>
    </row>
    <row r="784" spans="2:10" x14ac:dyDescent="0.2">
      <c r="B784" s="16"/>
      <c r="C784" s="37"/>
      <c r="D784" s="16"/>
      <c r="E784" s="33"/>
      <c r="F784" s="16"/>
      <c r="G784" s="16"/>
      <c r="H784" s="16"/>
      <c r="I784" s="16"/>
      <c r="J784" s="16"/>
    </row>
    <row r="785" spans="2:10" x14ac:dyDescent="0.2">
      <c r="B785" s="16"/>
      <c r="C785" s="37"/>
      <c r="D785" s="16"/>
      <c r="E785" s="33"/>
      <c r="F785" s="16"/>
      <c r="G785" s="16"/>
      <c r="H785" s="16"/>
      <c r="I785" s="16"/>
      <c r="J785" s="16"/>
    </row>
    <row r="786" spans="2:10" x14ac:dyDescent="0.2">
      <c r="B786" s="16"/>
      <c r="C786" s="37"/>
      <c r="D786" s="16"/>
      <c r="E786" s="33"/>
      <c r="F786" s="16"/>
      <c r="G786" s="16"/>
      <c r="H786" s="16"/>
      <c r="I786" s="16"/>
      <c r="J786" s="16"/>
    </row>
    <row r="787" spans="2:10" x14ac:dyDescent="0.2">
      <c r="B787" s="16"/>
      <c r="C787" s="37"/>
      <c r="D787" s="16"/>
      <c r="E787" s="33"/>
      <c r="F787" s="16"/>
      <c r="G787" s="16"/>
      <c r="H787" s="16"/>
      <c r="I787" s="16"/>
      <c r="J787" s="16"/>
    </row>
    <row r="788" spans="2:10" x14ac:dyDescent="0.2">
      <c r="B788" s="16"/>
      <c r="C788" s="37"/>
      <c r="D788" s="16"/>
      <c r="E788" s="33"/>
      <c r="F788" s="16"/>
      <c r="G788" s="16"/>
      <c r="H788" s="16"/>
      <c r="I788" s="16"/>
      <c r="J788" s="16"/>
    </row>
    <row r="789" spans="2:10" x14ac:dyDescent="0.2">
      <c r="B789" s="16"/>
      <c r="C789" s="37"/>
      <c r="D789" s="16"/>
      <c r="E789" s="33"/>
      <c r="F789" s="16"/>
      <c r="G789" s="16"/>
      <c r="H789" s="16"/>
      <c r="I789" s="16"/>
      <c r="J789" s="16"/>
    </row>
    <row r="790" spans="2:10" x14ac:dyDescent="0.2">
      <c r="B790" s="16"/>
      <c r="C790" s="37"/>
      <c r="D790" s="16"/>
      <c r="E790" s="33"/>
      <c r="F790" s="16"/>
      <c r="G790" s="16"/>
      <c r="H790" s="16"/>
      <c r="I790" s="16"/>
      <c r="J790" s="16"/>
    </row>
    <row r="791" spans="2:10" x14ac:dyDescent="0.2">
      <c r="B791" s="16"/>
      <c r="C791" s="37"/>
      <c r="D791" s="16"/>
      <c r="E791" s="33"/>
      <c r="F791" s="16"/>
      <c r="G791" s="16"/>
      <c r="H791" s="16"/>
      <c r="I791" s="16"/>
      <c r="J791" s="16"/>
    </row>
    <row r="792" spans="2:10" x14ac:dyDescent="0.2">
      <c r="B792" s="16"/>
      <c r="C792" s="37"/>
      <c r="D792" s="16"/>
      <c r="E792" s="33"/>
      <c r="F792" s="16"/>
      <c r="G792" s="16"/>
      <c r="H792" s="16"/>
      <c r="I792" s="16"/>
      <c r="J792" s="16"/>
    </row>
    <row r="793" spans="2:10" x14ac:dyDescent="0.2">
      <c r="B793" s="16"/>
      <c r="C793" s="37"/>
      <c r="D793" s="16"/>
      <c r="E793" s="33"/>
      <c r="F793" s="16"/>
      <c r="G793" s="16"/>
      <c r="H793" s="16"/>
      <c r="I793" s="16"/>
      <c r="J793" s="16"/>
    </row>
    <row r="794" spans="2:10" x14ac:dyDescent="0.2">
      <c r="B794" s="16"/>
      <c r="C794" s="37"/>
      <c r="D794" s="16"/>
      <c r="E794" s="33"/>
      <c r="F794" s="16"/>
      <c r="G794" s="16"/>
      <c r="H794" s="16"/>
      <c r="I794" s="16"/>
      <c r="J794" s="16"/>
    </row>
    <row r="795" spans="2:10" x14ac:dyDescent="0.2">
      <c r="B795" s="16"/>
      <c r="C795" s="37"/>
      <c r="D795" s="16"/>
      <c r="E795" s="33"/>
      <c r="F795" s="16"/>
      <c r="G795" s="16"/>
      <c r="H795" s="16"/>
      <c r="I795" s="16"/>
      <c r="J795" s="16"/>
    </row>
    <row r="796" spans="2:10" x14ac:dyDescent="0.2">
      <c r="B796" s="16"/>
      <c r="C796" s="37"/>
      <c r="D796" s="16"/>
      <c r="E796" s="33"/>
      <c r="F796" s="16"/>
      <c r="G796" s="16"/>
      <c r="H796" s="16"/>
      <c r="I796" s="16"/>
      <c r="J796" s="16"/>
    </row>
    <row r="797" spans="2:10" x14ac:dyDescent="0.2">
      <c r="B797" s="16"/>
      <c r="C797" s="37"/>
      <c r="D797" s="16"/>
      <c r="E797" s="33"/>
      <c r="F797" s="16"/>
      <c r="G797" s="16"/>
      <c r="H797" s="16"/>
      <c r="I797" s="16"/>
      <c r="J797" s="16"/>
    </row>
    <row r="798" spans="2:10" x14ac:dyDescent="0.2">
      <c r="B798" s="16"/>
      <c r="C798" s="37"/>
      <c r="D798" s="16"/>
      <c r="E798" s="33"/>
      <c r="F798" s="16"/>
      <c r="G798" s="16"/>
      <c r="H798" s="16"/>
      <c r="I798" s="16"/>
      <c r="J798" s="16"/>
    </row>
    <row r="799" spans="2:10" x14ac:dyDescent="0.2">
      <c r="B799" s="16"/>
      <c r="C799" s="37"/>
      <c r="D799" s="16"/>
      <c r="E799" s="33"/>
      <c r="F799" s="16"/>
      <c r="G799" s="16"/>
      <c r="H799" s="16"/>
      <c r="I799" s="16"/>
      <c r="J799" s="16"/>
    </row>
    <row r="800" spans="2:10" x14ac:dyDescent="0.2">
      <c r="B800" s="16"/>
      <c r="C800" s="37"/>
      <c r="D800" s="16"/>
      <c r="E800" s="33"/>
      <c r="F800" s="16"/>
      <c r="G800" s="16"/>
      <c r="H800" s="16"/>
      <c r="I800" s="16"/>
      <c r="J800" s="16"/>
    </row>
    <row r="801" spans="2:10" x14ac:dyDescent="0.2">
      <c r="B801" s="16"/>
      <c r="C801" s="37"/>
      <c r="D801" s="16"/>
      <c r="E801" s="33"/>
      <c r="F801" s="16"/>
      <c r="G801" s="16"/>
      <c r="H801" s="16"/>
      <c r="I801" s="16"/>
      <c r="J801" s="16"/>
    </row>
    <row r="802" spans="2:10" x14ac:dyDescent="0.2">
      <c r="B802" s="16"/>
      <c r="C802" s="37"/>
      <c r="D802" s="16"/>
      <c r="E802" s="33"/>
      <c r="F802" s="16"/>
      <c r="G802" s="16"/>
      <c r="H802" s="16"/>
      <c r="I802" s="16"/>
      <c r="J802" s="16"/>
    </row>
    <row r="803" spans="2:10" x14ac:dyDescent="0.2">
      <c r="B803" s="16"/>
      <c r="C803" s="37"/>
      <c r="D803" s="16"/>
      <c r="E803" s="33"/>
      <c r="F803" s="16"/>
      <c r="G803" s="16"/>
      <c r="H803" s="16"/>
      <c r="I803" s="16"/>
      <c r="J803" s="16"/>
    </row>
    <row r="804" spans="2:10" x14ac:dyDescent="0.2">
      <c r="B804" s="16"/>
      <c r="C804" s="37"/>
      <c r="D804" s="16"/>
      <c r="E804" s="33"/>
      <c r="F804" s="16"/>
      <c r="G804" s="16"/>
      <c r="H804" s="16"/>
      <c r="I804" s="16"/>
      <c r="J804" s="16"/>
    </row>
    <row r="805" spans="2:10" x14ac:dyDescent="0.2">
      <c r="B805" s="16"/>
      <c r="C805" s="37"/>
      <c r="D805" s="16"/>
      <c r="E805" s="33"/>
      <c r="F805" s="16"/>
      <c r="G805" s="16"/>
      <c r="H805" s="16"/>
      <c r="I805" s="16"/>
      <c r="J805" s="16"/>
    </row>
    <row r="806" spans="2:10" x14ac:dyDescent="0.2">
      <c r="B806" s="16"/>
      <c r="C806" s="37"/>
      <c r="D806" s="16"/>
      <c r="E806" s="33"/>
      <c r="F806" s="16"/>
      <c r="G806" s="16"/>
      <c r="H806" s="16"/>
      <c r="I806" s="16"/>
      <c r="J806" s="16"/>
    </row>
    <row r="807" spans="2:10" x14ac:dyDescent="0.2">
      <c r="B807" s="16"/>
      <c r="C807" s="37"/>
      <c r="D807" s="16"/>
      <c r="E807" s="33"/>
      <c r="F807" s="16"/>
      <c r="G807" s="16"/>
      <c r="H807" s="16"/>
      <c r="I807" s="16"/>
      <c r="J807" s="16"/>
    </row>
    <row r="808" spans="2:10" x14ac:dyDescent="0.2">
      <c r="B808" s="16"/>
      <c r="C808" s="37"/>
      <c r="D808" s="16"/>
      <c r="E808" s="33"/>
      <c r="F808" s="16"/>
      <c r="G808" s="16"/>
      <c r="H808" s="16"/>
      <c r="I808" s="16"/>
      <c r="J808" s="16"/>
    </row>
    <row r="809" spans="2:10" x14ac:dyDescent="0.2">
      <c r="B809" s="16"/>
      <c r="C809" s="37"/>
      <c r="D809" s="16"/>
      <c r="E809" s="33"/>
      <c r="F809" s="16"/>
      <c r="G809" s="16"/>
      <c r="H809" s="16"/>
      <c r="I809" s="16"/>
      <c r="J809" s="16"/>
    </row>
    <row r="810" spans="2:10" x14ac:dyDescent="0.2">
      <c r="B810" s="16"/>
      <c r="C810" s="37"/>
      <c r="D810" s="16"/>
      <c r="E810" s="33"/>
      <c r="F810" s="16"/>
      <c r="G810" s="16"/>
      <c r="H810" s="16"/>
      <c r="I810" s="16"/>
      <c r="J810" s="16"/>
    </row>
    <row r="811" spans="2:10" x14ac:dyDescent="0.2">
      <c r="B811" s="16"/>
      <c r="C811" s="37"/>
      <c r="D811" s="16"/>
      <c r="E811" s="33"/>
      <c r="F811" s="16"/>
      <c r="G811" s="16"/>
      <c r="H811" s="16"/>
      <c r="I811" s="16"/>
      <c r="J811" s="16"/>
    </row>
    <row r="812" spans="2:10" x14ac:dyDescent="0.2">
      <c r="B812" s="16"/>
      <c r="C812" s="37"/>
      <c r="D812" s="16"/>
      <c r="E812" s="33"/>
      <c r="F812" s="16"/>
      <c r="G812" s="16"/>
      <c r="H812" s="16"/>
      <c r="I812" s="16"/>
      <c r="J812" s="16"/>
    </row>
    <row r="813" spans="2:10" x14ac:dyDescent="0.2">
      <c r="B813" s="16"/>
      <c r="C813" s="37"/>
      <c r="D813" s="16"/>
      <c r="E813" s="33"/>
      <c r="F813" s="16"/>
      <c r="G813" s="16"/>
      <c r="H813" s="16"/>
      <c r="I813" s="16"/>
      <c r="J813" s="16"/>
    </row>
    <row r="814" spans="2:10" x14ac:dyDescent="0.2">
      <c r="B814" s="16"/>
      <c r="C814" s="37"/>
      <c r="D814" s="16"/>
      <c r="E814" s="33"/>
      <c r="F814" s="16"/>
      <c r="G814" s="16"/>
      <c r="H814" s="16"/>
      <c r="I814" s="16"/>
      <c r="J814" s="16"/>
    </row>
    <row r="815" spans="2:10" x14ac:dyDescent="0.2">
      <c r="B815" s="16"/>
      <c r="C815" s="37"/>
      <c r="D815" s="16"/>
      <c r="E815" s="33"/>
      <c r="F815" s="16"/>
      <c r="G815" s="16"/>
      <c r="H815" s="16"/>
      <c r="I815" s="16"/>
      <c r="J815" s="16"/>
    </row>
    <row r="816" spans="2:10" x14ac:dyDescent="0.2">
      <c r="B816" s="16"/>
      <c r="C816" s="37"/>
      <c r="D816" s="16"/>
      <c r="E816" s="33"/>
      <c r="F816" s="16"/>
      <c r="G816" s="16"/>
      <c r="H816" s="16"/>
      <c r="I816" s="16"/>
      <c r="J816" s="16"/>
    </row>
    <row r="817" spans="2:10" x14ac:dyDescent="0.2">
      <c r="B817" s="16"/>
      <c r="C817" s="37"/>
      <c r="D817" s="16"/>
      <c r="E817" s="33"/>
      <c r="F817" s="16"/>
      <c r="G817" s="16"/>
      <c r="H817" s="16"/>
      <c r="I817" s="16"/>
      <c r="J817" s="16"/>
    </row>
    <row r="818" spans="2:10" x14ac:dyDescent="0.2">
      <c r="B818" s="16"/>
      <c r="C818" s="37"/>
      <c r="D818" s="16"/>
      <c r="E818" s="33"/>
      <c r="F818" s="16"/>
      <c r="G818" s="16"/>
      <c r="H818" s="16"/>
      <c r="I818" s="16"/>
      <c r="J818" s="16"/>
    </row>
    <row r="819" spans="2:10" x14ac:dyDescent="0.2">
      <c r="B819" s="16"/>
      <c r="C819" s="37"/>
      <c r="D819" s="16"/>
      <c r="E819" s="33"/>
      <c r="F819" s="16"/>
      <c r="G819" s="16"/>
      <c r="H819" s="16"/>
      <c r="I819" s="16"/>
      <c r="J819" s="16"/>
    </row>
    <row r="820" spans="2:10" x14ac:dyDescent="0.2">
      <c r="B820" s="16"/>
      <c r="C820" s="37"/>
      <c r="D820" s="16"/>
      <c r="E820" s="33"/>
      <c r="F820" s="16"/>
      <c r="G820" s="16"/>
      <c r="H820" s="16"/>
      <c r="I820" s="16"/>
      <c r="J820" s="16"/>
    </row>
    <row r="821" spans="2:10" x14ac:dyDescent="0.2">
      <c r="B821" s="16"/>
      <c r="C821" s="37"/>
      <c r="D821" s="16"/>
      <c r="E821" s="33"/>
      <c r="F821" s="16"/>
      <c r="G821" s="16"/>
      <c r="H821" s="16"/>
      <c r="I821" s="16"/>
      <c r="J821" s="16"/>
    </row>
    <row r="822" spans="2:10" x14ac:dyDescent="0.2">
      <c r="B822" s="16"/>
      <c r="C822" s="37"/>
      <c r="D822" s="16"/>
      <c r="E822" s="33"/>
      <c r="F822" s="16"/>
      <c r="G822" s="16"/>
      <c r="H822" s="16"/>
      <c r="I822" s="16"/>
      <c r="J822" s="16"/>
    </row>
    <row r="823" spans="2:10" x14ac:dyDescent="0.2">
      <c r="B823" s="16"/>
      <c r="C823" s="37"/>
      <c r="D823" s="16"/>
      <c r="E823" s="33"/>
      <c r="F823" s="16"/>
      <c r="G823" s="16"/>
      <c r="H823" s="16"/>
      <c r="I823" s="16"/>
      <c r="J823" s="16"/>
    </row>
    <row r="824" spans="2:10" x14ac:dyDescent="0.2">
      <c r="B824" s="16"/>
      <c r="C824" s="37"/>
      <c r="D824" s="16"/>
      <c r="E824" s="33"/>
      <c r="F824" s="16"/>
      <c r="G824" s="16"/>
      <c r="H824" s="16"/>
      <c r="I824" s="16"/>
      <c r="J824" s="16"/>
    </row>
    <row r="825" spans="2:10" x14ac:dyDescent="0.2">
      <c r="B825" s="16"/>
      <c r="C825" s="37"/>
      <c r="D825" s="16"/>
      <c r="E825" s="33"/>
      <c r="F825" s="16"/>
      <c r="G825" s="16"/>
      <c r="H825" s="16"/>
      <c r="I825" s="16"/>
      <c r="J825" s="16"/>
    </row>
    <row r="826" spans="2:10" x14ac:dyDescent="0.2">
      <c r="B826" s="16"/>
      <c r="C826" s="37"/>
      <c r="D826" s="16"/>
      <c r="E826" s="33"/>
      <c r="F826" s="16"/>
      <c r="G826" s="16"/>
      <c r="H826" s="16"/>
      <c r="I826" s="16"/>
      <c r="J826" s="16"/>
    </row>
    <row r="827" spans="2:10" x14ac:dyDescent="0.2">
      <c r="B827" s="16"/>
      <c r="C827" s="37"/>
      <c r="D827" s="16"/>
      <c r="E827" s="33"/>
      <c r="F827" s="16"/>
      <c r="G827" s="16"/>
      <c r="H827" s="16"/>
      <c r="I827" s="16"/>
      <c r="J827" s="16"/>
    </row>
    <row r="828" spans="2:10" x14ac:dyDescent="0.2">
      <c r="B828" s="16"/>
      <c r="C828" s="37"/>
      <c r="D828" s="16"/>
      <c r="E828" s="33"/>
      <c r="F828" s="16"/>
      <c r="G828" s="16"/>
      <c r="H828" s="16"/>
      <c r="I828" s="16"/>
      <c r="J828" s="16"/>
    </row>
    <row r="829" spans="2:10" x14ac:dyDescent="0.2">
      <c r="B829" s="16"/>
      <c r="C829" s="37"/>
      <c r="D829" s="16"/>
      <c r="E829" s="33"/>
      <c r="F829" s="16"/>
      <c r="G829" s="16"/>
      <c r="H829" s="16"/>
      <c r="I829" s="16"/>
      <c r="J829" s="16"/>
    </row>
    <row r="830" spans="2:10" x14ac:dyDescent="0.2">
      <c r="B830" s="16"/>
      <c r="C830" s="37"/>
      <c r="D830" s="16"/>
      <c r="E830" s="33"/>
      <c r="F830" s="16"/>
      <c r="G830" s="16"/>
      <c r="H830" s="16"/>
      <c r="I830" s="16"/>
      <c r="J830" s="16"/>
    </row>
    <row r="831" spans="2:10" x14ac:dyDescent="0.2">
      <c r="B831" s="16"/>
      <c r="C831" s="37"/>
      <c r="D831" s="16"/>
      <c r="E831" s="33"/>
      <c r="F831" s="16"/>
      <c r="G831" s="16"/>
      <c r="H831" s="16"/>
      <c r="I831" s="16"/>
      <c r="J831" s="16"/>
    </row>
    <row r="832" spans="2:10" x14ac:dyDescent="0.2">
      <c r="B832" s="16"/>
      <c r="C832" s="37"/>
      <c r="D832" s="16"/>
      <c r="E832" s="33"/>
      <c r="F832" s="16"/>
      <c r="G832" s="16"/>
      <c r="H832" s="16"/>
      <c r="I832" s="16"/>
      <c r="J832" s="16"/>
    </row>
    <row r="833" spans="2:10" x14ac:dyDescent="0.2">
      <c r="B833" s="16"/>
      <c r="C833" s="37"/>
      <c r="D833" s="16"/>
      <c r="E833" s="33"/>
      <c r="F833" s="16"/>
      <c r="G833" s="16"/>
      <c r="H833" s="16"/>
      <c r="I833" s="16"/>
      <c r="J833" s="16"/>
    </row>
    <row r="834" spans="2:10" x14ac:dyDescent="0.2">
      <c r="B834" s="16"/>
      <c r="C834" s="37"/>
      <c r="D834" s="16"/>
      <c r="E834" s="33"/>
      <c r="F834" s="16"/>
      <c r="G834" s="16"/>
      <c r="H834" s="16"/>
      <c r="I834" s="16"/>
      <c r="J834" s="16"/>
    </row>
    <row r="835" spans="2:10" x14ac:dyDescent="0.2">
      <c r="B835" s="16"/>
      <c r="C835" s="37"/>
      <c r="D835" s="16"/>
      <c r="E835" s="33"/>
      <c r="F835" s="16"/>
      <c r="G835" s="16"/>
      <c r="H835" s="16"/>
      <c r="I835" s="16"/>
      <c r="J835" s="16"/>
    </row>
    <row r="836" spans="2:10" x14ac:dyDescent="0.2">
      <c r="B836" s="16"/>
      <c r="C836" s="37"/>
      <c r="D836" s="16"/>
      <c r="E836" s="33"/>
      <c r="F836" s="16"/>
      <c r="G836" s="16"/>
      <c r="H836" s="16"/>
      <c r="I836" s="16"/>
      <c r="J836" s="16"/>
    </row>
    <row r="837" spans="2:10" x14ac:dyDescent="0.2">
      <c r="B837" s="16"/>
      <c r="C837" s="37"/>
      <c r="D837" s="16"/>
      <c r="E837" s="33"/>
      <c r="F837" s="16"/>
      <c r="G837" s="16"/>
      <c r="H837" s="16"/>
      <c r="I837" s="16"/>
      <c r="J837" s="16"/>
    </row>
    <row r="838" spans="2:10" x14ac:dyDescent="0.2">
      <c r="B838" s="16"/>
      <c r="C838" s="37"/>
      <c r="D838" s="16"/>
      <c r="E838" s="33"/>
      <c r="F838" s="16"/>
      <c r="G838" s="16"/>
      <c r="H838" s="16"/>
      <c r="I838" s="16"/>
      <c r="J838" s="16"/>
    </row>
    <row r="839" spans="2:10" x14ac:dyDescent="0.2">
      <c r="B839" s="16"/>
      <c r="C839" s="37"/>
      <c r="D839" s="16"/>
      <c r="E839" s="33"/>
      <c r="F839" s="16"/>
      <c r="G839" s="16"/>
      <c r="H839" s="16"/>
      <c r="I839" s="16"/>
      <c r="J839" s="16"/>
    </row>
    <row r="840" spans="2:10" x14ac:dyDescent="0.2">
      <c r="B840" s="16"/>
      <c r="C840" s="37"/>
      <c r="D840" s="16"/>
      <c r="E840" s="33"/>
      <c r="F840" s="16"/>
      <c r="G840" s="16"/>
      <c r="H840" s="16"/>
      <c r="I840" s="16"/>
      <c r="J840" s="16"/>
    </row>
    <row r="841" spans="2:10" x14ac:dyDescent="0.2">
      <c r="B841" s="16"/>
      <c r="C841" s="37"/>
      <c r="D841" s="16"/>
      <c r="E841" s="33"/>
      <c r="F841" s="16"/>
      <c r="G841" s="16"/>
      <c r="H841" s="16"/>
      <c r="I841" s="16"/>
      <c r="J841" s="16"/>
    </row>
    <row r="842" spans="2:10" x14ac:dyDescent="0.2">
      <c r="B842" s="16"/>
      <c r="C842" s="37"/>
      <c r="D842" s="16"/>
      <c r="E842" s="33"/>
      <c r="F842" s="16"/>
      <c r="G842" s="16"/>
      <c r="H842" s="16"/>
      <c r="I842" s="16"/>
      <c r="J842" s="16"/>
    </row>
    <row r="843" spans="2:10" x14ac:dyDescent="0.2">
      <c r="B843" s="16"/>
      <c r="C843" s="37"/>
      <c r="D843" s="16"/>
      <c r="E843" s="33"/>
      <c r="F843" s="16"/>
      <c r="G843" s="16"/>
      <c r="H843" s="16"/>
      <c r="I843" s="16"/>
      <c r="J843" s="16"/>
    </row>
    <row r="844" spans="2:10" x14ac:dyDescent="0.2">
      <c r="B844" s="16"/>
      <c r="C844" s="37"/>
      <c r="D844" s="16"/>
      <c r="E844" s="33"/>
      <c r="F844" s="16"/>
      <c r="G844" s="16"/>
      <c r="H844" s="16"/>
      <c r="I844" s="16"/>
      <c r="J844" s="16"/>
    </row>
    <row r="845" spans="2:10" x14ac:dyDescent="0.2">
      <c r="B845" s="16"/>
      <c r="C845" s="37"/>
      <c r="D845" s="16"/>
      <c r="E845" s="33"/>
      <c r="F845" s="16"/>
      <c r="G845" s="16"/>
      <c r="H845" s="16"/>
      <c r="I845" s="16"/>
      <c r="J845" s="16"/>
    </row>
    <row r="846" spans="2:10" x14ac:dyDescent="0.2">
      <c r="B846" s="16"/>
      <c r="C846" s="37"/>
      <c r="D846" s="16"/>
      <c r="E846" s="33"/>
      <c r="F846" s="16"/>
      <c r="G846" s="16"/>
      <c r="H846" s="16"/>
      <c r="I846" s="16"/>
      <c r="J846" s="16"/>
    </row>
    <row r="847" spans="2:10" x14ac:dyDescent="0.2">
      <c r="B847" s="16"/>
      <c r="C847" s="37"/>
      <c r="D847" s="16"/>
      <c r="E847" s="33"/>
      <c r="F847" s="16"/>
      <c r="G847" s="16"/>
      <c r="H847" s="16"/>
      <c r="I847" s="16"/>
      <c r="J847" s="16"/>
    </row>
    <row r="848" spans="2:10" x14ac:dyDescent="0.2">
      <c r="B848" s="16"/>
      <c r="C848" s="37"/>
      <c r="D848" s="16"/>
      <c r="E848" s="33"/>
      <c r="F848" s="16"/>
      <c r="G848" s="16"/>
      <c r="H848" s="16"/>
      <c r="I848" s="16"/>
      <c r="J848" s="16"/>
    </row>
    <row r="849" spans="2:10" x14ac:dyDescent="0.2">
      <c r="B849" s="16"/>
      <c r="C849" s="37"/>
      <c r="D849" s="16"/>
      <c r="E849" s="33"/>
      <c r="F849" s="16"/>
      <c r="G849" s="16"/>
      <c r="H849" s="16"/>
      <c r="I849" s="16"/>
      <c r="J849" s="16"/>
    </row>
    <row r="850" spans="2:10" x14ac:dyDescent="0.2">
      <c r="B850" s="16"/>
      <c r="C850" s="37"/>
      <c r="D850" s="16"/>
      <c r="E850" s="33"/>
      <c r="F850" s="16"/>
      <c r="G850" s="16"/>
      <c r="H850" s="16"/>
      <c r="I850" s="16"/>
      <c r="J850" s="16"/>
    </row>
    <row r="851" spans="2:10" x14ac:dyDescent="0.2">
      <c r="B851" s="16"/>
      <c r="C851" s="37"/>
      <c r="D851" s="16"/>
      <c r="E851" s="33"/>
      <c r="F851" s="16"/>
      <c r="G851" s="16"/>
      <c r="H851" s="16"/>
      <c r="I851" s="16"/>
      <c r="J851" s="16"/>
    </row>
    <row r="852" spans="2:10" x14ac:dyDescent="0.2">
      <c r="B852" s="16"/>
      <c r="C852" s="37"/>
      <c r="D852" s="16"/>
      <c r="E852" s="33"/>
      <c r="F852" s="16"/>
      <c r="G852" s="16"/>
      <c r="H852" s="16"/>
      <c r="I852" s="16"/>
      <c r="J852" s="16"/>
    </row>
    <row r="853" spans="2:10" x14ac:dyDescent="0.2">
      <c r="B853" s="16"/>
      <c r="C853" s="37"/>
      <c r="D853" s="16"/>
      <c r="E853" s="33"/>
      <c r="F853" s="16"/>
      <c r="G853" s="16"/>
      <c r="H853" s="16"/>
      <c r="I853" s="16"/>
      <c r="J853" s="16"/>
    </row>
    <row r="854" spans="2:10" x14ac:dyDescent="0.2">
      <c r="B854" s="16"/>
      <c r="C854" s="37"/>
      <c r="D854" s="16"/>
      <c r="E854" s="33"/>
      <c r="F854" s="16"/>
      <c r="G854" s="16"/>
      <c r="H854" s="16"/>
      <c r="I854" s="16"/>
      <c r="J854" s="16"/>
    </row>
    <row r="855" spans="2:10" x14ac:dyDescent="0.2">
      <c r="B855" s="16"/>
      <c r="C855" s="37"/>
      <c r="D855" s="16"/>
      <c r="E855" s="33"/>
      <c r="F855" s="16"/>
      <c r="G855" s="16"/>
      <c r="H855" s="16"/>
      <c r="I855" s="16"/>
      <c r="J855" s="16"/>
    </row>
    <row r="856" spans="2:10" x14ac:dyDescent="0.2">
      <c r="B856" s="16"/>
      <c r="C856" s="37"/>
      <c r="D856" s="16"/>
      <c r="E856" s="33"/>
      <c r="F856" s="16"/>
      <c r="G856" s="16"/>
      <c r="H856" s="16"/>
      <c r="I856" s="16"/>
      <c r="J856" s="16"/>
    </row>
    <row r="857" spans="2:10" x14ac:dyDescent="0.2">
      <c r="B857" s="16"/>
      <c r="C857" s="37"/>
      <c r="D857" s="16"/>
      <c r="E857" s="33"/>
      <c r="F857" s="16"/>
      <c r="G857" s="16"/>
      <c r="H857" s="16"/>
      <c r="I857" s="16"/>
      <c r="J857" s="16"/>
    </row>
    <row r="858" spans="2:10" x14ac:dyDescent="0.2">
      <c r="B858" s="16"/>
      <c r="C858" s="37"/>
      <c r="D858" s="16"/>
      <c r="E858" s="33"/>
      <c r="F858" s="16"/>
      <c r="G858" s="16"/>
      <c r="H858" s="16"/>
      <c r="I858" s="16"/>
      <c r="J858" s="16"/>
    </row>
    <row r="859" spans="2:10" x14ac:dyDescent="0.2">
      <c r="B859" s="16"/>
      <c r="C859" s="37"/>
      <c r="D859" s="16"/>
      <c r="E859" s="33"/>
      <c r="F859" s="16"/>
      <c r="G859" s="16"/>
      <c r="H859" s="16"/>
      <c r="I859" s="16"/>
      <c r="J859" s="16"/>
    </row>
    <row r="860" spans="2:10" x14ac:dyDescent="0.2">
      <c r="B860" s="16"/>
      <c r="C860" s="37"/>
      <c r="D860" s="16"/>
      <c r="E860" s="33"/>
      <c r="F860" s="16"/>
      <c r="G860" s="16"/>
      <c r="H860" s="16"/>
      <c r="I860" s="16"/>
      <c r="J860" s="16"/>
    </row>
    <row r="861" spans="2:10" x14ac:dyDescent="0.2">
      <c r="B861" s="16"/>
      <c r="C861" s="37"/>
      <c r="D861" s="16"/>
      <c r="E861" s="33"/>
      <c r="F861" s="16"/>
      <c r="G861" s="16"/>
      <c r="H861" s="16"/>
      <c r="I861" s="16"/>
      <c r="J861" s="16"/>
    </row>
    <row r="862" spans="2:10" x14ac:dyDescent="0.2">
      <c r="B862" s="16"/>
      <c r="C862" s="37"/>
      <c r="D862" s="16"/>
      <c r="E862" s="33"/>
      <c r="F862" s="16"/>
      <c r="G862" s="16"/>
      <c r="H862" s="16"/>
      <c r="I862" s="16"/>
      <c r="J862" s="16"/>
    </row>
    <row r="863" spans="2:10" x14ac:dyDescent="0.2">
      <c r="B863" s="16"/>
      <c r="C863" s="37"/>
      <c r="D863" s="16"/>
      <c r="E863" s="33"/>
      <c r="F863" s="16"/>
      <c r="G863" s="16"/>
      <c r="H863" s="16"/>
      <c r="I863" s="16"/>
      <c r="J863" s="16"/>
    </row>
    <row r="864" spans="2:10" x14ac:dyDescent="0.2">
      <c r="B864" s="16"/>
      <c r="C864" s="37"/>
      <c r="D864" s="16"/>
      <c r="E864" s="33"/>
      <c r="F864" s="16"/>
      <c r="G864" s="16"/>
      <c r="H864" s="16"/>
      <c r="I864" s="16"/>
      <c r="J864" s="16"/>
    </row>
    <row r="865" spans="2:10" x14ac:dyDescent="0.2">
      <c r="B865" s="16"/>
      <c r="C865" s="37"/>
      <c r="D865" s="16"/>
      <c r="E865" s="33"/>
      <c r="F865" s="16"/>
      <c r="G865" s="16"/>
      <c r="H865" s="16"/>
      <c r="I865" s="16"/>
      <c r="J865" s="16"/>
    </row>
    <row r="866" spans="2:10" x14ac:dyDescent="0.2">
      <c r="B866" s="16"/>
      <c r="C866" s="37"/>
      <c r="D866" s="16"/>
      <c r="E866" s="33"/>
      <c r="F866" s="16"/>
      <c r="G866" s="16"/>
      <c r="H866" s="16"/>
      <c r="I866" s="16"/>
      <c r="J866" s="16"/>
    </row>
    <row r="867" spans="2:10" x14ac:dyDescent="0.2">
      <c r="B867" s="16"/>
      <c r="C867" s="37"/>
      <c r="D867" s="16"/>
      <c r="E867" s="33"/>
      <c r="F867" s="16"/>
      <c r="G867" s="16"/>
      <c r="H867" s="16"/>
      <c r="I867" s="16"/>
      <c r="J867" s="16"/>
    </row>
    <row r="868" spans="2:10" x14ac:dyDescent="0.2">
      <c r="B868" s="16"/>
      <c r="C868" s="37"/>
      <c r="D868" s="16"/>
      <c r="E868" s="33"/>
      <c r="F868" s="16"/>
      <c r="G868" s="16"/>
      <c r="H868" s="16"/>
      <c r="I868" s="16"/>
      <c r="J868" s="16"/>
    </row>
    <row r="869" spans="2:10" x14ac:dyDescent="0.2">
      <c r="B869" s="16"/>
      <c r="C869" s="37"/>
      <c r="D869" s="16"/>
      <c r="E869" s="33"/>
      <c r="F869" s="16"/>
      <c r="G869" s="16"/>
      <c r="H869" s="16"/>
      <c r="I869" s="16"/>
      <c r="J869" s="16"/>
    </row>
    <row r="870" spans="2:10" x14ac:dyDescent="0.2">
      <c r="B870" s="16"/>
      <c r="C870" s="37"/>
      <c r="D870" s="16"/>
      <c r="E870" s="33"/>
      <c r="F870" s="16"/>
      <c r="G870" s="16"/>
      <c r="H870" s="16"/>
      <c r="I870" s="16"/>
      <c r="J870" s="16"/>
    </row>
    <row r="871" spans="2:10" x14ac:dyDescent="0.2">
      <c r="B871" s="16"/>
      <c r="C871" s="37"/>
      <c r="D871" s="16"/>
      <c r="E871" s="33"/>
      <c r="F871" s="16"/>
      <c r="G871" s="16"/>
      <c r="H871" s="16"/>
      <c r="I871" s="16"/>
      <c r="J871" s="16"/>
    </row>
    <row r="872" spans="2:10" x14ac:dyDescent="0.2">
      <c r="B872" s="16"/>
      <c r="C872" s="37"/>
      <c r="D872" s="16"/>
      <c r="E872" s="33"/>
      <c r="F872" s="16"/>
      <c r="G872" s="16"/>
      <c r="H872" s="16"/>
      <c r="I872" s="16"/>
      <c r="J872" s="16"/>
    </row>
    <row r="873" spans="2:10" x14ac:dyDescent="0.2">
      <c r="B873" s="16"/>
      <c r="C873" s="37"/>
      <c r="D873" s="16"/>
      <c r="E873" s="33"/>
      <c r="F873" s="16"/>
      <c r="G873" s="16"/>
      <c r="H873" s="16"/>
      <c r="I873" s="16"/>
      <c r="J873" s="16"/>
    </row>
    <row r="874" spans="2:10" x14ac:dyDescent="0.2">
      <c r="B874" s="16"/>
      <c r="C874" s="37"/>
      <c r="D874" s="16"/>
      <c r="E874" s="33"/>
      <c r="F874" s="16"/>
      <c r="G874" s="16"/>
      <c r="H874" s="16"/>
      <c r="I874" s="16"/>
      <c r="J874" s="16"/>
    </row>
    <row r="875" spans="2:10" x14ac:dyDescent="0.2">
      <c r="B875" s="16"/>
      <c r="C875" s="37"/>
      <c r="D875" s="16"/>
      <c r="E875" s="33"/>
      <c r="F875" s="16"/>
      <c r="G875" s="16"/>
      <c r="H875" s="16"/>
      <c r="I875" s="16"/>
      <c r="J875" s="16"/>
    </row>
    <row r="876" spans="2:10" x14ac:dyDescent="0.2">
      <c r="B876" s="16"/>
      <c r="C876" s="37"/>
      <c r="D876" s="16"/>
      <c r="E876" s="33"/>
      <c r="F876" s="16"/>
      <c r="G876" s="16"/>
      <c r="H876" s="16"/>
      <c r="I876" s="16"/>
      <c r="J876" s="16"/>
    </row>
    <row r="877" spans="2:10" x14ac:dyDescent="0.2">
      <c r="B877" s="16"/>
      <c r="C877" s="37"/>
      <c r="D877" s="16"/>
      <c r="E877" s="33"/>
      <c r="F877" s="16"/>
      <c r="G877" s="16"/>
      <c r="H877" s="16"/>
      <c r="I877" s="16"/>
      <c r="J877" s="16"/>
    </row>
    <row r="878" spans="2:10" x14ac:dyDescent="0.2">
      <c r="B878" s="16"/>
      <c r="C878" s="37"/>
      <c r="D878" s="16"/>
      <c r="E878" s="33"/>
      <c r="F878" s="16"/>
      <c r="G878" s="16"/>
      <c r="H878" s="16"/>
      <c r="I878" s="16"/>
      <c r="J878" s="16"/>
    </row>
    <row r="879" spans="2:10" x14ac:dyDescent="0.2">
      <c r="B879" s="16"/>
      <c r="C879" s="37"/>
      <c r="D879" s="16"/>
      <c r="E879" s="33"/>
      <c r="F879" s="16"/>
      <c r="G879" s="16"/>
      <c r="H879" s="16"/>
      <c r="I879" s="16"/>
      <c r="J879" s="16"/>
    </row>
    <row r="880" spans="2:10" x14ac:dyDescent="0.2">
      <c r="B880" s="16"/>
      <c r="C880" s="37"/>
      <c r="D880" s="16"/>
      <c r="E880" s="33"/>
      <c r="F880" s="16"/>
      <c r="G880" s="16"/>
      <c r="H880" s="16"/>
      <c r="I880" s="16"/>
      <c r="J880" s="16"/>
    </row>
    <row r="881" spans="2:10" x14ac:dyDescent="0.2">
      <c r="B881" s="16"/>
      <c r="C881" s="37"/>
      <c r="D881" s="16"/>
      <c r="E881" s="33"/>
      <c r="F881" s="16"/>
      <c r="G881" s="16"/>
      <c r="H881" s="16"/>
      <c r="I881" s="16"/>
      <c r="J881" s="16"/>
    </row>
    <row r="882" spans="2:10" x14ac:dyDescent="0.2">
      <c r="B882" s="16"/>
      <c r="C882" s="37"/>
      <c r="D882" s="16"/>
      <c r="E882" s="33"/>
      <c r="F882" s="16"/>
      <c r="G882" s="16"/>
      <c r="H882" s="16"/>
      <c r="I882" s="16"/>
      <c r="J882" s="16"/>
    </row>
    <row r="883" spans="2:10" x14ac:dyDescent="0.2">
      <c r="B883" s="16"/>
      <c r="C883" s="37"/>
      <c r="D883" s="16"/>
      <c r="E883" s="33"/>
      <c r="F883" s="16"/>
      <c r="G883" s="16"/>
      <c r="H883" s="16"/>
      <c r="I883" s="16"/>
      <c r="J883" s="16"/>
    </row>
    <row r="884" spans="2:10" x14ac:dyDescent="0.2">
      <c r="B884" s="16"/>
      <c r="C884" s="37"/>
      <c r="D884" s="16"/>
      <c r="E884" s="33"/>
      <c r="F884" s="16"/>
      <c r="G884" s="16"/>
      <c r="H884" s="16"/>
      <c r="I884" s="16"/>
      <c r="J884" s="16"/>
    </row>
    <row r="885" spans="2:10" x14ac:dyDescent="0.2">
      <c r="B885" s="16"/>
      <c r="C885" s="37"/>
      <c r="D885" s="16"/>
      <c r="E885" s="33"/>
      <c r="F885" s="16"/>
      <c r="G885" s="16"/>
      <c r="H885" s="16"/>
      <c r="I885" s="16"/>
      <c r="J885" s="16"/>
    </row>
    <row r="886" spans="2:10" x14ac:dyDescent="0.2">
      <c r="B886" s="16"/>
      <c r="C886" s="37"/>
      <c r="D886" s="16"/>
      <c r="E886" s="33"/>
      <c r="F886" s="16"/>
      <c r="G886" s="16"/>
      <c r="H886" s="16"/>
      <c r="I886" s="16"/>
      <c r="J886" s="16"/>
    </row>
    <row r="887" spans="2:10" x14ac:dyDescent="0.2">
      <c r="B887" s="16"/>
      <c r="C887" s="37"/>
      <c r="D887" s="16"/>
      <c r="E887" s="33"/>
      <c r="F887" s="16"/>
      <c r="G887" s="16"/>
      <c r="H887" s="16"/>
      <c r="I887" s="16"/>
      <c r="J887" s="16"/>
    </row>
    <row r="888" spans="2:10" x14ac:dyDescent="0.2">
      <c r="B888" s="16"/>
      <c r="C888" s="37"/>
      <c r="D888" s="16"/>
      <c r="E888" s="33"/>
      <c r="F888" s="16"/>
      <c r="G888" s="16"/>
      <c r="H888" s="16"/>
      <c r="I888" s="16"/>
      <c r="J888" s="16"/>
    </row>
    <row r="889" spans="2:10" x14ac:dyDescent="0.2">
      <c r="B889" s="16"/>
      <c r="C889" s="37"/>
      <c r="D889" s="16"/>
      <c r="E889" s="33"/>
      <c r="F889" s="16"/>
      <c r="G889" s="16"/>
      <c r="H889" s="16"/>
      <c r="I889" s="16"/>
      <c r="J889" s="16"/>
    </row>
    <row r="890" spans="2:10" x14ac:dyDescent="0.2">
      <c r="B890" s="16"/>
      <c r="C890" s="37"/>
      <c r="D890" s="16"/>
      <c r="E890" s="33"/>
      <c r="F890" s="16"/>
      <c r="G890" s="16"/>
      <c r="H890" s="16"/>
      <c r="I890" s="16"/>
      <c r="J890" s="16"/>
    </row>
    <row r="891" spans="2:10" x14ac:dyDescent="0.2">
      <c r="B891" s="16"/>
      <c r="C891" s="37"/>
      <c r="D891" s="16"/>
      <c r="E891" s="33"/>
      <c r="F891" s="16"/>
      <c r="G891" s="16"/>
      <c r="H891" s="16"/>
      <c r="I891" s="16"/>
      <c r="J891" s="16"/>
    </row>
    <row r="892" spans="2:10" x14ac:dyDescent="0.2">
      <c r="B892" s="16"/>
      <c r="C892" s="37"/>
      <c r="D892" s="16"/>
      <c r="E892" s="33"/>
      <c r="F892" s="16"/>
      <c r="G892" s="16"/>
      <c r="H892" s="16"/>
      <c r="I892" s="16"/>
      <c r="J892" s="16"/>
    </row>
    <row r="893" spans="2:10" x14ac:dyDescent="0.2">
      <c r="B893" s="16"/>
      <c r="C893" s="37"/>
      <c r="D893" s="16"/>
      <c r="E893" s="33"/>
      <c r="F893" s="16"/>
      <c r="G893" s="16"/>
      <c r="H893" s="16"/>
      <c r="I893" s="16"/>
      <c r="J893" s="16"/>
    </row>
    <row r="894" spans="2:10" x14ac:dyDescent="0.2">
      <c r="B894" s="16"/>
      <c r="C894" s="37"/>
      <c r="D894" s="16"/>
      <c r="E894" s="33"/>
      <c r="F894" s="16"/>
      <c r="G894" s="16"/>
      <c r="H894" s="16"/>
      <c r="I894" s="16"/>
      <c r="J894" s="16"/>
    </row>
    <row r="895" spans="2:10" x14ac:dyDescent="0.2">
      <c r="B895" s="16"/>
      <c r="C895" s="37"/>
      <c r="D895" s="16"/>
      <c r="E895" s="33"/>
      <c r="F895" s="16"/>
      <c r="G895" s="16"/>
      <c r="H895" s="16"/>
      <c r="I895" s="16"/>
      <c r="J895" s="16"/>
    </row>
    <row r="896" spans="2:10" x14ac:dyDescent="0.2">
      <c r="B896" s="16"/>
      <c r="C896" s="37"/>
      <c r="D896" s="16"/>
      <c r="E896" s="33"/>
      <c r="F896" s="16"/>
      <c r="G896" s="16"/>
      <c r="H896" s="16"/>
      <c r="I896" s="16"/>
      <c r="J896" s="16"/>
    </row>
    <row r="897" spans="2:10" x14ac:dyDescent="0.2">
      <c r="B897" s="16"/>
      <c r="C897" s="37"/>
      <c r="D897" s="16"/>
      <c r="E897" s="33"/>
      <c r="F897" s="16"/>
      <c r="G897" s="16"/>
      <c r="H897" s="16"/>
      <c r="I897" s="16"/>
      <c r="J897" s="16"/>
    </row>
    <row r="898" spans="2:10" x14ac:dyDescent="0.2">
      <c r="B898" s="16"/>
      <c r="C898" s="37"/>
      <c r="D898" s="16"/>
      <c r="E898" s="33"/>
      <c r="F898" s="16"/>
      <c r="G898" s="16"/>
      <c r="H898" s="16"/>
      <c r="I898" s="16"/>
      <c r="J898" s="16"/>
    </row>
    <row r="899" spans="2:10" x14ac:dyDescent="0.2">
      <c r="B899" s="16"/>
      <c r="C899" s="37"/>
      <c r="D899" s="16"/>
      <c r="E899" s="33"/>
      <c r="F899" s="16"/>
      <c r="G899" s="16"/>
      <c r="H899" s="16"/>
      <c r="I899" s="16"/>
      <c r="J899" s="16"/>
    </row>
    <row r="900" spans="2:10" x14ac:dyDescent="0.2">
      <c r="B900" s="16"/>
      <c r="C900" s="37"/>
      <c r="D900" s="16"/>
      <c r="E900" s="33"/>
      <c r="F900" s="16"/>
      <c r="G900" s="16"/>
      <c r="H900" s="16"/>
      <c r="I900" s="16"/>
      <c r="J900" s="16"/>
    </row>
    <row r="901" spans="2:10" x14ac:dyDescent="0.2">
      <c r="B901" s="16"/>
      <c r="C901" s="37"/>
      <c r="D901" s="16"/>
      <c r="E901" s="33"/>
      <c r="F901" s="16"/>
      <c r="G901" s="16"/>
      <c r="H901" s="16"/>
      <c r="I901" s="16"/>
      <c r="J901" s="16"/>
    </row>
    <row r="902" spans="2:10" x14ac:dyDescent="0.2">
      <c r="B902" s="16"/>
      <c r="C902" s="37"/>
      <c r="D902" s="16"/>
      <c r="E902" s="33"/>
      <c r="F902" s="16"/>
      <c r="G902" s="16"/>
      <c r="H902" s="16"/>
      <c r="I902" s="16"/>
      <c r="J902" s="16"/>
    </row>
    <row r="903" spans="2:10" x14ac:dyDescent="0.2">
      <c r="B903" s="16"/>
      <c r="C903" s="37"/>
      <c r="D903" s="16"/>
      <c r="E903" s="33"/>
      <c r="F903" s="16"/>
      <c r="G903" s="16"/>
      <c r="H903" s="16"/>
      <c r="I903" s="16"/>
      <c r="J903" s="16"/>
    </row>
    <row r="904" spans="2:10" x14ac:dyDescent="0.2">
      <c r="B904" s="16"/>
      <c r="C904" s="37"/>
      <c r="D904" s="16"/>
      <c r="E904" s="33"/>
      <c r="F904" s="16"/>
      <c r="G904" s="16"/>
      <c r="H904" s="16"/>
      <c r="I904" s="16"/>
      <c r="J904" s="16"/>
    </row>
    <row r="905" spans="2:10" x14ac:dyDescent="0.2">
      <c r="B905" s="16"/>
      <c r="C905" s="37"/>
      <c r="D905" s="16"/>
      <c r="E905" s="33"/>
      <c r="F905" s="16"/>
      <c r="G905" s="16"/>
      <c r="H905" s="16"/>
      <c r="I905" s="16"/>
      <c r="J905" s="16"/>
    </row>
    <row r="906" spans="2:10" x14ac:dyDescent="0.2">
      <c r="B906" s="16"/>
      <c r="C906" s="37"/>
      <c r="D906" s="16"/>
      <c r="E906" s="33"/>
      <c r="F906" s="16"/>
      <c r="G906" s="16"/>
      <c r="H906" s="16"/>
      <c r="I906" s="16"/>
      <c r="J906" s="16"/>
    </row>
    <row r="907" spans="2:10" x14ac:dyDescent="0.2">
      <c r="B907" s="16"/>
      <c r="C907" s="37"/>
      <c r="D907" s="16"/>
      <c r="E907" s="33"/>
      <c r="F907" s="16"/>
      <c r="G907" s="16"/>
      <c r="H907" s="16"/>
      <c r="I907" s="16"/>
      <c r="J907" s="16"/>
    </row>
    <row r="908" spans="2:10" x14ac:dyDescent="0.2">
      <c r="B908" s="16"/>
      <c r="C908" s="37"/>
      <c r="D908" s="16"/>
      <c r="E908" s="33"/>
      <c r="F908" s="16"/>
      <c r="G908" s="16"/>
      <c r="H908" s="16"/>
      <c r="I908" s="16"/>
      <c r="J908" s="16"/>
    </row>
    <row r="909" spans="2:10" x14ac:dyDescent="0.2">
      <c r="B909" s="16"/>
      <c r="C909" s="37"/>
      <c r="D909" s="16"/>
      <c r="E909" s="33"/>
      <c r="F909" s="16"/>
      <c r="G909" s="16"/>
      <c r="H909" s="16"/>
      <c r="I909" s="16"/>
      <c r="J909" s="16"/>
    </row>
    <row r="910" spans="2:10" x14ac:dyDescent="0.2">
      <c r="B910" s="16"/>
      <c r="C910" s="37"/>
      <c r="D910" s="16"/>
      <c r="E910" s="33"/>
      <c r="F910" s="16"/>
      <c r="G910" s="16"/>
      <c r="H910" s="16"/>
      <c r="I910" s="16"/>
      <c r="J910" s="16"/>
    </row>
    <row r="911" spans="2:10" x14ac:dyDescent="0.2">
      <c r="B911" s="16"/>
      <c r="C911" s="37"/>
      <c r="D911" s="16"/>
      <c r="E911" s="33"/>
      <c r="F911" s="16"/>
      <c r="G911" s="16"/>
      <c r="H911" s="16"/>
      <c r="I911" s="16"/>
      <c r="J911" s="16"/>
    </row>
    <row r="912" spans="2:10" x14ac:dyDescent="0.2">
      <c r="B912" s="16"/>
      <c r="C912" s="37"/>
      <c r="D912" s="16"/>
      <c r="E912" s="33"/>
      <c r="F912" s="16"/>
      <c r="G912" s="16"/>
      <c r="H912" s="16"/>
      <c r="I912" s="16"/>
      <c r="J912" s="16"/>
    </row>
    <row r="913" spans="2:10" x14ac:dyDescent="0.2">
      <c r="B913" s="16"/>
      <c r="C913" s="37"/>
      <c r="D913" s="16"/>
      <c r="E913" s="33"/>
      <c r="F913" s="16"/>
      <c r="G913" s="16"/>
      <c r="H913" s="16"/>
      <c r="I913" s="16"/>
      <c r="J913" s="16"/>
    </row>
    <row r="914" spans="2:10" x14ac:dyDescent="0.2">
      <c r="B914" s="16"/>
      <c r="C914" s="37"/>
      <c r="D914" s="16"/>
      <c r="E914" s="33"/>
      <c r="F914" s="16"/>
      <c r="G914" s="16"/>
      <c r="H914" s="16"/>
      <c r="I914" s="16"/>
      <c r="J914" s="16"/>
    </row>
    <row r="915" spans="2:10" x14ac:dyDescent="0.2">
      <c r="B915" s="16"/>
      <c r="C915" s="37"/>
      <c r="D915" s="16"/>
      <c r="E915" s="33"/>
      <c r="F915" s="16"/>
      <c r="G915" s="16"/>
      <c r="H915" s="16"/>
      <c r="I915" s="16"/>
      <c r="J915" s="16"/>
    </row>
    <row r="916" spans="2:10" x14ac:dyDescent="0.2">
      <c r="B916" s="16"/>
      <c r="C916" s="37"/>
      <c r="D916" s="16"/>
      <c r="E916" s="33"/>
      <c r="F916" s="16"/>
      <c r="G916" s="16"/>
      <c r="H916" s="16"/>
      <c r="I916" s="16"/>
      <c r="J916" s="16"/>
    </row>
    <row r="917" spans="2:10" x14ac:dyDescent="0.2">
      <c r="B917" s="16"/>
      <c r="C917" s="37"/>
      <c r="D917" s="16"/>
      <c r="E917" s="33"/>
      <c r="F917" s="16"/>
      <c r="G917" s="16"/>
      <c r="H917" s="16"/>
      <c r="I917" s="16"/>
      <c r="J917" s="16"/>
    </row>
    <row r="918" spans="2:10" x14ac:dyDescent="0.2">
      <c r="B918" s="16"/>
      <c r="C918" s="37"/>
      <c r="D918" s="16"/>
      <c r="E918" s="33"/>
      <c r="F918" s="16"/>
      <c r="G918" s="16"/>
      <c r="H918" s="16"/>
      <c r="I918" s="16"/>
      <c r="J918" s="16"/>
    </row>
    <row r="919" spans="2:10" x14ac:dyDescent="0.2">
      <c r="B919" s="16"/>
      <c r="C919" s="37"/>
      <c r="D919" s="16"/>
      <c r="E919" s="33"/>
      <c r="F919" s="16"/>
      <c r="G919" s="16"/>
      <c r="H919" s="16"/>
      <c r="I919" s="16"/>
      <c r="J919" s="16"/>
    </row>
    <row r="920" spans="2:10" x14ac:dyDescent="0.2">
      <c r="B920" s="16"/>
      <c r="C920" s="37"/>
      <c r="D920" s="16"/>
      <c r="E920" s="33"/>
      <c r="F920" s="16"/>
      <c r="G920" s="16"/>
      <c r="H920" s="16"/>
      <c r="I920" s="16"/>
      <c r="J920" s="16"/>
    </row>
    <row r="921" spans="2:10" x14ac:dyDescent="0.2">
      <c r="B921" s="16"/>
      <c r="C921" s="37"/>
      <c r="D921" s="16"/>
      <c r="E921" s="33"/>
      <c r="F921" s="16"/>
      <c r="G921" s="16"/>
      <c r="H921" s="16"/>
      <c r="I921" s="16"/>
      <c r="J921" s="16"/>
    </row>
    <row r="922" spans="2:10" x14ac:dyDescent="0.2">
      <c r="B922" s="16"/>
      <c r="C922" s="37"/>
      <c r="D922" s="16"/>
      <c r="E922" s="33"/>
      <c r="F922" s="16"/>
      <c r="G922" s="16"/>
      <c r="H922" s="16"/>
      <c r="I922" s="16"/>
      <c r="J922" s="16"/>
    </row>
    <row r="923" spans="2:10" x14ac:dyDescent="0.2">
      <c r="B923" s="16"/>
      <c r="C923" s="37"/>
      <c r="D923" s="16"/>
      <c r="E923" s="33"/>
      <c r="F923" s="16"/>
      <c r="G923" s="16"/>
      <c r="H923" s="16"/>
      <c r="I923" s="16"/>
      <c r="J923" s="16"/>
    </row>
    <row r="924" spans="2:10" x14ac:dyDescent="0.2">
      <c r="B924" s="16"/>
      <c r="C924" s="37"/>
      <c r="D924" s="16"/>
      <c r="E924" s="33"/>
      <c r="F924" s="16"/>
      <c r="G924" s="16"/>
      <c r="H924" s="16"/>
      <c r="I924" s="16"/>
      <c r="J924" s="16"/>
    </row>
    <row r="925" spans="2:10" x14ac:dyDescent="0.2">
      <c r="B925" s="16"/>
      <c r="C925" s="37"/>
      <c r="D925" s="16"/>
      <c r="E925" s="33"/>
      <c r="F925" s="16"/>
      <c r="G925" s="16"/>
      <c r="H925" s="16"/>
      <c r="I925" s="16"/>
      <c r="J925" s="16"/>
    </row>
    <row r="926" spans="2:10" x14ac:dyDescent="0.2">
      <c r="B926" s="16"/>
      <c r="C926" s="37"/>
      <c r="D926" s="16"/>
      <c r="E926" s="33"/>
      <c r="F926" s="16"/>
      <c r="G926" s="16"/>
      <c r="H926" s="16"/>
      <c r="I926" s="16"/>
      <c r="J926" s="16"/>
    </row>
    <row r="927" spans="2:10" x14ac:dyDescent="0.2">
      <c r="B927" s="16"/>
      <c r="C927" s="37"/>
      <c r="D927" s="16"/>
      <c r="E927" s="33"/>
      <c r="F927" s="16"/>
      <c r="G927" s="16"/>
      <c r="H927" s="16"/>
      <c r="I927" s="16"/>
      <c r="J927" s="16"/>
    </row>
    <row r="928" spans="2:10" x14ac:dyDescent="0.2">
      <c r="B928" s="16"/>
      <c r="C928" s="37"/>
      <c r="D928" s="16"/>
      <c r="E928" s="33"/>
      <c r="F928" s="16"/>
      <c r="G928" s="16"/>
      <c r="H928" s="16"/>
      <c r="I928" s="16"/>
      <c r="J928" s="16"/>
    </row>
    <row r="929" spans="2:10" x14ac:dyDescent="0.2">
      <c r="B929" s="16"/>
      <c r="C929" s="37"/>
      <c r="D929" s="16"/>
      <c r="E929" s="33"/>
      <c r="F929" s="16"/>
      <c r="G929" s="16"/>
      <c r="H929" s="16"/>
      <c r="I929" s="16"/>
      <c r="J929" s="16"/>
    </row>
    <row r="930" spans="2:10" x14ac:dyDescent="0.2">
      <c r="B930" s="16"/>
      <c r="C930" s="37"/>
      <c r="D930" s="16"/>
      <c r="E930" s="33"/>
      <c r="F930" s="16"/>
      <c r="G930" s="16"/>
      <c r="H930" s="16"/>
      <c r="I930" s="16"/>
      <c r="J930" s="16"/>
    </row>
    <row r="931" spans="2:10" x14ac:dyDescent="0.2">
      <c r="B931" s="16"/>
      <c r="C931" s="37"/>
      <c r="D931" s="16"/>
      <c r="E931" s="33"/>
      <c r="F931" s="16"/>
      <c r="G931" s="16"/>
      <c r="H931" s="16"/>
      <c r="I931" s="16"/>
      <c r="J931" s="16"/>
    </row>
    <row r="932" spans="2:10" x14ac:dyDescent="0.2">
      <c r="B932" s="16"/>
      <c r="C932" s="37"/>
      <c r="D932" s="16"/>
      <c r="E932" s="33"/>
      <c r="F932" s="16"/>
      <c r="G932" s="16"/>
      <c r="H932" s="16"/>
      <c r="I932" s="16"/>
      <c r="J932" s="16"/>
    </row>
    <row r="933" spans="2:10" x14ac:dyDescent="0.2">
      <c r="B933" s="16"/>
      <c r="C933" s="37"/>
      <c r="D933" s="16"/>
      <c r="E933" s="33"/>
      <c r="F933" s="16"/>
      <c r="G933" s="16"/>
      <c r="H933" s="16"/>
      <c r="I933" s="16"/>
      <c r="J933" s="16"/>
    </row>
    <row r="934" spans="2:10" x14ac:dyDescent="0.2">
      <c r="B934" s="16"/>
      <c r="C934" s="37"/>
      <c r="D934" s="16"/>
      <c r="E934" s="33"/>
      <c r="F934" s="16"/>
      <c r="G934" s="16"/>
      <c r="H934" s="16"/>
      <c r="I934" s="16"/>
      <c r="J934" s="16"/>
    </row>
    <row r="935" spans="2:10" x14ac:dyDescent="0.2">
      <c r="B935" s="16"/>
      <c r="C935" s="37"/>
      <c r="D935" s="16"/>
      <c r="E935" s="33"/>
      <c r="F935" s="16"/>
      <c r="G935" s="16"/>
      <c r="H935" s="16"/>
      <c r="I935" s="16"/>
      <c r="J935" s="16"/>
    </row>
    <row r="936" spans="2:10" x14ac:dyDescent="0.2">
      <c r="B936" s="16"/>
      <c r="C936" s="37"/>
      <c r="D936" s="16"/>
      <c r="E936" s="33"/>
      <c r="F936" s="16"/>
      <c r="G936" s="16"/>
      <c r="H936" s="16"/>
      <c r="I936" s="16"/>
      <c r="J936" s="16"/>
    </row>
    <row r="937" spans="2:10" x14ac:dyDescent="0.2">
      <c r="B937" s="16"/>
      <c r="C937" s="37"/>
      <c r="D937" s="16"/>
      <c r="E937" s="33"/>
      <c r="F937" s="16"/>
      <c r="G937" s="16"/>
      <c r="H937" s="16"/>
      <c r="I937" s="16"/>
      <c r="J937" s="16"/>
    </row>
    <row r="938" spans="2:10" x14ac:dyDescent="0.2">
      <c r="B938" s="16"/>
      <c r="C938" s="37"/>
      <c r="D938" s="16"/>
      <c r="E938" s="33"/>
      <c r="F938" s="16"/>
      <c r="G938" s="16"/>
      <c r="H938" s="16"/>
      <c r="I938" s="16"/>
      <c r="J938" s="16"/>
    </row>
    <row r="939" spans="2:10" x14ac:dyDescent="0.2">
      <c r="B939" s="16"/>
      <c r="C939" s="37"/>
      <c r="D939" s="16"/>
      <c r="E939" s="33"/>
      <c r="F939" s="16"/>
      <c r="G939" s="16"/>
      <c r="H939" s="16"/>
      <c r="I939" s="16"/>
      <c r="J939" s="16"/>
    </row>
    <row r="940" spans="2:10" x14ac:dyDescent="0.2">
      <c r="B940" s="16"/>
      <c r="C940" s="37"/>
      <c r="D940" s="16"/>
      <c r="E940" s="33"/>
      <c r="F940" s="16"/>
      <c r="G940" s="16"/>
      <c r="H940" s="16"/>
      <c r="I940" s="16"/>
      <c r="J940" s="16"/>
    </row>
    <row r="941" spans="2:10" x14ac:dyDescent="0.2">
      <c r="B941" s="16"/>
      <c r="C941" s="37"/>
      <c r="D941" s="16"/>
      <c r="E941" s="33"/>
      <c r="F941" s="16"/>
      <c r="G941" s="16"/>
      <c r="H941" s="16"/>
      <c r="I941" s="16"/>
      <c r="J941" s="16"/>
    </row>
    <row r="942" spans="2:10" x14ac:dyDescent="0.2">
      <c r="B942" s="16"/>
      <c r="C942" s="37"/>
      <c r="D942" s="16"/>
      <c r="E942" s="33"/>
      <c r="F942" s="16"/>
      <c r="G942" s="16"/>
      <c r="H942" s="16"/>
      <c r="I942" s="16"/>
      <c r="J942" s="16"/>
    </row>
    <row r="943" spans="2:10" x14ac:dyDescent="0.2">
      <c r="B943" s="16"/>
      <c r="C943" s="37"/>
      <c r="D943" s="16"/>
      <c r="E943" s="33"/>
      <c r="F943" s="16"/>
      <c r="G943" s="16"/>
      <c r="H943" s="16"/>
      <c r="I943" s="16"/>
      <c r="J943" s="16"/>
    </row>
    <row r="944" spans="2:10" x14ac:dyDescent="0.2">
      <c r="B944" s="16"/>
      <c r="C944" s="37"/>
      <c r="D944" s="16"/>
      <c r="E944" s="33"/>
      <c r="F944" s="16"/>
      <c r="G944" s="16"/>
      <c r="H944" s="16"/>
      <c r="I944" s="16"/>
      <c r="J944" s="16"/>
    </row>
    <row r="945" spans="2:10" x14ac:dyDescent="0.2">
      <c r="B945" s="16"/>
      <c r="C945" s="37"/>
      <c r="D945" s="16"/>
      <c r="E945" s="33"/>
      <c r="F945" s="16"/>
      <c r="G945" s="16"/>
      <c r="H945" s="16"/>
      <c r="I945" s="16"/>
      <c r="J945" s="16"/>
    </row>
    <row r="946" spans="2:10" x14ac:dyDescent="0.2">
      <c r="B946" s="16"/>
      <c r="C946" s="37"/>
      <c r="D946" s="16"/>
      <c r="E946" s="33"/>
      <c r="F946" s="16"/>
      <c r="G946" s="16"/>
      <c r="H946" s="16"/>
      <c r="I946" s="16"/>
      <c r="J946" s="16"/>
    </row>
    <row r="947" spans="2:10" x14ac:dyDescent="0.2">
      <c r="B947" s="16"/>
      <c r="C947" s="37"/>
      <c r="D947" s="16"/>
      <c r="E947" s="33"/>
      <c r="F947" s="16"/>
      <c r="G947" s="16"/>
      <c r="H947" s="16"/>
      <c r="I947" s="16"/>
      <c r="J947" s="16"/>
    </row>
    <row r="948" spans="2:10" x14ac:dyDescent="0.2">
      <c r="B948" s="16"/>
      <c r="C948" s="37"/>
      <c r="D948" s="16"/>
      <c r="E948" s="33"/>
      <c r="F948" s="16"/>
      <c r="G948" s="16"/>
      <c r="H948" s="16"/>
      <c r="I948" s="16"/>
      <c r="J948" s="16"/>
    </row>
    <row r="949" spans="2:10" x14ac:dyDescent="0.2">
      <c r="B949" s="16"/>
      <c r="C949" s="37"/>
      <c r="D949" s="16"/>
      <c r="E949" s="33"/>
      <c r="F949" s="16"/>
      <c r="G949" s="16"/>
      <c r="H949" s="16"/>
      <c r="I949" s="16"/>
      <c r="J949" s="16"/>
    </row>
    <row r="950" spans="2:10" x14ac:dyDescent="0.2">
      <c r="B950" s="16"/>
      <c r="C950" s="37"/>
      <c r="D950" s="16"/>
      <c r="E950" s="33"/>
      <c r="F950" s="16"/>
      <c r="G950" s="16"/>
      <c r="H950" s="16"/>
      <c r="I950" s="16"/>
      <c r="J950" s="16"/>
    </row>
    <row r="951" spans="2:10" x14ac:dyDescent="0.2">
      <c r="B951" s="16"/>
      <c r="C951" s="37"/>
      <c r="D951" s="16"/>
      <c r="E951" s="33"/>
      <c r="F951" s="16"/>
      <c r="G951" s="16"/>
      <c r="H951" s="16"/>
      <c r="I951" s="16"/>
      <c r="J951" s="16"/>
    </row>
    <row r="952" spans="2:10" x14ac:dyDescent="0.2">
      <c r="B952" s="16"/>
      <c r="C952" s="37"/>
      <c r="D952" s="16"/>
      <c r="E952" s="33"/>
      <c r="F952" s="16"/>
      <c r="G952" s="16"/>
      <c r="H952" s="16"/>
      <c r="I952" s="16"/>
      <c r="J952" s="16"/>
    </row>
    <row r="953" spans="2:10" x14ac:dyDescent="0.2">
      <c r="B953" s="16"/>
      <c r="C953" s="37"/>
      <c r="D953" s="16"/>
      <c r="E953" s="33"/>
      <c r="F953" s="16"/>
      <c r="G953" s="16"/>
      <c r="H953" s="16"/>
      <c r="I953" s="16"/>
      <c r="J953" s="16"/>
    </row>
    <row r="954" spans="2:10" x14ac:dyDescent="0.2">
      <c r="B954" s="16"/>
      <c r="C954" s="37"/>
      <c r="D954" s="16"/>
      <c r="E954" s="33"/>
      <c r="F954" s="16"/>
      <c r="G954" s="16"/>
      <c r="H954" s="16"/>
      <c r="I954" s="16"/>
      <c r="J954" s="16"/>
    </row>
    <row r="955" spans="2:10" x14ac:dyDescent="0.2">
      <c r="B955" s="16"/>
      <c r="C955" s="37"/>
      <c r="D955" s="16"/>
      <c r="E955" s="33"/>
      <c r="F955" s="16"/>
      <c r="G955" s="16"/>
      <c r="H955" s="16"/>
      <c r="I955" s="16"/>
      <c r="J955" s="16"/>
    </row>
    <row r="956" spans="2:10" x14ac:dyDescent="0.2">
      <c r="B956" s="16"/>
      <c r="C956" s="37"/>
      <c r="D956" s="16"/>
      <c r="E956" s="33"/>
      <c r="F956" s="16"/>
      <c r="G956" s="16"/>
      <c r="H956" s="16"/>
      <c r="I956" s="16"/>
      <c r="J956" s="16"/>
    </row>
    <row r="957" spans="2:10" x14ac:dyDescent="0.2">
      <c r="B957" s="16"/>
      <c r="C957" s="37"/>
      <c r="D957" s="16"/>
      <c r="E957" s="33"/>
      <c r="F957" s="16"/>
      <c r="G957" s="16"/>
      <c r="H957" s="16"/>
      <c r="I957" s="16"/>
      <c r="J957" s="16"/>
    </row>
    <row r="958" spans="2:10" x14ac:dyDescent="0.2">
      <c r="B958" s="16"/>
      <c r="C958" s="37"/>
      <c r="D958" s="16"/>
      <c r="E958" s="33"/>
      <c r="F958" s="16"/>
      <c r="G958" s="16"/>
      <c r="H958" s="16"/>
      <c r="I958" s="16"/>
      <c r="J958" s="16"/>
    </row>
    <row r="959" spans="2:10" x14ac:dyDescent="0.2">
      <c r="B959" s="16"/>
      <c r="C959" s="37"/>
      <c r="D959" s="16"/>
      <c r="E959" s="33"/>
      <c r="F959" s="16"/>
      <c r="G959" s="16"/>
      <c r="H959" s="16"/>
      <c r="I959" s="16"/>
      <c r="J959" s="16"/>
    </row>
    <row r="960" spans="2:10" x14ac:dyDescent="0.2">
      <c r="B960" s="16"/>
      <c r="C960" s="37"/>
      <c r="D960" s="16"/>
      <c r="E960" s="33"/>
      <c r="F960" s="16"/>
      <c r="G960" s="16"/>
      <c r="H960" s="16"/>
      <c r="I960" s="16"/>
      <c r="J960" s="16"/>
    </row>
    <row r="961" spans="2:10" x14ac:dyDescent="0.2">
      <c r="B961" s="16"/>
      <c r="C961" s="37"/>
      <c r="D961" s="16"/>
      <c r="E961" s="33"/>
      <c r="F961" s="16"/>
      <c r="G961" s="16"/>
      <c r="H961" s="16"/>
      <c r="I961" s="16"/>
      <c r="J961" s="16"/>
    </row>
    <row r="962" spans="2:10" x14ac:dyDescent="0.2">
      <c r="B962" s="16"/>
      <c r="C962" s="37"/>
      <c r="D962" s="16"/>
      <c r="E962" s="33"/>
      <c r="F962" s="16"/>
      <c r="G962" s="16"/>
      <c r="H962" s="16"/>
      <c r="I962" s="16"/>
      <c r="J962" s="16"/>
    </row>
    <row r="963" spans="2:10" x14ac:dyDescent="0.2">
      <c r="B963" s="16"/>
      <c r="C963" s="37"/>
      <c r="D963" s="16"/>
      <c r="E963" s="33"/>
      <c r="F963" s="16"/>
      <c r="G963" s="16"/>
      <c r="H963" s="16"/>
      <c r="I963" s="16"/>
      <c r="J963" s="16"/>
    </row>
    <row r="964" spans="2:10" x14ac:dyDescent="0.2">
      <c r="B964" s="16"/>
      <c r="C964" s="37"/>
      <c r="D964" s="16"/>
      <c r="E964" s="33"/>
      <c r="F964" s="16"/>
      <c r="G964" s="16"/>
      <c r="H964" s="16"/>
      <c r="I964" s="16"/>
      <c r="J964" s="16"/>
    </row>
    <row r="965" spans="2:10" x14ac:dyDescent="0.2">
      <c r="B965" s="16"/>
      <c r="C965" s="37"/>
      <c r="D965" s="16"/>
      <c r="E965" s="33"/>
      <c r="F965" s="16"/>
      <c r="G965" s="16"/>
      <c r="H965" s="16"/>
      <c r="I965" s="16"/>
      <c r="J965" s="16"/>
    </row>
    <row r="966" spans="2:10" x14ac:dyDescent="0.2">
      <c r="B966" s="16"/>
      <c r="C966" s="37"/>
      <c r="D966" s="16"/>
      <c r="E966" s="33"/>
      <c r="F966" s="16"/>
      <c r="G966" s="16"/>
      <c r="H966" s="16"/>
      <c r="I966" s="16"/>
      <c r="J966" s="16"/>
    </row>
    <row r="967" spans="2:10" x14ac:dyDescent="0.2">
      <c r="B967" s="16"/>
      <c r="C967" s="37"/>
      <c r="D967" s="16"/>
      <c r="E967" s="33"/>
      <c r="F967" s="16"/>
      <c r="G967" s="16"/>
      <c r="H967" s="16"/>
      <c r="I967" s="16"/>
      <c r="J967" s="16"/>
    </row>
    <row r="968" spans="2:10" x14ac:dyDescent="0.2">
      <c r="B968" s="16"/>
      <c r="C968" s="37"/>
      <c r="D968" s="16"/>
      <c r="E968" s="33"/>
      <c r="F968" s="16"/>
      <c r="G968" s="16"/>
      <c r="H968" s="16"/>
      <c r="I968" s="16"/>
      <c r="J968" s="16"/>
    </row>
    <row r="969" spans="2:10" x14ac:dyDescent="0.2">
      <c r="B969" s="16"/>
      <c r="C969" s="37"/>
      <c r="D969" s="16"/>
      <c r="E969" s="33"/>
      <c r="F969" s="16"/>
      <c r="G969" s="16"/>
      <c r="H969" s="16"/>
      <c r="I969" s="16"/>
      <c r="J969" s="16"/>
    </row>
    <row r="970" spans="2:10" x14ac:dyDescent="0.2">
      <c r="B970" s="16"/>
      <c r="C970" s="37"/>
      <c r="D970" s="16"/>
      <c r="E970" s="33"/>
      <c r="F970" s="16"/>
      <c r="G970" s="16"/>
      <c r="H970" s="16"/>
      <c r="I970" s="16"/>
      <c r="J970" s="16"/>
    </row>
    <row r="971" spans="2:10" x14ac:dyDescent="0.2">
      <c r="B971" s="16"/>
      <c r="C971" s="37"/>
      <c r="D971" s="16"/>
      <c r="E971" s="33"/>
      <c r="F971" s="16"/>
      <c r="G971" s="16"/>
      <c r="H971" s="16"/>
      <c r="I971" s="16"/>
      <c r="J971" s="16"/>
    </row>
    <row r="972" spans="2:10" x14ac:dyDescent="0.2">
      <c r="B972" s="16"/>
      <c r="C972" s="37"/>
      <c r="D972" s="16"/>
      <c r="E972" s="33"/>
      <c r="F972" s="16"/>
      <c r="G972" s="16"/>
      <c r="H972" s="16"/>
      <c r="I972" s="16"/>
      <c r="J972" s="16"/>
    </row>
    <row r="973" spans="2:10" x14ac:dyDescent="0.2">
      <c r="B973" s="16"/>
      <c r="C973" s="37"/>
      <c r="D973" s="16"/>
      <c r="E973" s="33"/>
      <c r="F973" s="16"/>
      <c r="G973" s="16"/>
      <c r="H973" s="16"/>
      <c r="I973" s="16"/>
      <c r="J973" s="16"/>
    </row>
    <row r="974" spans="2:10" x14ac:dyDescent="0.2">
      <c r="B974" s="16"/>
      <c r="C974" s="37"/>
      <c r="D974" s="16"/>
      <c r="E974" s="33"/>
      <c r="F974" s="16"/>
      <c r="G974" s="16"/>
      <c r="H974" s="16"/>
      <c r="I974" s="16"/>
      <c r="J974" s="16"/>
    </row>
    <row r="975" spans="2:10" x14ac:dyDescent="0.2">
      <c r="B975" s="16"/>
      <c r="C975" s="37"/>
      <c r="D975" s="16"/>
      <c r="E975" s="33"/>
      <c r="F975" s="16"/>
      <c r="G975" s="16"/>
      <c r="H975" s="16"/>
      <c r="I975" s="16"/>
      <c r="J975" s="16"/>
    </row>
    <row r="976" spans="2:10" x14ac:dyDescent="0.2">
      <c r="B976" s="16"/>
      <c r="C976" s="37"/>
      <c r="D976" s="16"/>
      <c r="E976" s="33"/>
      <c r="F976" s="16"/>
      <c r="G976" s="16"/>
      <c r="H976" s="16"/>
      <c r="I976" s="16"/>
      <c r="J976" s="16"/>
    </row>
    <row r="977" spans="2:10" x14ac:dyDescent="0.2">
      <c r="B977" s="16"/>
      <c r="C977" s="37"/>
      <c r="D977" s="16"/>
      <c r="E977" s="33"/>
      <c r="F977" s="16"/>
      <c r="G977" s="16"/>
      <c r="H977" s="16"/>
      <c r="I977" s="16"/>
      <c r="J977" s="16"/>
    </row>
    <row r="978" spans="2:10" x14ac:dyDescent="0.2">
      <c r="B978" s="16"/>
      <c r="C978" s="37"/>
      <c r="D978" s="16"/>
      <c r="E978" s="33"/>
      <c r="F978" s="16"/>
      <c r="G978" s="16"/>
      <c r="H978" s="16"/>
      <c r="I978" s="16"/>
      <c r="J978" s="16"/>
    </row>
    <row r="979" spans="2:10" x14ac:dyDescent="0.2">
      <c r="B979" s="16"/>
      <c r="C979" s="37"/>
      <c r="D979" s="16"/>
      <c r="E979" s="33"/>
      <c r="F979" s="16"/>
      <c r="G979" s="16"/>
      <c r="H979" s="16"/>
      <c r="I979" s="16"/>
      <c r="J979" s="16"/>
    </row>
    <row r="980" spans="2:10" x14ac:dyDescent="0.2">
      <c r="B980" s="16"/>
      <c r="C980" s="37"/>
      <c r="D980" s="16"/>
      <c r="E980" s="33"/>
      <c r="F980" s="16"/>
      <c r="G980" s="16"/>
      <c r="H980" s="16"/>
      <c r="I980" s="16"/>
      <c r="J980" s="16"/>
    </row>
    <row r="981" spans="2:10" x14ac:dyDescent="0.2">
      <c r="B981" s="16"/>
      <c r="C981" s="37"/>
      <c r="D981" s="16"/>
      <c r="E981" s="33"/>
      <c r="F981" s="16"/>
      <c r="G981" s="16"/>
      <c r="H981" s="16"/>
      <c r="I981" s="16"/>
      <c r="J981" s="16"/>
    </row>
    <row r="982" spans="2:10" x14ac:dyDescent="0.2">
      <c r="B982" s="16"/>
      <c r="C982" s="37"/>
      <c r="D982" s="16"/>
      <c r="E982" s="33"/>
      <c r="F982" s="16"/>
      <c r="G982" s="16"/>
      <c r="H982" s="16"/>
      <c r="I982" s="16"/>
      <c r="J982" s="16"/>
    </row>
    <row r="983" spans="2:10" x14ac:dyDescent="0.2">
      <c r="B983" s="16"/>
      <c r="C983" s="37"/>
      <c r="D983" s="16"/>
      <c r="E983" s="33"/>
      <c r="F983" s="16"/>
      <c r="G983" s="16"/>
      <c r="H983" s="16"/>
      <c r="I983" s="16"/>
      <c r="J983" s="16"/>
    </row>
    <row r="984" spans="2:10" x14ac:dyDescent="0.2">
      <c r="B984" s="16"/>
      <c r="C984" s="37"/>
      <c r="D984" s="16"/>
      <c r="E984" s="33"/>
      <c r="F984" s="16"/>
      <c r="G984" s="16"/>
      <c r="H984" s="16"/>
      <c r="I984" s="16"/>
      <c r="J984" s="16"/>
    </row>
    <row r="985" spans="2:10" x14ac:dyDescent="0.2">
      <c r="B985" s="16"/>
      <c r="C985" s="37"/>
      <c r="D985" s="16"/>
      <c r="E985" s="33"/>
      <c r="F985" s="16"/>
      <c r="G985" s="16"/>
      <c r="H985" s="16"/>
      <c r="I985" s="16"/>
      <c r="J985" s="16"/>
    </row>
    <row r="986" spans="2:10" x14ac:dyDescent="0.2">
      <c r="B986" s="16"/>
      <c r="C986" s="37"/>
      <c r="D986" s="16"/>
      <c r="E986" s="33"/>
      <c r="F986" s="16"/>
      <c r="G986" s="16"/>
      <c r="H986" s="16"/>
      <c r="I986" s="16"/>
      <c r="J986" s="16"/>
    </row>
    <row r="987" spans="2:10" x14ac:dyDescent="0.2">
      <c r="B987" s="16"/>
      <c r="C987" s="37"/>
      <c r="D987" s="16"/>
      <c r="E987" s="33"/>
      <c r="F987" s="16"/>
      <c r="G987" s="16"/>
      <c r="H987" s="16"/>
      <c r="I987" s="16"/>
      <c r="J987" s="16"/>
    </row>
    <row r="988" spans="2:10" x14ac:dyDescent="0.2">
      <c r="B988" s="16"/>
      <c r="C988" s="37"/>
      <c r="D988" s="16"/>
      <c r="E988" s="33"/>
      <c r="F988" s="16"/>
      <c r="G988" s="16"/>
      <c r="H988" s="16"/>
      <c r="I988" s="16"/>
      <c r="J988" s="16"/>
    </row>
    <row r="989" spans="2:10" x14ac:dyDescent="0.2">
      <c r="B989" s="16"/>
      <c r="C989" s="37"/>
      <c r="D989" s="16"/>
      <c r="E989" s="33"/>
      <c r="F989" s="16"/>
      <c r="G989" s="16"/>
      <c r="H989" s="16"/>
      <c r="I989" s="16"/>
      <c r="J989" s="16"/>
    </row>
    <row r="990" spans="2:10" x14ac:dyDescent="0.2">
      <c r="B990" s="16"/>
      <c r="C990" s="37"/>
      <c r="D990" s="16"/>
      <c r="E990" s="33"/>
      <c r="F990" s="16"/>
      <c r="G990" s="16"/>
      <c r="H990" s="16"/>
      <c r="I990" s="16"/>
      <c r="J990" s="16"/>
    </row>
    <row r="991" spans="2:10" x14ac:dyDescent="0.2">
      <c r="B991" s="16"/>
      <c r="C991" s="37"/>
      <c r="D991" s="16"/>
      <c r="E991" s="33"/>
      <c r="F991" s="16"/>
      <c r="G991" s="16"/>
      <c r="H991" s="16"/>
      <c r="I991" s="16"/>
      <c r="J991" s="16"/>
    </row>
    <row r="992" spans="2:10" x14ac:dyDescent="0.2">
      <c r="B992" s="16"/>
      <c r="C992" s="37"/>
      <c r="D992" s="16"/>
      <c r="E992" s="33"/>
      <c r="F992" s="16"/>
      <c r="G992" s="16"/>
      <c r="H992" s="16"/>
      <c r="I992" s="16"/>
      <c r="J992" s="16"/>
    </row>
    <row r="993" spans="2:10" x14ac:dyDescent="0.2">
      <c r="B993" s="16"/>
      <c r="C993" s="37"/>
      <c r="D993" s="16"/>
      <c r="E993" s="33"/>
      <c r="F993" s="16"/>
      <c r="G993" s="16"/>
      <c r="H993" s="16"/>
      <c r="I993" s="16"/>
      <c r="J993" s="16"/>
    </row>
    <row r="994" spans="2:10" x14ac:dyDescent="0.2">
      <c r="B994" s="16"/>
      <c r="C994" s="37"/>
      <c r="D994" s="16"/>
      <c r="E994" s="33"/>
      <c r="F994" s="16"/>
      <c r="G994" s="16"/>
      <c r="H994" s="16"/>
      <c r="I994" s="16"/>
      <c r="J994" s="16"/>
    </row>
    <row r="995" spans="2:10" x14ac:dyDescent="0.2">
      <c r="B995" s="16"/>
      <c r="C995" s="37"/>
      <c r="D995" s="16"/>
      <c r="E995" s="33"/>
      <c r="F995" s="16"/>
      <c r="G995" s="16"/>
      <c r="H995" s="16"/>
      <c r="I995" s="16"/>
      <c r="J995" s="16"/>
    </row>
    <row r="996" spans="2:10" x14ac:dyDescent="0.2">
      <c r="B996" s="16"/>
      <c r="C996" s="37"/>
      <c r="D996" s="16"/>
      <c r="E996" s="33"/>
      <c r="F996" s="16"/>
      <c r="G996" s="16"/>
      <c r="H996" s="16"/>
      <c r="I996" s="16"/>
      <c r="J996" s="16"/>
    </row>
    <row r="997" spans="2:10" x14ac:dyDescent="0.2">
      <c r="B997" s="16"/>
      <c r="C997" s="37"/>
      <c r="D997" s="16"/>
      <c r="E997" s="33"/>
      <c r="F997" s="16"/>
      <c r="G997" s="16"/>
      <c r="H997" s="16"/>
      <c r="I997" s="16"/>
      <c r="J997" s="16"/>
    </row>
    <row r="998" spans="2:10" x14ac:dyDescent="0.2">
      <c r="B998" s="16"/>
      <c r="C998" s="37"/>
      <c r="D998" s="16"/>
      <c r="E998" s="33"/>
      <c r="F998" s="16"/>
      <c r="G998" s="16"/>
      <c r="H998" s="16"/>
      <c r="I998" s="16"/>
      <c r="J998" s="16"/>
    </row>
    <row r="999" spans="2:10" x14ac:dyDescent="0.2">
      <c r="B999" s="16"/>
      <c r="C999" s="37"/>
      <c r="D999" s="16"/>
      <c r="E999" s="33"/>
      <c r="F999" s="16"/>
      <c r="G999" s="16"/>
      <c r="H999" s="16"/>
      <c r="I999" s="16"/>
      <c r="J999" s="16"/>
    </row>
    <row r="1000" spans="2:10" x14ac:dyDescent="0.2">
      <c r="B1000" s="16"/>
      <c r="C1000" s="37"/>
      <c r="D1000" s="16"/>
      <c r="E1000" s="33"/>
      <c r="F1000" s="16"/>
      <c r="G1000" s="16"/>
      <c r="H1000" s="16"/>
      <c r="I1000" s="16"/>
      <c r="J1000" s="16"/>
    </row>
    <row r="1001" spans="2:10" x14ac:dyDescent="0.2">
      <c r="B1001" s="16"/>
      <c r="C1001" s="37"/>
      <c r="D1001" s="16"/>
      <c r="E1001" s="33"/>
      <c r="F1001" s="16"/>
      <c r="G1001" s="16"/>
      <c r="H1001" s="16"/>
      <c r="I1001" s="16"/>
      <c r="J1001" s="16"/>
    </row>
    <row r="1002" spans="2:10" x14ac:dyDescent="0.2">
      <c r="B1002" s="16"/>
      <c r="C1002" s="37"/>
      <c r="D1002" s="16"/>
      <c r="E1002" s="33"/>
      <c r="F1002" s="16"/>
      <c r="G1002" s="16"/>
      <c r="H1002" s="16"/>
      <c r="I1002" s="16"/>
      <c r="J1002" s="16"/>
    </row>
    <row r="1003" spans="2:10" x14ac:dyDescent="0.2">
      <c r="B1003" s="16"/>
      <c r="C1003" s="37"/>
      <c r="D1003" s="16"/>
      <c r="E1003" s="33"/>
      <c r="F1003" s="16"/>
      <c r="G1003" s="16"/>
      <c r="H1003" s="16"/>
      <c r="I1003" s="16"/>
      <c r="J1003" s="16"/>
    </row>
    <row r="1004" spans="2:10" x14ac:dyDescent="0.2">
      <c r="B1004" s="16"/>
      <c r="C1004" s="37"/>
      <c r="D1004" s="16"/>
      <c r="E1004" s="33"/>
      <c r="F1004" s="16"/>
      <c r="G1004" s="16"/>
      <c r="H1004" s="16"/>
      <c r="I1004" s="16"/>
      <c r="J1004" s="16"/>
    </row>
    <row r="1005" spans="2:10" x14ac:dyDescent="0.2">
      <c r="B1005" s="16"/>
      <c r="C1005" s="37"/>
      <c r="D1005" s="16"/>
      <c r="E1005" s="33"/>
      <c r="F1005" s="16"/>
      <c r="G1005" s="16"/>
      <c r="H1005" s="16"/>
      <c r="I1005" s="16"/>
      <c r="J1005" s="16"/>
    </row>
    <row r="1006" spans="2:10" x14ac:dyDescent="0.2">
      <c r="B1006" s="16"/>
      <c r="C1006" s="37"/>
      <c r="D1006" s="16"/>
      <c r="E1006" s="33"/>
      <c r="F1006" s="16"/>
      <c r="G1006" s="16"/>
      <c r="H1006" s="16"/>
      <c r="I1006" s="16"/>
      <c r="J1006" s="16"/>
    </row>
    <row r="1007" spans="2:10" x14ac:dyDescent="0.2">
      <c r="B1007" s="16"/>
      <c r="C1007" s="37"/>
      <c r="D1007" s="16"/>
      <c r="E1007" s="33"/>
      <c r="F1007" s="16"/>
      <c r="G1007" s="16"/>
      <c r="H1007" s="16"/>
      <c r="I1007" s="16"/>
      <c r="J1007" s="16"/>
    </row>
    <row r="1008" spans="2:10" x14ac:dyDescent="0.2">
      <c r="B1008" s="16"/>
      <c r="C1008" s="37"/>
      <c r="D1008" s="16"/>
      <c r="E1008" s="33"/>
      <c r="F1008" s="16"/>
      <c r="G1008" s="16"/>
      <c r="H1008" s="16"/>
      <c r="I1008" s="16"/>
      <c r="J1008" s="16"/>
    </row>
    <row r="1009" spans="2:10" x14ac:dyDescent="0.2">
      <c r="B1009" s="16"/>
      <c r="C1009" s="37"/>
      <c r="D1009" s="16"/>
      <c r="E1009" s="33"/>
      <c r="F1009" s="16"/>
      <c r="G1009" s="16"/>
      <c r="H1009" s="16"/>
      <c r="I1009" s="16"/>
      <c r="J1009" s="16"/>
    </row>
    <row r="1010" spans="2:10" x14ac:dyDescent="0.2">
      <c r="B1010" s="16"/>
      <c r="C1010" s="37"/>
      <c r="D1010" s="16"/>
      <c r="E1010" s="33"/>
      <c r="F1010" s="16"/>
      <c r="G1010" s="16"/>
      <c r="H1010" s="16"/>
      <c r="I1010" s="16"/>
      <c r="J1010" s="16"/>
    </row>
    <row r="1011" spans="2:10" x14ac:dyDescent="0.2">
      <c r="B1011" s="16"/>
      <c r="C1011" s="37"/>
      <c r="D1011" s="16"/>
      <c r="E1011" s="33"/>
      <c r="F1011" s="16"/>
      <c r="G1011" s="16"/>
      <c r="H1011" s="16"/>
      <c r="I1011" s="16"/>
      <c r="J1011" s="16"/>
    </row>
    <row r="1012" spans="2:10" x14ac:dyDescent="0.2">
      <c r="B1012" s="16"/>
      <c r="C1012" s="37"/>
      <c r="D1012" s="16"/>
      <c r="E1012" s="33"/>
      <c r="F1012" s="16"/>
      <c r="G1012" s="16"/>
      <c r="H1012" s="16"/>
      <c r="I1012" s="16"/>
      <c r="J1012" s="16"/>
    </row>
    <row r="1013" spans="2:10" x14ac:dyDescent="0.2">
      <c r="B1013" s="16"/>
      <c r="C1013" s="37"/>
      <c r="D1013" s="16"/>
      <c r="E1013" s="33"/>
      <c r="F1013" s="16"/>
      <c r="G1013" s="16"/>
      <c r="H1013" s="16"/>
      <c r="I1013" s="16"/>
      <c r="J1013" s="16"/>
    </row>
    <row r="1014" spans="2:10" x14ac:dyDescent="0.2">
      <c r="B1014" s="16"/>
      <c r="C1014" s="37"/>
      <c r="D1014" s="16"/>
      <c r="E1014" s="33"/>
      <c r="F1014" s="16"/>
      <c r="G1014" s="16"/>
      <c r="H1014" s="16"/>
      <c r="I1014" s="16"/>
      <c r="J1014" s="16"/>
    </row>
    <row r="1015" spans="2:10" x14ac:dyDescent="0.2">
      <c r="B1015" s="16"/>
      <c r="C1015" s="37"/>
      <c r="D1015" s="16"/>
      <c r="E1015" s="33"/>
      <c r="F1015" s="16"/>
      <c r="G1015" s="16"/>
      <c r="H1015" s="16"/>
      <c r="I1015" s="16"/>
      <c r="J1015" s="16"/>
    </row>
    <row r="1016" spans="2:10" x14ac:dyDescent="0.2">
      <c r="B1016" s="16"/>
      <c r="C1016" s="37"/>
      <c r="D1016" s="16"/>
      <c r="E1016" s="33"/>
      <c r="F1016" s="16"/>
      <c r="G1016" s="16"/>
      <c r="H1016" s="16"/>
      <c r="I1016" s="16"/>
      <c r="J1016" s="16"/>
    </row>
    <row r="1017" spans="2:10" x14ac:dyDescent="0.2">
      <c r="B1017" s="16"/>
      <c r="C1017" s="37"/>
      <c r="D1017" s="16"/>
      <c r="E1017" s="33"/>
      <c r="F1017" s="16"/>
      <c r="G1017" s="16"/>
      <c r="H1017" s="16"/>
      <c r="I1017" s="16"/>
      <c r="J1017" s="16"/>
    </row>
    <row r="1018" spans="2:10" x14ac:dyDescent="0.2">
      <c r="B1018" s="16"/>
      <c r="C1018" s="37"/>
      <c r="D1018" s="16"/>
      <c r="E1018" s="33"/>
      <c r="F1018" s="16"/>
      <c r="G1018" s="16"/>
      <c r="H1018" s="16"/>
      <c r="I1018" s="16"/>
      <c r="J1018" s="16"/>
    </row>
    <row r="1019" spans="2:10" x14ac:dyDescent="0.2">
      <c r="B1019" s="16"/>
      <c r="C1019" s="37"/>
      <c r="D1019" s="16"/>
      <c r="E1019" s="33"/>
      <c r="F1019" s="16"/>
      <c r="G1019" s="16"/>
      <c r="H1019" s="16"/>
      <c r="I1019" s="16"/>
      <c r="J1019" s="16"/>
    </row>
    <row r="1020" spans="2:10" x14ac:dyDescent="0.2">
      <c r="B1020" s="16"/>
      <c r="C1020" s="37"/>
      <c r="D1020" s="16"/>
      <c r="E1020" s="33"/>
      <c r="F1020" s="16"/>
      <c r="G1020" s="16"/>
      <c r="H1020" s="16"/>
      <c r="I1020" s="16"/>
      <c r="J1020" s="16"/>
    </row>
    <row r="1021" spans="2:10" x14ac:dyDescent="0.2">
      <c r="B1021" s="16"/>
      <c r="C1021" s="37"/>
      <c r="D1021" s="16"/>
      <c r="E1021" s="33"/>
      <c r="F1021" s="16"/>
      <c r="G1021" s="16"/>
      <c r="H1021" s="16"/>
      <c r="I1021" s="16"/>
      <c r="J1021" s="16"/>
    </row>
    <row r="1022" spans="2:10" x14ac:dyDescent="0.2">
      <c r="B1022" s="16"/>
      <c r="C1022" s="37"/>
      <c r="D1022" s="16"/>
      <c r="E1022" s="33"/>
      <c r="F1022" s="16"/>
      <c r="G1022" s="16"/>
      <c r="H1022" s="16"/>
      <c r="I1022" s="16"/>
      <c r="J1022" s="16"/>
    </row>
    <row r="1023" spans="2:10" x14ac:dyDescent="0.2">
      <c r="B1023" s="16"/>
      <c r="C1023" s="37"/>
      <c r="D1023" s="16"/>
      <c r="E1023" s="33"/>
      <c r="F1023" s="16"/>
      <c r="G1023" s="16"/>
      <c r="H1023" s="16"/>
      <c r="I1023" s="16"/>
      <c r="J1023" s="16"/>
    </row>
    <row r="1024" spans="2:10" x14ac:dyDescent="0.2">
      <c r="B1024" s="16"/>
      <c r="C1024" s="37"/>
      <c r="D1024" s="16"/>
      <c r="E1024" s="33"/>
      <c r="F1024" s="16"/>
      <c r="G1024" s="16"/>
      <c r="H1024" s="16"/>
      <c r="I1024" s="16"/>
      <c r="J1024" s="16"/>
    </row>
    <row r="1025" spans="2:10" x14ac:dyDescent="0.2">
      <c r="B1025" s="16"/>
      <c r="C1025" s="37"/>
      <c r="D1025" s="16"/>
      <c r="E1025" s="33"/>
      <c r="F1025" s="16"/>
      <c r="G1025" s="16"/>
      <c r="H1025" s="16"/>
      <c r="I1025" s="16"/>
      <c r="J1025" s="16"/>
    </row>
    <row r="1026" spans="2:10" x14ac:dyDescent="0.2">
      <c r="B1026" s="16"/>
      <c r="C1026" s="37"/>
      <c r="D1026" s="16"/>
      <c r="E1026" s="33"/>
      <c r="F1026" s="16"/>
      <c r="G1026" s="16"/>
      <c r="H1026" s="16"/>
      <c r="I1026" s="16"/>
      <c r="J1026" s="16"/>
    </row>
    <row r="1027" spans="2:10" x14ac:dyDescent="0.2">
      <c r="B1027" s="16"/>
      <c r="C1027" s="37"/>
      <c r="D1027" s="16"/>
      <c r="E1027" s="33"/>
      <c r="F1027" s="16"/>
      <c r="G1027" s="16"/>
      <c r="H1027" s="16"/>
      <c r="I1027" s="16"/>
      <c r="J1027" s="16"/>
    </row>
    <row r="1028" spans="2:10" x14ac:dyDescent="0.2">
      <c r="B1028" s="16"/>
      <c r="C1028" s="37"/>
      <c r="D1028" s="16"/>
      <c r="E1028" s="33"/>
      <c r="F1028" s="16"/>
      <c r="G1028" s="16"/>
      <c r="H1028" s="16"/>
      <c r="I1028" s="16"/>
      <c r="J1028" s="16"/>
    </row>
    <row r="1029" spans="2:10" x14ac:dyDescent="0.2">
      <c r="B1029" s="16"/>
      <c r="C1029" s="37"/>
      <c r="D1029" s="16"/>
      <c r="E1029" s="33"/>
      <c r="F1029" s="16"/>
      <c r="G1029" s="16"/>
      <c r="H1029" s="16"/>
      <c r="I1029" s="16"/>
      <c r="J1029" s="16"/>
    </row>
    <row r="1030" spans="2:10" x14ac:dyDescent="0.2">
      <c r="B1030" s="16"/>
      <c r="C1030" s="37"/>
      <c r="D1030" s="16"/>
      <c r="E1030" s="33"/>
      <c r="F1030" s="16"/>
      <c r="G1030" s="16"/>
      <c r="H1030" s="16"/>
      <c r="I1030" s="16"/>
      <c r="J1030" s="16"/>
    </row>
    <row r="1031" spans="2:10" x14ac:dyDescent="0.2">
      <c r="B1031" s="16"/>
      <c r="C1031" s="37"/>
      <c r="D1031" s="16"/>
      <c r="E1031" s="33"/>
      <c r="F1031" s="16"/>
      <c r="G1031" s="16"/>
      <c r="H1031" s="16"/>
      <c r="I1031" s="16"/>
      <c r="J1031" s="16"/>
    </row>
    <row r="1032" spans="2:10" x14ac:dyDescent="0.2">
      <c r="B1032" s="16"/>
      <c r="C1032" s="37"/>
      <c r="D1032" s="16"/>
      <c r="E1032" s="33"/>
      <c r="F1032" s="16"/>
      <c r="G1032" s="16"/>
      <c r="H1032" s="16"/>
      <c r="I1032" s="16"/>
      <c r="J1032" s="16"/>
    </row>
    <row r="1033" spans="2:10" x14ac:dyDescent="0.2">
      <c r="B1033" s="16"/>
      <c r="C1033" s="37"/>
      <c r="D1033" s="16"/>
      <c r="E1033" s="33"/>
      <c r="F1033" s="16"/>
      <c r="G1033" s="16"/>
      <c r="H1033" s="16"/>
      <c r="I1033" s="16"/>
      <c r="J1033" s="16"/>
    </row>
    <row r="1034" spans="2:10" x14ac:dyDescent="0.2">
      <c r="B1034" s="16"/>
      <c r="C1034" s="37"/>
      <c r="D1034" s="16"/>
      <c r="E1034" s="33"/>
      <c r="F1034" s="16"/>
      <c r="G1034" s="16"/>
      <c r="H1034" s="16"/>
      <c r="I1034" s="16"/>
      <c r="J1034" s="16"/>
    </row>
    <row r="1035" spans="2:10" x14ac:dyDescent="0.2">
      <c r="B1035" s="16"/>
      <c r="C1035" s="37"/>
      <c r="D1035" s="16"/>
      <c r="E1035" s="33"/>
      <c r="F1035" s="16"/>
      <c r="G1035" s="16"/>
      <c r="H1035" s="16"/>
      <c r="I1035" s="16"/>
      <c r="J1035" s="16"/>
    </row>
    <row r="1036" spans="2:10" x14ac:dyDescent="0.2">
      <c r="B1036" s="16"/>
      <c r="C1036" s="37"/>
      <c r="D1036" s="16"/>
      <c r="E1036" s="33"/>
      <c r="F1036" s="16"/>
      <c r="G1036" s="16"/>
      <c r="H1036" s="16"/>
      <c r="I1036" s="16"/>
      <c r="J1036" s="16"/>
    </row>
    <row r="1037" spans="2:10" x14ac:dyDescent="0.2">
      <c r="B1037" s="16"/>
      <c r="C1037" s="37"/>
      <c r="D1037" s="16"/>
      <c r="E1037" s="33"/>
      <c r="F1037" s="16"/>
      <c r="G1037" s="16"/>
      <c r="H1037" s="16"/>
      <c r="I1037" s="16"/>
      <c r="J1037" s="16"/>
    </row>
    <row r="1038" spans="2:10" x14ac:dyDescent="0.2">
      <c r="B1038" s="16"/>
      <c r="C1038" s="37"/>
      <c r="D1038" s="16"/>
      <c r="E1038" s="33"/>
      <c r="F1038" s="16"/>
      <c r="G1038" s="16"/>
      <c r="H1038" s="16"/>
      <c r="I1038" s="16"/>
      <c r="J1038" s="16"/>
    </row>
    <row r="1039" spans="2:10" x14ac:dyDescent="0.2">
      <c r="B1039" s="16"/>
      <c r="C1039" s="37"/>
      <c r="D1039" s="16"/>
      <c r="E1039" s="33"/>
      <c r="F1039" s="16"/>
      <c r="G1039" s="16"/>
      <c r="H1039" s="16"/>
      <c r="I1039" s="16"/>
      <c r="J1039" s="16"/>
    </row>
    <row r="1040" spans="2:10" x14ac:dyDescent="0.2">
      <c r="B1040" s="16"/>
      <c r="C1040" s="37"/>
      <c r="D1040" s="16"/>
      <c r="E1040" s="33"/>
      <c r="F1040" s="16"/>
      <c r="G1040" s="16"/>
      <c r="H1040" s="16"/>
      <c r="I1040" s="16"/>
      <c r="J1040" s="16"/>
    </row>
    <row r="1041" spans="2:10" x14ac:dyDescent="0.2">
      <c r="B1041" s="16"/>
      <c r="C1041" s="37"/>
      <c r="D1041" s="16"/>
      <c r="E1041" s="33"/>
      <c r="F1041" s="16"/>
      <c r="G1041" s="16"/>
      <c r="H1041" s="16"/>
      <c r="I1041" s="16"/>
      <c r="J1041" s="16"/>
    </row>
    <row r="1042" spans="2:10" x14ac:dyDescent="0.2">
      <c r="B1042" s="16"/>
      <c r="C1042" s="37"/>
      <c r="D1042" s="16"/>
      <c r="E1042" s="33"/>
      <c r="F1042" s="16"/>
      <c r="G1042" s="16"/>
      <c r="H1042" s="16"/>
      <c r="I1042" s="16"/>
      <c r="J1042" s="16"/>
    </row>
    <row r="1043" spans="2:10" x14ac:dyDescent="0.2">
      <c r="B1043" s="16"/>
      <c r="C1043" s="37"/>
      <c r="D1043" s="16"/>
      <c r="E1043" s="33"/>
      <c r="F1043" s="16"/>
      <c r="G1043" s="16"/>
      <c r="H1043" s="16"/>
      <c r="I1043" s="16"/>
      <c r="J1043" s="16"/>
    </row>
    <row r="1044" spans="2:10" x14ac:dyDescent="0.2">
      <c r="B1044" s="16"/>
      <c r="C1044" s="37"/>
      <c r="D1044" s="16"/>
      <c r="E1044" s="33"/>
      <c r="F1044" s="16"/>
      <c r="G1044" s="16"/>
      <c r="H1044" s="16"/>
      <c r="I1044" s="16"/>
      <c r="J1044" s="16"/>
    </row>
    <row r="1045" spans="2:10" x14ac:dyDescent="0.2">
      <c r="B1045" s="16"/>
      <c r="C1045" s="37"/>
      <c r="D1045" s="16"/>
      <c r="E1045" s="33"/>
      <c r="F1045" s="16"/>
      <c r="G1045" s="16"/>
      <c r="H1045" s="16"/>
      <c r="I1045" s="16"/>
      <c r="J1045" s="16"/>
    </row>
    <row r="1046" spans="2:10" x14ac:dyDescent="0.2">
      <c r="B1046" s="16"/>
      <c r="C1046" s="37"/>
      <c r="D1046" s="16"/>
      <c r="E1046" s="33"/>
      <c r="F1046" s="16"/>
      <c r="G1046" s="16"/>
      <c r="H1046" s="16"/>
      <c r="I1046" s="16"/>
      <c r="J1046" s="16"/>
    </row>
    <row r="1047" spans="2:10" x14ac:dyDescent="0.2">
      <c r="B1047" s="16"/>
      <c r="C1047" s="37"/>
      <c r="D1047" s="16"/>
      <c r="E1047" s="33"/>
      <c r="F1047" s="16"/>
      <c r="G1047" s="16"/>
      <c r="H1047" s="16"/>
      <c r="I1047" s="16"/>
      <c r="J1047" s="16"/>
    </row>
    <row r="1048" spans="2:10" x14ac:dyDescent="0.2">
      <c r="B1048" s="16"/>
      <c r="C1048" s="37"/>
      <c r="D1048" s="16"/>
      <c r="E1048" s="33"/>
      <c r="F1048" s="16"/>
      <c r="G1048" s="16"/>
      <c r="H1048" s="16"/>
      <c r="I1048" s="16"/>
      <c r="J1048" s="16"/>
    </row>
    <row r="1049" spans="2:10" x14ac:dyDescent="0.2">
      <c r="B1049" s="16"/>
      <c r="C1049" s="37"/>
      <c r="D1049" s="16"/>
      <c r="E1049" s="33"/>
      <c r="F1049" s="16"/>
      <c r="G1049" s="16"/>
      <c r="H1049" s="16"/>
      <c r="I1049" s="16"/>
      <c r="J1049" s="16"/>
    </row>
    <row r="1050" spans="2:10" x14ac:dyDescent="0.2">
      <c r="B1050" s="16"/>
      <c r="C1050" s="37"/>
      <c r="D1050" s="16"/>
      <c r="E1050" s="33"/>
      <c r="F1050" s="16"/>
      <c r="G1050" s="16"/>
      <c r="H1050" s="16"/>
      <c r="I1050" s="16"/>
      <c r="J1050" s="16"/>
    </row>
    <row r="1051" spans="2:10" x14ac:dyDescent="0.2">
      <c r="B1051" s="16"/>
      <c r="C1051" s="37"/>
      <c r="D1051" s="16"/>
      <c r="E1051" s="33"/>
      <c r="F1051" s="16"/>
      <c r="G1051" s="16"/>
      <c r="H1051" s="16"/>
      <c r="I1051" s="16"/>
      <c r="J1051" s="16"/>
    </row>
    <row r="1052" spans="2:10" x14ac:dyDescent="0.2">
      <c r="B1052" s="16"/>
      <c r="C1052" s="37"/>
      <c r="D1052" s="16"/>
      <c r="E1052" s="33"/>
      <c r="F1052" s="16"/>
      <c r="G1052" s="16"/>
      <c r="H1052" s="16"/>
      <c r="I1052" s="16"/>
      <c r="J1052" s="16"/>
    </row>
    <row r="1053" spans="2:10" x14ac:dyDescent="0.2">
      <c r="B1053" s="16"/>
      <c r="C1053" s="37"/>
      <c r="D1053" s="16"/>
      <c r="E1053" s="33"/>
      <c r="F1053" s="16"/>
      <c r="G1053" s="16"/>
      <c r="H1053" s="16"/>
      <c r="I1053" s="16"/>
      <c r="J1053" s="16"/>
    </row>
    <row r="1054" spans="2:10" x14ac:dyDescent="0.2">
      <c r="B1054" s="16"/>
      <c r="C1054" s="37"/>
      <c r="D1054" s="16"/>
      <c r="E1054" s="33"/>
      <c r="F1054" s="16"/>
      <c r="G1054" s="16"/>
      <c r="H1054" s="16"/>
      <c r="I1054" s="16"/>
      <c r="J1054" s="16"/>
    </row>
    <row r="1055" spans="2:10" x14ac:dyDescent="0.2">
      <c r="B1055" s="16"/>
      <c r="C1055" s="37"/>
      <c r="D1055" s="16"/>
      <c r="E1055" s="33"/>
      <c r="F1055" s="16"/>
      <c r="G1055" s="16"/>
      <c r="H1055" s="16"/>
      <c r="I1055" s="16"/>
      <c r="J1055" s="16"/>
    </row>
    <row r="1056" spans="2:10" x14ac:dyDescent="0.2">
      <c r="B1056" s="16"/>
      <c r="C1056" s="37"/>
      <c r="D1056" s="16"/>
      <c r="E1056" s="33"/>
      <c r="F1056" s="16"/>
      <c r="G1056" s="16"/>
      <c r="H1056" s="16"/>
      <c r="I1056" s="16"/>
      <c r="J1056" s="16"/>
    </row>
    <row r="1057" spans="2:10" x14ac:dyDescent="0.2">
      <c r="B1057" s="16"/>
      <c r="C1057" s="37"/>
      <c r="D1057" s="16"/>
      <c r="E1057" s="33"/>
      <c r="F1057" s="16"/>
      <c r="G1057" s="16"/>
      <c r="H1057" s="16"/>
      <c r="I1057" s="16"/>
      <c r="J1057" s="16"/>
    </row>
    <row r="1058" spans="2:10" x14ac:dyDescent="0.2">
      <c r="B1058" s="16"/>
      <c r="C1058" s="37"/>
      <c r="D1058" s="16"/>
      <c r="E1058" s="33"/>
      <c r="F1058" s="16"/>
      <c r="G1058" s="16"/>
      <c r="H1058" s="16"/>
      <c r="I1058" s="16"/>
      <c r="J1058" s="16"/>
    </row>
    <row r="1059" spans="2:10" x14ac:dyDescent="0.2">
      <c r="B1059" s="16"/>
      <c r="C1059" s="37"/>
      <c r="D1059" s="16"/>
      <c r="E1059" s="33"/>
      <c r="F1059" s="16"/>
      <c r="G1059" s="16"/>
      <c r="H1059" s="16"/>
      <c r="I1059" s="16"/>
      <c r="J1059" s="16"/>
    </row>
    <row r="1060" spans="2:10" x14ac:dyDescent="0.2">
      <c r="B1060" s="16"/>
      <c r="C1060" s="37"/>
      <c r="D1060" s="16"/>
      <c r="E1060" s="33"/>
      <c r="F1060" s="16"/>
      <c r="G1060" s="16"/>
      <c r="H1060" s="16"/>
      <c r="I1060" s="16"/>
      <c r="J1060" s="16"/>
    </row>
    <row r="1061" spans="2:10" x14ac:dyDescent="0.2">
      <c r="B1061" s="16"/>
      <c r="C1061" s="37"/>
      <c r="D1061" s="16"/>
      <c r="E1061" s="33"/>
      <c r="F1061" s="16"/>
      <c r="G1061" s="16"/>
      <c r="H1061" s="16"/>
      <c r="I1061" s="16"/>
      <c r="J1061" s="16"/>
    </row>
    <row r="1062" spans="2:10" x14ac:dyDescent="0.2">
      <c r="B1062" s="16"/>
      <c r="C1062" s="37"/>
      <c r="D1062" s="16"/>
      <c r="E1062" s="33"/>
      <c r="F1062" s="16"/>
      <c r="G1062" s="16"/>
      <c r="H1062" s="16"/>
      <c r="I1062" s="16"/>
      <c r="J1062" s="16"/>
    </row>
    <row r="1063" spans="2:10" x14ac:dyDescent="0.2">
      <c r="B1063" s="16"/>
      <c r="C1063" s="37"/>
      <c r="D1063" s="16"/>
      <c r="E1063" s="33"/>
      <c r="F1063" s="16"/>
      <c r="G1063" s="16"/>
      <c r="H1063" s="16"/>
      <c r="I1063" s="16"/>
      <c r="J1063" s="16"/>
    </row>
    <row r="1064" spans="2:10" x14ac:dyDescent="0.2">
      <c r="B1064" s="16"/>
      <c r="C1064" s="37"/>
      <c r="D1064" s="16"/>
      <c r="E1064" s="33"/>
      <c r="F1064" s="16"/>
      <c r="G1064" s="16"/>
      <c r="H1064" s="16"/>
      <c r="I1064" s="16"/>
      <c r="J1064" s="16"/>
    </row>
    <row r="1065" spans="2:10" x14ac:dyDescent="0.2">
      <c r="B1065" s="16"/>
      <c r="C1065" s="37"/>
      <c r="D1065" s="16"/>
      <c r="E1065" s="33"/>
      <c r="F1065" s="16"/>
      <c r="G1065" s="16"/>
      <c r="H1065" s="16"/>
      <c r="I1065" s="16"/>
      <c r="J1065" s="16"/>
    </row>
    <row r="1066" spans="2:10" x14ac:dyDescent="0.2">
      <c r="B1066" s="16"/>
      <c r="C1066" s="37"/>
      <c r="D1066" s="16"/>
      <c r="E1066" s="33"/>
      <c r="F1066" s="16"/>
      <c r="G1066" s="16"/>
      <c r="H1066" s="16"/>
      <c r="I1066" s="16"/>
      <c r="J1066" s="16"/>
    </row>
    <row r="1067" spans="2:10" x14ac:dyDescent="0.2">
      <c r="B1067" s="16"/>
      <c r="C1067" s="37"/>
      <c r="D1067" s="16"/>
      <c r="E1067" s="33"/>
      <c r="F1067" s="16"/>
      <c r="G1067" s="16"/>
      <c r="H1067" s="16"/>
      <c r="I1067" s="16"/>
      <c r="J1067" s="16"/>
    </row>
    <row r="1068" spans="2:10" x14ac:dyDescent="0.2">
      <c r="B1068" s="16"/>
      <c r="C1068" s="37"/>
      <c r="D1068" s="16"/>
      <c r="E1068" s="33"/>
      <c r="F1068" s="16"/>
      <c r="G1068" s="16"/>
      <c r="H1068" s="16"/>
      <c r="I1068" s="16"/>
      <c r="J1068" s="16"/>
    </row>
    <row r="1069" spans="2:10" x14ac:dyDescent="0.2">
      <c r="B1069" s="16"/>
      <c r="C1069" s="37"/>
      <c r="D1069" s="16"/>
      <c r="E1069" s="33"/>
      <c r="F1069" s="16"/>
      <c r="G1069" s="16"/>
      <c r="H1069" s="16"/>
      <c r="I1069" s="16"/>
      <c r="J1069" s="16"/>
    </row>
    <row r="1070" spans="2:10" x14ac:dyDescent="0.2">
      <c r="B1070" s="16"/>
      <c r="C1070" s="37"/>
      <c r="D1070" s="16"/>
      <c r="E1070" s="33"/>
      <c r="F1070" s="16"/>
      <c r="G1070" s="16"/>
      <c r="H1070" s="16"/>
      <c r="I1070" s="16"/>
      <c r="J1070" s="16"/>
    </row>
    <row r="1071" spans="2:10" x14ac:dyDescent="0.2">
      <c r="B1071" s="16"/>
      <c r="C1071" s="37"/>
      <c r="D1071" s="16"/>
      <c r="E1071" s="33"/>
      <c r="F1071" s="16"/>
      <c r="G1071" s="16"/>
      <c r="H1071" s="16"/>
      <c r="I1071" s="16"/>
      <c r="J1071" s="16"/>
    </row>
    <row r="1072" spans="2:10" x14ac:dyDescent="0.2">
      <c r="B1072" s="16"/>
      <c r="C1072" s="37"/>
      <c r="D1072" s="16"/>
      <c r="E1072" s="33"/>
      <c r="F1072" s="16"/>
      <c r="G1072" s="16"/>
      <c r="H1072" s="16"/>
      <c r="I1072" s="16"/>
      <c r="J1072" s="16"/>
    </row>
    <row r="1073" spans="2:10" x14ac:dyDescent="0.2">
      <c r="B1073" s="16"/>
      <c r="C1073" s="37"/>
      <c r="D1073" s="16"/>
      <c r="E1073" s="33"/>
      <c r="F1073" s="16"/>
      <c r="G1073" s="16"/>
      <c r="H1073" s="16"/>
      <c r="I1073" s="16"/>
      <c r="J1073" s="16"/>
    </row>
    <row r="1074" spans="2:10" x14ac:dyDescent="0.2">
      <c r="B1074" s="16"/>
      <c r="C1074" s="37"/>
      <c r="D1074" s="16"/>
      <c r="E1074" s="33"/>
      <c r="F1074" s="16"/>
      <c r="G1074" s="16"/>
      <c r="H1074" s="16"/>
      <c r="I1074" s="16"/>
      <c r="J1074" s="16"/>
    </row>
    <row r="1075" spans="2:10" x14ac:dyDescent="0.2">
      <c r="B1075" s="16"/>
      <c r="C1075" s="37"/>
      <c r="D1075" s="16"/>
      <c r="E1075" s="33"/>
      <c r="F1075" s="16"/>
      <c r="G1075" s="16"/>
      <c r="H1075" s="16"/>
      <c r="I1075" s="16"/>
      <c r="J1075" s="16"/>
    </row>
    <row r="1076" spans="2:10" x14ac:dyDescent="0.2">
      <c r="B1076" s="16"/>
      <c r="C1076" s="37"/>
      <c r="D1076" s="16"/>
      <c r="E1076" s="33"/>
      <c r="F1076" s="16"/>
      <c r="G1076" s="16"/>
      <c r="H1076" s="16"/>
      <c r="I1076" s="16"/>
      <c r="J1076" s="16"/>
    </row>
    <row r="1077" spans="2:10" x14ac:dyDescent="0.2">
      <c r="B1077" s="16"/>
      <c r="C1077" s="37"/>
      <c r="D1077" s="16"/>
      <c r="E1077" s="33"/>
      <c r="F1077" s="16"/>
      <c r="G1077" s="16"/>
      <c r="H1077" s="16"/>
      <c r="I1077" s="16"/>
      <c r="J1077" s="16"/>
    </row>
    <row r="1078" spans="2:10" x14ac:dyDescent="0.2">
      <c r="B1078" s="16"/>
      <c r="C1078" s="37"/>
      <c r="D1078" s="16"/>
      <c r="E1078" s="33"/>
      <c r="F1078" s="16"/>
      <c r="G1078" s="16"/>
      <c r="H1078" s="16"/>
      <c r="I1078" s="16"/>
      <c r="J1078" s="16"/>
    </row>
    <row r="1079" spans="2:10" x14ac:dyDescent="0.2">
      <c r="B1079" s="16"/>
      <c r="C1079" s="37"/>
      <c r="D1079" s="16"/>
      <c r="E1079" s="33"/>
      <c r="F1079" s="16"/>
      <c r="G1079" s="16"/>
      <c r="H1079" s="16"/>
      <c r="I1079" s="16"/>
      <c r="J1079" s="16"/>
    </row>
    <row r="1080" spans="2:10" x14ac:dyDescent="0.2">
      <c r="B1080" s="16"/>
      <c r="C1080" s="37"/>
      <c r="D1080" s="16"/>
      <c r="E1080" s="33"/>
      <c r="F1080" s="16"/>
      <c r="G1080" s="16"/>
      <c r="H1080" s="16"/>
      <c r="I1080" s="16"/>
      <c r="J1080" s="16"/>
    </row>
    <row r="1081" spans="2:10" x14ac:dyDescent="0.2">
      <c r="B1081" s="16"/>
      <c r="C1081" s="37"/>
      <c r="D1081" s="16"/>
      <c r="E1081" s="33"/>
      <c r="F1081" s="16"/>
      <c r="G1081" s="16"/>
      <c r="H1081" s="16"/>
      <c r="I1081" s="16"/>
      <c r="J1081" s="16"/>
    </row>
    <row r="1082" spans="2:10" x14ac:dyDescent="0.2">
      <c r="B1082" s="16"/>
      <c r="C1082" s="37"/>
      <c r="D1082" s="16"/>
      <c r="E1082" s="33"/>
      <c r="F1082" s="16"/>
      <c r="G1082" s="16"/>
      <c r="H1082" s="16"/>
      <c r="I1082" s="16"/>
      <c r="J1082" s="16"/>
    </row>
    <row r="1083" spans="2:10" x14ac:dyDescent="0.2">
      <c r="B1083" s="16"/>
      <c r="C1083" s="37"/>
      <c r="D1083" s="16"/>
      <c r="E1083" s="33"/>
      <c r="F1083" s="16"/>
      <c r="G1083" s="16"/>
      <c r="H1083" s="16"/>
      <c r="I1083" s="16"/>
      <c r="J1083" s="16"/>
    </row>
    <row r="1084" spans="2:10" x14ac:dyDescent="0.2">
      <c r="B1084" s="16"/>
      <c r="C1084" s="37"/>
      <c r="D1084" s="16"/>
      <c r="E1084" s="33"/>
      <c r="F1084" s="16"/>
      <c r="G1084" s="16"/>
      <c r="H1084" s="16"/>
      <c r="I1084" s="16"/>
      <c r="J1084" s="16"/>
    </row>
    <row r="1085" spans="2:10" x14ac:dyDescent="0.2">
      <c r="B1085" s="16"/>
      <c r="C1085" s="37"/>
      <c r="D1085" s="16"/>
      <c r="E1085" s="33"/>
      <c r="F1085" s="16"/>
      <c r="G1085" s="16"/>
      <c r="H1085" s="16"/>
      <c r="I1085" s="16"/>
      <c r="J1085" s="16"/>
    </row>
    <row r="1086" spans="2:10" x14ac:dyDescent="0.2">
      <c r="B1086" s="16"/>
      <c r="C1086" s="37"/>
      <c r="D1086" s="16"/>
      <c r="E1086" s="33"/>
      <c r="F1086" s="16"/>
      <c r="G1086" s="16"/>
      <c r="H1086" s="16"/>
      <c r="I1086" s="16"/>
      <c r="J1086" s="16"/>
    </row>
    <row r="1087" spans="2:10" x14ac:dyDescent="0.2">
      <c r="B1087" s="16"/>
      <c r="C1087" s="37"/>
      <c r="D1087" s="16"/>
      <c r="E1087" s="33"/>
      <c r="F1087" s="16"/>
      <c r="G1087" s="16"/>
      <c r="H1087" s="16"/>
      <c r="I1087" s="16"/>
      <c r="J1087" s="16"/>
    </row>
    <row r="1088" spans="2:10" x14ac:dyDescent="0.2">
      <c r="B1088" s="16"/>
      <c r="C1088" s="37"/>
      <c r="D1088" s="16"/>
      <c r="E1088" s="33"/>
      <c r="F1088" s="16"/>
      <c r="G1088" s="16"/>
      <c r="H1088" s="16"/>
      <c r="I1088" s="16"/>
      <c r="J1088" s="16"/>
    </row>
    <row r="1089" spans="2:10" x14ac:dyDescent="0.2">
      <c r="B1089" s="16"/>
      <c r="C1089" s="37"/>
      <c r="D1089" s="16"/>
      <c r="E1089" s="33"/>
      <c r="F1089" s="16"/>
      <c r="G1089" s="16"/>
      <c r="H1089" s="16"/>
      <c r="I1089" s="16"/>
      <c r="J1089" s="16"/>
    </row>
    <row r="1090" spans="2:10" x14ac:dyDescent="0.2">
      <c r="B1090" s="16"/>
      <c r="C1090" s="37"/>
      <c r="D1090" s="16"/>
      <c r="E1090" s="33"/>
      <c r="F1090" s="16"/>
      <c r="G1090" s="16"/>
      <c r="H1090" s="16"/>
      <c r="I1090" s="16"/>
      <c r="J1090" s="16"/>
    </row>
    <row r="1091" spans="2:10" x14ac:dyDescent="0.2">
      <c r="B1091" s="16"/>
      <c r="C1091" s="37"/>
      <c r="D1091" s="16"/>
      <c r="E1091" s="33"/>
      <c r="F1091" s="16"/>
      <c r="G1091" s="16"/>
      <c r="H1091" s="16"/>
      <c r="I1091" s="16"/>
      <c r="J1091" s="16"/>
    </row>
    <row r="1092" spans="2:10" x14ac:dyDescent="0.2">
      <c r="B1092" s="16"/>
      <c r="C1092" s="37"/>
      <c r="D1092" s="16"/>
      <c r="E1092" s="33"/>
      <c r="F1092" s="16"/>
      <c r="G1092" s="16"/>
      <c r="H1092" s="16"/>
      <c r="I1092" s="16"/>
      <c r="J1092" s="16"/>
    </row>
    <row r="1093" spans="2:10" x14ac:dyDescent="0.2">
      <c r="B1093" s="16"/>
      <c r="C1093" s="37"/>
      <c r="D1093" s="16"/>
      <c r="E1093" s="33"/>
      <c r="F1093" s="16"/>
      <c r="G1093" s="16"/>
      <c r="H1093" s="16"/>
      <c r="I1093" s="16"/>
      <c r="J1093" s="16"/>
    </row>
    <row r="1094" spans="2:10" x14ac:dyDescent="0.2">
      <c r="B1094" s="16"/>
      <c r="C1094" s="37"/>
      <c r="D1094" s="16"/>
      <c r="E1094" s="33"/>
      <c r="F1094" s="16"/>
      <c r="G1094" s="16"/>
      <c r="H1094" s="16"/>
      <c r="I1094" s="16"/>
      <c r="J1094" s="16"/>
    </row>
    <row r="1095" spans="2:10" x14ac:dyDescent="0.2">
      <c r="B1095" s="16"/>
      <c r="C1095" s="37"/>
      <c r="D1095" s="16"/>
      <c r="E1095" s="33"/>
      <c r="F1095" s="16"/>
      <c r="G1095" s="16"/>
      <c r="H1095" s="16"/>
      <c r="I1095" s="16"/>
      <c r="J1095" s="16"/>
    </row>
  </sheetData>
  <customSheetViews>
    <customSheetView guid="{E13C7EFB-3976-4A41-BB8F-8C11EBDB1DAF}" filter="1" showAutoFilter="1">
      <pageMargins left="0.7" right="0.7" top="0.75" bottom="0.75" header="0.3" footer="0.3"/>
      <autoFilter ref="A1:O82" xr:uid="{CEBDC71E-DDCB-4CE2-AD5E-D392D3834DEC}"/>
    </customSheetView>
  </customSheetViews>
  <hyperlinks>
    <hyperlink ref="M87" r:id="rId1" display="https://pubmed.ncbi.nlm.nih.gov/27355508/_x000a__x000a_Results from RCT: https://pubmed.ncbi.nlm.nih.gov/29601570/_x000a__x000a_Costing data: _x000a_https://pubmed.ncbi.nlm.nih.gov/32959434/ _x000a__x000a_ART delivery evaluations: _x000a_https://pubmed.ncbi.nlm.nih.gov/32641032/_x000a__x000a_Additional results:_x000a_ht" xr:uid="{00000000-0004-0000-0000-000010000000}"/>
    <hyperlink ref="M40" r:id="rId2" xr:uid="{156A4F96-F7AA-417D-8D87-919434AD1633}"/>
    <hyperlink ref="M11" r:id="rId3" xr:uid="{0A261DAF-972E-47E8-B05A-A3276E884055}"/>
    <hyperlink ref="M113" r:id="rId4" xr:uid="{4587546B-ABEE-4D03-AD6C-F3CBAE387969}"/>
    <hyperlink ref="M62" r:id="rId5" xr:uid="{3566394A-C9DA-47EB-9BB3-3F3856A21B78}"/>
    <hyperlink ref="M7" r:id="rId6" xr:uid="{743E255B-079B-4474-A6AB-5ACDFFD2F446}"/>
    <hyperlink ref="M25" r:id="rId7" xr:uid="{2BC45E41-2EFE-42B3-B2AB-E42DF925084E}"/>
    <hyperlink ref="M89" r:id="rId8" xr:uid="{74D37E1B-1AEC-441B-AC76-03F0F7447208}"/>
    <hyperlink ref="M56" r:id="rId9" xr:uid="{DA575DE2-985A-423D-98A4-528357AEDBA8}"/>
    <hyperlink ref="M21" r:id="rId10" xr:uid="{2D498852-50F4-400A-A011-CBB8ADABED7A}"/>
    <hyperlink ref="M72" r:id="rId11" xr:uid="{DB45F72E-2765-4387-BD65-7FA4E02EA322}"/>
    <hyperlink ref="M24" r:id="rId12" xr:uid="{A76220B1-D846-42E0-AAFC-43D336827711}"/>
    <hyperlink ref="M35" r:id="rId13" xr:uid="{6C887DCC-FA8C-4337-A643-FDABDBA5BCE9}"/>
    <hyperlink ref="M104" r:id="rId14" xr:uid="{319466EF-7C0E-44D5-8CBB-D8ABCFC4A3E4}"/>
    <hyperlink ref="M10" r:id="rId15" xr:uid="{10EE4D5C-1231-4B3B-9C5A-10892FF0BFFD}"/>
    <hyperlink ref="M50" r:id="rId16" xr:uid="{B311FA18-70E5-4DCB-8020-8B0C0B2A0BF9}"/>
    <hyperlink ref="M34" r:id="rId17" xr:uid="{AD4752E6-8D18-457E-A351-5AC54821E8C0}"/>
    <hyperlink ref="M95" r:id="rId18" xr:uid="{7464FA79-6DD9-4514-87D9-987099EC8ACD}"/>
    <hyperlink ref="M60" r:id="rId19" xr:uid="{575188A5-F680-4189-B2AB-3B91702048D8}"/>
    <hyperlink ref="M41" r:id="rId20" xr:uid="{4D7E8BFF-6A0B-4C8B-BD34-93CD3A18BB29}"/>
    <hyperlink ref="M55" r:id="rId21" xr:uid="{C1BD43E9-4686-44D9-99FF-93336DC372DF}"/>
    <hyperlink ref="M121" r:id="rId22" xr:uid="{FCCF3F89-09DA-452B-97D1-30CB7D3A575F}"/>
    <hyperlink ref="M97" r:id="rId23" xr:uid="{883A7E74-F253-478C-AAA5-901287DB6DE7}"/>
    <hyperlink ref="M52" r:id="rId24" xr:uid="{E9A2890E-41BD-408B-BFB7-26D7F41E2823}"/>
    <hyperlink ref="M81" r:id="rId25" xr:uid="{294593F2-FD08-4014-8A19-E9303D57EBE5}"/>
    <hyperlink ref="M15" r:id="rId26" xr:uid="{97FDE93A-A0EE-436A-A302-C722FF40628A}"/>
    <hyperlink ref="M90" r:id="rId27" xr:uid="{2519BD37-7031-4C79-A6DD-087E121A1D40}"/>
    <hyperlink ref="M76" r:id="rId28" xr:uid="{F6A83C18-D6B2-45FB-9343-BE361FAD0602}"/>
    <hyperlink ref="M23" r:id="rId29" xr:uid="{F73CEF4D-56E2-404C-8CA2-C5F505223014}"/>
    <hyperlink ref="M120" r:id="rId30" xr:uid="{3FE6BEAD-F91C-41FE-8031-3095C1366ED6}"/>
    <hyperlink ref="M44" r:id="rId31" xr:uid="{A3324479-4CFF-439E-A23E-3F1C5E209E7B}"/>
    <hyperlink ref="M36" r:id="rId32" xr:uid="{FD2F2A71-163E-4C26-9174-726BE23447D3}"/>
    <hyperlink ref="M65" r:id="rId33" xr:uid="{F3FFEE40-7756-4EBD-9666-3B16C130E62B}"/>
    <hyperlink ref="M17" r:id="rId34" xr:uid="{814A4DC1-1C3D-47BA-9EFC-2CFE74774BA1}"/>
    <hyperlink ref="M4" r:id="rId35" xr:uid="{98B79814-978C-44D7-8B60-A318A1455911}"/>
    <hyperlink ref="M109" r:id="rId36" xr:uid="{21A7806F-E9B9-4A05-8CD6-783418CFA3BE}"/>
    <hyperlink ref="M8" r:id="rId37" xr:uid="{E5E95B66-E86B-45A5-A44F-DB083EA352C0}"/>
    <hyperlink ref="M9" r:id="rId38" xr:uid="{A3465936-05AE-4AF9-84A7-1DFFA8A20B55}"/>
  </hyperlinks>
  <pageMargins left="0.7" right="0.7" top="0.75" bottom="0.75" header="0.3" footer="0.3"/>
  <pageSetup scale="20" orientation="portrait" horizontalDpi="1200" verticalDpi="1200"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outlinePr summaryBelow="0" summaryRight="0"/>
  </sheetPr>
  <dimension ref="A1:C1037"/>
  <sheetViews>
    <sheetView zoomScaleNormal="100" workbookViewId="0">
      <selection activeCell="C8" sqref="C8"/>
    </sheetView>
  </sheetViews>
  <sheetFormatPr defaultColWidth="12.7109375" defaultRowHeight="21.6" customHeight="1" x14ac:dyDescent="0.2"/>
  <cols>
    <col min="1" max="1" width="63.28515625" style="2" bestFit="1" customWidth="1"/>
    <col min="2" max="2" width="92.7109375" style="2" customWidth="1"/>
    <col min="3" max="3" width="39.7109375" style="58" customWidth="1"/>
    <col min="4" max="16384" width="12.7109375" style="2"/>
  </cols>
  <sheetData>
    <row r="1" spans="1:3" ht="21.6" customHeight="1" x14ac:dyDescent="0.2">
      <c r="A1" s="49" t="s">
        <v>1042</v>
      </c>
    </row>
    <row r="2" spans="1:3" ht="21.6" customHeight="1" x14ac:dyDescent="0.2">
      <c r="A2" s="50" t="s">
        <v>1043</v>
      </c>
      <c r="B2" s="50"/>
    </row>
    <row r="3" spans="1:3" ht="37.5" customHeight="1" x14ac:dyDescent="0.2">
      <c r="A3" s="51" t="s">
        <v>1056</v>
      </c>
      <c r="B3" s="51"/>
    </row>
    <row r="4" spans="1:3" ht="21" customHeight="1" x14ac:dyDescent="0.2">
      <c r="A4" s="51" t="s">
        <v>1057</v>
      </c>
      <c r="B4" s="51"/>
    </row>
    <row r="5" spans="1:3" ht="21.6" customHeight="1" x14ac:dyDescent="0.2">
      <c r="A5" s="48"/>
    </row>
    <row r="6" spans="1:3" ht="21.6" customHeight="1" x14ac:dyDescent="0.2">
      <c r="A6" s="49" t="s">
        <v>1060</v>
      </c>
    </row>
    <row r="7" spans="1:3" ht="21.6" customHeight="1" x14ac:dyDescent="0.2">
      <c r="A7" s="59" t="s">
        <v>1044</v>
      </c>
    </row>
    <row r="8" spans="1:3" ht="21.6" customHeight="1" x14ac:dyDescent="0.2">
      <c r="A8" s="59" t="s">
        <v>1045</v>
      </c>
    </row>
    <row r="9" spans="1:3" ht="21.6" customHeight="1" x14ac:dyDescent="0.2">
      <c r="A9" s="59" t="s">
        <v>1046</v>
      </c>
    </row>
    <row r="10" spans="1:3" ht="21.6" customHeight="1" x14ac:dyDescent="0.2">
      <c r="A10" s="59" t="s">
        <v>1047</v>
      </c>
    </row>
    <row r="11" spans="1:3" ht="21.6" customHeight="1" x14ac:dyDescent="0.2">
      <c r="A11" s="59" t="s">
        <v>1048</v>
      </c>
    </row>
    <row r="12" spans="1:3" ht="30" customHeight="1" x14ac:dyDescent="0.2">
      <c r="A12" s="48"/>
    </row>
    <row r="13" spans="1:3" ht="21.6" customHeight="1" x14ac:dyDescent="0.2">
      <c r="A13" s="52" t="s">
        <v>1049</v>
      </c>
      <c r="B13" s="53" t="s">
        <v>526</v>
      </c>
      <c r="C13" s="53" t="s">
        <v>535</v>
      </c>
    </row>
    <row r="14" spans="1:3" ht="39.75" customHeight="1" x14ac:dyDescent="0.2">
      <c r="A14" s="8" t="s">
        <v>552</v>
      </c>
      <c r="B14" s="8" t="s">
        <v>558</v>
      </c>
      <c r="C14" s="55"/>
    </row>
    <row r="15" spans="1:3" ht="37.5" customHeight="1" x14ac:dyDescent="0.2">
      <c r="A15" s="8" t="s">
        <v>551</v>
      </c>
      <c r="B15" s="8" t="s">
        <v>553</v>
      </c>
      <c r="C15" s="56"/>
    </row>
    <row r="16" spans="1:3" ht="36.75" customHeight="1" x14ac:dyDescent="0.2">
      <c r="A16" s="8" t="s">
        <v>538</v>
      </c>
      <c r="B16" s="8" t="s">
        <v>554</v>
      </c>
      <c r="C16" s="55"/>
    </row>
    <row r="17" spans="1:3" ht="104.25" customHeight="1" x14ac:dyDescent="0.2">
      <c r="A17" s="8" t="s">
        <v>539</v>
      </c>
      <c r="B17" s="8" t="s">
        <v>1051</v>
      </c>
      <c r="C17" s="56"/>
    </row>
    <row r="18" spans="1:3" ht="180" customHeight="1" x14ac:dyDescent="0.2">
      <c r="A18" s="8" t="s">
        <v>1050</v>
      </c>
      <c r="B18" s="8" t="s">
        <v>1052</v>
      </c>
      <c r="C18" s="55"/>
    </row>
    <row r="19" spans="1:3" ht="73.5" customHeight="1" x14ac:dyDescent="0.2">
      <c r="A19" s="54" t="s">
        <v>649</v>
      </c>
      <c r="B19" s="8" t="s">
        <v>555</v>
      </c>
      <c r="C19" s="56" t="s">
        <v>299</v>
      </c>
    </row>
    <row r="20" spans="1:3" ht="32.25" customHeight="1" x14ac:dyDescent="0.2">
      <c r="A20" s="8" t="s">
        <v>300</v>
      </c>
      <c r="B20" s="8" t="s">
        <v>557</v>
      </c>
      <c r="C20" s="57" t="s">
        <v>299</v>
      </c>
    </row>
    <row r="21" spans="1:3" ht="36" customHeight="1" x14ac:dyDescent="0.2">
      <c r="A21" s="8" t="s">
        <v>540</v>
      </c>
      <c r="B21" s="8" t="s">
        <v>556</v>
      </c>
      <c r="C21" s="55"/>
    </row>
    <row r="22" spans="1:3" ht="43.5" customHeight="1" x14ac:dyDescent="0.2">
      <c r="A22" s="8" t="s">
        <v>301</v>
      </c>
      <c r="B22" s="8" t="s">
        <v>559</v>
      </c>
      <c r="C22" s="56"/>
    </row>
    <row r="23" spans="1:3" ht="26.25" customHeight="1" x14ac:dyDescent="0.2">
      <c r="A23" s="8" t="s">
        <v>516</v>
      </c>
      <c r="B23" s="8"/>
      <c r="C23" s="55"/>
    </row>
    <row r="24" spans="1:3" ht="24.75" customHeight="1" x14ac:dyDescent="0.2">
      <c r="A24" s="8" t="s">
        <v>541</v>
      </c>
      <c r="B24" s="8"/>
      <c r="C24" s="56"/>
    </row>
    <row r="25" spans="1:3" ht="51" customHeight="1" x14ac:dyDescent="0.2">
      <c r="A25" s="8" t="s">
        <v>560</v>
      </c>
      <c r="B25" s="8" t="s">
        <v>561</v>
      </c>
      <c r="C25" s="57" t="s">
        <v>564</v>
      </c>
    </row>
    <row r="26" spans="1:3" ht="59.25" customHeight="1" x14ac:dyDescent="0.2">
      <c r="A26" s="8" t="s">
        <v>562</v>
      </c>
      <c r="B26" s="8" t="s">
        <v>563</v>
      </c>
      <c r="C26" s="56" t="s">
        <v>564</v>
      </c>
    </row>
    <row r="27" spans="1:3" ht="51.75" customHeight="1" x14ac:dyDescent="0.2">
      <c r="A27" s="8" t="s">
        <v>565</v>
      </c>
      <c r="B27" s="8" t="s">
        <v>566</v>
      </c>
      <c r="C27" s="55" t="s">
        <v>564</v>
      </c>
    </row>
    <row r="28" spans="1:3" ht="30" customHeight="1" x14ac:dyDescent="0.2">
      <c r="A28" s="48"/>
    </row>
    <row r="29" spans="1:3" s="60" customFormat="1" ht="28.5" customHeight="1" x14ac:dyDescent="0.2">
      <c r="A29" s="63" t="s">
        <v>1053</v>
      </c>
      <c r="B29" s="64" t="s">
        <v>4</v>
      </c>
      <c r="C29" s="65" t="s">
        <v>535</v>
      </c>
    </row>
    <row r="30" spans="1:3" ht="25.5" x14ac:dyDescent="0.2">
      <c r="A30" s="66" t="s">
        <v>567</v>
      </c>
      <c r="B30" s="8" t="s">
        <v>568</v>
      </c>
      <c r="C30" s="67" t="s">
        <v>579</v>
      </c>
    </row>
    <row r="31" spans="1:3" ht="21.6" customHeight="1" x14ac:dyDescent="0.2">
      <c r="A31" s="68"/>
      <c r="B31" s="8" t="s">
        <v>577</v>
      </c>
      <c r="C31" s="70"/>
    </row>
    <row r="32" spans="1:3" ht="21.6" customHeight="1" x14ac:dyDescent="0.2">
      <c r="A32" s="68"/>
      <c r="B32" s="8" t="s">
        <v>578</v>
      </c>
      <c r="C32" s="70"/>
    </row>
    <row r="33" spans="1:3" ht="21.6" customHeight="1" x14ac:dyDescent="0.2">
      <c r="A33" s="68"/>
      <c r="B33" s="8" t="s">
        <v>576</v>
      </c>
      <c r="C33" s="70"/>
    </row>
    <row r="34" spans="1:3" ht="21.6" customHeight="1" x14ac:dyDescent="0.2">
      <c r="A34" s="68"/>
      <c r="B34" s="8" t="s">
        <v>411</v>
      </c>
      <c r="C34" s="70"/>
    </row>
    <row r="35" spans="1:3" ht="21.6" customHeight="1" x14ac:dyDescent="0.2">
      <c r="A35" s="12" t="s">
        <v>569</v>
      </c>
      <c r="B35" s="8" t="s">
        <v>302</v>
      </c>
      <c r="C35" s="70"/>
    </row>
    <row r="36" spans="1:3" ht="21.6" customHeight="1" x14ac:dyDescent="0.2">
      <c r="A36" s="12"/>
      <c r="B36" s="8" t="s">
        <v>375</v>
      </c>
      <c r="C36" s="70"/>
    </row>
    <row r="37" spans="1:3" ht="21.6" customHeight="1" x14ac:dyDescent="0.2">
      <c r="A37" s="12"/>
      <c r="B37" s="8" t="s">
        <v>580</v>
      </c>
      <c r="C37" s="70"/>
    </row>
    <row r="38" spans="1:3" ht="21.6" customHeight="1" x14ac:dyDescent="0.2">
      <c r="A38" s="12"/>
      <c r="B38" s="8" t="s">
        <v>581</v>
      </c>
      <c r="C38" s="70"/>
    </row>
    <row r="39" spans="1:3" ht="21.6" customHeight="1" x14ac:dyDescent="0.2">
      <c r="A39" s="12" t="s">
        <v>1054</v>
      </c>
      <c r="B39" s="8" t="s">
        <v>588</v>
      </c>
      <c r="C39" s="70"/>
    </row>
    <row r="40" spans="1:3" ht="21.6" customHeight="1" x14ac:dyDescent="0.2">
      <c r="A40" s="12"/>
      <c r="B40" s="8" t="s">
        <v>570</v>
      </c>
      <c r="C40" s="70"/>
    </row>
    <row r="41" spans="1:3" ht="21.6" customHeight="1" x14ac:dyDescent="0.2">
      <c r="A41" s="12"/>
      <c r="B41" s="8" t="s">
        <v>582</v>
      </c>
      <c r="C41" s="70"/>
    </row>
    <row r="42" spans="1:3" ht="35.25" customHeight="1" x14ac:dyDescent="0.2">
      <c r="A42" s="12"/>
      <c r="B42" s="8" t="s">
        <v>585</v>
      </c>
      <c r="C42" s="70"/>
    </row>
    <row r="43" spans="1:3" ht="21.6" customHeight="1" x14ac:dyDescent="0.2">
      <c r="A43" s="12" t="s">
        <v>571</v>
      </c>
      <c r="B43" s="10" t="s">
        <v>572</v>
      </c>
      <c r="C43" s="70"/>
    </row>
    <row r="44" spans="1:3" ht="21.6" customHeight="1" x14ac:dyDescent="0.2">
      <c r="A44" s="12"/>
      <c r="B44" s="10" t="s">
        <v>573</v>
      </c>
      <c r="C44" s="70"/>
    </row>
    <row r="45" spans="1:3" ht="21.6" customHeight="1" x14ac:dyDescent="0.2">
      <c r="A45" s="12"/>
      <c r="B45" s="10" t="s">
        <v>583</v>
      </c>
      <c r="C45" s="70"/>
    </row>
    <row r="46" spans="1:3" ht="21.6" customHeight="1" x14ac:dyDescent="0.2">
      <c r="A46" s="12" t="s">
        <v>574</v>
      </c>
      <c r="B46" s="10" t="s">
        <v>589</v>
      </c>
      <c r="C46" s="70"/>
    </row>
    <row r="47" spans="1:3" ht="21.6" customHeight="1" x14ac:dyDescent="0.2">
      <c r="A47" s="12"/>
      <c r="B47" s="8" t="s">
        <v>584</v>
      </c>
      <c r="C47" s="70"/>
    </row>
    <row r="48" spans="1:3" ht="21.6" customHeight="1" x14ac:dyDescent="0.2">
      <c r="A48" s="12" t="s">
        <v>575</v>
      </c>
      <c r="B48" s="8" t="s">
        <v>303</v>
      </c>
      <c r="C48" s="70"/>
    </row>
    <row r="49" spans="1:3" ht="30" customHeight="1" x14ac:dyDescent="0.2">
      <c r="A49" s="11" t="s">
        <v>643</v>
      </c>
      <c r="B49" s="8" t="s">
        <v>1055</v>
      </c>
      <c r="C49" s="67" t="s">
        <v>586</v>
      </c>
    </row>
    <row r="50" spans="1:3" ht="21.6" customHeight="1" x14ac:dyDescent="0.2">
      <c r="A50" s="12"/>
      <c r="B50" s="8" t="s">
        <v>587</v>
      </c>
      <c r="C50" s="70"/>
    </row>
    <row r="51" spans="1:3" ht="33.75" customHeight="1" x14ac:dyDescent="0.2">
      <c r="A51" s="12"/>
      <c r="B51" s="8" t="s">
        <v>435</v>
      </c>
      <c r="C51" s="67" t="s">
        <v>645</v>
      </c>
    </row>
    <row r="52" spans="1:3" ht="29.25" customHeight="1" x14ac:dyDescent="0.2">
      <c r="A52" s="12"/>
      <c r="B52" s="8" t="s">
        <v>607</v>
      </c>
      <c r="C52" s="70"/>
    </row>
    <row r="53" spans="1:3" ht="38.25" x14ac:dyDescent="0.2">
      <c r="A53" s="12"/>
      <c r="B53" s="8" t="s">
        <v>605</v>
      </c>
      <c r="C53" s="67" t="s">
        <v>608</v>
      </c>
    </row>
    <row r="54" spans="1:3" ht="36.75" customHeight="1" x14ac:dyDescent="0.2">
      <c r="A54" s="12"/>
      <c r="B54" s="8" t="s">
        <v>606</v>
      </c>
      <c r="C54" s="67" t="s">
        <v>609</v>
      </c>
    </row>
    <row r="55" spans="1:3" ht="43.5" customHeight="1" x14ac:dyDescent="0.2">
      <c r="A55" s="13"/>
      <c r="B55" s="9" t="s">
        <v>642</v>
      </c>
      <c r="C55" s="69" t="s">
        <v>644</v>
      </c>
    </row>
    <row r="56" spans="1:3" ht="30" customHeight="1" x14ac:dyDescent="0.2">
      <c r="A56" s="48"/>
    </row>
    <row r="57" spans="1:3" ht="21.6" customHeight="1" x14ac:dyDescent="0.2">
      <c r="A57" s="77" t="s">
        <v>527</v>
      </c>
      <c r="B57" s="78" t="s">
        <v>526</v>
      </c>
      <c r="C57" s="79" t="s">
        <v>535</v>
      </c>
    </row>
    <row r="58" spans="1:3" ht="30.6" customHeight="1" x14ac:dyDescent="0.2">
      <c r="A58" s="84" t="s">
        <v>122</v>
      </c>
      <c r="B58" s="85" t="s">
        <v>286</v>
      </c>
      <c r="C58" s="86" t="s">
        <v>536</v>
      </c>
    </row>
    <row r="59" spans="1:3" ht="25.5" x14ac:dyDescent="0.2">
      <c r="A59" s="80" t="s">
        <v>287</v>
      </c>
      <c r="B59" s="62" t="s">
        <v>1061</v>
      </c>
      <c r="C59" s="43" t="s">
        <v>536</v>
      </c>
    </row>
    <row r="60" spans="1:3" ht="25.5" x14ac:dyDescent="0.2">
      <c r="A60" s="84" t="s">
        <v>288</v>
      </c>
      <c r="B60" s="85" t="s">
        <v>528</v>
      </c>
      <c r="C60" s="86" t="s">
        <v>536</v>
      </c>
    </row>
    <row r="61" spans="1:3" ht="33" customHeight="1" x14ac:dyDescent="0.2">
      <c r="A61" s="80" t="s">
        <v>289</v>
      </c>
      <c r="B61" s="62" t="s">
        <v>1062</v>
      </c>
      <c r="C61" s="43" t="s">
        <v>536</v>
      </c>
    </row>
    <row r="62" spans="1:3" ht="44.25" customHeight="1" x14ac:dyDescent="0.2">
      <c r="A62" s="84" t="s">
        <v>530</v>
      </c>
      <c r="B62" s="85" t="s">
        <v>531</v>
      </c>
      <c r="C62" s="86" t="s">
        <v>536</v>
      </c>
    </row>
    <row r="63" spans="1:3" ht="31.5" customHeight="1" x14ac:dyDescent="0.2">
      <c r="A63" s="80" t="s">
        <v>548</v>
      </c>
      <c r="B63" s="61" t="s">
        <v>290</v>
      </c>
      <c r="C63" s="43" t="s">
        <v>536</v>
      </c>
    </row>
    <row r="64" spans="1:3" ht="45" customHeight="1" x14ac:dyDescent="0.2">
      <c r="A64" s="84" t="s">
        <v>1063</v>
      </c>
      <c r="B64" s="85" t="s">
        <v>529</v>
      </c>
      <c r="C64" s="86" t="s">
        <v>536</v>
      </c>
    </row>
    <row r="65" spans="1:3" ht="27" customHeight="1" x14ac:dyDescent="0.2">
      <c r="A65" s="80" t="s">
        <v>532</v>
      </c>
      <c r="B65" s="61" t="s">
        <v>533</v>
      </c>
      <c r="C65" s="43" t="s">
        <v>536</v>
      </c>
    </row>
    <row r="66" spans="1:3" ht="90" customHeight="1" x14ac:dyDescent="0.2">
      <c r="A66" s="84" t="s">
        <v>293</v>
      </c>
      <c r="B66" s="87" t="s">
        <v>1064</v>
      </c>
      <c r="C66" s="86" t="s">
        <v>536</v>
      </c>
    </row>
    <row r="67" spans="1:3" ht="33.75" customHeight="1" x14ac:dyDescent="0.2">
      <c r="A67" s="80" t="s">
        <v>294</v>
      </c>
      <c r="B67" s="62" t="s">
        <v>537</v>
      </c>
      <c r="C67" s="43" t="s">
        <v>536</v>
      </c>
    </row>
    <row r="68" spans="1:3" ht="136.5" customHeight="1" x14ac:dyDescent="0.2">
      <c r="A68" s="84" t="s">
        <v>549</v>
      </c>
      <c r="B68" s="87" t="s">
        <v>547</v>
      </c>
      <c r="C68" s="86" t="s">
        <v>550</v>
      </c>
    </row>
    <row r="69" spans="1:3" ht="28.5" customHeight="1" x14ac:dyDescent="0.2">
      <c r="A69" s="80" t="s">
        <v>292</v>
      </c>
      <c r="B69" s="62" t="s">
        <v>534</v>
      </c>
      <c r="C69" s="83"/>
    </row>
    <row r="70" spans="1:3" ht="147" customHeight="1" x14ac:dyDescent="0.2">
      <c r="A70" s="88" t="s">
        <v>295</v>
      </c>
      <c r="B70" s="87" t="s">
        <v>1065</v>
      </c>
      <c r="C70" s="86" t="s">
        <v>550</v>
      </c>
    </row>
    <row r="71" spans="1:3" ht="93.75" customHeight="1" x14ac:dyDescent="0.2">
      <c r="A71" s="81" t="s">
        <v>632</v>
      </c>
      <c r="B71" s="8" t="s">
        <v>601</v>
      </c>
      <c r="C71" s="82" t="s">
        <v>602</v>
      </c>
    </row>
    <row r="72" spans="1:3" ht="30" customHeight="1" x14ac:dyDescent="0.2"/>
    <row r="73" spans="1:3" ht="24" customHeight="1" x14ac:dyDescent="0.2">
      <c r="A73" s="71" t="s">
        <v>1059</v>
      </c>
      <c r="B73" s="1"/>
    </row>
    <row r="74" spans="1:3" ht="24" customHeight="1" x14ac:dyDescent="0.2">
      <c r="A74" s="72" t="s">
        <v>304</v>
      </c>
      <c r="B74" s="1"/>
    </row>
    <row r="75" spans="1:3" ht="24" customHeight="1" x14ac:dyDescent="0.2">
      <c r="A75" s="8" t="s">
        <v>84</v>
      </c>
      <c r="B75" s="1"/>
    </row>
    <row r="76" spans="1:3" ht="24" customHeight="1" x14ac:dyDescent="0.2">
      <c r="A76" s="72" t="s">
        <v>305</v>
      </c>
      <c r="B76" s="7"/>
    </row>
    <row r="77" spans="1:3" ht="24" customHeight="1" x14ac:dyDescent="0.2">
      <c r="A77" s="8" t="s">
        <v>306</v>
      </c>
      <c r="B77" s="1"/>
    </row>
    <row r="78" spans="1:3" ht="24" customHeight="1" x14ac:dyDescent="0.2">
      <c r="A78" s="72" t="s">
        <v>32</v>
      </c>
      <c r="B78" s="1"/>
    </row>
    <row r="79" spans="1:3" ht="24" customHeight="1" x14ac:dyDescent="0.2">
      <c r="A79" s="8" t="s">
        <v>183</v>
      </c>
      <c r="B79" s="1"/>
    </row>
    <row r="80" spans="1:3" ht="24" customHeight="1" x14ac:dyDescent="0.2">
      <c r="A80" s="72" t="s">
        <v>307</v>
      </c>
      <c r="B80" s="1"/>
    </row>
    <row r="81" spans="1:2" ht="24" customHeight="1" x14ac:dyDescent="0.2">
      <c r="A81" s="8" t="s">
        <v>193</v>
      </c>
      <c r="B81" s="1"/>
    </row>
    <row r="82" spans="1:2" ht="24" customHeight="1" x14ac:dyDescent="0.2">
      <c r="A82" s="1"/>
      <c r="B82" s="1"/>
    </row>
    <row r="83" spans="1:2" ht="24" customHeight="1" x14ac:dyDescent="0.2">
      <c r="A83" s="74" t="s">
        <v>296</v>
      </c>
      <c r="B83" s="1"/>
    </row>
    <row r="84" spans="1:2" ht="24" customHeight="1" x14ac:dyDescent="0.2">
      <c r="A84" s="75" t="s">
        <v>284</v>
      </c>
      <c r="B84" s="1"/>
    </row>
    <row r="85" spans="1:2" ht="24" customHeight="1" x14ac:dyDescent="0.2">
      <c r="A85" s="73" t="s">
        <v>545</v>
      </c>
      <c r="B85" s="1"/>
    </row>
    <row r="86" spans="1:2" ht="24" customHeight="1" x14ac:dyDescent="0.2">
      <c r="A86" s="75" t="s">
        <v>544</v>
      </c>
      <c r="B86" s="1"/>
    </row>
    <row r="87" spans="1:2" ht="24" customHeight="1" x14ac:dyDescent="0.2">
      <c r="A87" s="73" t="s">
        <v>546</v>
      </c>
      <c r="B87" s="1"/>
    </row>
    <row r="88" spans="1:2" ht="24" customHeight="1" x14ac:dyDescent="0.2">
      <c r="A88" s="75" t="s">
        <v>297</v>
      </c>
      <c r="B88" s="1"/>
    </row>
    <row r="89" spans="1:2" ht="24" customHeight="1" x14ac:dyDescent="0.2">
      <c r="A89" s="73" t="s">
        <v>298</v>
      </c>
      <c r="B89" s="1"/>
    </row>
    <row r="90" spans="1:2" ht="24" customHeight="1" x14ac:dyDescent="0.2">
      <c r="A90" s="75" t="s">
        <v>513</v>
      </c>
      <c r="B90" s="1"/>
    </row>
    <row r="91" spans="1:2" ht="24" customHeight="1" x14ac:dyDescent="0.2">
      <c r="A91" s="73" t="s">
        <v>542</v>
      </c>
      <c r="B91" s="20"/>
    </row>
    <row r="92" spans="1:2" ht="24" customHeight="1" x14ac:dyDescent="0.2">
      <c r="A92" s="75" t="s">
        <v>543</v>
      </c>
      <c r="B92" s="1"/>
    </row>
    <row r="93" spans="1:2" ht="24" customHeight="1" x14ac:dyDescent="0.2">
      <c r="A93" s="73" t="s">
        <v>514</v>
      </c>
      <c r="B93" s="1"/>
    </row>
    <row r="94" spans="1:2" ht="24" customHeight="1" x14ac:dyDescent="0.2">
      <c r="A94" s="75" t="s">
        <v>110</v>
      </c>
      <c r="B94" s="1"/>
    </row>
    <row r="95" spans="1:2" ht="24" customHeight="1" x14ac:dyDescent="0.2">
      <c r="A95" s="73" t="s">
        <v>285</v>
      </c>
      <c r="B95" s="1"/>
    </row>
    <row r="96" spans="1:2" ht="24" customHeight="1" x14ac:dyDescent="0.2">
      <c r="A96" s="76" t="s">
        <v>515</v>
      </c>
      <c r="B96" s="1"/>
    </row>
    <row r="97" spans="1:2" ht="21.6" customHeight="1" x14ac:dyDescent="0.2">
      <c r="A97" s="1"/>
      <c r="B97" s="1"/>
    </row>
    <row r="98" spans="1:2" ht="21.6" customHeight="1" x14ac:dyDescent="0.2">
      <c r="A98" s="1"/>
      <c r="B98" s="1"/>
    </row>
    <row r="99" spans="1:2" ht="21.6" customHeight="1" x14ac:dyDescent="0.2">
      <c r="A99" s="1"/>
      <c r="B99" s="1"/>
    </row>
    <row r="100" spans="1:2" ht="21.6" customHeight="1" x14ac:dyDescent="0.2">
      <c r="A100" s="19"/>
      <c r="B100" s="1"/>
    </row>
    <row r="101" spans="1:2" ht="21.6" customHeight="1" x14ac:dyDescent="0.2">
      <c r="A101" s="1"/>
      <c r="B101" s="1"/>
    </row>
    <row r="102" spans="1:2" ht="21.6" customHeight="1" x14ac:dyDescent="0.2">
      <c r="A102" s="1"/>
      <c r="B102" s="1"/>
    </row>
    <row r="103" spans="1:2" ht="21.6" customHeight="1" x14ac:dyDescent="0.2">
      <c r="A103" s="1"/>
      <c r="B103" s="1"/>
    </row>
    <row r="104" spans="1:2" ht="21.6" customHeight="1" x14ac:dyDescent="0.2">
      <c r="A104" s="1"/>
      <c r="B104" s="1"/>
    </row>
    <row r="105" spans="1:2" ht="21.6" customHeight="1" x14ac:dyDescent="0.2">
      <c r="A105" s="1"/>
      <c r="B105" s="1"/>
    </row>
    <row r="106" spans="1:2" ht="21.6" customHeight="1" x14ac:dyDescent="0.2">
      <c r="A106" s="3"/>
      <c r="B106" s="1"/>
    </row>
    <row r="107" spans="1:2" ht="21.6" customHeight="1" x14ac:dyDescent="0.2">
      <c r="A107" s="1"/>
      <c r="B107" s="1"/>
    </row>
    <row r="108" spans="1:2" ht="21.6" customHeight="1" x14ac:dyDescent="0.2">
      <c r="A108" s="1"/>
      <c r="B108" s="1"/>
    </row>
    <row r="109" spans="1:2" ht="21.6" customHeight="1" x14ac:dyDescent="0.2">
      <c r="A109" s="1"/>
      <c r="B109" s="1"/>
    </row>
    <row r="110" spans="1:2" ht="21.6" customHeight="1" x14ac:dyDescent="0.2">
      <c r="A110" s="1"/>
      <c r="B110" s="1"/>
    </row>
    <row r="111" spans="1:2" ht="21.6" customHeight="1" x14ac:dyDescent="0.2">
      <c r="A111" s="1"/>
      <c r="B111" s="1"/>
    </row>
    <row r="112" spans="1:2" ht="21.6" customHeight="1" x14ac:dyDescent="0.2">
      <c r="A112" s="1"/>
      <c r="B112" s="1"/>
    </row>
    <row r="113" spans="1:2" ht="21.6" customHeight="1" x14ac:dyDescent="0.2">
      <c r="A113" s="1"/>
      <c r="B113" s="1"/>
    </row>
    <row r="114" spans="1:2" ht="21.6" customHeight="1" x14ac:dyDescent="0.2">
      <c r="A114" s="1"/>
      <c r="B114" s="1"/>
    </row>
    <row r="115" spans="1:2" ht="21.6" customHeight="1" x14ac:dyDescent="0.2">
      <c r="A115" s="1"/>
      <c r="B115" s="1"/>
    </row>
    <row r="116" spans="1:2" ht="21.6" customHeight="1" x14ac:dyDescent="0.2">
      <c r="A116" s="1"/>
      <c r="B116" s="1"/>
    </row>
    <row r="117" spans="1:2" ht="21.6" customHeight="1" x14ac:dyDescent="0.2">
      <c r="A117" s="1"/>
      <c r="B117" s="1"/>
    </row>
    <row r="118" spans="1:2" ht="21.6" customHeight="1" x14ac:dyDescent="0.2">
      <c r="A118" s="1"/>
      <c r="B118" s="1"/>
    </row>
    <row r="119" spans="1:2" ht="21.6" customHeight="1" x14ac:dyDescent="0.2">
      <c r="A119" s="1"/>
      <c r="B119" s="1"/>
    </row>
    <row r="120" spans="1:2" ht="21.6" customHeight="1" x14ac:dyDescent="0.2">
      <c r="A120" s="1"/>
      <c r="B120" s="1"/>
    </row>
    <row r="121" spans="1:2" ht="21.6" customHeight="1" x14ac:dyDescent="0.2">
      <c r="A121" s="1"/>
      <c r="B121" s="1"/>
    </row>
    <row r="122" spans="1:2" ht="21.6" customHeight="1" x14ac:dyDescent="0.2">
      <c r="A122" s="1"/>
      <c r="B122" s="1"/>
    </row>
    <row r="123" spans="1:2" ht="21.6" customHeight="1" x14ac:dyDescent="0.2">
      <c r="A123" s="1"/>
      <c r="B123" s="1"/>
    </row>
    <row r="124" spans="1:2" ht="21.6" customHeight="1" x14ac:dyDescent="0.2">
      <c r="A124" s="1"/>
      <c r="B124" s="1"/>
    </row>
    <row r="125" spans="1:2" ht="21.6" customHeight="1" x14ac:dyDescent="0.2">
      <c r="A125" s="1"/>
      <c r="B125" s="1"/>
    </row>
    <row r="126" spans="1:2" ht="21.6" customHeight="1" x14ac:dyDescent="0.2">
      <c r="A126" s="1"/>
      <c r="B126" s="1"/>
    </row>
    <row r="127" spans="1:2" ht="21.6" customHeight="1" x14ac:dyDescent="0.2">
      <c r="A127" s="1"/>
      <c r="B127" s="1"/>
    </row>
    <row r="128" spans="1:2" ht="21.6" customHeight="1" x14ac:dyDescent="0.2">
      <c r="A128" s="1"/>
      <c r="B128" s="1"/>
    </row>
    <row r="129" spans="1:2" ht="21.6" customHeight="1" x14ac:dyDescent="0.2">
      <c r="A129" s="1"/>
      <c r="B129" s="1"/>
    </row>
    <row r="130" spans="1:2" ht="21.6" customHeight="1" x14ac:dyDescent="0.2">
      <c r="A130" s="1"/>
      <c r="B130" s="1"/>
    </row>
    <row r="131" spans="1:2" ht="21.6" customHeight="1" x14ac:dyDescent="0.2">
      <c r="A131" s="1"/>
      <c r="B131" s="1"/>
    </row>
    <row r="132" spans="1:2" ht="21.6" customHeight="1" x14ac:dyDescent="0.2">
      <c r="A132" s="1"/>
      <c r="B132" s="1"/>
    </row>
    <row r="133" spans="1:2" ht="21.6" customHeight="1" x14ac:dyDescent="0.2">
      <c r="A133" s="1"/>
      <c r="B133" s="1"/>
    </row>
    <row r="134" spans="1:2" ht="21.6" customHeight="1" x14ac:dyDescent="0.2">
      <c r="A134" s="1"/>
      <c r="B134" s="1"/>
    </row>
    <row r="135" spans="1:2" ht="21.6" customHeight="1" x14ac:dyDescent="0.2">
      <c r="A135" s="1"/>
      <c r="B135" s="1"/>
    </row>
    <row r="136" spans="1:2" ht="21.6" customHeight="1" x14ac:dyDescent="0.2">
      <c r="A136" s="1"/>
      <c r="B136" s="1"/>
    </row>
    <row r="137" spans="1:2" ht="21.6" customHeight="1" x14ac:dyDescent="0.2">
      <c r="A137" s="1"/>
      <c r="B137" s="1"/>
    </row>
    <row r="138" spans="1:2" ht="21.6" customHeight="1" x14ac:dyDescent="0.2">
      <c r="A138" s="1"/>
      <c r="B138" s="1"/>
    </row>
    <row r="139" spans="1:2" ht="21.6" customHeight="1" x14ac:dyDescent="0.2">
      <c r="A139" s="1"/>
      <c r="B139" s="1"/>
    </row>
    <row r="140" spans="1:2" ht="21.6" customHeight="1" x14ac:dyDescent="0.2">
      <c r="A140" s="1"/>
      <c r="B140" s="1"/>
    </row>
    <row r="141" spans="1:2" ht="21.6" customHeight="1" x14ac:dyDescent="0.2">
      <c r="A141" s="1"/>
      <c r="B141" s="1"/>
    </row>
    <row r="142" spans="1:2" ht="21.6" customHeight="1" x14ac:dyDescent="0.2">
      <c r="A142" s="1"/>
      <c r="B142" s="1"/>
    </row>
    <row r="143" spans="1:2" ht="21.6" customHeight="1" x14ac:dyDescent="0.2">
      <c r="A143" s="1"/>
      <c r="B143" s="1"/>
    </row>
    <row r="144" spans="1:2" ht="21.6" customHeight="1" x14ac:dyDescent="0.2">
      <c r="A144" s="1"/>
      <c r="B144" s="1"/>
    </row>
    <row r="145" spans="1:2" ht="21.6" customHeight="1" x14ac:dyDescent="0.2">
      <c r="A145" s="1"/>
      <c r="B145" s="1"/>
    </row>
    <row r="146" spans="1:2" ht="21.6" customHeight="1" x14ac:dyDescent="0.2">
      <c r="A146" s="1"/>
      <c r="B146" s="1"/>
    </row>
    <row r="147" spans="1:2" ht="21.6" customHeight="1" x14ac:dyDescent="0.2">
      <c r="A147" s="1"/>
      <c r="B147" s="1"/>
    </row>
    <row r="148" spans="1:2" ht="21.6" customHeight="1" x14ac:dyDescent="0.2">
      <c r="A148" s="1"/>
      <c r="B148" s="1"/>
    </row>
    <row r="149" spans="1:2" ht="21.6" customHeight="1" x14ac:dyDescent="0.2">
      <c r="A149" s="1"/>
      <c r="B149" s="1"/>
    </row>
    <row r="150" spans="1:2" ht="21.6" customHeight="1" x14ac:dyDescent="0.2">
      <c r="A150" s="1"/>
      <c r="B150" s="1"/>
    </row>
    <row r="151" spans="1:2" ht="21.6" customHeight="1" x14ac:dyDescent="0.2">
      <c r="A151" s="1"/>
      <c r="B151" s="1"/>
    </row>
    <row r="152" spans="1:2" ht="21.6" customHeight="1" x14ac:dyDescent="0.2">
      <c r="A152" s="1"/>
      <c r="B152" s="1"/>
    </row>
    <row r="153" spans="1:2" ht="21.6" customHeight="1" x14ac:dyDescent="0.2">
      <c r="A153" s="1"/>
      <c r="B153" s="1"/>
    </row>
    <row r="154" spans="1:2" ht="21.6" customHeight="1" x14ac:dyDescent="0.2">
      <c r="A154" s="1"/>
      <c r="B154" s="1"/>
    </row>
    <row r="155" spans="1:2" ht="21.6" customHeight="1" x14ac:dyDescent="0.2">
      <c r="A155" s="1"/>
      <c r="B155" s="1"/>
    </row>
    <row r="156" spans="1:2" ht="21.6" customHeight="1" x14ac:dyDescent="0.2">
      <c r="A156" s="1"/>
      <c r="B156" s="1"/>
    </row>
    <row r="157" spans="1:2" ht="21.6" customHeight="1" x14ac:dyDescent="0.2">
      <c r="A157" s="1"/>
      <c r="B157" s="1"/>
    </row>
    <row r="158" spans="1:2" ht="21.6" customHeight="1" x14ac:dyDescent="0.2">
      <c r="A158" s="1"/>
      <c r="B158" s="1"/>
    </row>
    <row r="159" spans="1:2" ht="21.6" customHeight="1" x14ac:dyDescent="0.2">
      <c r="A159" s="1"/>
      <c r="B159" s="1"/>
    </row>
    <row r="160" spans="1:2" ht="21.6" customHeight="1" x14ac:dyDescent="0.2">
      <c r="A160" s="1"/>
      <c r="B160" s="1"/>
    </row>
    <row r="161" spans="1:2" ht="21.6" customHeight="1" x14ac:dyDescent="0.2">
      <c r="A161" s="1"/>
      <c r="B161" s="1"/>
    </row>
    <row r="162" spans="1:2" ht="21.6" customHeight="1" x14ac:dyDescent="0.2">
      <c r="A162" s="1"/>
      <c r="B162" s="1"/>
    </row>
    <row r="163" spans="1:2" ht="21.6" customHeight="1" x14ac:dyDescent="0.2">
      <c r="A163" s="1"/>
      <c r="B163" s="1"/>
    </row>
    <row r="164" spans="1:2" ht="21.6" customHeight="1" x14ac:dyDescent="0.2">
      <c r="A164" s="1"/>
      <c r="B164" s="1"/>
    </row>
    <row r="165" spans="1:2" ht="21.6" customHeight="1" x14ac:dyDescent="0.2">
      <c r="A165" s="1"/>
      <c r="B165" s="1"/>
    </row>
    <row r="166" spans="1:2" ht="21.6" customHeight="1" x14ac:dyDescent="0.2">
      <c r="A166" s="1"/>
      <c r="B166" s="1"/>
    </row>
    <row r="167" spans="1:2" ht="21.6" customHeight="1" x14ac:dyDescent="0.2">
      <c r="A167" s="1"/>
      <c r="B167" s="1"/>
    </row>
    <row r="168" spans="1:2" ht="21.6" customHeight="1" x14ac:dyDescent="0.2">
      <c r="A168" s="1"/>
      <c r="B168" s="1"/>
    </row>
    <row r="169" spans="1:2" ht="21.6" customHeight="1" x14ac:dyDescent="0.2">
      <c r="A169" s="1"/>
      <c r="B169" s="1"/>
    </row>
    <row r="170" spans="1:2" ht="21.6" customHeight="1" x14ac:dyDescent="0.2">
      <c r="A170" s="1"/>
      <c r="B170" s="1"/>
    </row>
    <row r="171" spans="1:2" ht="21.6" customHeight="1" x14ac:dyDescent="0.2">
      <c r="A171" s="1"/>
      <c r="B171" s="1"/>
    </row>
    <row r="172" spans="1:2" ht="21.6" customHeight="1" x14ac:dyDescent="0.2">
      <c r="A172" s="1"/>
      <c r="B172" s="1"/>
    </row>
    <row r="173" spans="1:2" ht="21.6" customHeight="1" x14ac:dyDescent="0.2">
      <c r="A173" s="1"/>
      <c r="B173" s="1"/>
    </row>
    <row r="174" spans="1:2" ht="21.6" customHeight="1" x14ac:dyDescent="0.2">
      <c r="A174" s="1"/>
      <c r="B174" s="1"/>
    </row>
    <row r="175" spans="1:2" ht="21.6" customHeight="1" x14ac:dyDescent="0.2">
      <c r="A175" s="1"/>
      <c r="B175" s="1"/>
    </row>
    <row r="176" spans="1:2" ht="21.6" customHeight="1" x14ac:dyDescent="0.2">
      <c r="A176" s="1"/>
      <c r="B176" s="1"/>
    </row>
    <row r="177" spans="1:2" ht="21.6" customHeight="1" x14ac:dyDescent="0.2">
      <c r="A177" s="1"/>
      <c r="B177" s="1"/>
    </row>
    <row r="178" spans="1:2" ht="21.6" customHeight="1" x14ac:dyDescent="0.2">
      <c r="A178" s="1"/>
      <c r="B178" s="1"/>
    </row>
    <row r="179" spans="1:2" ht="21.6" customHeight="1" x14ac:dyDescent="0.2">
      <c r="A179" s="1"/>
      <c r="B179" s="1"/>
    </row>
    <row r="180" spans="1:2" ht="21.6" customHeight="1" x14ac:dyDescent="0.2">
      <c r="A180" s="1"/>
      <c r="B180" s="1"/>
    </row>
    <row r="181" spans="1:2" ht="21.6" customHeight="1" x14ac:dyDescent="0.2">
      <c r="A181" s="1"/>
      <c r="B181" s="1"/>
    </row>
    <row r="182" spans="1:2" ht="21.6" customHeight="1" x14ac:dyDescent="0.2">
      <c r="A182" s="1"/>
      <c r="B182" s="1"/>
    </row>
    <row r="183" spans="1:2" ht="21.6" customHeight="1" x14ac:dyDescent="0.2">
      <c r="A183" s="1"/>
      <c r="B183" s="1"/>
    </row>
    <row r="184" spans="1:2" ht="21.6" customHeight="1" x14ac:dyDescent="0.2">
      <c r="A184" s="1"/>
      <c r="B184" s="1"/>
    </row>
    <row r="185" spans="1:2" ht="21.6" customHeight="1" x14ac:dyDescent="0.2">
      <c r="A185" s="1"/>
      <c r="B185" s="1"/>
    </row>
    <row r="186" spans="1:2" ht="21.6" customHeight="1" x14ac:dyDescent="0.2">
      <c r="A186" s="1"/>
      <c r="B186" s="1"/>
    </row>
    <row r="187" spans="1:2" ht="21.6" customHeight="1" x14ac:dyDescent="0.2">
      <c r="A187" s="1"/>
      <c r="B187" s="1"/>
    </row>
    <row r="188" spans="1:2" ht="21.6" customHeight="1" x14ac:dyDescent="0.2">
      <c r="A188" s="1"/>
      <c r="B188" s="1"/>
    </row>
    <row r="189" spans="1:2" ht="21.6" customHeight="1" x14ac:dyDescent="0.2">
      <c r="A189" s="1"/>
      <c r="B189" s="1"/>
    </row>
    <row r="190" spans="1:2" ht="21.6" customHeight="1" x14ac:dyDescent="0.2">
      <c r="A190" s="1"/>
      <c r="B190" s="1"/>
    </row>
    <row r="191" spans="1:2" ht="21.6" customHeight="1" x14ac:dyDescent="0.2">
      <c r="A191" s="1"/>
      <c r="B191" s="1"/>
    </row>
    <row r="192" spans="1:2" ht="21.6" customHeight="1" x14ac:dyDescent="0.2">
      <c r="A192" s="1"/>
      <c r="B192" s="1"/>
    </row>
    <row r="193" spans="1:2" ht="21.6" customHeight="1" x14ac:dyDescent="0.2">
      <c r="A193" s="1"/>
      <c r="B193" s="1"/>
    </row>
    <row r="194" spans="1:2" ht="21.6" customHeight="1" x14ac:dyDescent="0.2">
      <c r="A194" s="1"/>
      <c r="B194" s="1"/>
    </row>
    <row r="195" spans="1:2" ht="21.6" customHeight="1" x14ac:dyDescent="0.2">
      <c r="A195" s="1"/>
      <c r="B195" s="1"/>
    </row>
    <row r="196" spans="1:2" ht="21.6" customHeight="1" x14ac:dyDescent="0.2">
      <c r="A196" s="1"/>
      <c r="B196" s="1"/>
    </row>
    <row r="197" spans="1:2" ht="21.6" customHeight="1" x14ac:dyDescent="0.2">
      <c r="A197" s="1"/>
      <c r="B197" s="1"/>
    </row>
    <row r="198" spans="1:2" ht="21.6" customHeight="1" x14ac:dyDescent="0.2">
      <c r="A198" s="1"/>
      <c r="B198" s="1"/>
    </row>
    <row r="199" spans="1:2" ht="21.6" customHeight="1" x14ac:dyDescent="0.2">
      <c r="A199" s="1"/>
      <c r="B199" s="1"/>
    </row>
    <row r="200" spans="1:2" ht="21.6" customHeight="1" x14ac:dyDescent="0.2">
      <c r="A200" s="1"/>
      <c r="B200" s="1"/>
    </row>
    <row r="201" spans="1:2" ht="21.6" customHeight="1" x14ac:dyDescent="0.2">
      <c r="A201" s="1"/>
      <c r="B201" s="1"/>
    </row>
    <row r="202" spans="1:2" ht="21.6" customHeight="1" x14ac:dyDescent="0.2">
      <c r="A202" s="1"/>
      <c r="B202" s="1"/>
    </row>
    <row r="203" spans="1:2" ht="21.6" customHeight="1" x14ac:dyDescent="0.2">
      <c r="A203" s="1"/>
      <c r="B203" s="1"/>
    </row>
    <row r="204" spans="1:2" ht="21.6" customHeight="1" x14ac:dyDescent="0.2">
      <c r="A204" s="1"/>
      <c r="B204" s="1"/>
    </row>
    <row r="205" spans="1:2" ht="21.6" customHeight="1" x14ac:dyDescent="0.2">
      <c r="A205" s="1"/>
      <c r="B205" s="1"/>
    </row>
    <row r="206" spans="1:2" ht="21.6" customHeight="1" x14ac:dyDescent="0.2">
      <c r="A206" s="1"/>
      <c r="B206" s="1"/>
    </row>
    <row r="207" spans="1:2" ht="21.6" customHeight="1" x14ac:dyDescent="0.2">
      <c r="A207" s="1"/>
      <c r="B207" s="1"/>
    </row>
    <row r="208" spans="1:2" ht="21.6" customHeight="1" x14ac:dyDescent="0.2">
      <c r="A208" s="1"/>
      <c r="B208" s="1"/>
    </row>
    <row r="209" spans="1:2" ht="21.6" customHeight="1" x14ac:dyDescent="0.2">
      <c r="A209" s="1"/>
      <c r="B209" s="1"/>
    </row>
    <row r="210" spans="1:2" ht="21.6" customHeight="1" x14ac:dyDescent="0.2">
      <c r="A210" s="1"/>
      <c r="B210" s="1"/>
    </row>
    <row r="211" spans="1:2" ht="21.6" customHeight="1" x14ac:dyDescent="0.2">
      <c r="A211" s="1"/>
      <c r="B211" s="1"/>
    </row>
    <row r="212" spans="1:2" ht="21.6" customHeight="1" x14ac:dyDescent="0.2">
      <c r="A212" s="1"/>
      <c r="B212" s="1"/>
    </row>
    <row r="213" spans="1:2" ht="21.6" customHeight="1" x14ac:dyDescent="0.2">
      <c r="A213" s="1"/>
      <c r="B213" s="1"/>
    </row>
    <row r="214" spans="1:2" ht="21.6" customHeight="1" x14ac:dyDescent="0.2">
      <c r="A214" s="1"/>
      <c r="B214" s="1"/>
    </row>
    <row r="215" spans="1:2" ht="21.6" customHeight="1" x14ac:dyDescent="0.2">
      <c r="A215" s="1"/>
      <c r="B215" s="1"/>
    </row>
    <row r="216" spans="1:2" ht="21.6" customHeight="1" x14ac:dyDescent="0.2">
      <c r="A216" s="1"/>
      <c r="B216" s="1"/>
    </row>
    <row r="217" spans="1:2" ht="21.6" customHeight="1" x14ac:dyDescent="0.2">
      <c r="A217" s="1"/>
      <c r="B217" s="1"/>
    </row>
    <row r="218" spans="1:2" ht="21.6" customHeight="1" x14ac:dyDescent="0.2">
      <c r="A218" s="1"/>
      <c r="B218" s="1"/>
    </row>
    <row r="219" spans="1:2" ht="21.6" customHeight="1" x14ac:dyDescent="0.2">
      <c r="A219" s="1"/>
      <c r="B219" s="1"/>
    </row>
    <row r="220" spans="1:2" ht="21.6" customHeight="1" x14ac:dyDescent="0.2">
      <c r="A220" s="1"/>
      <c r="B220" s="1"/>
    </row>
    <row r="221" spans="1:2" ht="21.6" customHeight="1" x14ac:dyDescent="0.2">
      <c r="A221" s="1"/>
      <c r="B221" s="1"/>
    </row>
    <row r="222" spans="1:2" ht="21.6" customHeight="1" x14ac:dyDescent="0.2">
      <c r="A222" s="1"/>
      <c r="B222" s="1"/>
    </row>
    <row r="223" spans="1:2" ht="21.6" customHeight="1" x14ac:dyDescent="0.2">
      <c r="A223" s="1"/>
      <c r="B223" s="1"/>
    </row>
    <row r="224" spans="1:2" ht="21.6" customHeight="1" x14ac:dyDescent="0.2">
      <c r="A224" s="1"/>
      <c r="B224" s="1"/>
    </row>
    <row r="225" spans="1:2" ht="21.6" customHeight="1" x14ac:dyDescent="0.2">
      <c r="A225" s="1"/>
      <c r="B225" s="1"/>
    </row>
    <row r="226" spans="1:2" ht="21.6" customHeight="1" x14ac:dyDescent="0.2">
      <c r="A226" s="1"/>
      <c r="B226" s="1"/>
    </row>
    <row r="227" spans="1:2" ht="21.6" customHeight="1" x14ac:dyDescent="0.2">
      <c r="A227" s="1"/>
      <c r="B227" s="1"/>
    </row>
    <row r="228" spans="1:2" ht="21.6" customHeight="1" x14ac:dyDescent="0.2">
      <c r="A228" s="1"/>
      <c r="B228" s="1"/>
    </row>
    <row r="229" spans="1:2" ht="21.6" customHeight="1" x14ac:dyDescent="0.2">
      <c r="A229" s="1"/>
      <c r="B229" s="1"/>
    </row>
    <row r="230" spans="1:2" ht="21.6" customHeight="1" x14ac:dyDescent="0.2">
      <c r="A230" s="1"/>
      <c r="B230" s="1"/>
    </row>
    <row r="231" spans="1:2" ht="21.6" customHeight="1" x14ac:dyDescent="0.2">
      <c r="A231" s="1"/>
      <c r="B231" s="1"/>
    </row>
    <row r="232" spans="1:2" ht="21.6" customHeight="1" x14ac:dyDescent="0.2">
      <c r="A232" s="1"/>
      <c r="B232" s="1"/>
    </row>
    <row r="233" spans="1:2" ht="21.6" customHeight="1" x14ac:dyDescent="0.2">
      <c r="A233" s="1"/>
      <c r="B233" s="1"/>
    </row>
    <row r="234" spans="1:2" ht="21.6" customHeight="1" x14ac:dyDescent="0.2">
      <c r="A234" s="1"/>
      <c r="B234" s="1"/>
    </row>
    <row r="235" spans="1:2" ht="21.6" customHeight="1" x14ac:dyDescent="0.2">
      <c r="A235" s="1"/>
      <c r="B235" s="1"/>
    </row>
    <row r="236" spans="1:2" ht="21.6" customHeight="1" x14ac:dyDescent="0.2">
      <c r="A236" s="1"/>
      <c r="B236" s="1"/>
    </row>
    <row r="237" spans="1:2" ht="21.6" customHeight="1" x14ac:dyDescent="0.2">
      <c r="A237" s="1"/>
      <c r="B237" s="1"/>
    </row>
    <row r="238" spans="1:2" ht="21.6" customHeight="1" x14ac:dyDescent="0.2">
      <c r="A238" s="1"/>
      <c r="B238" s="1"/>
    </row>
    <row r="239" spans="1:2" ht="21.6" customHeight="1" x14ac:dyDescent="0.2">
      <c r="A239" s="1"/>
      <c r="B239" s="1"/>
    </row>
    <row r="240" spans="1:2" ht="21.6" customHeight="1" x14ac:dyDescent="0.2">
      <c r="A240" s="1"/>
      <c r="B240" s="1"/>
    </row>
    <row r="241" spans="1:2" ht="21.6" customHeight="1" x14ac:dyDescent="0.2">
      <c r="A241" s="1"/>
      <c r="B241" s="1"/>
    </row>
    <row r="242" spans="1:2" ht="21.6" customHeight="1" x14ac:dyDescent="0.2">
      <c r="A242" s="1"/>
      <c r="B242" s="1"/>
    </row>
    <row r="243" spans="1:2" ht="21.6" customHeight="1" x14ac:dyDescent="0.2">
      <c r="A243" s="1"/>
      <c r="B243" s="1"/>
    </row>
    <row r="244" spans="1:2" ht="21.6" customHeight="1" x14ac:dyDescent="0.2">
      <c r="A244" s="1"/>
      <c r="B244" s="1"/>
    </row>
    <row r="245" spans="1:2" ht="21.6" customHeight="1" x14ac:dyDescent="0.2">
      <c r="A245" s="1"/>
      <c r="B245" s="1"/>
    </row>
    <row r="246" spans="1:2" ht="21.6" customHeight="1" x14ac:dyDescent="0.2">
      <c r="A246" s="1"/>
      <c r="B246" s="1"/>
    </row>
    <row r="247" spans="1:2" ht="21.6" customHeight="1" x14ac:dyDescent="0.2">
      <c r="A247" s="1"/>
      <c r="B247" s="1"/>
    </row>
    <row r="248" spans="1:2" ht="21.6" customHeight="1" x14ac:dyDescent="0.2">
      <c r="A248" s="1"/>
      <c r="B248" s="1"/>
    </row>
    <row r="249" spans="1:2" ht="21.6" customHeight="1" x14ac:dyDescent="0.2">
      <c r="A249" s="1"/>
      <c r="B249" s="1"/>
    </row>
    <row r="250" spans="1:2" ht="21.6" customHeight="1" x14ac:dyDescent="0.2">
      <c r="A250" s="1"/>
      <c r="B250" s="1"/>
    </row>
    <row r="251" spans="1:2" ht="21.6" customHeight="1" x14ac:dyDescent="0.2">
      <c r="A251" s="1"/>
      <c r="B251" s="1"/>
    </row>
    <row r="252" spans="1:2" ht="21.6" customHeight="1" x14ac:dyDescent="0.2">
      <c r="A252" s="1"/>
      <c r="B252" s="1"/>
    </row>
    <row r="253" spans="1:2" ht="21.6" customHeight="1" x14ac:dyDescent="0.2">
      <c r="A253" s="1"/>
      <c r="B253" s="1"/>
    </row>
    <row r="254" spans="1:2" ht="21.6" customHeight="1" x14ac:dyDescent="0.2">
      <c r="A254" s="1"/>
      <c r="B254" s="1"/>
    </row>
    <row r="255" spans="1:2" ht="21.6" customHeight="1" x14ac:dyDescent="0.2">
      <c r="A255" s="1"/>
      <c r="B255" s="1"/>
    </row>
    <row r="256" spans="1:2" ht="21.6" customHeight="1" x14ac:dyDescent="0.2">
      <c r="A256" s="1"/>
      <c r="B256" s="1"/>
    </row>
    <row r="257" spans="1:2" ht="21.6" customHeight="1" x14ac:dyDescent="0.2">
      <c r="A257" s="1"/>
      <c r="B257" s="1"/>
    </row>
    <row r="258" spans="1:2" ht="21.6" customHeight="1" x14ac:dyDescent="0.2">
      <c r="A258" s="1"/>
      <c r="B258" s="1"/>
    </row>
    <row r="259" spans="1:2" ht="21.6" customHeight="1" x14ac:dyDescent="0.2">
      <c r="A259" s="1"/>
      <c r="B259" s="1"/>
    </row>
    <row r="260" spans="1:2" ht="21.6" customHeight="1" x14ac:dyDescent="0.2">
      <c r="A260" s="1"/>
      <c r="B260" s="1"/>
    </row>
    <row r="261" spans="1:2" ht="21.6" customHeight="1" x14ac:dyDescent="0.2">
      <c r="A261" s="1"/>
      <c r="B261" s="1"/>
    </row>
    <row r="262" spans="1:2" ht="21.6" customHeight="1" x14ac:dyDescent="0.2">
      <c r="A262" s="1"/>
      <c r="B262" s="1"/>
    </row>
    <row r="263" spans="1:2" ht="21.6" customHeight="1" x14ac:dyDescent="0.2">
      <c r="A263" s="1"/>
      <c r="B263" s="1"/>
    </row>
    <row r="264" spans="1:2" ht="21.6" customHeight="1" x14ac:dyDescent="0.2">
      <c r="A264" s="1"/>
      <c r="B264" s="1"/>
    </row>
    <row r="265" spans="1:2" ht="21.6" customHeight="1" x14ac:dyDescent="0.2">
      <c r="A265" s="1"/>
      <c r="B265" s="1"/>
    </row>
    <row r="266" spans="1:2" ht="21.6" customHeight="1" x14ac:dyDescent="0.2">
      <c r="A266" s="1"/>
      <c r="B266" s="1"/>
    </row>
    <row r="267" spans="1:2" ht="21.6" customHeight="1" x14ac:dyDescent="0.2">
      <c r="A267" s="1"/>
      <c r="B267" s="1"/>
    </row>
    <row r="268" spans="1:2" ht="21.6" customHeight="1" x14ac:dyDescent="0.2">
      <c r="A268" s="1"/>
      <c r="B268" s="1"/>
    </row>
    <row r="269" spans="1:2" ht="21.6" customHeight="1" x14ac:dyDescent="0.2">
      <c r="A269" s="1"/>
      <c r="B269" s="1"/>
    </row>
    <row r="270" spans="1:2" ht="21.6" customHeight="1" x14ac:dyDescent="0.2">
      <c r="A270" s="1"/>
      <c r="B270" s="1"/>
    </row>
    <row r="271" spans="1:2" ht="21.6" customHeight="1" x14ac:dyDescent="0.2">
      <c r="A271" s="1"/>
      <c r="B271" s="1"/>
    </row>
    <row r="272" spans="1:2" ht="21.6" customHeight="1" x14ac:dyDescent="0.2">
      <c r="A272" s="1"/>
      <c r="B272" s="1"/>
    </row>
    <row r="273" spans="1:2" ht="21.6" customHeight="1" x14ac:dyDescent="0.2">
      <c r="A273" s="1"/>
      <c r="B273" s="1"/>
    </row>
    <row r="274" spans="1:2" ht="21.6" customHeight="1" x14ac:dyDescent="0.2">
      <c r="A274" s="1"/>
      <c r="B274" s="1"/>
    </row>
    <row r="275" spans="1:2" ht="21.6" customHeight="1" x14ac:dyDescent="0.2">
      <c r="A275" s="1"/>
      <c r="B275" s="1"/>
    </row>
    <row r="276" spans="1:2" ht="21.6" customHeight="1" x14ac:dyDescent="0.2">
      <c r="A276" s="1"/>
      <c r="B276" s="1"/>
    </row>
    <row r="277" spans="1:2" ht="21.6" customHeight="1" x14ac:dyDescent="0.2">
      <c r="A277" s="1"/>
      <c r="B277" s="1"/>
    </row>
    <row r="278" spans="1:2" ht="21.6" customHeight="1" x14ac:dyDescent="0.2">
      <c r="A278" s="1"/>
      <c r="B278" s="1"/>
    </row>
    <row r="279" spans="1:2" ht="21.6" customHeight="1" x14ac:dyDescent="0.2">
      <c r="A279" s="1"/>
      <c r="B279" s="1"/>
    </row>
    <row r="280" spans="1:2" ht="21.6" customHeight="1" x14ac:dyDescent="0.2">
      <c r="A280" s="1"/>
      <c r="B280" s="1"/>
    </row>
    <row r="281" spans="1:2" ht="21.6" customHeight="1" x14ac:dyDescent="0.2">
      <c r="A281" s="1"/>
      <c r="B281" s="1"/>
    </row>
    <row r="282" spans="1:2" ht="21.6" customHeight="1" x14ac:dyDescent="0.2">
      <c r="A282" s="1"/>
      <c r="B282" s="1"/>
    </row>
    <row r="283" spans="1:2" ht="21.6" customHeight="1" x14ac:dyDescent="0.2">
      <c r="A283" s="1"/>
      <c r="B283" s="1"/>
    </row>
    <row r="284" spans="1:2" ht="21.6" customHeight="1" x14ac:dyDescent="0.2">
      <c r="A284" s="1"/>
      <c r="B284" s="1"/>
    </row>
    <row r="285" spans="1:2" ht="21.6" customHeight="1" x14ac:dyDescent="0.2">
      <c r="A285" s="1"/>
      <c r="B285" s="1"/>
    </row>
    <row r="286" spans="1:2" ht="21.6" customHeight="1" x14ac:dyDescent="0.2">
      <c r="A286" s="1"/>
      <c r="B286" s="1"/>
    </row>
    <row r="287" spans="1:2" ht="21.6" customHeight="1" x14ac:dyDescent="0.2">
      <c r="A287" s="1"/>
      <c r="B287" s="1"/>
    </row>
    <row r="288" spans="1:2" ht="21.6" customHeight="1" x14ac:dyDescent="0.2">
      <c r="A288" s="1"/>
      <c r="B288" s="1"/>
    </row>
    <row r="289" spans="1:2" ht="21.6" customHeight="1" x14ac:dyDescent="0.2">
      <c r="A289" s="1"/>
      <c r="B289" s="1"/>
    </row>
    <row r="290" spans="1:2" ht="21.6" customHeight="1" x14ac:dyDescent="0.2">
      <c r="A290" s="1"/>
      <c r="B290" s="1"/>
    </row>
    <row r="291" spans="1:2" ht="21.6" customHeight="1" x14ac:dyDescent="0.2">
      <c r="A291" s="1"/>
      <c r="B291" s="1"/>
    </row>
    <row r="292" spans="1:2" ht="21.6" customHeight="1" x14ac:dyDescent="0.2">
      <c r="A292" s="1"/>
      <c r="B292" s="1"/>
    </row>
    <row r="293" spans="1:2" ht="21.6" customHeight="1" x14ac:dyDescent="0.2">
      <c r="A293" s="1"/>
      <c r="B293" s="1"/>
    </row>
    <row r="294" spans="1:2" ht="21.6" customHeight="1" x14ac:dyDescent="0.2">
      <c r="A294" s="1"/>
      <c r="B294" s="1"/>
    </row>
    <row r="295" spans="1:2" ht="21.6" customHeight="1" x14ac:dyDescent="0.2">
      <c r="A295" s="1"/>
      <c r="B295" s="1"/>
    </row>
    <row r="296" spans="1:2" ht="21.6" customHeight="1" x14ac:dyDescent="0.2">
      <c r="A296" s="1"/>
      <c r="B296" s="1"/>
    </row>
    <row r="297" spans="1:2" ht="21.6" customHeight="1" x14ac:dyDescent="0.2">
      <c r="A297" s="1"/>
      <c r="B297" s="1"/>
    </row>
    <row r="298" spans="1:2" ht="21.6" customHeight="1" x14ac:dyDescent="0.2">
      <c r="A298" s="1"/>
      <c r="B298" s="1"/>
    </row>
    <row r="299" spans="1:2" ht="21.6" customHeight="1" x14ac:dyDescent="0.2">
      <c r="A299" s="1"/>
      <c r="B299" s="1"/>
    </row>
    <row r="300" spans="1:2" ht="21.6" customHeight="1" x14ac:dyDescent="0.2">
      <c r="A300" s="1"/>
      <c r="B300" s="1"/>
    </row>
    <row r="301" spans="1:2" ht="21.6" customHeight="1" x14ac:dyDescent="0.2">
      <c r="A301" s="1"/>
      <c r="B301" s="1"/>
    </row>
    <row r="302" spans="1:2" ht="21.6" customHeight="1" x14ac:dyDescent="0.2">
      <c r="A302" s="1"/>
      <c r="B302" s="1"/>
    </row>
    <row r="303" spans="1:2" ht="21.6" customHeight="1" x14ac:dyDescent="0.2">
      <c r="A303" s="1"/>
      <c r="B303" s="1"/>
    </row>
    <row r="304" spans="1:2" ht="21.6" customHeight="1" x14ac:dyDescent="0.2">
      <c r="A304" s="1"/>
      <c r="B304" s="1"/>
    </row>
    <row r="305" spans="1:2" ht="21.6" customHeight="1" x14ac:dyDescent="0.2">
      <c r="A305" s="1"/>
      <c r="B305" s="1"/>
    </row>
    <row r="306" spans="1:2" ht="21.6" customHeight="1" x14ac:dyDescent="0.2">
      <c r="A306" s="1"/>
      <c r="B306" s="1"/>
    </row>
    <row r="307" spans="1:2" ht="21.6" customHeight="1" x14ac:dyDescent="0.2">
      <c r="A307" s="1"/>
      <c r="B307" s="1"/>
    </row>
    <row r="308" spans="1:2" ht="21.6" customHeight="1" x14ac:dyDescent="0.2">
      <c r="A308" s="1"/>
      <c r="B308" s="1"/>
    </row>
    <row r="309" spans="1:2" ht="21.6" customHeight="1" x14ac:dyDescent="0.2">
      <c r="A309" s="1"/>
      <c r="B309" s="1"/>
    </row>
    <row r="310" spans="1:2" ht="21.6" customHeight="1" x14ac:dyDescent="0.2">
      <c r="A310" s="1"/>
      <c r="B310" s="1"/>
    </row>
    <row r="311" spans="1:2" ht="21.6" customHeight="1" x14ac:dyDescent="0.2">
      <c r="A311" s="1"/>
      <c r="B311" s="1"/>
    </row>
    <row r="312" spans="1:2" ht="21.6" customHeight="1" x14ac:dyDescent="0.2">
      <c r="A312" s="1"/>
      <c r="B312" s="1"/>
    </row>
    <row r="313" spans="1:2" ht="21.6" customHeight="1" x14ac:dyDescent="0.2">
      <c r="A313" s="1"/>
      <c r="B313" s="1"/>
    </row>
    <row r="314" spans="1:2" ht="21.6" customHeight="1" x14ac:dyDescent="0.2">
      <c r="A314" s="1"/>
      <c r="B314" s="1"/>
    </row>
    <row r="315" spans="1:2" ht="21.6" customHeight="1" x14ac:dyDescent="0.2">
      <c r="A315" s="1"/>
      <c r="B315" s="1"/>
    </row>
    <row r="316" spans="1:2" ht="21.6" customHeight="1" x14ac:dyDescent="0.2">
      <c r="A316" s="1"/>
      <c r="B316" s="1"/>
    </row>
    <row r="317" spans="1:2" ht="21.6" customHeight="1" x14ac:dyDescent="0.2">
      <c r="A317" s="1"/>
      <c r="B317" s="1"/>
    </row>
    <row r="318" spans="1:2" ht="21.6" customHeight="1" x14ac:dyDescent="0.2">
      <c r="A318" s="1"/>
      <c r="B318" s="1"/>
    </row>
    <row r="319" spans="1:2" ht="21.6" customHeight="1" x14ac:dyDescent="0.2">
      <c r="A319" s="1"/>
      <c r="B319" s="1"/>
    </row>
    <row r="320" spans="1:2" ht="21.6" customHeight="1" x14ac:dyDescent="0.2">
      <c r="A320" s="1"/>
      <c r="B320" s="1"/>
    </row>
    <row r="321" spans="1:2" ht="21.6" customHeight="1" x14ac:dyDescent="0.2">
      <c r="A321" s="1"/>
      <c r="B321" s="1"/>
    </row>
    <row r="322" spans="1:2" ht="21.6" customHeight="1" x14ac:dyDescent="0.2">
      <c r="A322" s="1"/>
      <c r="B322" s="1"/>
    </row>
    <row r="323" spans="1:2" ht="21.6" customHeight="1" x14ac:dyDescent="0.2">
      <c r="A323" s="1"/>
      <c r="B323" s="1"/>
    </row>
    <row r="324" spans="1:2" ht="21.6" customHeight="1" x14ac:dyDescent="0.2">
      <c r="A324" s="1"/>
      <c r="B324" s="1"/>
    </row>
    <row r="325" spans="1:2" ht="21.6" customHeight="1" x14ac:dyDescent="0.2">
      <c r="A325" s="1"/>
      <c r="B325" s="1"/>
    </row>
    <row r="326" spans="1:2" ht="21.6" customHeight="1" x14ac:dyDescent="0.2">
      <c r="A326" s="1"/>
      <c r="B326" s="1"/>
    </row>
    <row r="327" spans="1:2" ht="21.6" customHeight="1" x14ac:dyDescent="0.2">
      <c r="A327" s="1"/>
      <c r="B327" s="1"/>
    </row>
    <row r="328" spans="1:2" ht="21.6" customHeight="1" x14ac:dyDescent="0.2">
      <c r="A328" s="1"/>
      <c r="B328" s="1"/>
    </row>
    <row r="329" spans="1:2" ht="21.6" customHeight="1" x14ac:dyDescent="0.2">
      <c r="A329" s="1"/>
      <c r="B329" s="1"/>
    </row>
    <row r="330" spans="1:2" ht="21.6" customHeight="1" x14ac:dyDescent="0.2">
      <c r="A330" s="1"/>
      <c r="B330" s="1"/>
    </row>
    <row r="331" spans="1:2" ht="21.6" customHeight="1" x14ac:dyDescent="0.2">
      <c r="A331" s="1"/>
      <c r="B331" s="1"/>
    </row>
    <row r="332" spans="1:2" ht="21.6" customHeight="1" x14ac:dyDescent="0.2">
      <c r="A332" s="1"/>
      <c r="B332" s="1"/>
    </row>
    <row r="333" spans="1:2" ht="21.6" customHeight="1" x14ac:dyDescent="0.2">
      <c r="A333" s="1"/>
      <c r="B333" s="1"/>
    </row>
    <row r="334" spans="1:2" ht="21.6" customHeight="1" x14ac:dyDescent="0.2">
      <c r="A334" s="1"/>
      <c r="B334" s="1"/>
    </row>
    <row r="335" spans="1:2" ht="21.6" customHeight="1" x14ac:dyDescent="0.2">
      <c r="A335" s="1"/>
      <c r="B335" s="1"/>
    </row>
    <row r="336" spans="1:2" ht="21.6" customHeight="1" x14ac:dyDescent="0.2">
      <c r="A336" s="1"/>
      <c r="B336" s="1"/>
    </row>
    <row r="337" spans="1:2" ht="21.6" customHeight="1" x14ac:dyDescent="0.2">
      <c r="A337" s="1"/>
      <c r="B337" s="1"/>
    </row>
    <row r="338" spans="1:2" ht="21.6" customHeight="1" x14ac:dyDescent="0.2">
      <c r="A338" s="1"/>
      <c r="B338" s="1"/>
    </row>
    <row r="339" spans="1:2" ht="21.6" customHeight="1" x14ac:dyDescent="0.2">
      <c r="A339" s="1"/>
      <c r="B339" s="1"/>
    </row>
    <row r="340" spans="1:2" ht="21.6" customHeight="1" x14ac:dyDescent="0.2">
      <c r="A340" s="1"/>
      <c r="B340" s="1"/>
    </row>
    <row r="341" spans="1:2" ht="21.6" customHeight="1" x14ac:dyDescent="0.2">
      <c r="A341" s="1"/>
      <c r="B341" s="1"/>
    </row>
    <row r="342" spans="1:2" ht="21.6" customHeight="1" x14ac:dyDescent="0.2">
      <c r="A342" s="1"/>
      <c r="B342" s="1"/>
    </row>
    <row r="343" spans="1:2" ht="21.6" customHeight="1" x14ac:dyDescent="0.2">
      <c r="A343" s="1"/>
      <c r="B343" s="1"/>
    </row>
    <row r="344" spans="1:2" ht="21.6" customHeight="1" x14ac:dyDescent="0.2">
      <c r="A344" s="1"/>
      <c r="B344" s="1"/>
    </row>
    <row r="345" spans="1:2" ht="21.6" customHeight="1" x14ac:dyDescent="0.2">
      <c r="A345" s="1"/>
      <c r="B345" s="1"/>
    </row>
    <row r="346" spans="1:2" ht="21.6" customHeight="1" x14ac:dyDescent="0.2">
      <c r="A346" s="1"/>
      <c r="B346" s="1"/>
    </row>
    <row r="347" spans="1:2" ht="21.6" customHeight="1" x14ac:dyDescent="0.2">
      <c r="A347" s="1"/>
      <c r="B347" s="1"/>
    </row>
    <row r="348" spans="1:2" ht="21.6" customHeight="1" x14ac:dyDescent="0.2">
      <c r="A348" s="1"/>
      <c r="B348" s="1"/>
    </row>
    <row r="349" spans="1:2" ht="21.6" customHeight="1" x14ac:dyDescent="0.2">
      <c r="A349" s="1"/>
      <c r="B349" s="1"/>
    </row>
    <row r="350" spans="1:2" ht="21.6" customHeight="1" x14ac:dyDescent="0.2">
      <c r="A350" s="1"/>
      <c r="B350" s="1"/>
    </row>
    <row r="351" spans="1:2" ht="21.6" customHeight="1" x14ac:dyDescent="0.2">
      <c r="A351" s="1"/>
      <c r="B351" s="1"/>
    </row>
    <row r="352" spans="1:2" ht="21.6" customHeight="1" x14ac:dyDescent="0.2">
      <c r="A352" s="1"/>
      <c r="B352" s="1"/>
    </row>
    <row r="353" spans="1:2" ht="21.6" customHeight="1" x14ac:dyDescent="0.2">
      <c r="A353" s="1"/>
      <c r="B353" s="1"/>
    </row>
    <row r="354" spans="1:2" ht="21.6" customHeight="1" x14ac:dyDescent="0.2">
      <c r="A354" s="1"/>
      <c r="B354" s="1"/>
    </row>
    <row r="355" spans="1:2" ht="21.6" customHeight="1" x14ac:dyDescent="0.2">
      <c r="A355" s="1"/>
      <c r="B355" s="1"/>
    </row>
    <row r="356" spans="1:2" ht="21.6" customHeight="1" x14ac:dyDescent="0.2">
      <c r="A356" s="1"/>
      <c r="B356" s="1"/>
    </row>
    <row r="357" spans="1:2" ht="21.6" customHeight="1" x14ac:dyDescent="0.2">
      <c r="A357" s="1"/>
      <c r="B357" s="1"/>
    </row>
    <row r="358" spans="1:2" ht="21.6" customHeight="1" x14ac:dyDescent="0.2">
      <c r="A358" s="1"/>
      <c r="B358" s="1"/>
    </row>
    <row r="359" spans="1:2" ht="21.6" customHeight="1" x14ac:dyDescent="0.2">
      <c r="A359" s="1"/>
      <c r="B359" s="1"/>
    </row>
    <row r="360" spans="1:2" ht="21.6" customHeight="1" x14ac:dyDescent="0.2">
      <c r="A360" s="1"/>
      <c r="B360" s="1"/>
    </row>
    <row r="361" spans="1:2" ht="21.6" customHeight="1" x14ac:dyDescent="0.2">
      <c r="A361" s="1"/>
      <c r="B361" s="1"/>
    </row>
    <row r="362" spans="1:2" ht="21.6" customHeight="1" x14ac:dyDescent="0.2">
      <c r="A362" s="1"/>
      <c r="B362" s="1"/>
    </row>
    <row r="363" spans="1:2" ht="21.6" customHeight="1" x14ac:dyDescent="0.2">
      <c r="A363" s="1"/>
      <c r="B363" s="1"/>
    </row>
    <row r="364" spans="1:2" ht="21.6" customHeight="1" x14ac:dyDescent="0.2">
      <c r="A364" s="1"/>
      <c r="B364" s="1"/>
    </row>
    <row r="365" spans="1:2" ht="21.6" customHeight="1" x14ac:dyDescent="0.2">
      <c r="A365" s="1"/>
      <c r="B365" s="1"/>
    </row>
    <row r="366" spans="1:2" ht="21.6" customHeight="1" x14ac:dyDescent="0.2">
      <c r="A366" s="1"/>
      <c r="B366" s="1"/>
    </row>
    <row r="367" spans="1:2" ht="21.6" customHeight="1" x14ac:dyDescent="0.2">
      <c r="A367" s="1"/>
      <c r="B367" s="1"/>
    </row>
    <row r="368" spans="1:2" ht="21.6" customHeight="1" x14ac:dyDescent="0.2">
      <c r="A368" s="1"/>
      <c r="B368" s="1"/>
    </row>
    <row r="369" spans="1:2" ht="21.6" customHeight="1" x14ac:dyDescent="0.2">
      <c r="A369" s="1"/>
      <c r="B369" s="1"/>
    </row>
    <row r="370" spans="1:2" ht="21.6" customHeight="1" x14ac:dyDescent="0.2">
      <c r="A370" s="1"/>
      <c r="B370" s="1"/>
    </row>
    <row r="371" spans="1:2" ht="21.6" customHeight="1" x14ac:dyDescent="0.2">
      <c r="A371" s="1"/>
      <c r="B371" s="1"/>
    </row>
    <row r="372" spans="1:2" ht="21.6" customHeight="1" x14ac:dyDescent="0.2">
      <c r="A372" s="1"/>
      <c r="B372" s="1"/>
    </row>
    <row r="373" spans="1:2" ht="21.6" customHeight="1" x14ac:dyDescent="0.2">
      <c r="A373" s="1"/>
      <c r="B373" s="1"/>
    </row>
    <row r="374" spans="1:2" ht="21.6" customHeight="1" x14ac:dyDescent="0.2">
      <c r="A374" s="1"/>
      <c r="B374" s="1"/>
    </row>
    <row r="375" spans="1:2" ht="21.6" customHeight="1" x14ac:dyDescent="0.2">
      <c r="A375" s="1"/>
      <c r="B375" s="1"/>
    </row>
    <row r="376" spans="1:2" ht="21.6" customHeight="1" x14ac:dyDescent="0.2">
      <c r="A376" s="1"/>
      <c r="B376" s="1"/>
    </row>
    <row r="377" spans="1:2" ht="21.6" customHeight="1" x14ac:dyDescent="0.2">
      <c r="A377" s="1"/>
      <c r="B377" s="1"/>
    </row>
    <row r="378" spans="1:2" ht="21.6" customHeight="1" x14ac:dyDescent="0.2">
      <c r="A378" s="1"/>
      <c r="B378" s="1"/>
    </row>
    <row r="379" spans="1:2" ht="21.6" customHeight="1" x14ac:dyDescent="0.2">
      <c r="A379" s="1"/>
      <c r="B379" s="1"/>
    </row>
    <row r="380" spans="1:2" ht="21.6" customHeight="1" x14ac:dyDescent="0.2">
      <c r="A380" s="1"/>
      <c r="B380" s="1"/>
    </row>
    <row r="381" spans="1:2" ht="21.6" customHeight="1" x14ac:dyDescent="0.2">
      <c r="A381" s="1"/>
      <c r="B381" s="1"/>
    </row>
    <row r="382" spans="1:2" ht="21.6" customHeight="1" x14ac:dyDescent="0.2">
      <c r="A382" s="1"/>
      <c r="B382" s="1"/>
    </row>
    <row r="383" spans="1:2" ht="21.6" customHeight="1" x14ac:dyDescent="0.2">
      <c r="A383" s="1"/>
      <c r="B383" s="1"/>
    </row>
    <row r="384" spans="1:2" ht="21.6" customHeight="1" x14ac:dyDescent="0.2">
      <c r="A384" s="1"/>
      <c r="B384" s="1"/>
    </row>
    <row r="385" spans="1:2" ht="21.6" customHeight="1" x14ac:dyDescent="0.2">
      <c r="A385" s="1"/>
      <c r="B385" s="1"/>
    </row>
    <row r="386" spans="1:2" ht="21.6" customHeight="1" x14ac:dyDescent="0.2">
      <c r="A386" s="1"/>
      <c r="B386" s="1"/>
    </row>
    <row r="387" spans="1:2" ht="21.6" customHeight="1" x14ac:dyDescent="0.2">
      <c r="A387" s="1"/>
      <c r="B387" s="1"/>
    </row>
    <row r="388" spans="1:2" ht="21.6" customHeight="1" x14ac:dyDescent="0.2">
      <c r="A388" s="1"/>
      <c r="B388" s="1"/>
    </row>
    <row r="389" spans="1:2" ht="21.6" customHeight="1" x14ac:dyDescent="0.2">
      <c r="A389" s="1"/>
      <c r="B389" s="1"/>
    </row>
    <row r="390" spans="1:2" ht="21.6" customHeight="1" x14ac:dyDescent="0.2">
      <c r="A390" s="1"/>
      <c r="B390" s="1"/>
    </row>
    <row r="391" spans="1:2" ht="21.6" customHeight="1" x14ac:dyDescent="0.2">
      <c r="A391" s="1"/>
      <c r="B391" s="1"/>
    </row>
    <row r="392" spans="1:2" ht="21.6" customHeight="1" x14ac:dyDescent="0.2">
      <c r="A392" s="1"/>
      <c r="B392" s="1"/>
    </row>
    <row r="393" spans="1:2" ht="21.6" customHeight="1" x14ac:dyDescent="0.2">
      <c r="A393" s="1"/>
      <c r="B393" s="1"/>
    </row>
    <row r="394" spans="1:2" ht="21.6" customHeight="1" x14ac:dyDescent="0.2">
      <c r="A394" s="1"/>
      <c r="B394" s="1"/>
    </row>
    <row r="395" spans="1:2" ht="21.6" customHeight="1" x14ac:dyDescent="0.2">
      <c r="A395" s="1"/>
      <c r="B395" s="1"/>
    </row>
    <row r="396" spans="1:2" ht="21.6" customHeight="1" x14ac:dyDescent="0.2">
      <c r="A396" s="1"/>
      <c r="B396" s="1"/>
    </row>
    <row r="397" spans="1:2" ht="21.6" customHeight="1" x14ac:dyDescent="0.2">
      <c r="A397" s="1"/>
      <c r="B397" s="1"/>
    </row>
    <row r="398" spans="1:2" ht="21.6" customHeight="1" x14ac:dyDescent="0.2">
      <c r="A398" s="1"/>
      <c r="B398" s="1"/>
    </row>
    <row r="399" spans="1:2" ht="21.6" customHeight="1" x14ac:dyDescent="0.2">
      <c r="A399" s="1"/>
      <c r="B399" s="1"/>
    </row>
    <row r="400" spans="1:2" ht="21.6" customHeight="1" x14ac:dyDescent="0.2">
      <c r="A400" s="1"/>
      <c r="B400" s="1"/>
    </row>
    <row r="401" spans="1:2" ht="21.6" customHeight="1" x14ac:dyDescent="0.2">
      <c r="A401" s="1"/>
      <c r="B401" s="1"/>
    </row>
    <row r="402" spans="1:2" ht="21.6" customHeight="1" x14ac:dyDescent="0.2">
      <c r="A402" s="1"/>
      <c r="B402" s="1"/>
    </row>
    <row r="403" spans="1:2" ht="21.6" customHeight="1" x14ac:dyDescent="0.2">
      <c r="A403" s="1"/>
      <c r="B403" s="1"/>
    </row>
    <row r="404" spans="1:2" ht="21.6" customHeight="1" x14ac:dyDescent="0.2">
      <c r="A404" s="1"/>
      <c r="B404" s="1"/>
    </row>
    <row r="405" spans="1:2" ht="21.6" customHeight="1" x14ac:dyDescent="0.2">
      <c r="A405" s="1"/>
      <c r="B405" s="1"/>
    </row>
    <row r="406" spans="1:2" ht="21.6" customHeight="1" x14ac:dyDescent="0.2">
      <c r="A406" s="1"/>
      <c r="B406" s="1"/>
    </row>
    <row r="407" spans="1:2" ht="21.6" customHeight="1" x14ac:dyDescent="0.2">
      <c r="A407" s="1"/>
      <c r="B407" s="1"/>
    </row>
    <row r="408" spans="1:2" ht="21.6" customHeight="1" x14ac:dyDescent="0.2">
      <c r="A408" s="1"/>
      <c r="B408" s="1"/>
    </row>
    <row r="409" spans="1:2" ht="21.6" customHeight="1" x14ac:dyDescent="0.2">
      <c r="A409" s="1"/>
      <c r="B409" s="1"/>
    </row>
    <row r="410" spans="1:2" ht="21.6" customHeight="1" x14ac:dyDescent="0.2">
      <c r="A410" s="1"/>
      <c r="B410" s="1"/>
    </row>
    <row r="411" spans="1:2" ht="21.6" customHeight="1" x14ac:dyDescent="0.2">
      <c r="A411" s="1"/>
      <c r="B411" s="1"/>
    </row>
    <row r="412" spans="1:2" ht="21.6" customHeight="1" x14ac:dyDescent="0.2">
      <c r="A412" s="1"/>
      <c r="B412" s="1"/>
    </row>
    <row r="413" spans="1:2" ht="21.6" customHeight="1" x14ac:dyDescent="0.2">
      <c r="A413" s="1"/>
      <c r="B413" s="1"/>
    </row>
    <row r="414" spans="1:2" ht="21.6" customHeight="1" x14ac:dyDescent="0.2">
      <c r="A414" s="1"/>
      <c r="B414" s="1"/>
    </row>
    <row r="415" spans="1:2" ht="21.6" customHeight="1" x14ac:dyDescent="0.2">
      <c r="A415" s="1"/>
      <c r="B415" s="1"/>
    </row>
    <row r="416" spans="1:2" ht="21.6" customHeight="1" x14ac:dyDescent="0.2">
      <c r="A416" s="1"/>
      <c r="B416" s="1"/>
    </row>
    <row r="417" spans="1:2" ht="21.6" customHeight="1" x14ac:dyDescent="0.2">
      <c r="A417" s="1"/>
      <c r="B417" s="1"/>
    </row>
    <row r="418" spans="1:2" ht="21.6" customHeight="1" x14ac:dyDescent="0.2">
      <c r="A418" s="1"/>
      <c r="B418" s="1"/>
    </row>
    <row r="419" spans="1:2" ht="21.6" customHeight="1" x14ac:dyDescent="0.2">
      <c r="A419" s="1"/>
      <c r="B419" s="1"/>
    </row>
    <row r="420" spans="1:2" ht="21.6" customHeight="1" x14ac:dyDescent="0.2">
      <c r="A420" s="1"/>
      <c r="B420" s="1"/>
    </row>
    <row r="421" spans="1:2" ht="21.6" customHeight="1" x14ac:dyDescent="0.2">
      <c r="A421" s="1"/>
      <c r="B421" s="1"/>
    </row>
    <row r="422" spans="1:2" ht="21.6" customHeight="1" x14ac:dyDescent="0.2">
      <c r="A422" s="1"/>
      <c r="B422" s="1"/>
    </row>
    <row r="423" spans="1:2" ht="21.6" customHeight="1" x14ac:dyDescent="0.2">
      <c r="A423" s="1"/>
      <c r="B423" s="1"/>
    </row>
    <row r="424" spans="1:2" ht="21.6" customHeight="1" x14ac:dyDescent="0.2">
      <c r="A424" s="1"/>
      <c r="B424" s="1"/>
    </row>
    <row r="425" spans="1:2" ht="21.6" customHeight="1" x14ac:dyDescent="0.2">
      <c r="A425" s="1"/>
      <c r="B425" s="1"/>
    </row>
    <row r="426" spans="1:2" ht="21.6" customHeight="1" x14ac:dyDescent="0.2">
      <c r="A426" s="1"/>
      <c r="B426" s="1"/>
    </row>
    <row r="427" spans="1:2" ht="21.6" customHeight="1" x14ac:dyDescent="0.2">
      <c r="A427" s="1"/>
      <c r="B427" s="1"/>
    </row>
    <row r="428" spans="1:2" ht="21.6" customHeight="1" x14ac:dyDescent="0.2">
      <c r="A428" s="1"/>
      <c r="B428" s="1"/>
    </row>
    <row r="429" spans="1:2" ht="21.6" customHeight="1" x14ac:dyDescent="0.2">
      <c r="A429" s="1"/>
      <c r="B429" s="1"/>
    </row>
    <row r="430" spans="1:2" ht="21.6" customHeight="1" x14ac:dyDescent="0.2">
      <c r="A430" s="1"/>
      <c r="B430" s="1"/>
    </row>
    <row r="431" spans="1:2" ht="21.6" customHeight="1" x14ac:dyDescent="0.2">
      <c r="A431" s="1"/>
      <c r="B431" s="1"/>
    </row>
    <row r="432" spans="1:2" ht="21.6" customHeight="1" x14ac:dyDescent="0.2">
      <c r="A432" s="1"/>
      <c r="B432" s="1"/>
    </row>
    <row r="433" spans="1:2" ht="21.6" customHeight="1" x14ac:dyDescent="0.2">
      <c r="A433" s="1"/>
      <c r="B433" s="1"/>
    </row>
    <row r="434" spans="1:2" ht="21.6" customHeight="1" x14ac:dyDescent="0.2">
      <c r="A434" s="1"/>
      <c r="B434" s="1"/>
    </row>
    <row r="435" spans="1:2" ht="21.6" customHeight="1" x14ac:dyDescent="0.2">
      <c r="A435" s="1"/>
      <c r="B435" s="1"/>
    </row>
    <row r="436" spans="1:2" ht="21.6" customHeight="1" x14ac:dyDescent="0.2">
      <c r="A436" s="1"/>
      <c r="B436" s="1"/>
    </row>
    <row r="437" spans="1:2" ht="21.6" customHeight="1" x14ac:dyDescent="0.2">
      <c r="A437" s="1"/>
      <c r="B437" s="1"/>
    </row>
    <row r="438" spans="1:2" ht="21.6" customHeight="1" x14ac:dyDescent="0.2">
      <c r="A438" s="1"/>
      <c r="B438" s="1"/>
    </row>
    <row r="439" spans="1:2" ht="21.6" customHeight="1" x14ac:dyDescent="0.2">
      <c r="A439" s="1"/>
      <c r="B439" s="1"/>
    </row>
    <row r="440" spans="1:2" ht="21.6" customHeight="1" x14ac:dyDescent="0.2">
      <c r="A440" s="1"/>
      <c r="B440" s="1"/>
    </row>
    <row r="441" spans="1:2" ht="21.6" customHeight="1" x14ac:dyDescent="0.2">
      <c r="A441" s="1"/>
      <c r="B441" s="1"/>
    </row>
    <row r="442" spans="1:2" ht="21.6" customHeight="1" x14ac:dyDescent="0.2">
      <c r="A442" s="1"/>
      <c r="B442" s="1"/>
    </row>
    <row r="443" spans="1:2" ht="21.6" customHeight="1" x14ac:dyDescent="0.2">
      <c r="A443" s="1"/>
      <c r="B443" s="1"/>
    </row>
    <row r="444" spans="1:2" ht="21.6" customHeight="1" x14ac:dyDescent="0.2">
      <c r="A444" s="1"/>
      <c r="B444" s="1"/>
    </row>
    <row r="445" spans="1:2" ht="21.6" customHeight="1" x14ac:dyDescent="0.2">
      <c r="A445" s="1"/>
      <c r="B445" s="1"/>
    </row>
    <row r="446" spans="1:2" ht="21.6" customHeight="1" x14ac:dyDescent="0.2">
      <c r="A446" s="1"/>
      <c r="B446" s="1"/>
    </row>
    <row r="447" spans="1:2" ht="21.6" customHeight="1" x14ac:dyDescent="0.2">
      <c r="A447" s="1"/>
      <c r="B447" s="1"/>
    </row>
    <row r="448" spans="1:2" ht="21.6" customHeight="1" x14ac:dyDescent="0.2">
      <c r="A448" s="1"/>
      <c r="B448" s="1"/>
    </row>
    <row r="449" spans="1:2" ht="21.6" customHeight="1" x14ac:dyDescent="0.2">
      <c r="A449" s="1"/>
      <c r="B449" s="1"/>
    </row>
    <row r="450" spans="1:2" ht="21.6" customHeight="1" x14ac:dyDescent="0.2">
      <c r="A450" s="1"/>
      <c r="B450" s="1"/>
    </row>
    <row r="451" spans="1:2" ht="21.6" customHeight="1" x14ac:dyDescent="0.2">
      <c r="A451" s="1"/>
      <c r="B451" s="1"/>
    </row>
    <row r="452" spans="1:2" ht="21.6" customHeight="1" x14ac:dyDescent="0.2">
      <c r="A452" s="1"/>
      <c r="B452" s="1"/>
    </row>
    <row r="453" spans="1:2" ht="21.6" customHeight="1" x14ac:dyDescent="0.2">
      <c r="A453" s="1"/>
      <c r="B453" s="1"/>
    </row>
    <row r="454" spans="1:2" ht="21.6" customHeight="1" x14ac:dyDescent="0.2">
      <c r="A454" s="1"/>
      <c r="B454" s="1"/>
    </row>
    <row r="455" spans="1:2" ht="21.6" customHeight="1" x14ac:dyDescent="0.2">
      <c r="A455" s="1"/>
      <c r="B455" s="1"/>
    </row>
    <row r="456" spans="1:2" ht="21.6" customHeight="1" x14ac:dyDescent="0.2">
      <c r="A456" s="1"/>
      <c r="B456" s="1"/>
    </row>
    <row r="457" spans="1:2" ht="21.6" customHeight="1" x14ac:dyDescent="0.2">
      <c r="A457" s="1"/>
      <c r="B457" s="1"/>
    </row>
    <row r="458" spans="1:2" ht="21.6" customHeight="1" x14ac:dyDescent="0.2">
      <c r="A458" s="1"/>
      <c r="B458" s="1"/>
    </row>
    <row r="459" spans="1:2" ht="21.6" customHeight="1" x14ac:dyDescent="0.2">
      <c r="A459" s="1"/>
      <c r="B459" s="1"/>
    </row>
    <row r="460" spans="1:2" ht="21.6" customHeight="1" x14ac:dyDescent="0.2">
      <c r="A460" s="1"/>
      <c r="B460" s="1"/>
    </row>
    <row r="461" spans="1:2" ht="21.6" customHeight="1" x14ac:dyDescent="0.2">
      <c r="A461" s="1"/>
      <c r="B461" s="1"/>
    </row>
    <row r="462" spans="1:2" ht="21.6" customHeight="1" x14ac:dyDescent="0.2">
      <c r="A462" s="1"/>
      <c r="B462" s="1"/>
    </row>
    <row r="463" spans="1:2" ht="21.6" customHeight="1" x14ac:dyDescent="0.2">
      <c r="A463" s="1"/>
      <c r="B463" s="1"/>
    </row>
    <row r="464" spans="1:2" ht="21.6" customHeight="1" x14ac:dyDescent="0.2">
      <c r="A464" s="1"/>
      <c r="B464" s="1"/>
    </row>
    <row r="465" spans="1:2" ht="21.6" customHeight="1" x14ac:dyDescent="0.2">
      <c r="A465" s="1"/>
      <c r="B465" s="1"/>
    </row>
    <row r="466" spans="1:2" ht="21.6" customHeight="1" x14ac:dyDescent="0.2">
      <c r="A466" s="1"/>
      <c r="B466" s="1"/>
    </row>
    <row r="467" spans="1:2" ht="21.6" customHeight="1" x14ac:dyDescent="0.2">
      <c r="A467" s="1"/>
      <c r="B467" s="1"/>
    </row>
    <row r="468" spans="1:2" ht="21.6" customHeight="1" x14ac:dyDescent="0.2">
      <c r="A468" s="1"/>
      <c r="B468" s="1"/>
    </row>
    <row r="469" spans="1:2" ht="21.6" customHeight="1" x14ac:dyDescent="0.2">
      <c r="A469" s="1"/>
      <c r="B469" s="1"/>
    </row>
    <row r="470" spans="1:2" ht="21.6" customHeight="1" x14ac:dyDescent="0.2">
      <c r="A470" s="1"/>
      <c r="B470" s="1"/>
    </row>
    <row r="471" spans="1:2" ht="21.6" customHeight="1" x14ac:dyDescent="0.2">
      <c r="A471" s="1"/>
      <c r="B471" s="1"/>
    </row>
    <row r="472" spans="1:2" ht="21.6" customHeight="1" x14ac:dyDescent="0.2">
      <c r="A472" s="1"/>
      <c r="B472" s="1"/>
    </row>
    <row r="473" spans="1:2" ht="21.6" customHeight="1" x14ac:dyDescent="0.2">
      <c r="A473" s="1"/>
      <c r="B473" s="1"/>
    </row>
    <row r="474" spans="1:2" ht="21.6" customHeight="1" x14ac:dyDescent="0.2">
      <c r="A474" s="1"/>
      <c r="B474" s="1"/>
    </row>
    <row r="475" spans="1:2" ht="21.6" customHeight="1" x14ac:dyDescent="0.2">
      <c r="A475" s="1"/>
      <c r="B475" s="1"/>
    </row>
    <row r="476" spans="1:2" ht="21.6" customHeight="1" x14ac:dyDescent="0.2">
      <c r="A476" s="1"/>
      <c r="B476" s="1"/>
    </row>
    <row r="477" spans="1:2" ht="21.6" customHeight="1" x14ac:dyDescent="0.2">
      <c r="A477" s="1"/>
      <c r="B477" s="1"/>
    </row>
    <row r="478" spans="1:2" ht="21.6" customHeight="1" x14ac:dyDescent="0.2">
      <c r="A478" s="1"/>
      <c r="B478" s="1"/>
    </row>
    <row r="479" spans="1:2" ht="21.6" customHeight="1" x14ac:dyDescent="0.2">
      <c r="A479" s="1"/>
      <c r="B479" s="1"/>
    </row>
    <row r="480" spans="1:2" ht="21.6" customHeight="1" x14ac:dyDescent="0.2">
      <c r="A480" s="1"/>
      <c r="B480" s="1"/>
    </row>
    <row r="481" spans="1:2" ht="21.6" customHeight="1" x14ac:dyDescent="0.2">
      <c r="A481" s="1"/>
      <c r="B481" s="1"/>
    </row>
    <row r="482" spans="1:2" ht="21.6" customHeight="1" x14ac:dyDescent="0.2">
      <c r="A482" s="1"/>
      <c r="B482" s="1"/>
    </row>
    <row r="483" spans="1:2" ht="21.6" customHeight="1" x14ac:dyDescent="0.2">
      <c r="A483" s="1"/>
      <c r="B483" s="1"/>
    </row>
    <row r="484" spans="1:2" ht="21.6" customHeight="1" x14ac:dyDescent="0.2">
      <c r="A484" s="1"/>
      <c r="B484" s="1"/>
    </row>
    <row r="485" spans="1:2" ht="21.6" customHeight="1" x14ac:dyDescent="0.2">
      <c r="A485" s="1"/>
      <c r="B485" s="1"/>
    </row>
    <row r="486" spans="1:2" ht="21.6" customHeight="1" x14ac:dyDescent="0.2">
      <c r="A486" s="1"/>
      <c r="B486" s="1"/>
    </row>
    <row r="487" spans="1:2" ht="21.6" customHeight="1" x14ac:dyDescent="0.2">
      <c r="A487" s="1"/>
      <c r="B487" s="1"/>
    </row>
    <row r="488" spans="1:2" ht="21.6" customHeight="1" x14ac:dyDescent="0.2">
      <c r="A488" s="1"/>
      <c r="B488" s="1"/>
    </row>
    <row r="489" spans="1:2" ht="21.6" customHeight="1" x14ac:dyDescent="0.2">
      <c r="A489" s="1"/>
      <c r="B489" s="1"/>
    </row>
    <row r="490" spans="1:2" ht="21.6" customHeight="1" x14ac:dyDescent="0.2">
      <c r="A490" s="1"/>
      <c r="B490" s="1"/>
    </row>
    <row r="491" spans="1:2" ht="21.6" customHeight="1" x14ac:dyDescent="0.2">
      <c r="A491" s="1"/>
      <c r="B491" s="1"/>
    </row>
    <row r="492" spans="1:2" ht="21.6" customHeight="1" x14ac:dyDescent="0.2">
      <c r="A492" s="1"/>
      <c r="B492" s="1"/>
    </row>
    <row r="493" spans="1:2" ht="21.6" customHeight="1" x14ac:dyDescent="0.2">
      <c r="A493" s="1"/>
      <c r="B493" s="1"/>
    </row>
    <row r="494" spans="1:2" ht="21.6" customHeight="1" x14ac:dyDescent="0.2">
      <c r="A494" s="1"/>
      <c r="B494" s="1"/>
    </row>
    <row r="495" spans="1:2" ht="21.6" customHeight="1" x14ac:dyDescent="0.2">
      <c r="A495" s="1"/>
      <c r="B495" s="1"/>
    </row>
    <row r="496" spans="1:2" ht="21.6" customHeight="1" x14ac:dyDescent="0.2">
      <c r="A496" s="1"/>
      <c r="B496" s="1"/>
    </row>
    <row r="497" spans="1:2" ht="21.6" customHeight="1" x14ac:dyDescent="0.2">
      <c r="A497" s="1"/>
      <c r="B497" s="1"/>
    </row>
    <row r="498" spans="1:2" ht="21.6" customHeight="1" x14ac:dyDescent="0.2">
      <c r="A498" s="1"/>
      <c r="B498" s="1"/>
    </row>
    <row r="499" spans="1:2" ht="21.6" customHeight="1" x14ac:dyDescent="0.2">
      <c r="A499" s="1"/>
      <c r="B499" s="1"/>
    </row>
    <row r="500" spans="1:2" ht="21.6" customHeight="1" x14ac:dyDescent="0.2">
      <c r="A500" s="1"/>
      <c r="B500" s="1"/>
    </row>
    <row r="501" spans="1:2" ht="21.6" customHeight="1" x14ac:dyDescent="0.2">
      <c r="A501" s="1"/>
      <c r="B501" s="1"/>
    </row>
    <row r="502" spans="1:2" ht="21.6" customHeight="1" x14ac:dyDescent="0.2">
      <c r="A502" s="1"/>
      <c r="B502" s="1"/>
    </row>
    <row r="503" spans="1:2" ht="21.6" customHeight="1" x14ac:dyDescent="0.2">
      <c r="A503" s="1"/>
      <c r="B503" s="1"/>
    </row>
    <row r="504" spans="1:2" ht="21.6" customHeight="1" x14ac:dyDescent="0.2">
      <c r="A504" s="1"/>
      <c r="B504" s="1"/>
    </row>
    <row r="505" spans="1:2" ht="21.6" customHeight="1" x14ac:dyDescent="0.2">
      <c r="A505" s="1"/>
      <c r="B505" s="1"/>
    </row>
    <row r="506" spans="1:2" ht="21.6" customHeight="1" x14ac:dyDescent="0.2">
      <c r="A506" s="1"/>
      <c r="B506" s="1"/>
    </row>
    <row r="507" spans="1:2" ht="21.6" customHeight="1" x14ac:dyDescent="0.2">
      <c r="A507" s="1"/>
      <c r="B507" s="1"/>
    </row>
    <row r="508" spans="1:2" ht="21.6" customHeight="1" x14ac:dyDescent="0.2">
      <c r="A508" s="1"/>
      <c r="B508" s="1"/>
    </row>
    <row r="509" spans="1:2" ht="21.6" customHeight="1" x14ac:dyDescent="0.2">
      <c r="A509" s="1"/>
      <c r="B509" s="1"/>
    </row>
    <row r="510" spans="1:2" ht="21.6" customHeight="1" x14ac:dyDescent="0.2">
      <c r="A510" s="1"/>
      <c r="B510" s="1"/>
    </row>
    <row r="511" spans="1:2" ht="21.6" customHeight="1" x14ac:dyDescent="0.2">
      <c r="A511" s="1"/>
      <c r="B511" s="1"/>
    </row>
    <row r="512" spans="1:2" ht="21.6" customHeight="1" x14ac:dyDescent="0.2">
      <c r="A512" s="1"/>
      <c r="B512" s="1"/>
    </row>
    <row r="513" spans="1:2" ht="21.6" customHeight="1" x14ac:dyDescent="0.2">
      <c r="A513" s="1"/>
      <c r="B513" s="1"/>
    </row>
    <row r="514" spans="1:2" ht="21.6" customHeight="1" x14ac:dyDescent="0.2">
      <c r="A514" s="1"/>
      <c r="B514" s="1"/>
    </row>
    <row r="515" spans="1:2" ht="21.6" customHeight="1" x14ac:dyDescent="0.2">
      <c r="A515" s="1"/>
      <c r="B515" s="1"/>
    </row>
    <row r="516" spans="1:2" ht="21.6" customHeight="1" x14ac:dyDescent="0.2">
      <c r="A516" s="1"/>
      <c r="B516" s="1"/>
    </row>
    <row r="517" spans="1:2" ht="21.6" customHeight="1" x14ac:dyDescent="0.2">
      <c r="A517" s="1"/>
      <c r="B517" s="1"/>
    </row>
    <row r="518" spans="1:2" ht="21.6" customHeight="1" x14ac:dyDescent="0.2">
      <c r="A518" s="1"/>
      <c r="B518" s="1"/>
    </row>
    <row r="519" spans="1:2" ht="21.6" customHeight="1" x14ac:dyDescent="0.2">
      <c r="A519" s="1"/>
      <c r="B519" s="1"/>
    </row>
    <row r="520" spans="1:2" ht="21.6" customHeight="1" x14ac:dyDescent="0.2">
      <c r="A520" s="1"/>
      <c r="B520" s="1"/>
    </row>
    <row r="521" spans="1:2" ht="21.6" customHeight="1" x14ac:dyDescent="0.2">
      <c r="A521" s="1"/>
      <c r="B521" s="1"/>
    </row>
    <row r="522" spans="1:2" ht="21.6" customHeight="1" x14ac:dyDescent="0.2">
      <c r="A522" s="1"/>
      <c r="B522" s="1"/>
    </row>
    <row r="523" spans="1:2" ht="21.6" customHeight="1" x14ac:dyDescent="0.2">
      <c r="A523" s="1"/>
      <c r="B523" s="1"/>
    </row>
    <row r="524" spans="1:2" ht="21.6" customHeight="1" x14ac:dyDescent="0.2">
      <c r="A524" s="1"/>
      <c r="B524" s="1"/>
    </row>
    <row r="525" spans="1:2" ht="21.6" customHeight="1" x14ac:dyDescent="0.2">
      <c r="A525" s="1"/>
      <c r="B525" s="1"/>
    </row>
    <row r="526" spans="1:2" ht="21.6" customHeight="1" x14ac:dyDescent="0.2">
      <c r="A526" s="1"/>
      <c r="B526" s="1"/>
    </row>
    <row r="527" spans="1:2" ht="21.6" customHeight="1" x14ac:dyDescent="0.2">
      <c r="A527" s="1"/>
      <c r="B527" s="1"/>
    </row>
    <row r="528" spans="1:2" ht="21.6" customHeight="1" x14ac:dyDescent="0.2">
      <c r="A528" s="1"/>
      <c r="B528" s="1"/>
    </row>
    <row r="529" spans="1:2" ht="21.6" customHeight="1" x14ac:dyDescent="0.2">
      <c r="A529" s="1"/>
      <c r="B529" s="1"/>
    </row>
    <row r="530" spans="1:2" ht="21.6" customHeight="1" x14ac:dyDescent="0.2">
      <c r="A530" s="1"/>
      <c r="B530" s="1"/>
    </row>
    <row r="531" spans="1:2" ht="21.6" customHeight="1" x14ac:dyDescent="0.2">
      <c r="A531" s="1"/>
      <c r="B531" s="1"/>
    </row>
    <row r="532" spans="1:2" ht="21.6" customHeight="1" x14ac:dyDescent="0.2">
      <c r="A532" s="1"/>
      <c r="B532" s="1"/>
    </row>
    <row r="533" spans="1:2" ht="21.6" customHeight="1" x14ac:dyDescent="0.2">
      <c r="A533" s="1"/>
      <c r="B533" s="1"/>
    </row>
    <row r="534" spans="1:2" ht="21.6" customHeight="1" x14ac:dyDescent="0.2">
      <c r="A534" s="1"/>
      <c r="B534" s="1"/>
    </row>
    <row r="535" spans="1:2" ht="21.6" customHeight="1" x14ac:dyDescent="0.2">
      <c r="A535" s="1"/>
      <c r="B535" s="1"/>
    </row>
    <row r="536" spans="1:2" ht="21.6" customHeight="1" x14ac:dyDescent="0.2">
      <c r="A536" s="1"/>
      <c r="B536" s="1"/>
    </row>
    <row r="537" spans="1:2" ht="21.6" customHeight="1" x14ac:dyDescent="0.2">
      <c r="A537" s="1"/>
      <c r="B537" s="1"/>
    </row>
    <row r="538" spans="1:2" ht="21.6" customHeight="1" x14ac:dyDescent="0.2">
      <c r="A538" s="1"/>
      <c r="B538" s="1"/>
    </row>
    <row r="539" spans="1:2" ht="21.6" customHeight="1" x14ac:dyDescent="0.2">
      <c r="A539" s="1"/>
      <c r="B539" s="1"/>
    </row>
    <row r="540" spans="1:2" ht="21.6" customHeight="1" x14ac:dyDescent="0.2">
      <c r="A540" s="1"/>
      <c r="B540" s="1"/>
    </row>
    <row r="541" spans="1:2" ht="21.6" customHeight="1" x14ac:dyDescent="0.2">
      <c r="A541" s="1"/>
      <c r="B541" s="1"/>
    </row>
    <row r="542" spans="1:2" ht="21.6" customHeight="1" x14ac:dyDescent="0.2">
      <c r="A542" s="1"/>
      <c r="B542" s="1"/>
    </row>
    <row r="543" spans="1:2" ht="21.6" customHeight="1" x14ac:dyDescent="0.2">
      <c r="A543" s="1"/>
      <c r="B543" s="1"/>
    </row>
    <row r="544" spans="1:2" ht="21.6" customHeight="1" x14ac:dyDescent="0.2">
      <c r="A544" s="1"/>
      <c r="B544" s="1"/>
    </row>
    <row r="545" spans="1:2" ht="21.6" customHeight="1" x14ac:dyDescent="0.2">
      <c r="A545" s="1"/>
      <c r="B545" s="1"/>
    </row>
    <row r="546" spans="1:2" ht="21.6" customHeight="1" x14ac:dyDescent="0.2">
      <c r="A546" s="1"/>
      <c r="B546" s="1"/>
    </row>
    <row r="547" spans="1:2" ht="21.6" customHeight="1" x14ac:dyDescent="0.2">
      <c r="A547" s="1"/>
      <c r="B547" s="1"/>
    </row>
    <row r="548" spans="1:2" ht="21.6" customHeight="1" x14ac:dyDescent="0.2">
      <c r="A548" s="1"/>
      <c r="B548" s="1"/>
    </row>
    <row r="549" spans="1:2" ht="21.6" customHeight="1" x14ac:dyDescent="0.2">
      <c r="A549" s="1"/>
      <c r="B549" s="1"/>
    </row>
    <row r="550" spans="1:2" ht="21.6" customHeight="1" x14ac:dyDescent="0.2">
      <c r="A550" s="1"/>
      <c r="B550" s="1"/>
    </row>
    <row r="551" spans="1:2" ht="21.6" customHeight="1" x14ac:dyDescent="0.2">
      <c r="A551" s="1"/>
      <c r="B551" s="1"/>
    </row>
    <row r="552" spans="1:2" ht="21.6" customHeight="1" x14ac:dyDescent="0.2">
      <c r="A552" s="1"/>
      <c r="B552" s="1"/>
    </row>
    <row r="553" spans="1:2" ht="21.6" customHeight="1" x14ac:dyDescent="0.2">
      <c r="A553" s="1"/>
      <c r="B553" s="1"/>
    </row>
    <row r="554" spans="1:2" ht="21.6" customHeight="1" x14ac:dyDescent="0.2">
      <c r="A554" s="1"/>
      <c r="B554" s="1"/>
    </row>
    <row r="555" spans="1:2" ht="21.6" customHeight="1" x14ac:dyDescent="0.2">
      <c r="A555" s="1"/>
      <c r="B555" s="1"/>
    </row>
    <row r="556" spans="1:2" ht="21.6" customHeight="1" x14ac:dyDescent="0.2">
      <c r="A556" s="1"/>
      <c r="B556" s="1"/>
    </row>
    <row r="557" spans="1:2" ht="21.6" customHeight="1" x14ac:dyDescent="0.2">
      <c r="A557" s="1"/>
      <c r="B557" s="1"/>
    </row>
    <row r="558" spans="1:2" ht="21.6" customHeight="1" x14ac:dyDescent="0.2">
      <c r="A558" s="1"/>
      <c r="B558" s="1"/>
    </row>
    <row r="559" spans="1:2" ht="21.6" customHeight="1" x14ac:dyDescent="0.2">
      <c r="A559" s="1"/>
      <c r="B559" s="1"/>
    </row>
    <row r="560" spans="1:2" ht="21.6" customHeight="1" x14ac:dyDescent="0.2">
      <c r="A560" s="1"/>
      <c r="B560" s="1"/>
    </row>
    <row r="561" spans="1:2" ht="21.6" customHeight="1" x14ac:dyDescent="0.2">
      <c r="A561" s="1"/>
      <c r="B561" s="1"/>
    </row>
    <row r="562" spans="1:2" ht="21.6" customHeight="1" x14ac:dyDescent="0.2">
      <c r="A562" s="1"/>
      <c r="B562" s="1"/>
    </row>
    <row r="563" spans="1:2" ht="21.6" customHeight="1" x14ac:dyDescent="0.2">
      <c r="A563" s="1"/>
      <c r="B563" s="1"/>
    </row>
    <row r="564" spans="1:2" ht="21.6" customHeight="1" x14ac:dyDescent="0.2">
      <c r="A564" s="1"/>
      <c r="B564" s="1"/>
    </row>
    <row r="565" spans="1:2" ht="21.6" customHeight="1" x14ac:dyDescent="0.2">
      <c r="A565" s="1"/>
      <c r="B565" s="1"/>
    </row>
    <row r="566" spans="1:2" ht="21.6" customHeight="1" x14ac:dyDescent="0.2">
      <c r="A566" s="1"/>
      <c r="B566" s="1"/>
    </row>
    <row r="567" spans="1:2" ht="21.6" customHeight="1" x14ac:dyDescent="0.2">
      <c r="A567" s="1"/>
      <c r="B567" s="1"/>
    </row>
    <row r="568" spans="1:2" ht="21.6" customHeight="1" x14ac:dyDescent="0.2">
      <c r="A568" s="1"/>
      <c r="B568" s="1"/>
    </row>
    <row r="569" spans="1:2" ht="21.6" customHeight="1" x14ac:dyDescent="0.2">
      <c r="A569" s="1"/>
      <c r="B569" s="1"/>
    </row>
    <row r="570" spans="1:2" ht="21.6" customHeight="1" x14ac:dyDescent="0.2">
      <c r="A570" s="1"/>
      <c r="B570" s="1"/>
    </row>
    <row r="571" spans="1:2" ht="21.6" customHeight="1" x14ac:dyDescent="0.2">
      <c r="A571" s="1"/>
      <c r="B571" s="1"/>
    </row>
    <row r="572" spans="1:2" ht="21.6" customHeight="1" x14ac:dyDescent="0.2">
      <c r="A572" s="1"/>
      <c r="B572" s="1"/>
    </row>
    <row r="573" spans="1:2" ht="21.6" customHeight="1" x14ac:dyDescent="0.2">
      <c r="A573" s="1"/>
      <c r="B573" s="1"/>
    </row>
    <row r="574" spans="1:2" ht="21.6" customHeight="1" x14ac:dyDescent="0.2">
      <c r="A574" s="1"/>
      <c r="B574" s="1"/>
    </row>
    <row r="575" spans="1:2" ht="21.6" customHeight="1" x14ac:dyDescent="0.2">
      <c r="A575" s="1"/>
      <c r="B575" s="1"/>
    </row>
    <row r="576" spans="1:2" ht="21.6" customHeight="1" x14ac:dyDescent="0.2">
      <c r="A576" s="1"/>
      <c r="B576" s="1"/>
    </row>
    <row r="577" spans="1:2" ht="21.6" customHeight="1" x14ac:dyDescent="0.2">
      <c r="A577" s="1"/>
      <c r="B577" s="1"/>
    </row>
    <row r="578" spans="1:2" ht="21.6" customHeight="1" x14ac:dyDescent="0.2">
      <c r="A578" s="1"/>
      <c r="B578" s="1"/>
    </row>
    <row r="579" spans="1:2" ht="21.6" customHeight="1" x14ac:dyDescent="0.2">
      <c r="A579" s="1"/>
      <c r="B579" s="1"/>
    </row>
    <row r="580" spans="1:2" ht="21.6" customHeight="1" x14ac:dyDescent="0.2">
      <c r="A580" s="1"/>
      <c r="B580" s="1"/>
    </row>
    <row r="581" spans="1:2" ht="21.6" customHeight="1" x14ac:dyDescent="0.2">
      <c r="A581" s="1"/>
      <c r="B581" s="1"/>
    </row>
    <row r="582" spans="1:2" ht="21.6" customHeight="1" x14ac:dyDescent="0.2">
      <c r="A582" s="1"/>
      <c r="B582" s="1"/>
    </row>
    <row r="583" spans="1:2" ht="21.6" customHeight="1" x14ac:dyDescent="0.2">
      <c r="A583" s="1"/>
      <c r="B583" s="1"/>
    </row>
    <row r="584" spans="1:2" ht="21.6" customHeight="1" x14ac:dyDescent="0.2">
      <c r="A584" s="1"/>
      <c r="B584" s="1"/>
    </row>
    <row r="585" spans="1:2" ht="21.6" customHeight="1" x14ac:dyDescent="0.2">
      <c r="A585" s="1"/>
      <c r="B585" s="1"/>
    </row>
    <row r="586" spans="1:2" ht="21.6" customHeight="1" x14ac:dyDescent="0.2">
      <c r="A586" s="1"/>
      <c r="B586" s="1"/>
    </row>
    <row r="587" spans="1:2" ht="21.6" customHeight="1" x14ac:dyDescent="0.2">
      <c r="A587" s="1"/>
      <c r="B587" s="1"/>
    </row>
    <row r="588" spans="1:2" ht="21.6" customHeight="1" x14ac:dyDescent="0.2">
      <c r="A588" s="1"/>
      <c r="B588" s="1"/>
    </row>
    <row r="589" spans="1:2" ht="21.6" customHeight="1" x14ac:dyDescent="0.2">
      <c r="A589" s="1"/>
      <c r="B589" s="1"/>
    </row>
    <row r="590" spans="1:2" ht="21.6" customHeight="1" x14ac:dyDescent="0.2">
      <c r="A590" s="1"/>
      <c r="B590" s="1"/>
    </row>
    <row r="591" spans="1:2" ht="21.6" customHeight="1" x14ac:dyDescent="0.2">
      <c r="A591" s="1"/>
      <c r="B591" s="1"/>
    </row>
    <row r="592" spans="1:2" ht="21.6" customHeight="1" x14ac:dyDescent="0.2">
      <c r="A592" s="1"/>
      <c r="B592" s="1"/>
    </row>
    <row r="593" spans="1:2" ht="21.6" customHeight="1" x14ac:dyDescent="0.2">
      <c r="A593" s="1"/>
      <c r="B593" s="1"/>
    </row>
    <row r="594" spans="1:2" ht="21.6" customHeight="1" x14ac:dyDescent="0.2">
      <c r="A594" s="1"/>
      <c r="B594" s="1"/>
    </row>
    <row r="595" spans="1:2" ht="21.6" customHeight="1" x14ac:dyDescent="0.2">
      <c r="A595" s="1"/>
      <c r="B595" s="1"/>
    </row>
    <row r="596" spans="1:2" ht="21.6" customHeight="1" x14ac:dyDescent="0.2">
      <c r="A596" s="1"/>
      <c r="B596" s="1"/>
    </row>
    <row r="597" spans="1:2" ht="21.6" customHeight="1" x14ac:dyDescent="0.2">
      <c r="A597" s="1"/>
      <c r="B597" s="1"/>
    </row>
    <row r="598" spans="1:2" ht="21.6" customHeight="1" x14ac:dyDescent="0.2">
      <c r="A598" s="1"/>
      <c r="B598" s="1"/>
    </row>
    <row r="599" spans="1:2" ht="21.6" customHeight="1" x14ac:dyDescent="0.2">
      <c r="A599" s="1"/>
      <c r="B599" s="1"/>
    </row>
    <row r="600" spans="1:2" ht="21.6" customHeight="1" x14ac:dyDescent="0.2">
      <c r="A600" s="1"/>
      <c r="B600" s="1"/>
    </row>
    <row r="601" spans="1:2" ht="21.6" customHeight="1" x14ac:dyDescent="0.2">
      <c r="A601" s="1"/>
      <c r="B601" s="1"/>
    </row>
    <row r="602" spans="1:2" ht="21.6" customHeight="1" x14ac:dyDescent="0.2">
      <c r="A602" s="1"/>
      <c r="B602" s="1"/>
    </row>
    <row r="603" spans="1:2" ht="21.6" customHeight="1" x14ac:dyDescent="0.2">
      <c r="A603" s="1"/>
      <c r="B603" s="1"/>
    </row>
    <row r="604" spans="1:2" ht="21.6" customHeight="1" x14ac:dyDescent="0.2">
      <c r="A604" s="1"/>
      <c r="B604" s="1"/>
    </row>
    <row r="605" spans="1:2" ht="21.6" customHeight="1" x14ac:dyDescent="0.2">
      <c r="A605" s="1"/>
      <c r="B605" s="1"/>
    </row>
    <row r="606" spans="1:2" ht="21.6" customHeight="1" x14ac:dyDescent="0.2">
      <c r="A606" s="1"/>
      <c r="B606" s="1"/>
    </row>
    <row r="607" spans="1:2" ht="21.6" customHeight="1" x14ac:dyDescent="0.2">
      <c r="A607" s="1"/>
      <c r="B607" s="1"/>
    </row>
    <row r="608" spans="1:2" ht="21.6" customHeight="1" x14ac:dyDescent="0.2">
      <c r="A608" s="1"/>
      <c r="B608" s="1"/>
    </row>
    <row r="609" spans="1:2" ht="21.6" customHeight="1" x14ac:dyDescent="0.2">
      <c r="A609" s="1"/>
      <c r="B609" s="1"/>
    </row>
    <row r="610" spans="1:2" ht="21.6" customHeight="1" x14ac:dyDescent="0.2">
      <c r="A610" s="1"/>
      <c r="B610" s="1"/>
    </row>
    <row r="611" spans="1:2" ht="21.6" customHeight="1" x14ac:dyDescent="0.2">
      <c r="A611" s="1"/>
      <c r="B611" s="1"/>
    </row>
    <row r="612" spans="1:2" ht="21.6" customHeight="1" x14ac:dyDescent="0.2">
      <c r="A612" s="1"/>
      <c r="B612" s="1"/>
    </row>
    <row r="613" spans="1:2" ht="21.6" customHeight="1" x14ac:dyDescent="0.2">
      <c r="A613" s="1"/>
      <c r="B613" s="1"/>
    </row>
    <row r="614" spans="1:2" ht="21.6" customHeight="1" x14ac:dyDescent="0.2">
      <c r="A614" s="1"/>
      <c r="B614" s="1"/>
    </row>
    <row r="615" spans="1:2" ht="21.6" customHeight="1" x14ac:dyDescent="0.2">
      <c r="A615" s="1"/>
      <c r="B615" s="1"/>
    </row>
    <row r="616" spans="1:2" ht="21.6" customHeight="1" x14ac:dyDescent="0.2">
      <c r="A616" s="1"/>
      <c r="B616" s="1"/>
    </row>
    <row r="617" spans="1:2" ht="21.6" customHeight="1" x14ac:dyDescent="0.2">
      <c r="A617" s="1"/>
      <c r="B617" s="1"/>
    </row>
    <row r="618" spans="1:2" ht="21.6" customHeight="1" x14ac:dyDescent="0.2">
      <c r="A618" s="1"/>
      <c r="B618" s="1"/>
    </row>
    <row r="619" spans="1:2" ht="21.6" customHeight="1" x14ac:dyDescent="0.2">
      <c r="A619" s="1"/>
      <c r="B619" s="1"/>
    </row>
    <row r="620" spans="1:2" ht="21.6" customHeight="1" x14ac:dyDescent="0.2">
      <c r="A620" s="1"/>
      <c r="B620" s="1"/>
    </row>
    <row r="621" spans="1:2" ht="21.6" customHeight="1" x14ac:dyDescent="0.2">
      <c r="A621" s="1"/>
      <c r="B621" s="1"/>
    </row>
    <row r="622" spans="1:2" ht="21.6" customHeight="1" x14ac:dyDescent="0.2">
      <c r="A622" s="1"/>
      <c r="B622" s="1"/>
    </row>
    <row r="623" spans="1:2" ht="21.6" customHeight="1" x14ac:dyDescent="0.2">
      <c r="A623" s="1"/>
      <c r="B623" s="1"/>
    </row>
    <row r="624" spans="1:2" ht="21.6" customHeight="1" x14ac:dyDescent="0.2">
      <c r="A624" s="1"/>
      <c r="B624" s="1"/>
    </row>
    <row r="625" spans="1:2" ht="21.6" customHeight="1" x14ac:dyDescent="0.2">
      <c r="A625" s="1"/>
      <c r="B625" s="1"/>
    </row>
    <row r="626" spans="1:2" ht="21.6" customHeight="1" x14ac:dyDescent="0.2">
      <c r="A626" s="1"/>
      <c r="B626" s="1"/>
    </row>
    <row r="627" spans="1:2" ht="21.6" customHeight="1" x14ac:dyDescent="0.2">
      <c r="A627" s="1"/>
      <c r="B627" s="1"/>
    </row>
    <row r="628" spans="1:2" ht="21.6" customHeight="1" x14ac:dyDescent="0.2">
      <c r="A628" s="1"/>
      <c r="B628" s="1"/>
    </row>
    <row r="629" spans="1:2" ht="21.6" customHeight="1" x14ac:dyDescent="0.2">
      <c r="A629" s="1"/>
      <c r="B629" s="1"/>
    </row>
    <row r="630" spans="1:2" ht="21.6" customHeight="1" x14ac:dyDescent="0.2">
      <c r="A630" s="1"/>
      <c r="B630" s="1"/>
    </row>
    <row r="631" spans="1:2" ht="21.6" customHeight="1" x14ac:dyDescent="0.2">
      <c r="A631" s="1"/>
      <c r="B631" s="1"/>
    </row>
    <row r="632" spans="1:2" ht="21.6" customHeight="1" x14ac:dyDescent="0.2">
      <c r="A632" s="1"/>
      <c r="B632" s="1"/>
    </row>
    <row r="633" spans="1:2" ht="21.6" customHeight="1" x14ac:dyDescent="0.2">
      <c r="A633" s="1"/>
      <c r="B633" s="1"/>
    </row>
    <row r="634" spans="1:2" ht="21.6" customHeight="1" x14ac:dyDescent="0.2">
      <c r="A634" s="1"/>
      <c r="B634" s="1"/>
    </row>
    <row r="635" spans="1:2" ht="21.6" customHeight="1" x14ac:dyDescent="0.2">
      <c r="A635" s="1"/>
      <c r="B635" s="1"/>
    </row>
    <row r="636" spans="1:2" ht="21.6" customHeight="1" x14ac:dyDescent="0.2">
      <c r="A636" s="1"/>
      <c r="B636" s="1"/>
    </row>
    <row r="637" spans="1:2" ht="21.6" customHeight="1" x14ac:dyDescent="0.2">
      <c r="A637" s="1"/>
      <c r="B637" s="1"/>
    </row>
    <row r="638" spans="1:2" ht="21.6" customHeight="1" x14ac:dyDescent="0.2">
      <c r="A638" s="1"/>
      <c r="B638" s="1"/>
    </row>
    <row r="639" spans="1:2" ht="21.6" customHeight="1" x14ac:dyDescent="0.2">
      <c r="A639" s="1"/>
      <c r="B639" s="1"/>
    </row>
    <row r="640" spans="1:2" ht="21.6" customHeight="1" x14ac:dyDescent="0.2">
      <c r="A640" s="1"/>
      <c r="B640" s="1"/>
    </row>
    <row r="641" spans="1:2" ht="21.6" customHeight="1" x14ac:dyDescent="0.2">
      <c r="A641" s="1"/>
      <c r="B641" s="1"/>
    </row>
    <row r="642" spans="1:2" ht="21.6" customHeight="1" x14ac:dyDescent="0.2">
      <c r="A642" s="1"/>
      <c r="B642" s="1"/>
    </row>
    <row r="643" spans="1:2" ht="21.6" customHeight="1" x14ac:dyDescent="0.2">
      <c r="A643" s="1"/>
      <c r="B643" s="1"/>
    </row>
    <row r="644" spans="1:2" ht="21.6" customHeight="1" x14ac:dyDescent="0.2">
      <c r="A644" s="1"/>
      <c r="B644" s="1"/>
    </row>
    <row r="645" spans="1:2" ht="21.6" customHeight="1" x14ac:dyDescent="0.2">
      <c r="A645" s="1"/>
      <c r="B645" s="1"/>
    </row>
    <row r="646" spans="1:2" ht="21.6" customHeight="1" x14ac:dyDescent="0.2">
      <c r="A646" s="1"/>
      <c r="B646" s="1"/>
    </row>
    <row r="647" spans="1:2" ht="21.6" customHeight="1" x14ac:dyDescent="0.2">
      <c r="A647" s="1"/>
      <c r="B647" s="1"/>
    </row>
    <row r="648" spans="1:2" ht="21.6" customHeight="1" x14ac:dyDescent="0.2">
      <c r="A648" s="1"/>
      <c r="B648" s="1"/>
    </row>
    <row r="649" spans="1:2" ht="21.6" customHeight="1" x14ac:dyDescent="0.2">
      <c r="A649" s="1"/>
      <c r="B649" s="1"/>
    </row>
    <row r="650" spans="1:2" ht="21.6" customHeight="1" x14ac:dyDescent="0.2">
      <c r="A650" s="1"/>
      <c r="B650" s="1"/>
    </row>
    <row r="651" spans="1:2" ht="21.6" customHeight="1" x14ac:dyDescent="0.2">
      <c r="A651" s="1"/>
      <c r="B651" s="1"/>
    </row>
    <row r="652" spans="1:2" ht="21.6" customHeight="1" x14ac:dyDescent="0.2">
      <c r="A652" s="1"/>
      <c r="B652" s="1"/>
    </row>
    <row r="653" spans="1:2" ht="21.6" customHeight="1" x14ac:dyDescent="0.2">
      <c r="A653" s="1"/>
      <c r="B653" s="1"/>
    </row>
    <row r="654" spans="1:2" ht="21.6" customHeight="1" x14ac:dyDescent="0.2">
      <c r="A654" s="1"/>
      <c r="B654" s="1"/>
    </row>
    <row r="655" spans="1:2" ht="21.6" customHeight="1" x14ac:dyDescent="0.2">
      <c r="A655" s="1"/>
      <c r="B655" s="1"/>
    </row>
    <row r="656" spans="1:2" ht="21.6" customHeight="1" x14ac:dyDescent="0.2">
      <c r="A656" s="1"/>
      <c r="B656" s="1"/>
    </row>
    <row r="657" spans="1:2" ht="21.6" customHeight="1" x14ac:dyDescent="0.2">
      <c r="A657" s="1"/>
      <c r="B657" s="1"/>
    </row>
    <row r="658" spans="1:2" ht="21.6" customHeight="1" x14ac:dyDescent="0.2">
      <c r="A658" s="1"/>
      <c r="B658" s="1"/>
    </row>
    <row r="659" spans="1:2" ht="21.6" customHeight="1" x14ac:dyDescent="0.2">
      <c r="A659" s="1"/>
      <c r="B659" s="1"/>
    </row>
    <row r="660" spans="1:2" ht="21.6" customHeight="1" x14ac:dyDescent="0.2">
      <c r="A660" s="1"/>
      <c r="B660" s="1"/>
    </row>
    <row r="661" spans="1:2" ht="21.6" customHeight="1" x14ac:dyDescent="0.2">
      <c r="A661" s="1"/>
      <c r="B661" s="1"/>
    </row>
    <row r="662" spans="1:2" ht="21.6" customHeight="1" x14ac:dyDescent="0.2">
      <c r="A662" s="1"/>
      <c r="B662" s="1"/>
    </row>
    <row r="663" spans="1:2" ht="21.6" customHeight="1" x14ac:dyDescent="0.2">
      <c r="A663" s="1"/>
      <c r="B663" s="1"/>
    </row>
    <row r="664" spans="1:2" ht="21.6" customHeight="1" x14ac:dyDescent="0.2">
      <c r="A664" s="1"/>
      <c r="B664" s="1"/>
    </row>
    <row r="665" spans="1:2" ht="21.6" customHeight="1" x14ac:dyDescent="0.2">
      <c r="A665" s="1"/>
      <c r="B665" s="1"/>
    </row>
    <row r="666" spans="1:2" ht="21.6" customHeight="1" x14ac:dyDescent="0.2">
      <c r="A666" s="1"/>
      <c r="B666" s="1"/>
    </row>
    <row r="667" spans="1:2" ht="21.6" customHeight="1" x14ac:dyDescent="0.2">
      <c r="A667" s="1"/>
      <c r="B667" s="1"/>
    </row>
    <row r="668" spans="1:2" ht="21.6" customHeight="1" x14ac:dyDescent="0.2">
      <c r="A668" s="1"/>
      <c r="B668" s="1"/>
    </row>
    <row r="669" spans="1:2" ht="21.6" customHeight="1" x14ac:dyDescent="0.2">
      <c r="A669" s="1"/>
      <c r="B669" s="1"/>
    </row>
    <row r="670" spans="1:2" ht="21.6" customHeight="1" x14ac:dyDescent="0.2">
      <c r="A670" s="1"/>
      <c r="B670" s="1"/>
    </row>
    <row r="671" spans="1:2" ht="21.6" customHeight="1" x14ac:dyDescent="0.2">
      <c r="A671" s="1"/>
      <c r="B671" s="1"/>
    </row>
    <row r="672" spans="1:2" ht="21.6" customHeight="1" x14ac:dyDescent="0.2">
      <c r="A672" s="1"/>
      <c r="B672" s="1"/>
    </row>
    <row r="673" spans="1:2" ht="21.6" customHeight="1" x14ac:dyDescent="0.2">
      <c r="A673" s="1"/>
      <c r="B673" s="1"/>
    </row>
    <row r="674" spans="1:2" ht="21.6" customHeight="1" x14ac:dyDescent="0.2">
      <c r="A674" s="1"/>
      <c r="B674" s="1"/>
    </row>
    <row r="675" spans="1:2" ht="21.6" customHeight="1" x14ac:dyDescent="0.2">
      <c r="A675" s="1"/>
      <c r="B675" s="1"/>
    </row>
    <row r="676" spans="1:2" ht="21.6" customHeight="1" x14ac:dyDescent="0.2">
      <c r="A676" s="1"/>
      <c r="B676" s="1"/>
    </row>
    <row r="677" spans="1:2" ht="21.6" customHeight="1" x14ac:dyDescent="0.2">
      <c r="A677" s="1"/>
      <c r="B677" s="1"/>
    </row>
    <row r="678" spans="1:2" ht="21.6" customHeight="1" x14ac:dyDescent="0.2">
      <c r="A678" s="1"/>
      <c r="B678" s="1"/>
    </row>
    <row r="679" spans="1:2" ht="21.6" customHeight="1" x14ac:dyDescent="0.2">
      <c r="A679" s="1"/>
      <c r="B679" s="1"/>
    </row>
    <row r="680" spans="1:2" ht="21.6" customHeight="1" x14ac:dyDescent="0.2">
      <c r="A680" s="1"/>
      <c r="B680" s="1"/>
    </row>
    <row r="681" spans="1:2" ht="21.6" customHeight="1" x14ac:dyDescent="0.2">
      <c r="A681" s="1"/>
      <c r="B681" s="1"/>
    </row>
    <row r="682" spans="1:2" ht="21.6" customHeight="1" x14ac:dyDescent="0.2">
      <c r="A682" s="1"/>
      <c r="B682" s="1"/>
    </row>
    <row r="683" spans="1:2" ht="21.6" customHeight="1" x14ac:dyDescent="0.2">
      <c r="A683" s="1"/>
      <c r="B683" s="1"/>
    </row>
    <row r="684" spans="1:2" ht="21.6" customHeight="1" x14ac:dyDescent="0.2">
      <c r="A684" s="1"/>
      <c r="B684" s="1"/>
    </row>
    <row r="685" spans="1:2" ht="21.6" customHeight="1" x14ac:dyDescent="0.2">
      <c r="A685" s="1"/>
      <c r="B685" s="1"/>
    </row>
    <row r="686" spans="1:2" ht="21.6" customHeight="1" x14ac:dyDescent="0.2">
      <c r="A686" s="1"/>
      <c r="B686" s="1"/>
    </row>
    <row r="687" spans="1:2" ht="21.6" customHeight="1" x14ac:dyDescent="0.2">
      <c r="A687" s="1"/>
      <c r="B687" s="1"/>
    </row>
    <row r="688" spans="1:2" ht="21.6" customHeight="1" x14ac:dyDescent="0.2">
      <c r="A688" s="1"/>
      <c r="B688" s="1"/>
    </row>
    <row r="689" spans="1:2" ht="21.6" customHeight="1" x14ac:dyDescent="0.2">
      <c r="A689" s="1"/>
      <c r="B689" s="1"/>
    </row>
    <row r="690" spans="1:2" ht="21.6" customHeight="1" x14ac:dyDescent="0.2">
      <c r="A690" s="1"/>
      <c r="B690" s="1"/>
    </row>
    <row r="691" spans="1:2" ht="21.6" customHeight="1" x14ac:dyDescent="0.2">
      <c r="A691" s="1"/>
      <c r="B691" s="1"/>
    </row>
    <row r="692" spans="1:2" ht="21.6" customHeight="1" x14ac:dyDescent="0.2">
      <c r="A692" s="1"/>
      <c r="B692" s="1"/>
    </row>
    <row r="693" spans="1:2" ht="21.6" customHeight="1" x14ac:dyDescent="0.2">
      <c r="A693" s="1"/>
      <c r="B693" s="1"/>
    </row>
    <row r="694" spans="1:2" ht="21.6" customHeight="1" x14ac:dyDescent="0.2">
      <c r="A694" s="1"/>
      <c r="B694" s="1"/>
    </row>
    <row r="695" spans="1:2" ht="21.6" customHeight="1" x14ac:dyDescent="0.2">
      <c r="A695" s="1"/>
      <c r="B695" s="1"/>
    </row>
    <row r="696" spans="1:2" ht="21.6" customHeight="1" x14ac:dyDescent="0.2">
      <c r="A696" s="1"/>
      <c r="B696" s="1"/>
    </row>
    <row r="697" spans="1:2" ht="21.6" customHeight="1" x14ac:dyDescent="0.2">
      <c r="A697" s="1"/>
      <c r="B697" s="1"/>
    </row>
    <row r="698" spans="1:2" ht="21.6" customHeight="1" x14ac:dyDescent="0.2">
      <c r="A698" s="1"/>
      <c r="B698" s="1"/>
    </row>
    <row r="699" spans="1:2" ht="21.6" customHeight="1" x14ac:dyDescent="0.2">
      <c r="A699" s="1"/>
      <c r="B699" s="1"/>
    </row>
    <row r="700" spans="1:2" ht="21.6" customHeight="1" x14ac:dyDescent="0.2">
      <c r="A700" s="1"/>
      <c r="B700" s="1"/>
    </row>
    <row r="701" spans="1:2" ht="21.6" customHeight="1" x14ac:dyDescent="0.2">
      <c r="A701" s="1"/>
      <c r="B701" s="1"/>
    </row>
    <row r="702" spans="1:2" ht="21.6" customHeight="1" x14ac:dyDescent="0.2">
      <c r="A702" s="1"/>
      <c r="B702" s="1"/>
    </row>
    <row r="703" spans="1:2" ht="21.6" customHeight="1" x14ac:dyDescent="0.2">
      <c r="A703" s="1"/>
      <c r="B703" s="1"/>
    </row>
    <row r="704" spans="1:2" ht="21.6" customHeight="1" x14ac:dyDescent="0.2">
      <c r="A704" s="1"/>
      <c r="B704" s="1"/>
    </row>
    <row r="705" spans="1:2" ht="21.6" customHeight="1" x14ac:dyDescent="0.2">
      <c r="A705" s="1"/>
      <c r="B705" s="1"/>
    </row>
    <row r="706" spans="1:2" ht="21.6" customHeight="1" x14ac:dyDescent="0.2">
      <c r="A706" s="1"/>
      <c r="B706" s="1"/>
    </row>
    <row r="707" spans="1:2" ht="21.6" customHeight="1" x14ac:dyDescent="0.2">
      <c r="A707" s="1"/>
      <c r="B707" s="1"/>
    </row>
    <row r="708" spans="1:2" ht="21.6" customHeight="1" x14ac:dyDescent="0.2">
      <c r="A708" s="1"/>
      <c r="B708" s="1"/>
    </row>
    <row r="709" spans="1:2" ht="21.6" customHeight="1" x14ac:dyDescent="0.2">
      <c r="A709" s="1"/>
      <c r="B709" s="1"/>
    </row>
    <row r="710" spans="1:2" ht="21.6" customHeight="1" x14ac:dyDescent="0.2">
      <c r="A710" s="1"/>
      <c r="B710" s="1"/>
    </row>
    <row r="711" spans="1:2" ht="21.6" customHeight="1" x14ac:dyDescent="0.2">
      <c r="A711" s="1"/>
      <c r="B711" s="1"/>
    </row>
    <row r="712" spans="1:2" ht="21.6" customHeight="1" x14ac:dyDescent="0.2">
      <c r="A712" s="1"/>
      <c r="B712" s="1"/>
    </row>
    <row r="713" spans="1:2" ht="21.6" customHeight="1" x14ac:dyDescent="0.2">
      <c r="A713" s="1"/>
      <c r="B713" s="1"/>
    </row>
    <row r="714" spans="1:2" ht="21.6" customHeight="1" x14ac:dyDescent="0.2">
      <c r="A714" s="1"/>
      <c r="B714" s="1"/>
    </row>
    <row r="715" spans="1:2" ht="21.6" customHeight="1" x14ac:dyDescent="0.2">
      <c r="A715" s="1"/>
      <c r="B715" s="1"/>
    </row>
    <row r="716" spans="1:2" ht="21.6" customHeight="1" x14ac:dyDescent="0.2">
      <c r="A716" s="1"/>
      <c r="B716" s="1"/>
    </row>
    <row r="717" spans="1:2" ht="21.6" customHeight="1" x14ac:dyDescent="0.2">
      <c r="A717" s="1"/>
      <c r="B717" s="1"/>
    </row>
    <row r="718" spans="1:2" ht="21.6" customHeight="1" x14ac:dyDescent="0.2">
      <c r="A718" s="1"/>
      <c r="B718" s="1"/>
    </row>
    <row r="719" spans="1:2" ht="21.6" customHeight="1" x14ac:dyDescent="0.2">
      <c r="A719" s="1"/>
      <c r="B719" s="1"/>
    </row>
    <row r="720" spans="1:2" ht="21.6" customHeight="1" x14ac:dyDescent="0.2">
      <c r="A720" s="1"/>
      <c r="B720" s="1"/>
    </row>
    <row r="721" spans="1:2" ht="21.6" customHeight="1" x14ac:dyDescent="0.2">
      <c r="A721" s="1"/>
      <c r="B721" s="1"/>
    </row>
    <row r="722" spans="1:2" ht="21.6" customHeight="1" x14ac:dyDescent="0.2">
      <c r="A722" s="1"/>
      <c r="B722" s="1"/>
    </row>
    <row r="723" spans="1:2" ht="21.6" customHeight="1" x14ac:dyDescent="0.2">
      <c r="A723" s="1"/>
      <c r="B723" s="1"/>
    </row>
    <row r="724" spans="1:2" ht="21.6" customHeight="1" x14ac:dyDescent="0.2">
      <c r="A724" s="1"/>
      <c r="B724" s="1"/>
    </row>
    <row r="725" spans="1:2" ht="21.6" customHeight="1" x14ac:dyDescent="0.2">
      <c r="A725" s="1"/>
      <c r="B725" s="1"/>
    </row>
    <row r="726" spans="1:2" ht="21.6" customHeight="1" x14ac:dyDescent="0.2">
      <c r="A726" s="1"/>
      <c r="B726" s="1"/>
    </row>
    <row r="727" spans="1:2" ht="21.6" customHeight="1" x14ac:dyDescent="0.2">
      <c r="A727" s="1"/>
      <c r="B727" s="1"/>
    </row>
    <row r="728" spans="1:2" ht="21.6" customHeight="1" x14ac:dyDescent="0.2">
      <c r="A728" s="1"/>
      <c r="B728" s="1"/>
    </row>
    <row r="729" spans="1:2" ht="21.6" customHeight="1" x14ac:dyDescent="0.2">
      <c r="A729" s="1"/>
      <c r="B729" s="1"/>
    </row>
    <row r="730" spans="1:2" ht="21.6" customHeight="1" x14ac:dyDescent="0.2">
      <c r="A730" s="1"/>
      <c r="B730" s="1"/>
    </row>
    <row r="731" spans="1:2" ht="21.6" customHeight="1" x14ac:dyDescent="0.2">
      <c r="A731" s="1"/>
      <c r="B731" s="1"/>
    </row>
    <row r="732" spans="1:2" ht="21.6" customHeight="1" x14ac:dyDescent="0.2">
      <c r="A732" s="1"/>
      <c r="B732" s="1"/>
    </row>
    <row r="733" spans="1:2" ht="21.6" customHeight="1" x14ac:dyDescent="0.2">
      <c r="A733" s="1"/>
      <c r="B733" s="1"/>
    </row>
    <row r="734" spans="1:2" ht="21.6" customHeight="1" x14ac:dyDescent="0.2">
      <c r="A734" s="1"/>
      <c r="B734" s="1"/>
    </row>
    <row r="735" spans="1:2" ht="21.6" customHeight="1" x14ac:dyDescent="0.2">
      <c r="A735" s="1"/>
      <c r="B735" s="1"/>
    </row>
    <row r="736" spans="1:2" ht="21.6" customHeight="1" x14ac:dyDescent="0.2">
      <c r="A736" s="1"/>
      <c r="B736" s="1"/>
    </row>
    <row r="737" spans="1:2" ht="21.6" customHeight="1" x14ac:dyDescent="0.2">
      <c r="A737" s="1"/>
      <c r="B737" s="1"/>
    </row>
    <row r="738" spans="1:2" ht="21.6" customHeight="1" x14ac:dyDescent="0.2">
      <c r="A738" s="1"/>
      <c r="B738" s="1"/>
    </row>
    <row r="739" spans="1:2" ht="21.6" customHeight="1" x14ac:dyDescent="0.2">
      <c r="A739" s="1"/>
      <c r="B739" s="1"/>
    </row>
    <row r="740" spans="1:2" ht="21.6" customHeight="1" x14ac:dyDescent="0.2">
      <c r="A740" s="1"/>
      <c r="B740" s="1"/>
    </row>
    <row r="741" spans="1:2" ht="21.6" customHeight="1" x14ac:dyDescent="0.2">
      <c r="A741" s="1"/>
      <c r="B741" s="1"/>
    </row>
    <row r="742" spans="1:2" ht="21.6" customHeight="1" x14ac:dyDescent="0.2">
      <c r="A742" s="1"/>
      <c r="B742" s="1"/>
    </row>
    <row r="743" spans="1:2" ht="21.6" customHeight="1" x14ac:dyDescent="0.2">
      <c r="A743" s="1"/>
      <c r="B743" s="1"/>
    </row>
    <row r="744" spans="1:2" ht="21.6" customHeight="1" x14ac:dyDescent="0.2">
      <c r="A744" s="1"/>
      <c r="B744" s="1"/>
    </row>
    <row r="745" spans="1:2" ht="21.6" customHeight="1" x14ac:dyDescent="0.2">
      <c r="A745" s="1"/>
      <c r="B745" s="1"/>
    </row>
    <row r="746" spans="1:2" ht="21.6" customHeight="1" x14ac:dyDescent="0.2">
      <c r="A746" s="1"/>
      <c r="B746" s="1"/>
    </row>
    <row r="747" spans="1:2" ht="21.6" customHeight="1" x14ac:dyDescent="0.2">
      <c r="A747" s="1"/>
      <c r="B747" s="1"/>
    </row>
    <row r="748" spans="1:2" ht="21.6" customHeight="1" x14ac:dyDescent="0.2">
      <c r="A748" s="1"/>
      <c r="B748" s="1"/>
    </row>
    <row r="749" spans="1:2" ht="21.6" customHeight="1" x14ac:dyDescent="0.2">
      <c r="A749" s="1"/>
      <c r="B749" s="1"/>
    </row>
    <row r="750" spans="1:2" ht="21.6" customHeight="1" x14ac:dyDescent="0.2">
      <c r="A750" s="1"/>
      <c r="B750" s="1"/>
    </row>
    <row r="751" spans="1:2" ht="21.6" customHeight="1" x14ac:dyDescent="0.2">
      <c r="A751" s="1"/>
      <c r="B751" s="1"/>
    </row>
    <row r="752" spans="1:2" ht="21.6" customHeight="1" x14ac:dyDescent="0.2">
      <c r="A752" s="1"/>
      <c r="B752" s="1"/>
    </row>
    <row r="753" spans="1:2" ht="21.6" customHeight="1" x14ac:dyDescent="0.2">
      <c r="A753" s="1"/>
      <c r="B753" s="1"/>
    </row>
    <row r="754" spans="1:2" ht="21.6" customHeight="1" x14ac:dyDescent="0.2">
      <c r="A754" s="1"/>
      <c r="B754" s="1"/>
    </row>
    <row r="755" spans="1:2" ht="21.6" customHeight="1" x14ac:dyDescent="0.2">
      <c r="A755" s="1"/>
      <c r="B755" s="1"/>
    </row>
    <row r="756" spans="1:2" ht="21.6" customHeight="1" x14ac:dyDescent="0.2">
      <c r="A756" s="1"/>
      <c r="B756" s="1"/>
    </row>
    <row r="757" spans="1:2" ht="21.6" customHeight="1" x14ac:dyDescent="0.2">
      <c r="A757" s="1"/>
      <c r="B757" s="1"/>
    </row>
    <row r="758" spans="1:2" ht="21.6" customHeight="1" x14ac:dyDescent="0.2">
      <c r="A758" s="1"/>
      <c r="B758" s="1"/>
    </row>
    <row r="759" spans="1:2" ht="21.6" customHeight="1" x14ac:dyDescent="0.2">
      <c r="A759" s="1"/>
      <c r="B759" s="1"/>
    </row>
    <row r="760" spans="1:2" ht="21.6" customHeight="1" x14ac:dyDescent="0.2">
      <c r="A760" s="1"/>
      <c r="B760" s="1"/>
    </row>
    <row r="761" spans="1:2" ht="21.6" customHeight="1" x14ac:dyDescent="0.2">
      <c r="A761" s="1"/>
      <c r="B761" s="1"/>
    </row>
    <row r="762" spans="1:2" ht="21.6" customHeight="1" x14ac:dyDescent="0.2">
      <c r="A762" s="1"/>
      <c r="B762" s="1"/>
    </row>
    <row r="763" spans="1:2" ht="21.6" customHeight="1" x14ac:dyDescent="0.2">
      <c r="A763" s="1"/>
      <c r="B763" s="1"/>
    </row>
    <row r="764" spans="1:2" ht="21.6" customHeight="1" x14ac:dyDescent="0.2">
      <c r="A764" s="1"/>
      <c r="B764" s="1"/>
    </row>
    <row r="765" spans="1:2" ht="21.6" customHeight="1" x14ac:dyDescent="0.2">
      <c r="A765" s="1"/>
      <c r="B765" s="1"/>
    </row>
    <row r="766" spans="1:2" ht="21.6" customHeight="1" x14ac:dyDescent="0.2">
      <c r="A766" s="1"/>
      <c r="B766" s="1"/>
    </row>
    <row r="767" spans="1:2" ht="21.6" customHeight="1" x14ac:dyDescent="0.2">
      <c r="A767" s="1"/>
      <c r="B767" s="1"/>
    </row>
    <row r="768" spans="1:2" ht="21.6" customHeight="1" x14ac:dyDescent="0.2">
      <c r="A768" s="1"/>
      <c r="B768" s="1"/>
    </row>
    <row r="769" spans="1:2" ht="21.6" customHeight="1" x14ac:dyDescent="0.2">
      <c r="A769" s="1"/>
      <c r="B769" s="1"/>
    </row>
    <row r="770" spans="1:2" ht="21.6" customHeight="1" x14ac:dyDescent="0.2">
      <c r="A770" s="1"/>
      <c r="B770" s="1"/>
    </row>
    <row r="771" spans="1:2" ht="21.6" customHeight="1" x14ac:dyDescent="0.2">
      <c r="A771" s="1"/>
      <c r="B771" s="1"/>
    </row>
    <row r="772" spans="1:2" ht="21.6" customHeight="1" x14ac:dyDescent="0.2">
      <c r="A772" s="1"/>
      <c r="B772" s="1"/>
    </row>
    <row r="773" spans="1:2" ht="21.6" customHeight="1" x14ac:dyDescent="0.2">
      <c r="A773" s="1"/>
      <c r="B773" s="1"/>
    </row>
    <row r="774" spans="1:2" ht="21.6" customHeight="1" x14ac:dyDescent="0.2">
      <c r="A774" s="1"/>
      <c r="B774" s="1"/>
    </row>
    <row r="775" spans="1:2" ht="21.6" customHeight="1" x14ac:dyDescent="0.2">
      <c r="A775" s="1"/>
      <c r="B775" s="1"/>
    </row>
    <row r="776" spans="1:2" ht="21.6" customHeight="1" x14ac:dyDescent="0.2">
      <c r="A776" s="1"/>
      <c r="B776" s="1"/>
    </row>
    <row r="777" spans="1:2" ht="21.6" customHeight="1" x14ac:dyDescent="0.2">
      <c r="A777" s="1"/>
      <c r="B777" s="1"/>
    </row>
    <row r="778" spans="1:2" ht="21.6" customHeight="1" x14ac:dyDescent="0.2">
      <c r="A778" s="1"/>
      <c r="B778" s="1"/>
    </row>
    <row r="779" spans="1:2" ht="21.6" customHeight="1" x14ac:dyDescent="0.2">
      <c r="A779" s="1"/>
      <c r="B779" s="1"/>
    </row>
    <row r="780" spans="1:2" ht="21.6" customHeight="1" x14ac:dyDescent="0.2">
      <c r="A780" s="1"/>
      <c r="B780" s="1"/>
    </row>
    <row r="781" spans="1:2" ht="21.6" customHeight="1" x14ac:dyDescent="0.2">
      <c r="A781" s="1"/>
      <c r="B781" s="1"/>
    </row>
    <row r="782" spans="1:2" ht="21.6" customHeight="1" x14ac:dyDescent="0.2">
      <c r="A782" s="1"/>
      <c r="B782" s="1"/>
    </row>
    <row r="783" spans="1:2" ht="21.6" customHeight="1" x14ac:dyDescent="0.2">
      <c r="A783" s="1"/>
      <c r="B783" s="1"/>
    </row>
    <row r="784" spans="1:2" ht="21.6" customHeight="1" x14ac:dyDescent="0.2">
      <c r="A784" s="1"/>
      <c r="B784" s="1"/>
    </row>
    <row r="785" spans="1:2" ht="21.6" customHeight="1" x14ac:dyDescent="0.2">
      <c r="A785" s="1"/>
      <c r="B785" s="1"/>
    </row>
    <row r="786" spans="1:2" ht="21.6" customHeight="1" x14ac:dyDescent="0.2">
      <c r="A786" s="1"/>
      <c r="B786" s="1"/>
    </row>
    <row r="787" spans="1:2" ht="21.6" customHeight="1" x14ac:dyDescent="0.2">
      <c r="A787" s="1"/>
      <c r="B787" s="1"/>
    </row>
    <row r="788" spans="1:2" ht="21.6" customHeight="1" x14ac:dyDescent="0.2">
      <c r="A788" s="1"/>
      <c r="B788" s="1"/>
    </row>
    <row r="789" spans="1:2" ht="21.6" customHeight="1" x14ac:dyDescent="0.2">
      <c r="A789" s="1"/>
      <c r="B789" s="1"/>
    </row>
    <row r="790" spans="1:2" ht="21.6" customHeight="1" x14ac:dyDescent="0.2">
      <c r="A790" s="1"/>
      <c r="B790" s="1"/>
    </row>
    <row r="791" spans="1:2" ht="21.6" customHeight="1" x14ac:dyDescent="0.2">
      <c r="A791" s="1"/>
      <c r="B791" s="1"/>
    </row>
    <row r="792" spans="1:2" ht="21.6" customHeight="1" x14ac:dyDescent="0.2">
      <c r="A792" s="1"/>
      <c r="B792" s="1"/>
    </row>
    <row r="793" spans="1:2" ht="21.6" customHeight="1" x14ac:dyDescent="0.2">
      <c r="A793" s="1"/>
      <c r="B793" s="1"/>
    </row>
    <row r="794" spans="1:2" ht="21.6" customHeight="1" x14ac:dyDescent="0.2">
      <c r="A794" s="1"/>
      <c r="B794" s="1"/>
    </row>
    <row r="795" spans="1:2" ht="21.6" customHeight="1" x14ac:dyDescent="0.2">
      <c r="A795" s="1"/>
      <c r="B795" s="1"/>
    </row>
    <row r="796" spans="1:2" ht="21.6" customHeight="1" x14ac:dyDescent="0.2">
      <c r="A796" s="1"/>
      <c r="B796" s="1"/>
    </row>
    <row r="797" spans="1:2" ht="21.6" customHeight="1" x14ac:dyDescent="0.2">
      <c r="A797" s="1"/>
      <c r="B797" s="1"/>
    </row>
    <row r="798" spans="1:2" ht="21.6" customHeight="1" x14ac:dyDescent="0.2">
      <c r="A798" s="1"/>
      <c r="B798" s="1"/>
    </row>
    <row r="799" spans="1:2" ht="21.6" customHeight="1" x14ac:dyDescent="0.2">
      <c r="A799" s="1"/>
      <c r="B799" s="1"/>
    </row>
    <row r="800" spans="1:2" ht="21.6" customHeight="1" x14ac:dyDescent="0.2">
      <c r="A800" s="1"/>
      <c r="B800" s="1"/>
    </row>
    <row r="801" spans="1:2" ht="21.6" customHeight="1" x14ac:dyDescent="0.2">
      <c r="A801" s="1"/>
      <c r="B801" s="1"/>
    </row>
    <row r="802" spans="1:2" ht="21.6" customHeight="1" x14ac:dyDescent="0.2">
      <c r="A802" s="1"/>
      <c r="B802" s="1"/>
    </row>
    <row r="803" spans="1:2" ht="21.6" customHeight="1" x14ac:dyDescent="0.2">
      <c r="A803" s="1"/>
      <c r="B803" s="1"/>
    </row>
    <row r="804" spans="1:2" ht="21.6" customHeight="1" x14ac:dyDescent="0.2">
      <c r="A804" s="1"/>
      <c r="B804" s="1"/>
    </row>
    <row r="805" spans="1:2" ht="21.6" customHeight="1" x14ac:dyDescent="0.2">
      <c r="A805" s="1"/>
      <c r="B805" s="1"/>
    </row>
    <row r="806" spans="1:2" ht="21.6" customHeight="1" x14ac:dyDescent="0.2">
      <c r="A806" s="1"/>
      <c r="B806" s="1"/>
    </row>
    <row r="807" spans="1:2" ht="21.6" customHeight="1" x14ac:dyDescent="0.2">
      <c r="A807" s="1"/>
      <c r="B807" s="1"/>
    </row>
    <row r="808" spans="1:2" ht="21.6" customHeight="1" x14ac:dyDescent="0.2">
      <c r="A808" s="1"/>
      <c r="B808" s="1"/>
    </row>
    <row r="809" spans="1:2" ht="21.6" customHeight="1" x14ac:dyDescent="0.2">
      <c r="A809" s="1"/>
      <c r="B809" s="1"/>
    </row>
    <row r="810" spans="1:2" ht="21.6" customHeight="1" x14ac:dyDescent="0.2">
      <c r="A810" s="1"/>
      <c r="B810" s="1"/>
    </row>
    <row r="811" spans="1:2" ht="21.6" customHeight="1" x14ac:dyDescent="0.2">
      <c r="A811" s="1"/>
      <c r="B811" s="1"/>
    </row>
    <row r="812" spans="1:2" ht="21.6" customHeight="1" x14ac:dyDescent="0.2">
      <c r="A812" s="1"/>
      <c r="B812" s="1"/>
    </row>
    <row r="813" spans="1:2" ht="21.6" customHeight="1" x14ac:dyDescent="0.2">
      <c r="A813" s="1"/>
      <c r="B813" s="1"/>
    </row>
    <row r="814" spans="1:2" ht="21.6" customHeight="1" x14ac:dyDescent="0.2">
      <c r="A814" s="1"/>
      <c r="B814" s="1"/>
    </row>
    <row r="815" spans="1:2" ht="21.6" customHeight="1" x14ac:dyDescent="0.2">
      <c r="A815" s="1"/>
      <c r="B815" s="1"/>
    </row>
    <row r="816" spans="1:2" ht="21.6" customHeight="1" x14ac:dyDescent="0.2">
      <c r="A816" s="1"/>
      <c r="B816" s="1"/>
    </row>
    <row r="817" spans="1:2" ht="21.6" customHeight="1" x14ac:dyDescent="0.2">
      <c r="A817" s="1"/>
      <c r="B817" s="1"/>
    </row>
    <row r="818" spans="1:2" ht="21.6" customHeight="1" x14ac:dyDescent="0.2">
      <c r="A818" s="1"/>
      <c r="B818" s="1"/>
    </row>
    <row r="819" spans="1:2" ht="21.6" customHeight="1" x14ac:dyDescent="0.2">
      <c r="A819" s="1"/>
      <c r="B819" s="1"/>
    </row>
    <row r="820" spans="1:2" ht="21.6" customHeight="1" x14ac:dyDescent="0.2">
      <c r="A820" s="1"/>
      <c r="B820" s="1"/>
    </row>
    <row r="821" spans="1:2" ht="21.6" customHeight="1" x14ac:dyDescent="0.2">
      <c r="A821" s="1"/>
      <c r="B821" s="1"/>
    </row>
    <row r="822" spans="1:2" ht="21.6" customHeight="1" x14ac:dyDescent="0.2">
      <c r="A822" s="1"/>
      <c r="B822" s="1"/>
    </row>
    <row r="823" spans="1:2" ht="21.6" customHeight="1" x14ac:dyDescent="0.2">
      <c r="A823" s="1"/>
      <c r="B823" s="1"/>
    </row>
    <row r="824" spans="1:2" ht="21.6" customHeight="1" x14ac:dyDescent="0.2">
      <c r="A824" s="1"/>
      <c r="B824" s="1"/>
    </row>
    <row r="825" spans="1:2" ht="21.6" customHeight="1" x14ac:dyDescent="0.2">
      <c r="A825" s="1"/>
      <c r="B825" s="1"/>
    </row>
    <row r="826" spans="1:2" ht="21.6" customHeight="1" x14ac:dyDescent="0.2">
      <c r="A826" s="1"/>
      <c r="B826" s="1"/>
    </row>
    <row r="827" spans="1:2" ht="21.6" customHeight="1" x14ac:dyDescent="0.2">
      <c r="A827" s="1"/>
      <c r="B827" s="1"/>
    </row>
    <row r="828" spans="1:2" ht="21.6" customHeight="1" x14ac:dyDescent="0.2">
      <c r="A828" s="1"/>
      <c r="B828" s="1"/>
    </row>
    <row r="829" spans="1:2" ht="21.6" customHeight="1" x14ac:dyDescent="0.2">
      <c r="A829" s="1"/>
      <c r="B829" s="1"/>
    </row>
    <row r="830" spans="1:2" ht="21.6" customHeight="1" x14ac:dyDescent="0.2">
      <c r="A830" s="1"/>
      <c r="B830" s="1"/>
    </row>
    <row r="831" spans="1:2" ht="21.6" customHeight="1" x14ac:dyDescent="0.2">
      <c r="A831" s="1"/>
      <c r="B831" s="1"/>
    </row>
    <row r="832" spans="1:2" ht="21.6" customHeight="1" x14ac:dyDescent="0.2">
      <c r="A832" s="1"/>
      <c r="B832" s="1"/>
    </row>
    <row r="833" spans="1:2" ht="21.6" customHeight="1" x14ac:dyDescent="0.2">
      <c r="A833" s="1"/>
      <c r="B833" s="1"/>
    </row>
    <row r="834" spans="1:2" ht="21.6" customHeight="1" x14ac:dyDescent="0.2">
      <c r="A834" s="1"/>
      <c r="B834" s="1"/>
    </row>
    <row r="835" spans="1:2" ht="21.6" customHeight="1" x14ac:dyDescent="0.2">
      <c r="A835" s="1"/>
      <c r="B835" s="1"/>
    </row>
    <row r="836" spans="1:2" ht="21.6" customHeight="1" x14ac:dyDescent="0.2">
      <c r="A836" s="1"/>
      <c r="B836" s="1"/>
    </row>
    <row r="837" spans="1:2" ht="21.6" customHeight="1" x14ac:dyDescent="0.2">
      <c r="A837" s="1"/>
      <c r="B837" s="1"/>
    </row>
    <row r="838" spans="1:2" ht="21.6" customHeight="1" x14ac:dyDescent="0.2">
      <c r="A838" s="1"/>
      <c r="B838" s="1"/>
    </row>
    <row r="839" spans="1:2" ht="21.6" customHeight="1" x14ac:dyDescent="0.2">
      <c r="A839" s="1"/>
      <c r="B839" s="1"/>
    </row>
    <row r="840" spans="1:2" ht="21.6" customHeight="1" x14ac:dyDescent="0.2">
      <c r="A840" s="1"/>
      <c r="B840" s="1"/>
    </row>
    <row r="841" spans="1:2" ht="21.6" customHeight="1" x14ac:dyDescent="0.2">
      <c r="A841" s="1"/>
      <c r="B841" s="1"/>
    </row>
    <row r="842" spans="1:2" ht="21.6" customHeight="1" x14ac:dyDescent="0.2">
      <c r="A842" s="1"/>
      <c r="B842" s="1"/>
    </row>
    <row r="843" spans="1:2" ht="21.6" customHeight="1" x14ac:dyDescent="0.2">
      <c r="A843" s="1"/>
      <c r="B843" s="1"/>
    </row>
    <row r="844" spans="1:2" ht="21.6" customHeight="1" x14ac:dyDescent="0.2">
      <c r="A844" s="1"/>
      <c r="B844" s="1"/>
    </row>
    <row r="845" spans="1:2" ht="21.6" customHeight="1" x14ac:dyDescent="0.2">
      <c r="A845" s="1"/>
      <c r="B845" s="1"/>
    </row>
    <row r="846" spans="1:2" ht="21.6" customHeight="1" x14ac:dyDescent="0.2">
      <c r="A846" s="1"/>
      <c r="B846" s="1"/>
    </row>
    <row r="847" spans="1:2" ht="21.6" customHeight="1" x14ac:dyDescent="0.2">
      <c r="A847" s="1"/>
      <c r="B847" s="1"/>
    </row>
    <row r="848" spans="1:2" ht="21.6" customHeight="1" x14ac:dyDescent="0.2">
      <c r="A848" s="1"/>
      <c r="B848" s="1"/>
    </row>
    <row r="849" spans="1:2" ht="21.6" customHeight="1" x14ac:dyDescent="0.2">
      <c r="A849" s="1"/>
      <c r="B849" s="1"/>
    </row>
    <row r="850" spans="1:2" ht="21.6" customHeight="1" x14ac:dyDescent="0.2">
      <c r="A850" s="1"/>
      <c r="B850" s="1"/>
    </row>
    <row r="851" spans="1:2" ht="21.6" customHeight="1" x14ac:dyDescent="0.2">
      <c r="A851" s="1"/>
      <c r="B851" s="1"/>
    </row>
    <row r="852" spans="1:2" ht="21.6" customHeight="1" x14ac:dyDescent="0.2">
      <c r="A852" s="1"/>
      <c r="B852" s="1"/>
    </row>
    <row r="853" spans="1:2" ht="21.6" customHeight="1" x14ac:dyDescent="0.2">
      <c r="A853" s="1"/>
      <c r="B853" s="1"/>
    </row>
    <row r="854" spans="1:2" ht="21.6" customHeight="1" x14ac:dyDescent="0.2">
      <c r="A854" s="1"/>
      <c r="B854" s="1"/>
    </row>
    <row r="855" spans="1:2" ht="21.6" customHeight="1" x14ac:dyDescent="0.2">
      <c r="A855" s="1"/>
      <c r="B855" s="1"/>
    </row>
    <row r="856" spans="1:2" ht="21.6" customHeight="1" x14ac:dyDescent="0.2">
      <c r="A856" s="1"/>
      <c r="B856" s="1"/>
    </row>
    <row r="857" spans="1:2" ht="21.6" customHeight="1" x14ac:dyDescent="0.2">
      <c r="A857" s="1"/>
      <c r="B857" s="1"/>
    </row>
    <row r="858" spans="1:2" ht="21.6" customHeight="1" x14ac:dyDescent="0.2">
      <c r="A858" s="1"/>
      <c r="B858" s="1"/>
    </row>
    <row r="859" spans="1:2" ht="21.6" customHeight="1" x14ac:dyDescent="0.2">
      <c r="A859" s="1"/>
      <c r="B859" s="1"/>
    </row>
    <row r="860" spans="1:2" ht="21.6" customHeight="1" x14ac:dyDescent="0.2">
      <c r="A860" s="1"/>
      <c r="B860" s="1"/>
    </row>
    <row r="861" spans="1:2" ht="21.6" customHeight="1" x14ac:dyDescent="0.2">
      <c r="A861" s="1"/>
      <c r="B861" s="1"/>
    </row>
    <row r="862" spans="1:2" ht="21.6" customHeight="1" x14ac:dyDescent="0.2">
      <c r="A862" s="1"/>
      <c r="B862" s="1"/>
    </row>
    <row r="863" spans="1:2" ht="21.6" customHeight="1" x14ac:dyDescent="0.2">
      <c r="A863" s="1"/>
      <c r="B863" s="1"/>
    </row>
    <row r="864" spans="1:2" ht="21.6" customHeight="1" x14ac:dyDescent="0.2">
      <c r="A864" s="1"/>
      <c r="B864" s="1"/>
    </row>
    <row r="865" spans="1:2" ht="21.6" customHeight="1" x14ac:dyDescent="0.2">
      <c r="A865" s="1"/>
      <c r="B865" s="1"/>
    </row>
    <row r="866" spans="1:2" ht="21.6" customHeight="1" x14ac:dyDescent="0.2">
      <c r="A866" s="1"/>
      <c r="B866" s="1"/>
    </row>
    <row r="867" spans="1:2" ht="21.6" customHeight="1" x14ac:dyDescent="0.2">
      <c r="A867" s="1"/>
      <c r="B867" s="1"/>
    </row>
    <row r="868" spans="1:2" ht="21.6" customHeight="1" x14ac:dyDescent="0.2">
      <c r="A868" s="1"/>
      <c r="B868" s="1"/>
    </row>
    <row r="869" spans="1:2" ht="21.6" customHeight="1" x14ac:dyDescent="0.2">
      <c r="A869" s="1"/>
      <c r="B869" s="1"/>
    </row>
    <row r="870" spans="1:2" ht="21.6" customHeight="1" x14ac:dyDescent="0.2">
      <c r="A870" s="1"/>
      <c r="B870" s="1"/>
    </row>
    <row r="871" spans="1:2" ht="21.6" customHeight="1" x14ac:dyDescent="0.2">
      <c r="A871" s="1"/>
      <c r="B871" s="1"/>
    </row>
    <row r="872" spans="1:2" ht="21.6" customHeight="1" x14ac:dyDescent="0.2">
      <c r="A872" s="1"/>
      <c r="B872" s="1"/>
    </row>
    <row r="873" spans="1:2" ht="21.6" customHeight="1" x14ac:dyDescent="0.2">
      <c r="A873" s="1"/>
      <c r="B873" s="1"/>
    </row>
    <row r="874" spans="1:2" ht="21.6" customHeight="1" x14ac:dyDescent="0.2">
      <c r="A874" s="1"/>
      <c r="B874" s="1"/>
    </row>
    <row r="875" spans="1:2" ht="21.6" customHeight="1" x14ac:dyDescent="0.2">
      <c r="A875" s="1"/>
      <c r="B875" s="1"/>
    </row>
    <row r="876" spans="1:2" ht="21.6" customHeight="1" x14ac:dyDescent="0.2">
      <c r="A876" s="1"/>
      <c r="B876" s="1"/>
    </row>
    <row r="877" spans="1:2" ht="21.6" customHeight="1" x14ac:dyDescent="0.2">
      <c r="A877" s="1"/>
      <c r="B877" s="1"/>
    </row>
    <row r="878" spans="1:2" ht="21.6" customHeight="1" x14ac:dyDescent="0.2">
      <c r="A878" s="1"/>
      <c r="B878" s="1"/>
    </row>
    <row r="879" spans="1:2" ht="21.6" customHeight="1" x14ac:dyDescent="0.2">
      <c r="A879" s="1"/>
      <c r="B879" s="1"/>
    </row>
    <row r="880" spans="1:2" ht="21.6" customHeight="1" x14ac:dyDescent="0.2">
      <c r="A880" s="1"/>
      <c r="B880" s="1"/>
    </row>
    <row r="881" spans="1:2" ht="21.6" customHeight="1" x14ac:dyDescent="0.2">
      <c r="A881" s="1"/>
      <c r="B881" s="1"/>
    </row>
    <row r="882" spans="1:2" ht="21.6" customHeight="1" x14ac:dyDescent="0.2">
      <c r="A882" s="1"/>
      <c r="B882" s="1"/>
    </row>
    <row r="883" spans="1:2" ht="21.6" customHeight="1" x14ac:dyDescent="0.2">
      <c r="A883" s="1"/>
      <c r="B883" s="1"/>
    </row>
    <row r="884" spans="1:2" ht="21.6" customHeight="1" x14ac:dyDescent="0.2">
      <c r="A884" s="1"/>
      <c r="B884" s="1"/>
    </row>
    <row r="885" spans="1:2" ht="21.6" customHeight="1" x14ac:dyDescent="0.2">
      <c r="A885" s="1"/>
      <c r="B885" s="1"/>
    </row>
    <row r="886" spans="1:2" ht="21.6" customHeight="1" x14ac:dyDescent="0.2">
      <c r="A886" s="1"/>
      <c r="B886" s="1"/>
    </row>
    <row r="887" spans="1:2" ht="21.6" customHeight="1" x14ac:dyDescent="0.2">
      <c r="A887" s="1"/>
      <c r="B887" s="1"/>
    </row>
    <row r="888" spans="1:2" ht="21.6" customHeight="1" x14ac:dyDescent="0.2">
      <c r="A888" s="1"/>
      <c r="B888" s="1"/>
    </row>
    <row r="889" spans="1:2" ht="21.6" customHeight="1" x14ac:dyDescent="0.2">
      <c r="A889" s="1"/>
      <c r="B889" s="1"/>
    </row>
    <row r="890" spans="1:2" ht="21.6" customHeight="1" x14ac:dyDescent="0.2">
      <c r="A890" s="1"/>
      <c r="B890" s="1"/>
    </row>
    <row r="891" spans="1:2" ht="21.6" customHeight="1" x14ac:dyDescent="0.2">
      <c r="A891" s="1"/>
      <c r="B891" s="1"/>
    </row>
    <row r="892" spans="1:2" ht="21.6" customHeight="1" x14ac:dyDescent="0.2">
      <c r="A892" s="1"/>
      <c r="B892" s="1"/>
    </row>
    <row r="893" spans="1:2" ht="21.6" customHeight="1" x14ac:dyDescent="0.2">
      <c r="A893" s="1"/>
      <c r="B893" s="1"/>
    </row>
    <row r="894" spans="1:2" ht="21.6" customHeight="1" x14ac:dyDescent="0.2">
      <c r="A894" s="1"/>
      <c r="B894" s="1"/>
    </row>
    <row r="895" spans="1:2" ht="21.6" customHeight="1" x14ac:dyDescent="0.2">
      <c r="A895" s="1"/>
      <c r="B895" s="1"/>
    </row>
    <row r="896" spans="1:2" ht="21.6" customHeight="1" x14ac:dyDescent="0.2">
      <c r="A896" s="1"/>
      <c r="B896" s="1"/>
    </row>
    <row r="897" spans="1:2" ht="21.6" customHeight="1" x14ac:dyDescent="0.2">
      <c r="A897" s="1"/>
      <c r="B897" s="1"/>
    </row>
    <row r="898" spans="1:2" ht="21.6" customHeight="1" x14ac:dyDescent="0.2">
      <c r="A898" s="1"/>
      <c r="B898" s="1"/>
    </row>
    <row r="899" spans="1:2" ht="21.6" customHeight="1" x14ac:dyDescent="0.2">
      <c r="A899" s="1"/>
      <c r="B899" s="1"/>
    </row>
    <row r="900" spans="1:2" ht="21.6" customHeight="1" x14ac:dyDescent="0.2">
      <c r="A900" s="1"/>
      <c r="B900" s="1"/>
    </row>
    <row r="901" spans="1:2" ht="21.6" customHeight="1" x14ac:dyDescent="0.2">
      <c r="A901" s="1"/>
      <c r="B901" s="1"/>
    </row>
    <row r="902" spans="1:2" ht="21.6" customHeight="1" x14ac:dyDescent="0.2">
      <c r="A902" s="1"/>
      <c r="B902" s="1"/>
    </row>
    <row r="903" spans="1:2" ht="21.6" customHeight="1" x14ac:dyDescent="0.2">
      <c r="A903" s="1"/>
      <c r="B903" s="1"/>
    </row>
    <row r="904" spans="1:2" ht="21.6" customHeight="1" x14ac:dyDescent="0.2">
      <c r="A904" s="1"/>
      <c r="B904" s="1"/>
    </row>
    <row r="905" spans="1:2" ht="21.6" customHeight="1" x14ac:dyDescent="0.2">
      <c r="A905" s="1"/>
      <c r="B905" s="1"/>
    </row>
    <row r="906" spans="1:2" ht="21.6" customHeight="1" x14ac:dyDescent="0.2">
      <c r="A906" s="1"/>
      <c r="B906" s="1"/>
    </row>
    <row r="907" spans="1:2" ht="21.6" customHeight="1" x14ac:dyDescent="0.2">
      <c r="A907" s="1"/>
      <c r="B907" s="1"/>
    </row>
    <row r="908" spans="1:2" ht="21.6" customHeight="1" x14ac:dyDescent="0.2">
      <c r="A908" s="1"/>
      <c r="B908" s="1"/>
    </row>
    <row r="909" spans="1:2" ht="21.6" customHeight="1" x14ac:dyDescent="0.2">
      <c r="A909" s="1"/>
      <c r="B909" s="1"/>
    </row>
    <row r="910" spans="1:2" ht="21.6" customHeight="1" x14ac:dyDescent="0.2">
      <c r="A910" s="1"/>
      <c r="B910" s="1"/>
    </row>
    <row r="911" spans="1:2" ht="21.6" customHeight="1" x14ac:dyDescent="0.2">
      <c r="A911" s="1"/>
      <c r="B911" s="1"/>
    </row>
    <row r="912" spans="1:2" ht="21.6" customHeight="1" x14ac:dyDescent="0.2">
      <c r="A912" s="1"/>
      <c r="B912" s="1"/>
    </row>
    <row r="913" spans="1:2" ht="21.6" customHeight="1" x14ac:dyDescent="0.2">
      <c r="A913" s="1"/>
      <c r="B913" s="1"/>
    </row>
    <row r="914" spans="1:2" ht="21.6" customHeight="1" x14ac:dyDescent="0.2">
      <c r="A914" s="1"/>
      <c r="B914" s="1"/>
    </row>
    <row r="915" spans="1:2" ht="21.6" customHeight="1" x14ac:dyDescent="0.2">
      <c r="A915" s="1"/>
      <c r="B915" s="1"/>
    </row>
    <row r="916" spans="1:2" ht="21.6" customHeight="1" x14ac:dyDescent="0.2">
      <c r="A916" s="1"/>
      <c r="B916" s="1"/>
    </row>
    <row r="917" spans="1:2" ht="21.6" customHeight="1" x14ac:dyDescent="0.2">
      <c r="A917" s="1"/>
      <c r="B917" s="1"/>
    </row>
    <row r="918" spans="1:2" ht="21.6" customHeight="1" x14ac:dyDescent="0.2">
      <c r="A918" s="1"/>
      <c r="B918" s="1"/>
    </row>
    <row r="919" spans="1:2" ht="21.6" customHeight="1" x14ac:dyDescent="0.2">
      <c r="A919" s="1"/>
      <c r="B919" s="1"/>
    </row>
    <row r="920" spans="1:2" ht="21.6" customHeight="1" x14ac:dyDescent="0.2">
      <c r="A920" s="1"/>
      <c r="B920" s="1"/>
    </row>
    <row r="921" spans="1:2" ht="21.6" customHeight="1" x14ac:dyDescent="0.2">
      <c r="A921" s="1"/>
      <c r="B921" s="1"/>
    </row>
    <row r="922" spans="1:2" ht="21.6" customHeight="1" x14ac:dyDescent="0.2">
      <c r="A922" s="1"/>
      <c r="B922" s="1"/>
    </row>
    <row r="923" spans="1:2" ht="21.6" customHeight="1" x14ac:dyDescent="0.2">
      <c r="A923" s="1"/>
      <c r="B923" s="1"/>
    </row>
    <row r="924" spans="1:2" ht="21.6" customHeight="1" x14ac:dyDescent="0.2">
      <c r="A924" s="1"/>
      <c r="B924" s="1"/>
    </row>
    <row r="925" spans="1:2" ht="21.6" customHeight="1" x14ac:dyDescent="0.2">
      <c r="A925" s="1"/>
      <c r="B925" s="1"/>
    </row>
    <row r="926" spans="1:2" ht="21.6" customHeight="1" x14ac:dyDescent="0.2">
      <c r="A926" s="1"/>
      <c r="B926" s="1"/>
    </row>
    <row r="927" spans="1:2" ht="21.6" customHeight="1" x14ac:dyDescent="0.2">
      <c r="A927" s="1"/>
      <c r="B927" s="1"/>
    </row>
    <row r="928" spans="1:2" ht="21.6" customHeight="1" x14ac:dyDescent="0.2">
      <c r="A928" s="1"/>
      <c r="B928" s="1"/>
    </row>
    <row r="929" spans="1:2" ht="21.6" customHeight="1" x14ac:dyDescent="0.2">
      <c r="A929" s="1"/>
      <c r="B929" s="1"/>
    </row>
    <row r="930" spans="1:2" ht="21.6" customHeight="1" x14ac:dyDescent="0.2">
      <c r="A930" s="1"/>
      <c r="B930" s="1"/>
    </row>
    <row r="931" spans="1:2" ht="21.6" customHeight="1" x14ac:dyDescent="0.2">
      <c r="A931" s="1"/>
      <c r="B931" s="1"/>
    </row>
    <row r="932" spans="1:2" ht="21.6" customHeight="1" x14ac:dyDescent="0.2">
      <c r="A932" s="1"/>
      <c r="B932" s="1"/>
    </row>
    <row r="933" spans="1:2" ht="21.6" customHeight="1" x14ac:dyDescent="0.2">
      <c r="A933" s="1"/>
      <c r="B933" s="1"/>
    </row>
    <row r="934" spans="1:2" ht="21.6" customHeight="1" x14ac:dyDescent="0.2">
      <c r="A934" s="1"/>
      <c r="B934" s="1"/>
    </row>
    <row r="935" spans="1:2" ht="21.6" customHeight="1" x14ac:dyDescent="0.2">
      <c r="A935" s="1"/>
      <c r="B935" s="1"/>
    </row>
    <row r="936" spans="1:2" ht="21.6" customHeight="1" x14ac:dyDescent="0.2">
      <c r="A936" s="1"/>
      <c r="B936" s="1"/>
    </row>
    <row r="937" spans="1:2" ht="21.6" customHeight="1" x14ac:dyDescent="0.2">
      <c r="A937" s="1"/>
      <c r="B937" s="1"/>
    </row>
    <row r="938" spans="1:2" ht="21.6" customHeight="1" x14ac:dyDescent="0.2">
      <c r="A938" s="1"/>
      <c r="B938" s="1"/>
    </row>
    <row r="939" spans="1:2" ht="21.6" customHeight="1" x14ac:dyDescent="0.2">
      <c r="A939" s="1"/>
      <c r="B939" s="1"/>
    </row>
    <row r="940" spans="1:2" ht="21.6" customHeight="1" x14ac:dyDescent="0.2">
      <c r="A940" s="1"/>
      <c r="B940" s="1"/>
    </row>
    <row r="941" spans="1:2" ht="21.6" customHeight="1" x14ac:dyDescent="0.2">
      <c r="A941" s="1"/>
      <c r="B941" s="1"/>
    </row>
    <row r="942" spans="1:2" ht="21.6" customHeight="1" x14ac:dyDescent="0.2">
      <c r="A942" s="1"/>
      <c r="B942" s="1"/>
    </row>
    <row r="943" spans="1:2" ht="21.6" customHeight="1" x14ac:dyDescent="0.2">
      <c r="A943" s="1"/>
      <c r="B943" s="1"/>
    </row>
    <row r="944" spans="1:2" ht="21.6" customHeight="1" x14ac:dyDescent="0.2">
      <c r="A944" s="1"/>
      <c r="B944" s="1"/>
    </row>
    <row r="945" spans="1:2" ht="21.6" customHeight="1" x14ac:dyDescent="0.2">
      <c r="A945" s="1"/>
      <c r="B945" s="1"/>
    </row>
    <row r="946" spans="1:2" ht="21.6" customHeight="1" x14ac:dyDescent="0.2">
      <c r="A946" s="1"/>
      <c r="B946" s="1"/>
    </row>
    <row r="947" spans="1:2" ht="21.6" customHeight="1" x14ac:dyDescent="0.2">
      <c r="A947" s="1"/>
      <c r="B947" s="1"/>
    </row>
    <row r="948" spans="1:2" ht="21.6" customHeight="1" x14ac:dyDescent="0.2">
      <c r="A948" s="1"/>
      <c r="B948" s="1"/>
    </row>
    <row r="949" spans="1:2" ht="21.6" customHeight="1" x14ac:dyDescent="0.2">
      <c r="A949" s="1"/>
      <c r="B949" s="1"/>
    </row>
    <row r="950" spans="1:2" ht="21.6" customHeight="1" x14ac:dyDescent="0.2">
      <c r="A950" s="1"/>
      <c r="B950" s="1"/>
    </row>
    <row r="951" spans="1:2" ht="21.6" customHeight="1" x14ac:dyDescent="0.2">
      <c r="A951" s="1"/>
      <c r="B951" s="1"/>
    </row>
    <row r="952" spans="1:2" ht="21.6" customHeight="1" x14ac:dyDescent="0.2">
      <c r="A952" s="1"/>
      <c r="B952" s="1"/>
    </row>
    <row r="953" spans="1:2" ht="21.6" customHeight="1" x14ac:dyDescent="0.2">
      <c r="A953" s="1"/>
      <c r="B953" s="1"/>
    </row>
    <row r="954" spans="1:2" ht="21.6" customHeight="1" x14ac:dyDescent="0.2">
      <c r="A954" s="1"/>
      <c r="B954" s="1"/>
    </row>
    <row r="955" spans="1:2" ht="21.6" customHeight="1" x14ac:dyDescent="0.2">
      <c r="A955" s="1"/>
      <c r="B955" s="1"/>
    </row>
    <row r="956" spans="1:2" ht="21.6" customHeight="1" x14ac:dyDescent="0.2">
      <c r="A956" s="1"/>
      <c r="B956" s="1"/>
    </row>
    <row r="957" spans="1:2" ht="21.6" customHeight="1" x14ac:dyDescent="0.2">
      <c r="A957" s="1"/>
      <c r="B957" s="1"/>
    </row>
    <row r="958" spans="1:2" ht="21.6" customHeight="1" x14ac:dyDescent="0.2">
      <c r="A958" s="1"/>
      <c r="B958" s="1"/>
    </row>
    <row r="959" spans="1:2" ht="21.6" customHeight="1" x14ac:dyDescent="0.2">
      <c r="A959" s="1"/>
      <c r="B959" s="1"/>
    </row>
    <row r="960" spans="1:2" ht="21.6" customHeight="1" x14ac:dyDescent="0.2">
      <c r="A960" s="1"/>
      <c r="B960" s="1"/>
    </row>
    <row r="961" spans="1:2" ht="21.6" customHeight="1" x14ac:dyDescent="0.2">
      <c r="A961" s="1"/>
      <c r="B961" s="1"/>
    </row>
    <row r="962" spans="1:2" ht="21.6" customHeight="1" x14ac:dyDescent="0.2">
      <c r="A962" s="1"/>
      <c r="B962" s="1"/>
    </row>
    <row r="963" spans="1:2" ht="21.6" customHeight="1" x14ac:dyDescent="0.2">
      <c r="A963" s="1"/>
      <c r="B963" s="1"/>
    </row>
    <row r="964" spans="1:2" ht="21.6" customHeight="1" x14ac:dyDescent="0.2">
      <c r="A964" s="1"/>
      <c r="B964" s="1"/>
    </row>
    <row r="965" spans="1:2" ht="21.6" customHeight="1" x14ac:dyDescent="0.2">
      <c r="A965" s="1"/>
      <c r="B965" s="1"/>
    </row>
    <row r="966" spans="1:2" ht="21.6" customHeight="1" x14ac:dyDescent="0.2">
      <c r="A966" s="1"/>
      <c r="B966" s="1"/>
    </row>
    <row r="967" spans="1:2" ht="21.6" customHeight="1" x14ac:dyDescent="0.2">
      <c r="A967" s="1"/>
      <c r="B967" s="1"/>
    </row>
    <row r="968" spans="1:2" ht="21.6" customHeight="1" x14ac:dyDescent="0.2">
      <c r="A968" s="1"/>
      <c r="B968" s="1"/>
    </row>
    <row r="969" spans="1:2" ht="21.6" customHeight="1" x14ac:dyDescent="0.2">
      <c r="A969" s="1"/>
      <c r="B969" s="1"/>
    </row>
    <row r="970" spans="1:2" ht="21.6" customHeight="1" x14ac:dyDescent="0.2">
      <c r="A970" s="1"/>
      <c r="B970" s="1"/>
    </row>
    <row r="971" spans="1:2" ht="21.6" customHeight="1" x14ac:dyDescent="0.2">
      <c r="A971" s="1"/>
      <c r="B971" s="1"/>
    </row>
    <row r="972" spans="1:2" ht="21.6" customHeight="1" x14ac:dyDescent="0.2">
      <c r="A972" s="1"/>
      <c r="B972" s="1"/>
    </row>
    <row r="973" spans="1:2" ht="21.6" customHeight="1" x14ac:dyDescent="0.2">
      <c r="A973" s="1"/>
      <c r="B973" s="1"/>
    </row>
    <row r="974" spans="1:2" ht="21.6" customHeight="1" x14ac:dyDescent="0.2">
      <c r="A974" s="1"/>
      <c r="B974" s="1"/>
    </row>
    <row r="975" spans="1:2" ht="21.6" customHeight="1" x14ac:dyDescent="0.2">
      <c r="A975" s="1"/>
      <c r="B975" s="1"/>
    </row>
    <row r="976" spans="1:2" ht="21.6" customHeight="1" x14ac:dyDescent="0.2">
      <c r="A976" s="1"/>
      <c r="B976" s="1"/>
    </row>
    <row r="977" spans="1:2" ht="21.6" customHeight="1" x14ac:dyDescent="0.2">
      <c r="A977" s="1"/>
      <c r="B977" s="1"/>
    </row>
    <row r="978" spans="1:2" ht="21.6" customHeight="1" x14ac:dyDescent="0.2">
      <c r="A978" s="1"/>
      <c r="B978" s="1"/>
    </row>
    <row r="979" spans="1:2" ht="21.6" customHeight="1" x14ac:dyDescent="0.2">
      <c r="A979" s="1"/>
      <c r="B979" s="1"/>
    </row>
    <row r="980" spans="1:2" ht="21.6" customHeight="1" x14ac:dyDescent="0.2">
      <c r="A980" s="1"/>
      <c r="B980" s="1"/>
    </row>
    <row r="981" spans="1:2" ht="21.6" customHeight="1" x14ac:dyDescent="0.2">
      <c r="A981" s="1"/>
      <c r="B981" s="1"/>
    </row>
    <row r="982" spans="1:2" ht="21.6" customHeight="1" x14ac:dyDescent="0.2">
      <c r="A982" s="1"/>
      <c r="B982" s="1"/>
    </row>
    <row r="983" spans="1:2" ht="21.6" customHeight="1" x14ac:dyDescent="0.2">
      <c r="A983" s="1"/>
      <c r="B983" s="1"/>
    </row>
    <row r="984" spans="1:2" ht="21.6" customHeight="1" x14ac:dyDescent="0.2">
      <c r="A984" s="1"/>
      <c r="B984" s="1"/>
    </row>
    <row r="985" spans="1:2" ht="21.6" customHeight="1" x14ac:dyDescent="0.2">
      <c r="A985" s="1"/>
      <c r="B985" s="1"/>
    </row>
    <row r="986" spans="1:2" ht="21.6" customHeight="1" x14ac:dyDescent="0.2">
      <c r="A986" s="1"/>
      <c r="B986" s="1"/>
    </row>
    <row r="987" spans="1:2" ht="21.6" customHeight="1" x14ac:dyDescent="0.2">
      <c r="A987" s="1"/>
      <c r="B987" s="1"/>
    </row>
    <row r="988" spans="1:2" ht="21.6" customHeight="1" x14ac:dyDescent="0.2">
      <c r="A988" s="1"/>
      <c r="B988" s="1"/>
    </row>
    <row r="989" spans="1:2" ht="21.6" customHeight="1" x14ac:dyDescent="0.2">
      <c r="A989" s="1"/>
      <c r="B989" s="1"/>
    </row>
    <row r="990" spans="1:2" ht="21.6" customHeight="1" x14ac:dyDescent="0.2">
      <c r="A990" s="1"/>
      <c r="B990" s="1"/>
    </row>
    <row r="991" spans="1:2" ht="21.6" customHeight="1" x14ac:dyDescent="0.2">
      <c r="A991" s="1"/>
      <c r="B991" s="1"/>
    </row>
    <row r="992" spans="1:2" ht="21.6" customHeight="1" x14ac:dyDescent="0.2">
      <c r="A992" s="1"/>
      <c r="B992" s="1"/>
    </row>
    <row r="993" spans="1:2" ht="21.6" customHeight="1" x14ac:dyDescent="0.2">
      <c r="A993" s="1"/>
      <c r="B993" s="1"/>
    </row>
    <row r="994" spans="1:2" ht="21.6" customHeight="1" x14ac:dyDescent="0.2">
      <c r="A994" s="1"/>
      <c r="B994" s="1"/>
    </row>
    <row r="995" spans="1:2" ht="21.6" customHeight="1" x14ac:dyDescent="0.2">
      <c r="A995" s="1"/>
      <c r="B995" s="1"/>
    </row>
    <row r="996" spans="1:2" ht="21.6" customHeight="1" x14ac:dyDescent="0.2">
      <c r="A996" s="1"/>
      <c r="B996" s="1"/>
    </row>
    <row r="997" spans="1:2" ht="21.6" customHeight="1" x14ac:dyDescent="0.2">
      <c r="A997" s="1"/>
      <c r="B997" s="1"/>
    </row>
    <row r="998" spans="1:2" ht="21.6" customHeight="1" x14ac:dyDescent="0.2">
      <c r="A998" s="1"/>
      <c r="B998" s="1"/>
    </row>
    <row r="999" spans="1:2" ht="21.6" customHeight="1" x14ac:dyDescent="0.2">
      <c r="A999" s="1"/>
      <c r="B999" s="1"/>
    </row>
    <row r="1000" spans="1:2" ht="21.6" customHeight="1" x14ac:dyDescent="0.2">
      <c r="A1000" s="1"/>
      <c r="B1000" s="1"/>
    </row>
    <row r="1001" spans="1:2" ht="21.6" customHeight="1" x14ac:dyDescent="0.2">
      <c r="A1001" s="1"/>
      <c r="B1001" s="1"/>
    </row>
    <row r="1002" spans="1:2" ht="21.6" customHeight="1" x14ac:dyDescent="0.2">
      <c r="A1002" s="1"/>
      <c r="B1002" s="1"/>
    </row>
    <row r="1003" spans="1:2" ht="21.6" customHeight="1" x14ac:dyDescent="0.2">
      <c r="A1003" s="1"/>
      <c r="B1003" s="1"/>
    </row>
    <row r="1004" spans="1:2" ht="21.6" customHeight="1" x14ac:dyDescent="0.2">
      <c r="A1004" s="1"/>
      <c r="B1004" s="1"/>
    </row>
    <row r="1005" spans="1:2" ht="21.6" customHeight="1" x14ac:dyDescent="0.2">
      <c r="A1005" s="1"/>
      <c r="B1005" s="1"/>
    </row>
    <row r="1006" spans="1:2" ht="21.6" customHeight="1" x14ac:dyDescent="0.2">
      <c r="A1006" s="1"/>
      <c r="B1006" s="1"/>
    </row>
    <row r="1007" spans="1:2" ht="21.6" customHeight="1" x14ac:dyDescent="0.2">
      <c r="A1007" s="1"/>
      <c r="B1007" s="1"/>
    </row>
    <row r="1008" spans="1:2" ht="21.6" customHeight="1" x14ac:dyDescent="0.2">
      <c r="A1008" s="1"/>
      <c r="B1008" s="1"/>
    </row>
    <row r="1009" spans="1:2" ht="21.6" customHeight="1" x14ac:dyDescent="0.2">
      <c r="A1009" s="1"/>
      <c r="B1009" s="1"/>
    </row>
    <row r="1010" spans="1:2" ht="21.6" customHeight="1" x14ac:dyDescent="0.2">
      <c r="A1010" s="1"/>
      <c r="B1010" s="1"/>
    </row>
    <row r="1011" spans="1:2" ht="21.6" customHeight="1" x14ac:dyDescent="0.2">
      <c r="A1011" s="1"/>
      <c r="B1011" s="1"/>
    </row>
    <row r="1012" spans="1:2" ht="21.6" customHeight="1" x14ac:dyDescent="0.2">
      <c r="A1012" s="1"/>
      <c r="B1012" s="1"/>
    </row>
    <row r="1013" spans="1:2" ht="21.6" customHeight="1" x14ac:dyDescent="0.2">
      <c r="A1013" s="1"/>
      <c r="B1013" s="1"/>
    </row>
    <row r="1014" spans="1:2" ht="21.6" customHeight="1" x14ac:dyDescent="0.2">
      <c r="A1014" s="1"/>
      <c r="B1014" s="1"/>
    </row>
    <row r="1015" spans="1:2" ht="21.6" customHeight="1" x14ac:dyDescent="0.2">
      <c r="A1015" s="1"/>
      <c r="B1015" s="1"/>
    </row>
    <row r="1016" spans="1:2" ht="21.6" customHeight="1" x14ac:dyDescent="0.2">
      <c r="A1016" s="1"/>
      <c r="B1016" s="1"/>
    </row>
    <row r="1017" spans="1:2" ht="21.6" customHeight="1" x14ac:dyDescent="0.2">
      <c r="A1017" s="1"/>
      <c r="B1017" s="1"/>
    </row>
    <row r="1018" spans="1:2" ht="21.6" customHeight="1" x14ac:dyDescent="0.2">
      <c r="A1018" s="1"/>
      <c r="B1018" s="1"/>
    </row>
    <row r="1019" spans="1:2" ht="21.6" customHeight="1" x14ac:dyDescent="0.2">
      <c r="A1019" s="1"/>
      <c r="B1019" s="1"/>
    </row>
    <row r="1020" spans="1:2" ht="21.6" customHeight="1" x14ac:dyDescent="0.2">
      <c r="A1020" s="1"/>
      <c r="B1020" s="1"/>
    </row>
    <row r="1021" spans="1:2" ht="21.6" customHeight="1" x14ac:dyDescent="0.2">
      <c r="A1021" s="1"/>
      <c r="B1021" s="1"/>
    </row>
    <row r="1022" spans="1:2" ht="21.6" customHeight="1" x14ac:dyDescent="0.2">
      <c r="A1022" s="1"/>
      <c r="B1022" s="1"/>
    </row>
    <row r="1023" spans="1:2" ht="21.6" customHeight="1" x14ac:dyDescent="0.2">
      <c r="A1023" s="1"/>
      <c r="B1023" s="1"/>
    </row>
    <row r="1024" spans="1:2" ht="21.6" customHeight="1" x14ac:dyDescent="0.2">
      <c r="A1024" s="1"/>
      <c r="B1024" s="1"/>
    </row>
    <row r="1025" spans="1:2" ht="21.6" customHeight="1" x14ac:dyDescent="0.2">
      <c r="A1025" s="1"/>
      <c r="B1025" s="1"/>
    </row>
    <row r="1026" spans="1:2" ht="21.6" customHeight="1" x14ac:dyDescent="0.2">
      <c r="A1026" s="1"/>
      <c r="B1026" s="1"/>
    </row>
    <row r="1027" spans="1:2" ht="21.6" customHeight="1" x14ac:dyDescent="0.2">
      <c r="A1027" s="1"/>
      <c r="B1027" s="1"/>
    </row>
    <row r="1028" spans="1:2" ht="21.6" customHeight="1" x14ac:dyDescent="0.2">
      <c r="A1028" s="1"/>
      <c r="B1028" s="1"/>
    </row>
    <row r="1029" spans="1:2" ht="21.6" customHeight="1" x14ac:dyDescent="0.2">
      <c r="A1029" s="1"/>
      <c r="B1029" s="1"/>
    </row>
    <row r="1030" spans="1:2" ht="21.6" customHeight="1" x14ac:dyDescent="0.2">
      <c r="A1030" s="1"/>
      <c r="B1030" s="1"/>
    </row>
    <row r="1031" spans="1:2" ht="21.6" customHeight="1" x14ac:dyDescent="0.2">
      <c r="A1031" s="1"/>
      <c r="B1031" s="1"/>
    </row>
    <row r="1032" spans="1:2" ht="21.6" customHeight="1" x14ac:dyDescent="0.2">
      <c r="A1032" s="1"/>
      <c r="B1032" s="1"/>
    </row>
    <row r="1033" spans="1:2" ht="21.6" customHeight="1" x14ac:dyDescent="0.2">
      <c r="A1033" s="1"/>
      <c r="B1033" s="1"/>
    </row>
    <row r="1034" spans="1:2" ht="21.6" customHeight="1" x14ac:dyDescent="0.2">
      <c r="A1034" s="1"/>
      <c r="B1034" s="1"/>
    </row>
    <row r="1035" spans="1:2" ht="21.6" customHeight="1" x14ac:dyDescent="0.2">
      <c r="A1035" s="1"/>
      <c r="B1035" s="1"/>
    </row>
    <row r="1036" spans="1:2" ht="21.6" customHeight="1" x14ac:dyDescent="0.2">
      <c r="A1036" s="1"/>
      <c r="B1036" s="1"/>
    </row>
    <row r="1037" spans="1:2" ht="21.6" customHeight="1" x14ac:dyDescent="0.2">
      <c r="A1037" s="1"/>
      <c r="B1037" s="1"/>
    </row>
  </sheetData>
  <mergeCells count="3">
    <mergeCell ref="A2:B2"/>
    <mergeCell ref="A3:B3"/>
    <mergeCell ref="A4:B4"/>
  </mergeCells>
  <hyperlinks>
    <hyperlink ref="C58" r:id="rId1" xr:uid="{9B722E88-194C-4930-BA6E-ED7B2278F7FF}"/>
    <hyperlink ref="C59" r:id="rId2" xr:uid="{8B24F371-F898-4522-A54A-6316085E1F39}"/>
    <hyperlink ref="C60:C66" r:id="rId3" display="https://impsciuw.org/implementation-science/research/select-research-methods/" xr:uid="{D9EA6970-0151-4889-BEC8-66D7D17C69F3}"/>
    <hyperlink ref="C68" r:id="rId4" xr:uid="{61741665-5BB8-435E-AD8A-B7D7BA929E30}"/>
    <hyperlink ref="C70" r:id="rId5" xr:uid="{B7F963DE-AD50-4434-9AFE-6C8B399C24B3}"/>
    <hyperlink ref="C67" r:id="rId6" xr:uid="{50C8B831-7E5B-4FAB-A276-89BF9109FC70}"/>
    <hyperlink ref="C30" r:id="rId7" xr:uid="{C50BD5C3-F9D9-40ED-9E34-FD6C6866FE58}"/>
    <hyperlink ref="C49" r:id="rId8" xr:uid="{D3EDD821-4688-43A8-AFD6-6F0E05DB40C4}"/>
    <hyperlink ref="C71" r:id="rId9" xr:uid="{B285F1EC-FA52-4029-9EFF-84472DACA800}"/>
    <hyperlink ref="C53" r:id="rId10" xr:uid="{227F7374-2902-4FC4-BDAF-FCCC9AE9AA25}"/>
    <hyperlink ref="C54" r:id="rId11" xr:uid="{6744FF5E-BD3E-43A7-AAC6-3FE209D71A20}"/>
    <hyperlink ref="C55" r:id="rId12" xr:uid="{5BFF17DD-240B-48CC-BAA9-23E056F91C9C}"/>
    <hyperlink ref="C51" r:id="rId13" xr:uid="{7ABAEF90-AC44-476B-87DC-44AC4008CB0D}"/>
    <hyperlink ref="C19" r:id="rId14" xr:uid="{941946B7-B959-4447-A214-3F35BE71BEFF}"/>
    <hyperlink ref="C20" r:id="rId15" xr:uid="{2B19302E-08B3-4185-863F-985F0AD12932}"/>
    <hyperlink ref="C25" r:id="rId16" xr:uid="{01A5E75C-1AE6-4395-9115-75F53AA2AE95}"/>
    <hyperlink ref="C26" r:id="rId17" xr:uid="{7EED204F-1E74-42A5-9C83-5B021AACB6E9}"/>
    <hyperlink ref="C27" r:id="rId18" xr:uid="{DF6C7C84-A9CD-4911-9011-832E2DE03ACD}"/>
    <hyperlink ref="A7" location="'Notes '!A13" display="(D) Study design" xr:uid="{A18BFF20-E292-4FC1-8DAC-5B7AD67F763A}"/>
    <hyperlink ref="A8" location="'Notes '!A29" display="(F) IS Model/Theory/Framework" xr:uid="{B68D1E4B-40CF-49E1-80E4-32862A56422D}"/>
    <hyperlink ref="A10" location="'Notes '!A73" display="(I) Implementation outcomes" xr:uid="{EFC70143-169F-452C-98FF-5E7B058C1E68}"/>
    <hyperlink ref="A11" location="'Notes '!A83" display="(J) Key HIV topics" xr:uid="{02A1456B-E7A4-4E66-B4E6-E7FCD2484D9B}"/>
    <hyperlink ref="A9" location="'Notes '!A57" display="(H) Key research methods in implementation science" xr:uid="{44868AFB-CD51-488D-916A-856EFA864643}"/>
  </hyperlinks>
  <pageMargins left="0.7" right="0.7" top="0.75" bottom="0.75" header="0.3" footer="0.3"/>
  <pageSetup scale="105" orientation="portrait" r:id="rId19"/>
  <tableParts count="4">
    <tablePart r:id="rId20"/>
    <tablePart r:id="rId21"/>
    <tablePart r:id="rId22"/>
    <tablePart r:id="rId2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Literature</vt:lpstr>
      <vt:lpstr>Notes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Njahira Mukui</dc:creator>
  <cp:lastModifiedBy>Emma Murphy</cp:lastModifiedBy>
  <dcterms:created xsi:type="dcterms:W3CDTF">2022-10-23T20:08:05Z</dcterms:created>
  <dcterms:modified xsi:type="dcterms:W3CDTF">2023-04-18T20:56:02Z</dcterms:modified>
</cp:coreProperties>
</file>