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uwnetid.sharepoint.com/sites/og_uwfh_cfar/Shared Documents/Core M - Implementation Science/HIV&amp;IS Lit. Database/"/>
    </mc:Choice>
  </mc:AlternateContent>
  <xr:revisionPtr revIDLastSave="679" documentId="8_{A10E656F-262D-4372-A61E-5CFDB7AB040F}" xr6:coauthVersionLast="47" xr6:coauthVersionMax="47" xr10:uidLastSave="{C6849257-D7B9-440E-9C93-C073C80F581D}"/>
  <bookViews>
    <workbookView xWindow="-120" yWindow="-120" windowWidth="20730" windowHeight="11160" xr2:uid="{00000000-000D-0000-FFFF-FFFF00000000}"/>
  </bookViews>
  <sheets>
    <sheet name="Literature" sheetId="1" r:id="rId1"/>
    <sheet name="Notes " sheetId="3" r:id="rId2"/>
  </sheets>
  <definedNames>
    <definedName name="_xlnm._FilterDatabase" localSheetId="0" hidden="1">Literature!$A$1:$M$124</definedName>
    <definedName name="Z_E13C7EFB_3976_4A41_BB8F_8C11EBDB1DAF_.wvu.FilterData" localSheetId="0" hidden="1">Literature!$A$1:$M$124</definedName>
  </definedNames>
  <calcPr calcId="191029"/>
  <customWorkbookViews>
    <customWorkbookView name="Filter 1" guid="{E13C7EFB-3976-4A41-BB8F-8C11EBDB1DAF}"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9" i="1" l="1"/>
  <c r="M63" i="1"/>
  <c r="M62" i="1"/>
  <c r="M81" i="1"/>
  <c r="M117" i="1"/>
</calcChain>
</file>

<file path=xl/sharedStrings.xml><?xml version="1.0" encoding="utf-8"?>
<sst xmlns="http://schemas.openxmlformats.org/spreadsheetml/2006/main" count="2417" uniqueCount="1571">
  <si>
    <t>Resource Title</t>
  </si>
  <si>
    <t>Authors</t>
  </si>
  <si>
    <t>Year published</t>
  </si>
  <si>
    <t>Key Takeaway(s) &amp; Excerpts</t>
  </si>
  <si>
    <t>Theory/Model/Framework</t>
  </si>
  <si>
    <t>The role of healthcare providers in the roll out of preexposure prophylaxis</t>
  </si>
  <si>
    <t>Krakower and Mayer</t>
  </si>
  <si>
    <t>NA</t>
  </si>
  <si>
    <t>Diffusion of Innovation</t>
  </si>
  <si>
    <t>Adoption
Feasibility</t>
  </si>
  <si>
    <t>PrEP</t>
  </si>
  <si>
    <t>Lessons Learned From Early Implementation of Option B plus : The Elizabeth Glaser Pediatric AIDS Foundation Experience in 11 African Countries</t>
  </si>
  <si>
    <t xml:space="preserve">Overview of implementation strategies for Option B+ roll-out across 11 countries. Facility readiness assessments prior to roll-out were common features across all countries (tool is linked in the article). QI efforts in Uganda led to increased retention in care. Delays in the finalization of registers and data systems tools in combination with increased data demands resulted in data quality issues at the start of implementation. Strategies to improve low retention in ART care during pregnancy include specific counseling, male partner engagement, community support, and improved tracking systems. </t>
  </si>
  <si>
    <t>Acceptability</t>
  </si>
  <si>
    <t>Implementation Science for the Prevention and Treatment of HIV/AIDS</t>
  </si>
  <si>
    <t>Schackman</t>
  </si>
  <si>
    <t>This article provides examples of the use of implementation science in HIV prevention and drug use programming.
Implementation science is critical to improving the effectiveness of program interventions to prevent and treat HIV. 
Given the interdisciplinary nature of implementation science, there is a lack of consensus on optimal scientific research approaches in the field - "For implementation science to become an established field in HIV/AIDS research, there needs to be better coordination between funders of research and funders of program delivery and greater consensus on scientific research approaches and standards of evidence."</t>
  </si>
  <si>
    <t xml:space="preserve">Acceptability 
Adoption
Cost
Feasibility </t>
  </si>
  <si>
    <t>Will an Unsupervised Self-Testing Strategy for HIV Work in Health Care Workers of South Africa? A Cross Sectional Pilot Feasibility Study</t>
  </si>
  <si>
    <t>Cross Sectional Pilot feasibility study</t>
  </si>
  <si>
    <t xml:space="preserve">This pilot evaluated the feasibility and accuracy of an unsupervised self-testing strategy among HCWs, as well as HCWs' preferences, concerns, and experiences with the self testing strategy and HIV sero-positivity. The self testing strategy includes the integration of internet services, public health counsellors, and mobile phones to facilitate testing, interpretation of results, and linkages.  
The majority of participants reported positive self-testing experiences, due to confidentiality and anonymity. 
Larger real life implementation research studies and controlled trials on self-testing are urgently needed to generate stronger evidence for scale up, including those which assess this strategy among different populations at increased risk for HIV. </t>
  </si>
  <si>
    <t xml:space="preserve">Feasibility </t>
  </si>
  <si>
    <t>South Africa</t>
  </si>
  <si>
    <t>Implementation Science Perspectives and Opportunities for HIV/AIDS Research: Integrating Science, Practice, and Policy</t>
  </si>
  <si>
    <t xml:space="preserve">Adoption 
Cost
Penetration
Sustainability </t>
  </si>
  <si>
    <t>HIV/AIDS overview</t>
  </si>
  <si>
    <t>Enhancing Reporting of Behavior Change Intervention Evaluations</t>
  </si>
  <si>
    <t>The Importance of Context in Implementation Research</t>
  </si>
  <si>
    <t>Edwards and Barker</t>
  </si>
  <si>
    <t xml:space="preserve">A key feature of implementation science is understanding the interactions between interventions and context through an adaptation lens, and the transposition of findings to other contexts and systems. This perspective is important in HIV/AIDS programming to ensure scalability of effective/efficacious interventions.
Reviewed articles describing study protocols related to HIV/AIDS to assess how context was included as a factor in the evaluation of HIV implementation studies in complex environments.
Provides suggestions for characterizing context when reporting HIV/AIDS interventions and emphasizes the need for a framework for understanding and describing context, as well as an adaptive approach for implementing and scaling up interventions in a context-sensitive way.
Frameworks such as the WHO health systems framework and Greenhalgh framework for organizational change can be a good starting point for describing context. </t>
  </si>
  <si>
    <t>Feasibility</t>
  </si>
  <si>
    <t>Evaluating Respondent-Driven Sampling as an Implementation Tool for Universal Coverage of Antiretroviral Studies Among Men Who Have Sex With Men Living With HIV</t>
  </si>
  <si>
    <t>Prospective cohort study</t>
  </si>
  <si>
    <t>MSM</t>
  </si>
  <si>
    <t>Nigeria</t>
  </si>
  <si>
    <t>Optimizing Antiretroviral Therapy (ART) for Maternal and Child Health (MCH): Rationale and Design of the MCH-ART Study</t>
  </si>
  <si>
    <t>*Study overview (ongoing at the time of publication)
Evaluation of strategies for delivering HIV care and treatment services during the postpartum period to women living with HIV who initiate ART during pregnancy and their HIV-exposed infants.
Combining observational and experimental components, the MCH-ART study presents one approach to understand the optimization of ART delivery for MCH.</t>
  </si>
  <si>
    <t>Social Action Theory</t>
  </si>
  <si>
    <t xml:space="preserve">Acceptability
Feasibility </t>
  </si>
  <si>
    <t>Uptake and Acceptability of Oral HIV Self-Testing among Community Pharmacy Clients in Kenya: A Feasibility Study</t>
  </si>
  <si>
    <t>Feasibility study</t>
  </si>
  <si>
    <t>Acceptability
Cost
Feasibility</t>
  </si>
  <si>
    <t>Kenya</t>
  </si>
  <si>
    <t>A police education programme to Integrate occupational safety and HIV prevention: protocol for modified stepped-wedge study design with parallel prospective cohorts to assess behavioural outcomes</t>
  </si>
  <si>
    <t>Hybrid Type I
Stepped-wedge design</t>
  </si>
  <si>
    <t>Evaluation of the impact of a police education program (PEP) on uptake of occupational safety procedures, prevention and treatment of HIV and viral hepatitis, attitudes toward PWID, and adverse behaviors that interfere with HIV prevention and protective behaviors. The study also aims to assess potential mediating and moderating factors that influence PEP efficacy. Ultimately the goal is to reduce HIV/STI incidence among PWID.</t>
  </si>
  <si>
    <t>Transcontextual Model (TCM)
Self Determination Theory (SDT)
Theory of Planned Behavior (TPB)</t>
  </si>
  <si>
    <t>Adoption
Cost
Fidelity
Sustainability</t>
  </si>
  <si>
    <t>Mexico</t>
  </si>
  <si>
    <t>Research for change: Using implementation research to strengthen HIV care and treatment scale-up in resource-limited settings</t>
  </si>
  <si>
    <t>This article reviews the current understanding of the field of implementation research and discusses its association with other areas of health services research, clinical research, and quality management work with specific examples from the field of HIV/AIDS. Opportunities for conducting implementation research are proposed, and future steps to develop the field are outlined in relation to HIV/AIDS programming.</t>
  </si>
  <si>
    <t>A Multi-Disciplinary Approach to Implementation Science: The NIH-PEPFAR PMTCT Implementation Science Alliance</t>
  </si>
  <si>
    <t>Sturke et al.</t>
  </si>
  <si>
    <t>Acceptability 
Adoption
Cost
Feasibility 
Fidelity
Sustainability</t>
  </si>
  <si>
    <t>Systems analysis and improvement to optimize pMTCT (SAIA): a cluster randomized trial</t>
  </si>
  <si>
    <t xml:space="preserve">Goal is to improve maternal and infant outcomes by reducing drop-offs along the pMTCT cascade. The SAIA intervention provides tools to guide decision making for pMTCT program staff at the facility level, and to identify low cost, contextually appropriate pMTCT improvement strategies </t>
  </si>
  <si>
    <t>Acceptability
Adoption
Feasibility
Penetration
Sustainability</t>
  </si>
  <si>
    <t>Scale up of PrEP integrated in public health HIV care clinics: a protocol for a stepped-wedge cluster-randomized rollout in Kenya</t>
  </si>
  <si>
    <t>Partners Scale Up Project aims to study the process of integrating PrEP services for HIV serodiscordant couples in HIV clinics. The work combines nationally sponsored PrEP delivery with technical support and implementation science from academic partners, defining a new but sustainable paradigm for public health collaboration.
Example of how implementation science can guide optimization and contextualization of an intervention when moving from clinical trial evidence to programmatic delivery.</t>
  </si>
  <si>
    <t>Acceptability 
Adoption
Cost
Fidelity</t>
  </si>
  <si>
    <t>HIV serodiscordant couples</t>
  </si>
  <si>
    <t>Adolescent Trials Network for HIV-AIDS Scale It Up Program: Protocol for a Rational and Overview</t>
  </si>
  <si>
    <t xml:space="preserve">Scale It Up (SIU) U19 funded as a NIH cooperative agreement as part of ATN and has an implementation science core (ISC). The ISC provides core measures for understanding contextual factors and assessing intervention fidelity and maintains a library of categorized research papers, in additional to other activities. 
Outlines 4 individual effectiveness implementation hybrid trial protocols and 2 center-wide protocols that assess contextual implementation factors and cascade outcomes for self management interventions aimed to increase the likelihood that youth are adherent across the HIV prevention and care cascades.  </t>
  </si>
  <si>
    <t>Cost
Fidelity
Sustainability</t>
  </si>
  <si>
    <t>Implementation Science Research Examining the Integration of Evidence-Based Practices Into HIV Prevention and Clinical Care: Protocol for a Mixed-Methods Study Using the Exploration, Preparation, Implementation, and Sustainment (EPIS) Model</t>
  </si>
  <si>
    <t>Convergent parallel mixed-methods study</t>
  </si>
  <si>
    <t>Qualitative research
Organizational readiness/ assessment
Adaptive designs/strategies
Stakeholder &amp; policy analysis</t>
  </si>
  <si>
    <t>Adoption
Feasibility 
Fidelity
Sustainability</t>
  </si>
  <si>
    <t>The LAIs Are Coming! Implementation Science Considerations for Long-Acting Injectable Antiretroviral Therapy in the United States: A Scoping Review</t>
  </si>
  <si>
    <t>Qualitative Research</t>
  </si>
  <si>
    <t>Acceptability 
Cost
Sustainability</t>
  </si>
  <si>
    <t>Understanding uptake of an intervention to accelerate antiretroviral therapy initiation in Uganda via qualitative inquiry</t>
  </si>
  <si>
    <t>Semitala</t>
  </si>
  <si>
    <t>Dissemination research
Qualitative research</t>
  </si>
  <si>
    <t>Adoption
Cost</t>
  </si>
  <si>
    <t>Uganda</t>
  </si>
  <si>
    <t>Working with HIV clinics to adopt addiction treatment using implementation facilitation (WHAT-IF?): Rationale and design for a hybrid type 3 effectiveness-implementation study</t>
  </si>
  <si>
    <t>Organizational readiness/ assessment
Qualitative research
Stakeholder &amp; policy analysis</t>
  </si>
  <si>
    <t>Adoption</t>
  </si>
  <si>
    <t>Implementation science for integration of HIV and non-communicable disease services in sub-Saharan Africa: a systematic review</t>
  </si>
  <si>
    <t>Acceptability
Adoption
Appropriateness
Cost
Feasibility
Fidelity
Penetration</t>
  </si>
  <si>
    <t>Repositioning Implementation Science in the HIV Response: Looking Ahead From AIDS 2018</t>
  </si>
  <si>
    <t xml:space="preserve">Review of abstracts from the 2018 International AIDS Conference which included a range of implementation strategies to delivery HIV testing, prevention, and treatment services. Suggest four areas in need for more research: delivery of primary prevention programs, strengthened/more frequent economics and financing studies, routine data systems, innovative methodologies for evaluations. 
Suggest that hybrid designs offer one potential method to obtain high quality data at a lower cost and that pursuing evaluations powered on implementation, process, and short term mediating outcomes may be helpful. </t>
  </si>
  <si>
    <t xml:space="preserve">Acceptability
Cost
Feasibility </t>
  </si>
  <si>
    <t>Global</t>
  </si>
  <si>
    <t>Making Smarter Decisions Faster: Systems Engineering to Improve the Global Public Health Response to HIV</t>
  </si>
  <si>
    <t>Operational definition of systems engineering for global health: an approach that uses data to improve decision making within a given global health system by (1) diagnosing problems and identifying needs, (2) evaluating decision options to address a selected problem or need through modeling or optimization, and (3) translating optimized decision options into practical recommendations or actions
SE is a flexible approach for making smarter decisions faster, and has an important role for delivering HIV services in LMICs. As HIV funding is plateauing, SE can help ensure program decisions are guided by efficiency, improved program coverage, and equity</t>
  </si>
  <si>
    <t>Definitions of implementation science in HIV/AIDS</t>
  </si>
  <si>
    <t>Integrating Economic Evaluation and Implementation Science to Advance the Global HIV Response</t>
  </si>
  <si>
    <t>A type II implementation-effectiveness hybrid quasi-experimental pilot study of a clinical intervention to re-engage people living with HIV into care, 'Lost &amp; Found': an implementation science protocol</t>
  </si>
  <si>
    <t xml:space="preserve">Protocol to assess effectiveness and implementation outcomes of an intervention to improve re-engagement in HIV care, specifically looking at the utility of two specific implementation strategies. </t>
  </si>
  <si>
    <t>Feasibility
Acceptability
Adoption
Fidelity
Sustainability</t>
  </si>
  <si>
    <t>Re-engagement in care</t>
  </si>
  <si>
    <t>Canada</t>
  </si>
  <si>
    <t>Project Khanya: a randomized, hybrid effectiveness-implementation trial of a peer-delivered behavioral intervention for ART adherence and substance use in Cape Town, South Africa</t>
  </si>
  <si>
    <t>Hybrid: Type I Effectiveness-Implementation Trial
RCT</t>
  </si>
  <si>
    <t xml:space="preserve">Evaluation of a task-sharing intervention to integrate evidence-based substance use behavioral intervention components into HIV care. Implementation strategies included peer delivery of the intervention and the use of a flipchart to promote fidelity. </t>
  </si>
  <si>
    <t xml:space="preserve">Acceptability
Feasibility
Fidelity  </t>
  </si>
  <si>
    <t>Cost analysis of implementing HIV drug resistance testing in Kenya: a case study of a service delivery site at a tertiary level hospital in Kenya</t>
  </si>
  <si>
    <t>Mixed costing approach
Time and motion study</t>
  </si>
  <si>
    <t>Costing/economic evaluation
Qualitative research
Mathematical modeling</t>
  </si>
  <si>
    <t>Cost</t>
  </si>
  <si>
    <t>HIV drug resistance testing</t>
  </si>
  <si>
    <t>Social marketing interventions to increase HIV/STI testing uptake among men who have sex with men and male-to-female transgender women</t>
  </si>
  <si>
    <t xml:space="preserve">Review of three studies, two of which were serial cross-sectional pretest-posttest designs without a control and the third had a control group. 
Limited evidence suggests that multi-media social marketing campaigns can significantly increase HIV testing uptake among men who have sex with men. Future research should employ more rigorous designs in evaluating social marketing interventions, measure their long term impact, identify intervention components that are most effective in reaching the target population and changing behaviours, and include studies in LMICs. Much of the prior literature on social marketing and HIV/STI testing not specific to MSM and transgender women. </t>
  </si>
  <si>
    <t>HIV-related stigma and universal testing and treatment for HIV prevention and care: design of an implementation science evaluation nested in the HPTN 071 (PopART) cluster-randomized trial in Zambia and South Africa</t>
  </si>
  <si>
    <t>Acceptability
Appropriateness</t>
  </si>
  <si>
    <t>Implementation science of pre-exposure prophylaxis: preparing for public use</t>
  </si>
  <si>
    <t xml:space="preserve">PrEP scale-up requires an understanding of a broad range of factors including physical infrastructure, monitoring and surveillance infrastructure, human resources, PrEP financing, provider training, outreach activities, education, regulatory approval, and support of potential PrEP users. 
This article provides an overview of the implementation challenges and considerations related to PrEP scale-up.
Local stakeholders need to be involved at early stages of implementation and scale-up.
Building public awareness of PrEP is key and should also involve strategies to reduce HIV-related stigma. </t>
  </si>
  <si>
    <t>Acceptability 
Cost</t>
  </si>
  <si>
    <t>The immediate effect of the Same-Sex Marriage Prohibition Act on stigma, discrimination, and engagement on HIV prevention and treatment services in men who have sex with men in Nigeria: analysis of prospective data from the TRUST cohort</t>
  </si>
  <si>
    <t xml:space="preserve">Prospective cohort study </t>
  </si>
  <si>
    <t xml:space="preserve">Comparison of HIV clinical outcomes and stigma among the MSM community following the implementation of the Same Sex Marriage Prohibition Act in 2014. Cohort was part of the TRUST study which aims to assess the feasibility and effectiveness of engagement of MSM from Abuja into HIV prevention and treatment services at sites located within a CBO trusted by the MSM community. 
This legislation can have a negative public health effect via restrictions on uptake of HIV prevention, treatment, and care services in those most at risk for HIV transmission. Observed significantly higher proportions of MSM reporting fear of seeking health care and avoidance of health care following the implementation of the law. Essential to identify strategies to reach MSM who are less likely to engage in HIV testing and care in highly stigmatized environments to reduce the time between HIV diagnosis and treatment. 
</t>
  </si>
  <si>
    <t>Stakeholder &amp; policy analysis</t>
  </si>
  <si>
    <t>A Computational Future for Preventing HIV in Minority Communities: How Advanced Technology Can Improve Implementation of Effective Programs</t>
  </si>
  <si>
    <t>Overview of the application of computational science to strengthen HIV prevention interventions: Mobilyze (Behavioral intervention technology), Sisters informing Sisters about Topics on AIDS (SISTA), Familias Unidas, and Good Behavior Game
Suggest that the delivery of successful prevention approaches at the community level will require much more personalized interventions so they fit into people's lives rather than requiring large changes, as well as contextualized implementation to address complex social systems in which prevention efforts are situated. 
Computational approaches can help reach populations who have historically been marginalized and less involved in research as well as target messages based on certain audience characteristics and stages of behavioral change. These strategies may also help reduce response burden on individuals.
Suggested approaches: 1) Use of sophisticated, computationally driven interventions to reduce risky sex behaviors,and 2) computational supports that increase effective implementation of behavioral interventions that have been shown to be effective in reducing HIV risk behaviors in minority populations.</t>
  </si>
  <si>
    <t xml:space="preserve">Adoption
Fidelity
Sustainability </t>
  </si>
  <si>
    <t>HIV prevention</t>
  </si>
  <si>
    <t>Research translation to inform national health policies: learning from multiple perspectives in Uganda</t>
  </si>
  <si>
    <t>Case studies: cohort and RCT</t>
  </si>
  <si>
    <t>Stakeholders: researchers, policy makers, media practitioners</t>
  </si>
  <si>
    <t>Barriers to Implementation of Rapid and Point-of-Care Tests for Human Immunodeficiency Virus Infection Findings From a Systematic Review (1996-2014)</t>
  </si>
  <si>
    <t>Impact of early initiation versus national standard of care of antiretroviral therapy in Swaziland's public sector health system: study protocol for a stepped-wedge randomized trial</t>
  </si>
  <si>
    <t xml:space="preserve">This study aims to more fully understand what is required to successfully implement an Early Access to ART for All (EAAA) strategy in a public health system in sub-Saharan Africa. 
Goal is to understand the program's acceptability and feasibility, as well as clinical outcomes (VLS, mortality, drug resistance, TB), affordability, and scalability of offering early ART treatment to all HIV positive individuals.
The study also includes a community engagement component to determine how best to engage communities to support this intervention. </t>
  </si>
  <si>
    <t>Adults living with HIV who are ART naive</t>
  </si>
  <si>
    <t>Experiences from a community advisory Board in the Implementation of early access to ART for all in Eswatini: a qualitative study</t>
  </si>
  <si>
    <t xml:space="preserve">Assessment of the perspectives, experiences, and practices of the first Community Advisory Board (CAB) and the application of strategies for community engagement as a part of the MaxART Early Access to ART for All study in eSwatini. 
The paper outlines several roles of the CAB and the authors were particularly interested in understanding the CAB's role in addressing ethical issues that arise in the community and during the study. Implementation study teams should have reflective consultations during the design phase about the potential for and mechanisms of community representatives to monitor ethical conduct. 
Challenges to implementation of the different roles of the CAB included: lack of adequate funding and dependence of the CAB on the study team for finances; structure of CAB meetings; dealing with emotional issues from community members; concerns about CAB sustainability and lack of community awareness of the CAB’s role in some places. It is important to provide adequate guidance to the CAB about their roles  and purpose so that they can represent and interact with communities effectively, as well as provide opportunities to review the scope of work and progress throughout implementation. </t>
  </si>
  <si>
    <t xml:space="preserve">Cost
Sustainability </t>
  </si>
  <si>
    <t>Option B plus in Mozambique: Formative Research Findings for the Design of a Facility-Level Clustered Randomized Controlled Trial to Improve ART Retention in Antenatal Care</t>
  </si>
  <si>
    <t xml:space="preserve">Identification of inefficiencies and bottlenecks in the current Option B+ care cascade to prioritize workflow modifications and develop an enhanced adherence and retention package.
Application of an implementation science approach within formative work allows for the identification of points in the workflow and patient flow that could be targeted to improve key outcomes related to retention in care and of existing resources which could be effectively deployed to improve implementation. This formative work was used to design an intervention to optimize patient retention (evaluated elsewhere).   
Given the often changing dynamics and context in which implementation research is often conducted in health systems settings, formative research is an essential component of implementation science efforts to strengthen health systems. </t>
  </si>
  <si>
    <t>Mozambique</t>
  </si>
  <si>
    <t>PrEP implementation: moving from trials to policy and practice</t>
  </si>
  <si>
    <t xml:space="preserve">Overview of research and policy related to PrEP implementation which make up a special issues of JIAS (10 articles).
Slow uptake and optimization of PrEP delivery has lead to concerns related to ensuring adherence, magnitude of the potential benefit, drug resistance. </t>
  </si>
  <si>
    <t>Implementation of pre-exposure prophylaxis for human immunodeficiency virus infection: progress and emerging issues in research and policy</t>
  </si>
  <si>
    <t xml:space="preserve">Acceptability
Cost
Feasibility
Sustainability </t>
  </si>
  <si>
    <t>Application of the Consolidated Framework for Implementation Research to community pharmacy: A framework for implementation research on pharmacy services</t>
  </si>
  <si>
    <t xml:space="preserve">Acceptability 
Adoption 
Feasibility 
Sustainability </t>
  </si>
  <si>
    <t>Task shifting and integration of HIV care into primary care in South Africa: The development and content of the streamlining tasks and roles to expand treatment and care for HIV (STRETCH) intervention</t>
  </si>
  <si>
    <t>RCT</t>
  </si>
  <si>
    <t xml:space="preserve">This article describes the development and content of an intervention involving two strategies (shifting ART prescription from doctors to ART nurses and shifting routine HIV care for patients not yet eligible for ART from ART nurses to primary care nurses at ART assessment sites), as part of the Streamlining Tasks and Roles to Expand Treatment and Care for HIV (STRETCH) pragmatic randomized controlled trial. Intervention components and detailed information regarding different sets of trainings are included. 
Clinic staff and all levels of management were heavily involved in intervention development and implementation. This article provides an example of how features of participatory action research can be integrated into trial intervention design and implementation. </t>
  </si>
  <si>
    <t>Beyond Surveillance: A Role for Respondent-driven Sampling in Implementation Science</t>
  </si>
  <si>
    <t>Adoption
Cost
Feasibility</t>
  </si>
  <si>
    <t>India</t>
  </si>
  <si>
    <t>Prioritizing the PMTCT Implementation Research Agenda in 3 African Countries: INtegrating and Scaling up PMTCT Through Implementation REsearch (INSPIRE)</t>
  </si>
  <si>
    <t>Provider Perspectives on Evidence-Based HIV Prevention Interventions: Barriers and Facilitators to Implementation</t>
  </si>
  <si>
    <t>Owczarzak and Dickson-Gomez</t>
  </si>
  <si>
    <t>Exploratory</t>
  </si>
  <si>
    <t xml:space="preserve">Interviews with HIV prevention services providers involved in the implementation of EBIs included in the CDC Diffusion of Effective Behavioral Interventions program highlight the tension between the need to implement interventions with fidelity and the lack of guidance on how to adapt the interventions for their constituencies and organizational contexts. Institutional, intervention, and programmatic factors impact the diffusion process and the design of many EBIs do not consider actual capabilities and needs of implementing organizations. Additionally, interventions included in the DEBI program did not often reflect providers' particular client base. EBIs need to be accompanied with clearer guidelines as to core and adaptable elements of an intervention and resources for adaptation.  
There is a need for further research on how aspects of organizational capacity, systems of support and technical assistance, and elements particular to one intervention interact and affect implementation of a single EBI. </t>
  </si>
  <si>
    <t>Acceptability 
Adoption
Cost
Feasibility 
Fidelity</t>
  </si>
  <si>
    <t>A combination strategy for enhancing linkage to and retention in HIV care among adults newly diagnosed with HIV in Mozambique: study protocol for a site-randomized implementation science study</t>
  </si>
  <si>
    <t>Adults</t>
  </si>
  <si>
    <t xml:space="preserve">Mozambique </t>
  </si>
  <si>
    <t>Feasibility and Acceptability of Health Communication Interventions Within a Combination Intervention Strategy for Improving Linkage and Retention in HIV Care in Mozambique</t>
  </si>
  <si>
    <t xml:space="preserve">*Linked to Elul et al., 2014 protocol
This paper presents the results from the summative process evaluation to assess dose delivered and dose received for the structural versus health communication interventions. 
There was overall acceptability of both the communication (SMS reminders) and structural (financial incentives) interventions to support linkage to care. However, for retention in care, there was higher acceptability for the communication interventions. Dose delivered of the communication intervention was higher and improved over time. There were more barriers to the structural intervention (ex. significant additional training of healthcare workers, new patient flow). </t>
  </si>
  <si>
    <t>Steckler and Linnan framework
Saunders, Evans, and Joshi framework</t>
  </si>
  <si>
    <t>Central Implementation Strategies Outperform Local Ones in Improving HIV Testing in Veterans Healthcare Administration Facilities</t>
  </si>
  <si>
    <t xml:space="preserve">Focused on scale up of a multimodal program to promote HIV testing in Veterans Health Administration facilities in geographic regions with varying rates of HIV prevalence. The study assessed the effectiveness of promotion of routine and risk-based HIV testing, as well as the effect of providing differing levels of organizational support on the magnitude of the impact of the intervention on testing rates. 
Observed immediate and sustained increases in risk-based and routine testing rates. Results also suggest that changes in testing policy without advocacy or other interventions are insufficient to change clinical practice.  </t>
  </si>
  <si>
    <t>Veterans</t>
  </si>
  <si>
    <t>Implementation science and stigma reduction interventions in low- and middle-income countries: a systematic review</t>
  </si>
  <si>
    <t xml:space="preserve">Although not specific to stigma related to HIV, 69% of the studies included in this review focused on stigma related to HIV/AIDS. The application of implementation science to support the dissemination of stigma reduction interventions in LMICs has been limited and focused primarily on assessing acceptability and feasibility. No study in the sample explicitly incorporated a conceptual framework for implementation research, evaluated implementation strategies using a type 2 or 3 hybrid study design, nor used validated measures of implementation outcomes. 
To strengthen the evidence base for delivery and scale-up of effective stigma reduction interventions there is an urgent need for rigorous stigma implementation research. </t>
  </si>
  <si>
    <t xml:space="preserve">Acceptability
Adoption 
Appropriateness
Cost
Feasibility
Fidelity
Penetration
Sustainability </t>
  </si>
  <si>
    <t>INtegration of DEPression Treatment into HIV Care in Uganda (INDEPTH-Uganda): study protocol for a randomized controlled trial</t>
  </si>
  <si>
    <t xml:space="preserve">This study will compare two task-shifting models of depression care (antidepressant treatment) integrated into HIV clinics. Additionally, the relationship between change in depression and key economic and public health outcomes (ex. HIV treatment adherence) will be evaluated. 
Assessment of whether the two models of care delivery differ on implementation outcomes (proportion screened, diagnosed, treated, provider fidelity to model of care), provider adoption of treatment care knowledge and practices, and depression alleviation. </t>
  </si>
  <si>
    <t>Adoption
Cost
Fidelity</t>
  </si>
  <si>
    <t>HIV clinics</t>
  </si>
  <si>
    <t>The Roles of Expert Mothers Engaged in Prevention of Mother-to-Child Transmission (PMTCT) Programs: A Commentary on the INSPIRE Studies in Malawi, Nigeria, and Zimbabwe</t>
  </si>
  <si>
    <t xml:space="preserve">This paper compares the role of expert mothers in supporting PMTCT clients in 3 implementation research studies (part of the INSPIRE initiative) to then inform guidance for developing standardized models for expert mother engagement in PMTCT programs. 
Overall high acceptability of expert mother services among patients and community members and this was facilitated by strong relationships and confidence in confidentiality and privacy. However, there was mixed acceptability of expert mother services from the HCW perspective in Nigeria and Malawi. 
The authors identify four key factors to consider for scalability and sustainability of these interventions: 1) acceptability of the role of expert mothers and potential stigma, 2) need for adequate training, supervision, and remuneration in EM programs, 3) importance of defining expert mother roles in relation to HCWs and the formal health system, with a more well defined role leading to higher acceptance, 4) this model is applicable in both urban and rural settings. </t>
  </si>
  <si>
    <t xml:space="preserve">Acceptability
Sustainability </t>
  </si>
  <si>
    <t>Adapting and Implementing a Community Program to Improve Retention in Care among Patients with HIV in Southern Haiti: "Group of 6"</t>
  </si>
  <si>
    <t xml:space="preserve">This paper describe the adaptation and implementation of a patient-led community ART group model developed by Medecins San Frontieres in Mozambique for the Haitian context. The intervention was called "Group 6" in Haiti and this unique name demonstrated local ownership of the program. Engaging stakeholders in the adaptation process to ensure local ownership was a key factor in successful implementation of the intervention. Additional institutional characteristics may have contributed to successful implementation including: support from hospital director and providers and CHWs who were implementation leaders/local champions.
However, key limitations with no control group nor baseline retention in care data. </t>
  </si>
  <si>
    <t>Fidelity</t>
  </si>
  <si>
    <t>Haiti</t>
  </si>
  <si>
    <t>SBIRT Implementation for Adolescents in Urban Federally Qualified Health Centers</t>
  </si>
  <si>
    <t>Proctor model</t>
  </si>
  <si>
    <t>Acceptability
Adoption
Appropriateness
Cost
Feasibility
Fidelity
Penetration
Sustainability</t>
  </si>
  <si>
    <t>HIV and drug use</t>
  </si>
  <si>
    <t>Adolescents</t>
  </si>
  <si>
    <t>Understanding the impact of external context on community-based implementation of an evidence-based HIV risk reduction intervention</t>
  </si>
  <si>
    <t xml:space="preserve">Hybrid Type II (parent study) </t>
  </si>
  <si>
    <t>This paper presents key features of external context and their impact on implementation of Eban II, an evidence-based HIV/AIDS prevention intervention currently being tested in community-based organizations (CBOs) across Northern and Southern California. Despite high internal organizational readiness for implementation, key contextual barriers impacted implementation processes. 
External contextual barriers to implementation of Eban II fall into three categories: community agency resources, patient needs as a manifestation of social determinants of poverty, and local and national policy changes, all of which map onto CFIR constructs. 
Authors argue that there is a need to further develop the understanding and measurement of the ways in which external context can affect implementation.</t>
  </si>
  <si>
    <t xml:space="preserve">Sustainability </t>
  </si>
  <si>
    <t>African American HIV-serodiscordant heterosexual couples</t>
  </si>
  <si>
    <t>Facilitators and barriers to effective scale-up of an evidence-based multilevel HIV prevention intervention</t>
  </si>
  <si>
    <t xml:space="preserve">Longitudinal study </t>
  </si>
  <si>
    <t xml:space="preserve">The goal of the Translating Research Into Practice (TRIP) study was to determine if providing innovation-specific capacity building assistance (MPTES) improved the implementation of the Mpowerment Project across multiple CBOs and to identify barriers and facilitators to effective implementation. 
Funders played a strong role in implementation, either facilitating or impeding effective implementation. Results suggest that TA should be provided proactively (before it is requested) and to supervisors, executive directors, and funders in addition to the CBOs to improve fidelity and implementation effectiveness. National HIV prevention policies, social determinants, and the community in which the program was implemented also impacted implementation. 
The two most important factors affecting implementation with fidelity seemed to be resources/funding (outer setting CFIR domains) and having effective frontline staff. TA should also include feedback on fidelity, especially if CBOs are not evaluating themselves. Therefore capacity building assistance is necessary not just at the start but also during implementation. Capacity building should focus on bringing individuals at different levels of the implementation system into alignment regarding understanding the program’s goals and methods.
Findings aligned with the CFIR and the authors adapted CFIR constructs to specifically speak to HIV prevention support systems. </t>
  </si>
  <si>
    <t>A systematic review of early adoption of implementation science for HIV prevention or treatment in the United States</t>
  </si>
  <si>
    <t xml:space="preserve">Systematic review of HIV prevention and treatment primary research studies conducted in the US which reported on at least one implementation outcome (as defined by Proctor).
Used the Template for Intervention Description and Replication (TIDieR) to evaluate the comprehensiveness of intervention description and specifications.
Acceptability and feasibility implementation outcomes were most commonly assessed across both prevention and treatment programs. 
The authors identified four key gaps in the literature: 1) no use of established conceptual frameworks for implementation science, 2) none of the studies used a type 3 hybrid study design, 3) few studies assessed adoption, penetration, cost, and sustainability and none reported on appropriateness and fidelity, 4) inconsistent level of details related to the interventions used. 
Implementation science can support HIV prevention and treatment interventions in the US and there is a need to ensure detailed and clear descriptions of interventions to facilitate replication and comparability. </t>
  </si>
  <si>
    <t xml:space="preserve">Acceptability
Adoption
Cost
Feasibility 
Fidelity 
Penetration
Sustainability </t>
  </si>
  <si>
    <t xml:space="preserve">Convergent parallel mixed methods </t>
  </si>
  <si>
    <t>First IS study of the integration of evidence-based practices into adolescent HIV prevention and care settings; Goal is to understand barriers and facilitators of successful uptake and implementation of four EBPs and sustainment in clinical settings (13 ATN sites participating in the Scale It Up research project) as informed by EPIS model.</t>
  </si>
  <si>
    <t>HIV-Related Implementation Research for Key Populations: Designing for Individuals, Evaluating Across Populations, and Integrating Context</t>
  </si>
  <si>
    <t xml:space="preserve">Application of CFIR to discuss specific implementation research challenges among key populations (ex. related to epidemiologic inference, multiple intersecting stigmas and the effect on selection/information bias, absence of probabilistic sampling frames, etc.) and suggested approaches to address such challenges. The authors identify particular sub-constructs which are particularly relevant for programming for key populations. The article includes a CFIR framework specifically applied for key populations.
Implementation research specifically for HIV programming among key populations important to ensure they are reached by efficacious interventions. 
Comprehensive consideration of representation in research and programs across the IR process includes attention to population engagement, epidemiologic design, sampling, recruitment, retention, implementation outcomes, individual outcomes, dissemination, and the interplay of marginalization with each of these elements. This is an important step to understanding generalizability of findings. </t>
  </si>
  <si>
    <t>Adoption
Appropriateness
Cost
Feasibility
Fidelity
Penetration
Sustainability</t>
  </si>
  <si>
    <t>Key populations</t>
  </si>
  <si>
    <t>Implementation Science Using Proctor's Framework and an Adaptation of the Multiphase Optimization Strategy: Optimizing a Financial Incentive Intervention for HIV Treatment Adherence in Tanzania</t>
  </si>
  <si>
    <t xml:space="preserve">Utilization of multiple IS frameworks to demonstrate efficacy of an incentive-based approach to improve the HIV treatment cascade and the potential for scalability and sustainability of this implementation strategy. The article outlines evaluations which compare different incentive modalities and inform the iterative development of the incentive-based strategy.  
This process led to a large-scale effectiveness study of a refined intervention optimized for multiple stakeholders that will soon be evaluated in multiple clinics in Tanzania.
Given the wide range of strategies to implement motivational programs (ex. incentives, commitment devices) as a part of behavior change programs, implementation science approaches like the MOST framework are necessary to understand how to effectively draw from the toolbox of these interventions across HIV research. </t>
  </si>
  <si>
    <t xml:space="preserve">Adoption 
Acceptability 
Appropriateness
Cost
Feasible 
Fidelity
Penetration
Sustainability </t>
  </si>
  <si>
    <t>Tanzania</t>
  </si>
  <si>
    <t>Implementing Implementation Science: An Approach for HIV Prevention, Care and Treatment Programs</t>
  </si>
  <si>
    <t xml:space="preserve">There remains a gap between what we know works and what we are actually achieving in HIV prevention, care and treatment programs.
This paper proposes an IS approach for HIV programs which consists of four components: 1) Identifying Bottlenecks and Gaps, 2) Developing and Implementing Strategies, 3) Measuring the Effectiveness and Efficiency of Strategies and 4) Utilizing Results. Engaging community stakeholders from the beginning can help facilitate this process. Within each of these components, the authors provide details, case studies, and identify relevant strategies and frameworks/theories which may be applied. Meaningful community and stakeholder engagement from the beginning and across the four components is key to successful implementation. 
A summary of potential study designs for implementation science is also presented. </t>
  </si>
  <si>
    <t xml:space="preserve">Appropriateness
Cost
Sustainability </t>
  </si>
  <si>
    <t>Accounting for variations in ART program sustainability outcomes in health facilities in Uganda: a comparative case study analysis</t>
  </si>
  <si>
    <t>Case Study
Mixed methods</t>
  </si>
  <si>
    <t xml:space="preserve">The goal of this study was to identify facilitators and barriers to the long-term sustainability of ART programs in Uganda. The research team compared health facilities with different levels of ART sustainability (high, low, and non sustainers). The internal organizational context was the most distinguishing factor across cases, with high sustainers reported having an internal program champion, stable program leadership of at least 7 years, robust ART program reporting systems and long-standing external champions. Donor support was important for sustainment except in the case of for-profit providers. Strategies to increase ART program sustainability are also distinguished by the size of the health facility with the larger and more well established hospitals being able to receive multiple grants compared to small, less-established health facilities. Moreover, the barriers/facilitators to long-term sustainability often interacted with one another making it difficult to establish the direction of causality between them and the status of ART program sustainability. </t>
  </si>
  <si>
    <t>Shediac-Rizkallah and Bone framework</t>
  </si>
  <si>
    <t>Penetration
Sustainability</t>
  </si>
  <si>
    <t>The effect of a local change team intervention on staff attitudes towards HIV service delivery in correctional settings: a randomized trial</t>
  </si>
  <si>
    <t xml:space="preserve">This study aimed to determine whether a change team approach to implementing improved HIV services increased the perceived value of HIV services among staff of correctional and community HIV organizations. Staff in the facilities that implemented a modified-NIATx change team approach for improving the delivery of the HIV service continuum increased their perceptions of the value of HIV services as compared to staff in the control facilities. Additionally, medical staff at facilities that applied the change team approach reported higher acceptability and feasibility of implementing HIV services in their facility. However, perceived feasibility declined among correctional staff at facilities with a change team, potentially due to increased workload. The impact of this organizational intervention varied across different types of staff. </t>
  </si>
  <si>
    <t>Acceptability
Feasibility</t>
  </si>
  <si>
    <t>Implementation outcomes of HIV self-testing in low- and middle- income countries: A scoping review</t>
  </si>
  <si>
    <t>This scoping review describes the existing literature on implementation outcomes of HIV self testing in LMICs and includes key considerations across each outcome (see Table 2 for summary of key findings and gaps per outcome). 
Acceptability and Adoption were the most frequently assessed outcomes. 
Evidence supports the acceptability, appropriateness, and feasibility of HIV-ST in the LMIC context. Costs and user error rates are threats to successful implementation and there is less evidence regarding later implementation outcomes such as sustainability and penetration.</t>
  </si>
  <si>
    <t xml:space="preserve">Acceptability
Adoption
Appropriateness
Cost 
Feasibility 
Fidelity
Penetration
Sustainability </t>
  </si>
  <si>
    <t>Acceptability, Appropriateness, and Preliminary Effects of the PrEP Diffusion Training for Lay HIV Workers: Increased PrEP Knowledge, Decreased Stigma, and Diffusion of Innovation</t>
  </si>
  <si>
    <t>Multi-time-point cross-sectional study</t>
  </si>
  <si>
    <t xml:space="preserve">The goal of this study was to evaluate the effect of a training intervention on knowledge, PrEP stigma, and implementation behavior among lay HIV workers in China. 
Overall trainings were delivered with high fidelity across sites and participants reported that the training was highly acceptable and appropriate. The authors also observed an increase in PrEP knowledge, decrease in PrEP stigma, and increase in determinants of implementation behavior following the training. </t>
  </si>
  <si>
    <t>Lay HIV workers</t>
  </si>
  <si>
    <t>China</t>
  </si>
  <si>
    <t>Identifying and Prioritizing Implementation Barriers, Gaps, and Strategies Through the Nigeria Implementation Science Alliance: Getting to Zero in the Prevention of Mother-to-Child Transmission of HIV</t>
  </si>
  <si>
    <t xml:space="preserve">This article presents 20 barriers and research gaps related to PMTCT and 25 unique interventions and implementation strategies generated from stakeholder exercises during the Nigeria Implementation Science Alliance Conference. Although some of the barriers and strategies have been previously identified in the literature (ex. lack of quality data, use of quality improvement methods), novel suggestions were also provided (ex. leveraging Nigeria Postal Service to support more efficient early infant diagnostic testing, forming cooperatives to aid transportation in hard to reach areas).  </t>
  </si>
  <si>
    <t>Jobs, food, taxis and journals: Complexities of implementing Stepping Stones and Creating Futures in urban informal settlements in South Africa</t>
  </si>
  <si>
    <t xml:space="preserve">The aim of this study was to understand what factors shaped the implementation of the Stepping Stones and Creating Futures intervention and how these factors affected the emergence and sustaining of safe social spaces. This intervention seeks to reduce violence and HIV related risks among young people living in urban informal settlement and safe social spaces are a central to the theory of change for the intervention. 
Focused on issues related to implementing behavioral and structural interventions (as opposed to technical interventions) and how these challenges may undermine the theoretical approach of these interventions. 
Identified challenges related to the perception that the intervention was a job (young people often seeking formal employment - impacted attitudes toward the intervention and attendance over time), upfront costs of minibus taxi to get to intervention site (even though they were reimbursed, not everyone was able to pay the upfront cost), disagreements about food provided during sessions, and concerns around safety of writing in journals.  </t>
  </si>
  <si>
    <t>Freire: Pedagogy of the oppressed/ model of building safe social spaces</t>
  </si>
  <si>
    <t>Young people</t>
  </si>
  <si>
    <t>The Achilles' heel of prevention to mother-to-child transmission of HIV: Protocol implementation, uptake, and sustainability</t>
  </si>
  <si>
    <t>Acceptability
Adoption
Fidelity 
Sustainability</t>
  </si>
  <si>
    <t xml:space="preserve">Economic evaluation of mobile phone text message interventions to improve adherence to HIV therapy in Kenya
</t>
  </si>
  <si>
    <t>Individual micro-simulation model</t>
  </si>
  <si>
    <t>Feasibility of supervised self-testing using an oral fluid-based HIV rapid testing method: a cross-sectional, mixed method study among pregnant women in rural India</t>
  </si>
  <si>
    <t>Cross-sectional study
Mixed methods</t>
  </si>
  <si>
    <t xml:space="preserve">Self-testing for HIV status using an oral fluid-based rapid test under the supervision of a community health worker was acceptable and feasible among pregnant women in rural India. Factors increasing acceptability of the self tests included the ease of use, the ability to receive quick results, and that the test was not intrusive. Feasibility was assessed at three main steps: 1) preparing the test kit, 2) taking the sample and doing the test, 3) reading and interpreting the result. Overall women were confident in their ability to properly conduct the test with the biggest challenge being collecting the saliva sample. The supervised self-testing approach in this study overcome potential barriers related to literacy of a minority of participants and enabled all participants to be linked directly to both pre- and post-test counselling, as well as to immediate referral for confirmation. Important to assess the role of confirmatory testing outside of study settings. 
This study found 100% sensitivity and 100% specificity of OraQuick HIV kits. </t>
  </si>
  <si>
    <t>Acceptability 
Feasibility</t>
  </si>
  <si>
    <t xml:space="preserve">Integration of PrEP Services Into Routine Antenatal and Postnatal Care: Experiences From an Implementation Program in Western Kenya
</t>
  </si>
  <si>
    <t>Clinic flow mapping 
Time-and-motion study</t>
  </si>
  <si>
    <t xml:space="preserve">This paper captures the work flow patterns and additional staff time associated with integrating PrEP into ANC/PNC services to inform best practices for operationalizing PrEP delivery. The research team identified multiple approaches for integration of PrEP into ANC/PNC including co-delivery and sequential-delivery approaches. These delivery approaches were developed based on characteristics specific to each clinic (ex. clinic volume, staffing). Time spent on PrEP-specific activities somewhat higher for those clients who eventually initiated PrEP compared to those who eventually declined PrEP. The team observed a wide range of wait times to receive services.
Part of the PrEP Implementation for Young Women and Adolescents (PrIYA) program. </t>
  </si>
  <si>
    <t>Applying Chronic Illness Care, Implementation Science, and Self-Management Support to HIV</t>
  </si>
  <si>
    <t xml:space="preserve">This paper provides recommendations for HIV prevention programs (in particular PrEP) based on the ECCM and implementation science models. Additionally, the authors present the expanded chronic care model for HIV/AIDS and the evidence integration triangle for HIV/AIDS. 
A system of ongoing, multilevel feedback from practical measures of progress is important for HIV/AIDS prevention and treatment programs. </t>
  </si>
  <si>
    <t xml:space="preserve">Adoption
Sustainability </t>
  </si>
  <si>
    <t>HIV prevention
PrEP</t>
  </si>
  <si>
    <t>HIV self-testing among key populations: an implementation science approach to evaluating self-testing</t>
  </si>
  <si>
    <t>This paper outlines an implementation science research agenda to improve monitoring and evaluation of HIVST programs and their impact across the HIV care continuum among key populations. 
Applying an implementation science approaches involves examining the following steps in HIVST delivery: identifying gaps in existing HTC service provision, developing new HIVST interventions, implementing and disseminating interventions, measuring effectiveness and efficiency, and reviewing data to inform improved service provision.</t>
  </si>
  <si>
    <t>Fidelity
Sustainability</t>
  </si>
  <si>
    <t>Operationalizing mHealth to improve patient care: a qualitative implementation science evaluation of the WelTel texting intervention in Canada and Kenya</t>
  </si>
  <si>
    <t xml:space="preserve">Comparative quality case study </t>
  </si>
  <si>
    <t xml:space="preserve">This paper reports the results of a qualitative study assessing the perceptions, diffusion, adoption, and implementation of a two-way SMS intervention (WelTel). Results are categorized under five sections: how the WelTel intervention influenced the provider-patient relationship, interactions between the intervention and service provision and organization at the clinic level, the socio-technical dimensions of the intervention, the role of evidence and data in generating support from stakeholders, and scale-up. 
Effective implementation and scale-up of mHealth interventions is dependent on the technical, social, and political dynamics in that setting/organization. </t>
  </si>
  <si>
    <t>Adoption
Cost
Sustainability</t>
  </si>
  <si>
    <t>Optimizing access to PrEP based on MSM preferences: results of a discrete choice experiment</t>
  </si>
  <si>
    <t>Choice-based conjoint survey</t>
  </si>
  <si>
    <t xml:space="preserve">The objective of this study was to elicit MSM stakeholder preferences in order to inform program development aimed at improving uptake of PrEP. The research team evaluated preferences across five attributes: dosing frequency, dispensing venue, prescription practices, adherence support, and cost. Cost, specifically out of pocket costs, was the most important attribute across all groups. Program delivery type also impacted likelihood of intended uptake of PrEP. </t>
  </si>
  <si>
    <t>Implementation of eHealth Interventions Across the HIV Care Cascade: a Review of Recent Research</t>
  </si>
  <si>
    <t>Kemp and Velloza</t>
  </si>
  <si>
    <t xml:space="preserve">This article provides a review of recent implementation research on eHealth interventions targeting the HIV care cascade and the authors provide recommendations for future research. 
Acceptability of eHealth interventions for HIV care and treatment relates to convenience and confidentiality from the patient perspective and ease of use and ability to be integrated into current workflow from the provider perspective. Adaptability of an intervention is important for scale-up and feasibility. 
Application of implementation research theoretical frameworks and validated measures of implementation outcomes was limited across the 17 studies identified. </t>
  </si>
  <si>
    <t xml:space="preserve">Acceptability
Adoption
Cost
Feasibility 
Fidelity
Penetration </t>
  </si>
  <si>
    <t>What do the implementation outcome variables tell us about the scaling-up of the antiretroviral treatment adherence clubs in South Africa? A document review</t>
  </si>
  <si>
    <t xml:space="preserve">Although there is evidence demonstrating that adherence club models can be more effective than standard clinic-based ART services in terms of retention in care and improving adherence to medication, rollout in South Africa has been limited. Therefore, this paper conducted a document review to understand the scale-up of adherence clubs using implementation outcome variables. The authors provide some policy recommendations to improve rollout of adherence clubs. 
Overall, adherence clubs have been demonstrated to be cost effective in South Africa and the wide adoption within the Western Cape suggests further scale-up is feasible while noting that certain challenges will need to be addressed to maintain efficacy and sustainability. </t>
  </si>
  <si>
    <t>Peters et al. implementation outcomes</t>
  </si>
  <si>
    <t>Decentralizing the delivery of HIV pre-exposure prophylaxis (PrEP) through family physicians and sexual health clinic nurses: a dissemination and implementation study protocol</t>
  </si>
  <si>
    <t>Mixed methods</t>
  </si>
  <si>
    <t xml:space="preserve">This study will assess two strategies to meet the projected demand for PrEP among gay, bisexual and other MSM in Canada by incorporating PrEP into services provided by family physicians and sexual health clinic nurses. The first strategy is a patient-initiated continuing medical education program (dissemination intervention). The second strategy consists of nurse-led PrEP (implementation intervention). </t>
  </si>
  <si>
    <t>Adoption
Cost
Feasibility 
Fidelity
Penetration</t>
  </si>
  <si>
    <t>Decentralizing PrEP delivery: Implementation and dissemination strategies to increase PrEP uptake among MSM in Toronto, Canada</t>
  </si>
  <si>
    <t>Feasibility 
Fidelity</t>
  </si>
  <si>
    <t>Incorporating operational research in programmes funded by the Global Fund to Fight AIDS, Tuberculosis and Malaria in four sub-Saharan African countries</t>
  </si>
  <si>
    <t>Force Field Analysis 
Behavioral change assessment</t>
  </si>
  <si>
    <t xml:space="preserve">This article outlines approaches and opportunities to implement operational research components into Global Fund grants, first starting with the country needs assessment. 
The Structured Operational Research and Training Initiative (SORT IT) is a training program aimed at implementers with little or no prior research experience and may be a valuable tool to increase operational research capacity.  
Stakeholders reported an interest in integrating operational research activities into relevant health programs and the behavior change assessment indicated that all four countries had the necessary elements to initiate this integration into their health systems. However, specific action steps were not identified. Integration of operational research requires engagement of national and international stakeholders given that much of the health system funding comes from international donors. </t>
  </si>
  <si>
    <t>Qualitative research
Stakeholder &amp; policy analysis</t>
  </si>
  <si>
    <t>Landscape of HIV Implementation Research Funded by the National Institutes of Health: A Mapping Review of Project Abstracts</t>
  </si>
  <si>
    <t>Acceptability
Adoption
Appropriateness
Cost 
Feasibility 
Fidelity
Penetration</t>
  </si>
  <si>
    <t xml:space="preserve">Young women </t>
  </si>
  <si>
    <t>HIV testing/diagnostics</t>
  </si>
  <si>
    <t>Transition from pediatric to adult care</t>
  </si>
  <si>
    <t>The intentional integration of stakeholder perspectives and feedback in the analysis of policy advisability, execution and impact.</t>
  </si>
  <si>
    <t>Dissemination research</t>
  </si>
  <si>
    <t>Social marketing</t>
  </si>
  <si>
    <t>Surveillance &amp; data systems</t>
  </si>
  <si>
    <t>Monetary-focused assessments evaluating system efficiency and allocation of resources to implementations, interventions, or services.</t>
  </si>
  <si>
    <t>Qualitative research</t>
  </si>
  <si>
    <t>Mathematical modeling</t>
  </si>
  <si>
    <t>Systems Analysis and Improvement Approach (SAIA)</t>
  </si>
  <si>
    <t>Organizational readiness/assessment</t>
  </si>
  <si>
    <t>Implementation/intervention mapping</t>
  </si>
  <si>
    <t xml:space="preserve">Re-engagement in care/retention </t>
  </si>
  <si>
    <t>HIV prevention (condoms, VMMC, SSPs)</t>
  </si>
  <si>
    <t>https://www.ajpmonline.org/article/S0749-3797(07)00051-7/fulltext</t>
  </si>
  <si>
    <t>Sequential Multiple Assignment Randomized Trial</t>
  </si>
  <si>
    <t>Concept mapping</t>
  </si>
  <si>
    <t>Consolidated Framework for Implementation Research (CFIR)</t>
  </si>
  <si>
    <t>Expert Recommendations for Implementing Change (ERIC)</t>
  </si>
  <si>
    <t xml:space="preserve">Acceptability </t>
  </si>
  <si>
    <t xml:space="preserve">Appropriateness </t>
  </si>
  <si>
    <t>Costs</t>
  </si>
  <si>
    <t>Penetration</t>
  </si>
  <si>
    <t xml:space="preserve">Implementation of an HIV Pre-exposure Prophylaxis Strategy Into Abortion and Early Pregnancy Loss Care </t>
  </si>
  <si>
    <t xml:space="preserve">Implementation  outcomes  study of an HIV pre-exposure prophylaxis (PrEP) care strategy for patients seeking management of induced abortion and pregnancy loss. Study used multifaceted implementation strategy directed toward family planning providers comprised of educational sessions, an electronic medical record-prompted verbal assessment of HIV risk, electronic medical record shortcuts for PrEP prescription, and support of a PrEP navigator. Assessed penetration of the PrEP , evaluated feasibility, acceptability, and appropriateness of the intervention using belief elicitation interviews with providers. Study found high uptake among eligible clients. Intervention was acceptable and appropriate, but reported barriers including time constraints, and disappointment if patients did not adhere to PrEP. Providers found intervention setting innovative. </t>
  </si>
  <si>
    <t>Logic model of implementation</t>
  </si>
  <si>
    <t>Mixed-methods implementation science study measurement, and analysis of barriers and facilitators to accessing and providing HIV testing and care to develop a peer navigation implementation strategy among Latino men.</t>
  </si>
  <si>
    <t xml:space="preserve">MSM </t>
  </si>
  <si>
    <t xml:space="preserve">Peer navigation </t>
  </si>
  <si>
    <t>Proyecto Compadre: Using Implementation Science to Tailor Peer Navigation for Latino Men in the US–Mexico Border Region</t>
  </si>
  <si>
    <t>Acceptability and Appropriateness of Digital PrEP Interventions for Black and Latina Cisgender Women:Perspectives From Service Providers in Los Angeles County</t>
  </si>
  <si>
    <t>Use of the Consolidated Framework for Implementation Research (CFIR) to Characterize Health Care Workers’ Perspectives on Financial Incentives to Increase Pediatric HIV Testing</t>
  </si>
  <si>
    <t>Applying the Exploration Preparation Implementation Sustainment (EPIS) Framework to the Kigali Imbereheza Project for Rwandan Adolescents Living With HIV</t>
  </si>
  <si>
    <t>A qualitative study evaluating health care providers' perceptions of barriers and facilitators of a previously completed financial incentives intervention for pediatric HIV testing was conducted at   in  Kenya. Explored determinants of acceptability, feasibility, and sustainability of a financial incentive scale-up for pediatric HIV testing using the Consolidated Framework for Implementation Research to inform question guides and thematic analysis.  Providers found the use of financial incentive interventions for pediatric HIV testing to be highly acceptable. Concerns about how financial incentives would be implemented influenced perceptions of feasibility and sustainability including  already overburdened staff and high costs of financial incentive programs and  possible negative effects due to expectations of repeated financial support and program manipulation.</t>
  </si>
  <si>
    <t xml:space="preserve">Adolescents living with HIV </t>
  </si>
  <si>
    <t xml:space="preserve">Rwanda </t>
  </si>
  <si>
    <t>Cascade Analysis: An Adaptable Implementation Strategy
Across HIV and Non-HIV Delivery Platforms</t>
  </si>
  <si>
    <t>Insights for Implementation Science From 2 Multiphased Studies With End-Users of Potential Multipurpose Prevention Technology and HIV Prevention Products</t>
  </si>
  <si>
    <t xml:space="preserve">Discreet choice experiments </t>
  </si>
  <si>
    <t>Impact of Mother–Infant Pair Clinics and Short-Text Messaging Service (SMS) Reminders on Retention of HIV-Infected Women and HIV-Exposed Infants in eMTCT Care in Malawi: A Cluster Randomized Trial</t>
  </si>
  <si>
    <t xml:space="preserve">Fidelity </t>
  </si>
  <si>
    <t>Evaluation of a Systems Analysis and Improvement Approach to Optimize Prevention of Mother-To-Child Transmission of HIV Using the Consolidated Framework for Implementation Research</t>
  </si>
  <si>
    <t>Qualitative study nested within an cRCT</t>
  </si>
  <si>
    <t xml:space="preserve">The Consolidated Framework for Implementation Research (CFIR) constructs  was used to guided focus group discussions and interviews with health facilities;  to determine core and adaptable components of Systems Analysis and Improvement Approach (SAIA) ,  implemented in a cluster RCT to address persistent implementation challenges in PMTCT, and to identify contextual influences that explain the heterogeneity in SAIA’s implementation success across country settings. Results: Flow mapping and continuous quality improvement were the core to the SAIA in all settings, whereas the PMTCT cascade analysis tool was the core in high HIV prevalence settings. Five CFIR constructs distinguished strongly between high and low performers: 2 in inner setting (networks and communication, available resources) and 3 in process (external change agents, executing, reflecting, and evaluating). The CFIR was a valuable tool to categorize elements of an intervention as core versus adaptable, and to understand heterogeneity in study implementation. </t>
  </si>
  <si>
    <t>http://dx.doi.org/10.1097/QAI.0000000000001055</t>
  </si>
  <si>
    <t>A world of choices: preference elicitation methods for improving the delivery and uptake of HIV prevention and treatment</t>
  </si>
  <si>
    <t xml:space="preserve">Global </t>
  </si>
  <si>
    <t xml:space="preserve">https://doi.org/10.1097/coh.0000000000000776 </t>
  </si>
  <si>
    <t>The PrEP Laboratory Service Gap:
Applying Implementation Science
Strategies to Bring PrEP Coverage
to Scale in the United States</t>
  </si>
  <si>
    <t>USA</t>
  </si>
  <si>
    <t>https://doi.org/10.1017%2Fjme.2022.34</t>
  </si>
  <si>
    <t>Implementation Planning for Integrating Depression Screening in Diabetes Mellitus and HIV Clinics in Botswana</t>
  </si>
  <si>
    <t xml:space="preserve">Bostwana </t>
  </si>
  <si>
    <t>Revise professional roles
Conduct educational meetings
Identify and prepare champions
Tailor strategies
Alter incentive/allowance structures
Use mass media
Prepare patients/consumers to be active participants
Change service sites
Involve executive boards
Audit and provide feedback</t>
  </si>
  <si>
    <t>https://doi.org/10.1007%2Fs43477-022-00062-3</t>
  </si>
  <si>
    <t>The study evaluated  patient and clinician perspectives on implementing depression screening within HIV and diabetes clinics using a guide informed by the Consolidated Framework for Implementation Research (CFIR) to understand barriers and facilitators to depression screening in medical clinics in Botswana.Three general themes emerged: (1) Appropriateness and Acceptability: attitudes and beliefs from clinicians and patients about whether depression screening should occur in this setting; (2) Stigma as an important barrier: the need to address the negative associations with depression to facilitate screening; and (3) Recommendations made basedon  ERIC Stragety compilatiion , to facilitate screening . The results can help design implementation strategies to increase depression screening in  clinics, which can be tested in future studies.</t>
  </si>
  <si>
    <t>A pragmatic approach to identifying implementation barriers and facilitators for a novel pre-exposure prophylaxis (PrEP) delivery model at public facilities in urban Uganda</t>
  </si>
  <si>
    <t xml:space="preserve">Sero-different couples </t>
  </si>
  <si>
    <t xml:space="preserve">https://doi.org/10.1186/s43058-022-00254-w </t>
  </si>
  <si>
    <t>Data from the Partners PrEP Program (PPP)—a stepped-wedge cluster randomized trial that launched PrEP delivery through an integrated model of oral PrEP and antiretroviral therapy (ART) delivery for HIV sero-different couples at public health facilities in Uganda was used.  A standardized form structured using the CFIR was used to record barriers and facilitators.  Conceptual content analysis approach was used to analyse the data. 11 CFIR constructs were identified including implementation facilitators and barriers. Facilitators included sensitizing and educating facility staff about PrEP (knowledge and beliefs about the innovation); establishing formal and informal feedback and accountability mechanisms (reflecting and evaluating); and empowering facility staff to address implementation challenges (self-efficacy).Key implementation barriers were related to ineffective recruitment and referral of sero-different couples to and from nearby facilities (cosmopolitanism) as well as stockouts of laboratory resources and testing supplies (available resources).</t>
  </si>
  <si>
    <t xml:space="preserve">None described </t>
  </si>
  <si>
    <t xml:space="preserve">Not described </t>
  </si>
  <si>
    <t>Barriers and facilitators to implementing the HEADSS psychosocial screening tool for adolescents living with HIV/AIDS in teen club program in Malawi: health care providers perspectives</t>
  </si>
  <si>
    <t xml:space="preserve">Cross-sectional descriptive </t>
  </si>
  <si>
    <t xml:space="preserve">Malawi, </t>
  </si>
  <si>
    <t>Home, Education, Activities, Drugs, Sexuality, Suicide/Depression (HEADSS) tool is used to  screen ALHIV  for common mental health problems. A qualitative study conducted in Malawi assessed for barriers and facilitators to use of  HEADSS approach using  semi-structured guides following the  Consolidated Framework for Implementation Research (CFIR)  and for analysis of results. Barriers included inadequate planning for integration of the HEADSS approach; concerns that the HEADSS tool was too long, time consuming, lacked appropriate cultural context, and increased workload; and reports by participants that they did not have knowledge and skills to screen ALHIV using this tool. Facilitators to implementing the screening were that health care providers viewed screening as a guide to better systematic counselling, believed that screening could build better client provider relationship, and thought that it could fit into the existing work practice since it is not complex.</t>
  </si>
  <si>
    <t>https://doi.org/10.1186/s13033-022-00520-3</t>
  </si>
  <si>
    <t>Perspectives on preparing for long-acting injectable treatment for HIV among consumer, clinical and nonclinical stakeholders: A qualitative study exploring the anticipated challenges and opportunities for implementation in Los Angeles County</t>
  </si>
  <si>
    <t>The study entailed pre-implementation assessment of potential barriers and facilitators to use of long acting injectable ARVs for HIV treatment in the US following regulatory approvals in 2021. Qualitative data from consumers ,clinical and non-clinical stakeholders to determine anticipated individual-consumer, healthcare system, and structural levels barriers and facilitators to Long-Acting Injectable ART implementation in Los Angeles County, California was collected. Thematic analysis was guided by the CFIR implementation science model. Under intervention characteristics, anticipated facilitators included the relative advantage of LAI ART over pills for adherence and reduced treatment management burden and related anxiety;  barriers included non-adherence to injection appointments, concerns of developing HIV resistance, discomfort with injection and cost. Anticipated facilitators based on individual characteristics included overall acceptability based on knowledge and positive beliefs about LAI ART. Participant noted several characteristics of the outer setting that could negatively impact implementation. Results from this pre-implementation study may inform rollout and scale-up of LAI ART in Los Angeles County.</t>
  </si>
  <si>
    <t>Not described</t>
  </si>
  <si>
    <t xml:space="preserve">https://doi.org/10.1371/journal.pone.0262926 </t>
  </si>
  <si>
    <t>Exploratory sequential mixed method study</t>
  </si>
  <si>
    <t xml:space="preserve">Implementation of a campus-based and peer-delivered HIV self-testing intervention to improve the uptake of HIV testing services among university students in Zimbabwe: the SAYS initiative </t>
  </si>
  <si>
    <t xml:space="preserve">HIV self testing </t>
  </si>
  <si>
    <t>Youth</t>
  </si>
  <si>
    <t>Zimbabwe</t>
  </si>
  <si>
    <t xml:space="preserve">https://doi.org/10.1186/s12913-022-07622-1 </t>
  </si>
  <si>
    <t xml:space="preserve">The uptake of HIV testing services among adolescents and young adults in Zimbabwe is low due to stigma associated with the risk of mental and social harm. A mixed methods study was conducted guided by the Exploration, Preparation, Implementation, and Sustainment Framework. The formative evaluation showed that 66% of students intended to test and 44% of the enrolled students collected HIVST test kits. Giving comprehensive and tailored information about the intervention was imperative to dispel the initial skepticism among students. Youth-friendly and language-specific packaging of program materials accommodated the students. Peer-delivered HIVST using trained personnel was acceptable among adolescents and young adults offered the intervention at a campus setting. HIVST could increase the uptake of HIV testing for this population given the stigma associated with facility-based HTS and the need for routine HIV testing for this age group who may not otherwise test. An off-site post-test counseling option is likely to improve the implementation of a campus-based HIVST and close the linkage to treatment and care gap. </t>
  </si>
  <si>
    <t>Applying implementation science frameworks to identify factors that influence the intention of healthcare providers to offer PrEP care and advocate for PrEP in HIV clinics in Colombia: a cross-sectional study</t>
  </si>
  <si>
    <t xml:space="preserve">Cross sectional </t>
  </si>
  <si>
    <t xml:space="preserve">https://doi.org/10.1186/s43058-022-00278-2 </t>
  </si>
  <si>
    <t>Colombia</t>
  </si>
  <si>
    <t>None described</t>
  </si>
  <si>
    <t xml:space="preserve">Cross sectional study to  assess barriers and facilitators for the provision of PrEP care and advocacy for PrEP by Health care providers which based on the CFIR and TDF domains in Colombia. Study also examined the relationship between the CFIR/TDF domains or subdomains with the providers’ intention to offer PrEP care and advocate for PrEP implementation. Study found support for nine indices with good internal consistency, reflecting PrEP characteristics, attitudes towards population needs, concerns about the use of PrEP, concerns about the role of the healthcare systems, knowledge, beliefs about capabilities, professional role, social influence, and beliefs about consequences. Findings suggested the importance of multilevel strategies to increase the provision of PrEP care by healthcare providers including acquisition of new skills, training of PrEP champions, and strength the capacity of the health system. </t>
  </si>
  <si>
    <t xml:space="preserve">Implementation strategies for integrating pre-exposure prophylaxis for HIV prevention and family planning services for adolescent girls and young women in Kenya: a qualitative study </t>
  </si>
  <si>
    <t xml:space="preserve">A  qualitative study of integrated PrEP-FP service implementation at two FP clinics in Kenya. Actions taken to implement PrEP were captured prospectively in 214 monitoring and evaluation documents and 15 interviews with PrEP implementers. Data were analysed  using conventional and directed content analysis-informed by the Consolidated Framework for Implementation Research (CFIR) and the Expert Recommendations for Implementing Change (ERIC) compilation. Implementation strategies included train and educate stakeholders; developing stakeholder interrelationships ;provision of  technical assistance; and change physical infrastructure and workflow. The strategies interacted with contextual factors relevant to inner setting, especially implementation climate and readiness for implementation. </t>
  </si>
  <si>
    <t>Conduct ongoing training
Provide local technical assistance
Organize implementation teams and team meetings
Audit and provide feedback
Create a learning collaborative
Assess and redesign workflow
Change physical structure and equipment
Involve executive boards
Shadow other experts</t>
  </si>
  <si>
    <t>https://doi.org/10.1186/s12913-022-07742-8</t>
  </si>
  <si>
    <t xml:space="preserve">Adolescent girls and young women </t>
  </si>
  <si>
    <t xml:space="preserve">Kenya </t>
  </si>
  <si>
    <t>Barriers and facilitators to implementing a motivational interviewing-based intervention: a multi-site study of organizations caring for youth living with HIV</t>
  </si>
  <si>
    <t xml:space="preserve">Type III, hybrid
implementation-effectiveness trial </t>
  </si>
  <si>
    <t xml:space="preserve">Youth living with HIV </t>
  </si>
  <si>
    <t>Presents qualitative interview data collected during the early phase implementation
of a motivational interviewing (MI) based intervention at 10 HIV care clinics in the United States providing services to youth. Using the Exploration-Preparation-Implementation-Sustainment (EPIS) framework to understand the implementation and the dynamic adaptation process (DAP) model to balance notions of intervention fidelity and flexibility, providers and stakeholders at each site were interviewed prior to implementation to gather their perspectives onorganizational readiness for the intervention, as well as provider and client characteristics.  Study findings included the inner and outer contextual factors that affect implementation and denote the points at which the MI-based intervention may be tailored to fit the unique context of a clinic while remaining faithful to the intervention’s original design.</t>
  </si>
  <si>
    <t xml:space="preserve">https://doi.org/10.1080/09540121.2021.1950604 </t>
  </si>
  <si>
    <t xml:space="preserve">Development of a Blended Learning Approach to Delivering HIV-Assisted Contact Tracing in Malawi: Applied Theory and Formative Research </t>
  </si>
  <si>
    <t>Malawi</t>
  </si>
  <si>
    <t xml:space="preserve">https://doi.org/10.2196/32899  </t>
  </si>
  <si>
    <t xml:space="preserve">Systems Analysis and Improvement Approach to optimize the pediatric and adolescent HIV Cascade (SAIA-PEDS): a pilot study </t>
  </si>
  <si>
    <t xml:space="preserve">Pre and post pilot study </t>
  </si>
  <si>
    <t>https://doi.org/10.1186/s43058-022-00272-8</t>
  </si>
  <si>
    <t xml:space="preserve">The Systems Analysis and Improvement Approach (SAIA) is a multi‑component implementation strategy previously shown to improve the HIV care cascade for pregnant women and infants. The study adapted the SAIA strategy components to be applicable to the pediatric and adolescent HIV care cascade (SAIA‑PEDS) in Kenya and tested  SAIA‑PEDS strategy improved HIV testing, linkage to care, antiretroviral treatment (ART), viral load (VL) testing, and viral load suppression for children and adolescents ages 0–24 years at 5 facilities. A pre‑post analysis with 6 months pre‑ and 6 months post‑implementation strategy (coupled with an interrupted time series sensitivity analysis) using abstracted routine program data to determine changes attributable to SAIA‑PEDS was conducted. There was no substantial or significant change in the ratio of HIV testing  and linkage to care. ART initiation increased substantially .There were significant and substantial improvements in the ratio of VL tests ordered but no substantial or significant change in the ratio of VL results suppressed. </t>
  </si>
  <si>
    <t xml:space="preserve">A type III effectiveness-implementation hybrid evaluation of a multicomponent patient navigation strategy for advanced-stage Kaposi's sarcoma: protocol </t>
  </si>
  <si>
    <t>This is a hybrid type III effectiveness-implementation study using a non-randomized, pre- post-design nested within a longitudinal cohort. The study will compare delivery of evidence-based chemotherapy for advanced-stage Kaposi’s Sarcoma during the period before (2016-2020) to the period after (2021-2024), the rollout of a multicomponent patient navigation strategy-navigation period will be compared with  the post-navigation period to assess the impact of this multicomponent patient navigation strategy on (1) implementation outcomes (2) service and client outcomes using the Proctor et al.’s taxonomy. Study will also describe the implementation process and the determinants of implementation success for the multicomponent patient navigation strategy. By using a clearly specified, theory-based implementation strategy and validated frameworks, this study will contribute to a more comprehensive understanding of how to improve cancer treatment in advanced-stage KS.</t>
  </si>
  <si>
    <t>https://doi.org/10.1186/s43058-022-00281-7</t>
  </si>
  <si>
    <t>Identification of Determinants and Implementation Strategies to Increase PrEP Uptake Among Black Same Gender–Loving Men in Mecklenburg County, North Carolina: The PrEP-MECK Study</t>
  </si>
  <si>
    <t xml:space="preserve">https://doi.org/10.1097/qai.0000000000002975 </t>
  </si>
  <si>
    <t xml:space="preserve">None  described </t>
  </si>
  <si>
    <t xml:space="preserve">Black same gender loving men </t>
  </si>
  <si>
    <t xml:space="preserve">USA </t>
  </si>
  <si>
    <t xml:space="preserve">Determinants of Implementation for HIV Pre-exposure Prophylaxis Based on an Updated Consolidated Framework for Implementation Research: A Systematic Review </t>
  </si>
  <si>
    <t xml:space="preserve">Systematic Review </t>
  </si>
  <si>
    <t xml:space="preserve">Systematic review conducted in 2021, through search in Ovid MEDLINE, PsycINFO, and Web of Science  related to HIV/AIDS, interventions, implementation, and determinants or strategies for PrEP implementation based on CFIR 2.0 construct.Two-thirds of measured determinants were of PrEP use by patients as opposed to delivery by providers. Articles contained few determinants in the inner setting or process domains (ie, related to the delivery context), even among studies of specific settings. Determinants across priority populations also focused on individual patients and providers rather than structural or logistical factors. Future research should prioritize identifying determinants, especially facilitators, unique to understudied populations and focus on structural and logistical features within current and promising settings (eg, pharmacies) that support integration of PrEP into clinical practice. 
</t>
  </si>
  <si>
    <t>https://doi.org/10.1097/qai.0000000000002984</t>
  </si>
  <si>
    <t xml:space="preserve">Providing "a beam of light to see the gaps": determinants of implementation of the Systems Analysis and Improvement Approach applied to the pediatric and adolescent HIV cascade in Kenya </t>
  </si>
  <si>
    <t xml:space="preserve">Consolidated Framework for Implementation Research (CFIR)
</t>
  </si>
  <si>
    <t xml:space="preserve">https://doi.org/10.1186/s43058-022-00304-3 </t>
  </si>
  <si>
    <t xml:space="preserve">Implementation of South Africa's Central Chronic Medicine Dispensing and Distribution Program for HIV Treatment: A Qualitative Evaluation </t>
  </si>
  <si>
    <t>Practical, Robust Implementation and Sustainability Model (PRISM)</t>
  </si>
  <si>
    <t>HIV treatment (medicine dispensing)</t>
  </si>
  <si>
    <t xml:space="preserve">South Africa </t>
  </si>
  <si>
    <t xml:space="preserve">South Africa Department of Health has been implementing  the Central Chronic Medicine Dispensing and Distribution(CCMDD) since 2014, which allows clinically stable clients to obtain ART, as well as medication for chronic non-communicable diseases, at either external community pick-up points or clinic-based pick-up points (in designated queues), and to visit clinic providers less frequently (1–2 times annually vs. monthly). Pick-up points retail pharmacies and churches as an example. Study team used the Practical, Robust Implementation and Sustainability Model(PRISM) to evaluate implementation of CCMDD program. Participants had highly favourable attitudes towards CCMDD including decreased stigma concerns. Patient-level barriers included inadequate education about CCMDD and inability to get refills on designated dates. Organizational-level barriers included challenges with communication and transportation, errors in medication packaging and tracking, rigid CCMDD rules, and inadequate infrastructure. </t>
  </si>
  <si>
    <t xml:space="preserve">https://doi.org/10.1007/s10461-022-03602-y </t>
  </si>
  <si>
    <t xml:space="preserve">https://doi.org/10.3389%2Ffpubh.2022.872746 </t>
  </si>
  <si>
    <t>Implementation mapping to plan for a hybrid trial testing the effectiveness and implementation of a behavioral intervention for HIV medication adherence and care retention</t>
  </si>
  <si>
    <t xml:space="preserve">https://doi.org/10.3389/fpubh.2022.872746 </t>
  </si>
  <si>
    <t>Implementation mapping is a systematic, collaborative, and contextually attentive method for developing implementation strategies. This method was used for Managed Problem Solving Plus (MAPS+), an adapted evidence-based intervention for HIV medication adherence and care retention that will be delivered by community health workers and tested in an upcoming trial. Needs assessment , assessment of determinants guided by CFIR  and finally mapping of strategies to determinants were done (based on ERIC’s compilation) . Strategies were operationalized in clinics with several iterations for stakeholder feedback.  The process of implementation mapping generated key challenges for implementation strategy development: lack of implementation strategies targeting the outer setting , tension between a one-size-fits-all and individualized approach for all clinics; conceptual confusion between facilitators and strategies; and challenges in translating the implementation science lexicon for partners.</t>
  </si>
  <si>
    <t xml:space="preserve">https://doi.org/10.1007/s10461-022-03776-5 </t>
  </si>
  <si>
    <t xml:space="preserve">Multiple case study design </t>
  </si>
  <si>
    <t>Interventions aimed at optimizing HIV prevention, testing and viral load suppression for adolescents must also attend to the intersectional realities influencing key sub-populations of sexual minority males (SMM). There is no robust evidence-base to guide researchers and program partners on optimal approaches to implementing interventions with adolescent SMM. Using a multiple case study design, the study integrated Implementation Research Logic Model with components of the CFIR  , both applied to a comparative description of ten HIV related interventions implemented across five countries (Ghana, Kenya, Nigeria, Tanzania, and United States) , and used to conduct qualitative surveys . 17 of the most influential implementation determinants as well as a range of 17 strategies were identified. Publications summarizes lessons learned in the process and provide recommendations for researchers considering future HIV implementation science studies with adolescent SMM.</t>
  </si>
  <si>
    <t>Qualitative evaluation of the Systems Analysis and Improvement Approach as a strategy to increase HIV testing in family planning clinics using the Consolidated Framework for Implementation Research and the Implementation Outcomes Framework</t>
  </si>
  <si>
    <t>Consolidated Framework for Implementation Research (CFIR)
Implementation Outcomes Framework (OIF)</t>
  </si>
  <si>
    <t xml:space="preserve">HIV testing </t>
  </si>
  <si>
    <t>https://doi.org/10.1186/s43058-022-00342-x</t>
  </si>
  <si>
    <t>Significant gaps remain in HIV testing and counselling (HTC) in family planning (FP) clinics. To address  these gaps,  Systems Analysis, and Improvement Approach(SAIA), was used and evaluate implementation using the Consolidated Framework for Implementation Research (CFIR) and assess the Implementation Outcomes Framework outcomes of acceptability, appropriateness, and feasibility. Assessment was done  qualitatively  nested within the cluster-randomized trial. Most clinics had a positive implementation climate, engaged leadership, and access to resources and information.  Most reported a strong culture of embracing change and recognition of the importance of HIV testing within FP clinics. Interviews highlighted very high acceptability, appropriateness, and feasibility of SAIA. The implementation strategy was not complicated and fit well into existing clinic processes.</t>
  </si>
  <si>
    <t xml:space="preserve">Mixed methods </t>
  </si>
  <si>
    <t xml:space="preserve">https://doi.org/10.1177/09564624221121208 </t>
  </si>
  <si>
    <t xml:space="preserve">Uganda </t>
  </si>
  <si>
    <t xml:space="preserve">PrEP </t>
  </si>
  <si>
    <t>Impact of community health worker intervention on PrEP knowledge and use in Rakai, Uganda: A mixed methods, implementation science evaluation</t>
  </si>
  <si>
    <t xml:space="preserve">Implementation Research Logic Model </t>
  </si>
  <si>
    <t xml:space="preserve">Thailand </t>
  </si>
  <si>
    <t xml:space="preserve">https://doi.org/10.1186/s43058-022-00352-9 </t>
  </si>
  <si>
    <t xml:space="preserve">Developing stakeholder relationships 
Training and educating 
Adapting and tailoring intervention 
Using evaluative and iterative strategies to assess adherence
</t>
  </si>
  <si>
    <t>Key population-led community-based same-day antiretroviral therapy (CB-SDART) initiation hub in Bangkok, Thailand: a protocol for a hybrid type 3 implementation trial</t>
  </si>
  <si>
    <t>https://doi.org/10.1186/s43058-022-00361-8</t>
  </si>
  <si>
    <t>Vietnam</t>
  </si>
  <si>
    <t xml:space="preserve">HIV treatment </t>
  </si>
  <si>
    <t>Training and clinical decision support 
Workflow mapping and redesign
Referral system</t>
  </si>
  <si>
    <t>Mixed method formative Evaluation</t>
  </si>
  <si>
    <t xml:space="preserve">Smoking rates remain high in Vietnam, particularly among people living with HIV/AIDS (PLWH), but tobacco cessation services are not available in outpatient HIV clinics (OPCs). This paper describes the systematic, theory driven process of adapting intervention components and implementation strategies with demonstrated effectiveness in high income countries, and more recently in Vietnam, to a new population (i.e., PLWH) and new clinical setting, as a formative research prior to conduct of hybrid type III RCT.  Qualitative data collection and analyses were guided by the socio ecological model, CFIR and Theoretical Domains Framework. Based on findings, components of the intervention and implementation strategies were adapted, followed
by a 3 month pilot study in one OPC  and adaptations made. </t>
  </si>
  <si>
    <t>Adapting a tobacco cessation treatment intervention and implementation strategies to enhance implementation effectiveness and clinical outcomes in the context of HIV care in Vietnam: a case study</t>
  </si>
  <si>
    <t>Postnatal clubs for integrated postnatal care in Johannesburg, South Africa: a qualitative assessment of implementation</t>
  </si>
  <si>
    <t>https://doi.org/10.1186/s12913-022-08684-x</t>
  </si>
  <si>
    <t>Postnatal clients</t>
  </si>
  <si>
    <t xml:space="preserve">South Africa has reported challenges in retaining women in Prevention of Mother to Child Transmission of HIV (PMTCT) programs postnatally. Due to the success of PMTCT in the antenatal period, proportionally more infant transmissions now occur after delivery. The MSF Postnatal Club (PNC) model allows for integrated postnatal care and support. The study assessed implementation outcomes of PNCs implemented outside MSF clinics.  RE AIM was used to explore success  and factors influencing implementation. PNC providers reported reduced waiting times, reduced number of clinic visits .However,  lacking resources (e.g., space, medical equipment, staff ) negatively impacted reach, implementation and sustainability. </t>
  </si>
  <si>
    <t>Integrating Adolescent Mental Health into HIV Prevention and Treatment Programs: Can Implementation Science Pave the Path Forward?</t>
  </si>
  <si>
    <t xml:space="preserve">Adolescent mental health (AMH) is a critical driver of HIV outcomes but is often overlooked in HIV research and programming. The implementation science EPIS framework informed development of a questionnaire that was sent to a global alliance of adolescent HIV researchers, providers, and implementors working in sub-Saharan Africa with the aim to (1) describe current AMH outcomes incorporated into HIV research within the alliance; (2) identify determinants (barriers/gaps) of integrating AMH into HIV research and care; and (3) describe current AMH screening and referral systems in adolescent HIV programs in sub-Saharan Africa. Respondents reported on fourteen named studies that included AMH outcomes in HIV research. Barriers to AMH integration in HIV research and care programs were explored with suggested implementation science strategies to achieve the goal of integrated and sustained mental health services within adolescent HIV programs. </t>
  </si>
  <si>
    <t>https://doi.org/10.1007/s10461-022-03876-2</t>
  </si>
  <si>
    <t xml:space="preserve">Adolescents </t>
  </si>
  <si>
    <t xml:space="preserve">Training paraprofessionals 
Assessing for readiness
Digital technologies and mobile platform
</t>
  </si>
  <si>
    <t xml:space="preserve">Assessment of contextual factors shaping delivery and uptake of isoniazid preventive therapy among people living with HIV in Dar es salaam, Tanzania </t>
  </si>
  <si>
    <t xml:space="preserve">Exploratory qualitative case study </t>
  </si>
  <si>
    <t>https://doi.org/10.1186/s12879-022-07867-5</t>
  </si>
  <si>
    <t>Using the Exploration-Preparation-Implementation-Sustainment (EPIS) Framework to prepare for the implementation of evidence- based practices into adolescent HIV settings</t>
  </si>
  <si>
    <t>https://doi.org/10.1007/s10461-022-03735-0</t>
  </si>
  <si>
    <t>Mixed methods longitudinal design</t>
  </si>
  <si>
    <t>Study used the EPIS  framework to guide the implementation of four Motivational Interviewing (MI) and MI-framed interventions into youth-serving HIV prevention and treatment settings. Stakeholders  identified two critical factors for effective implementation: fit with the patient population and provider receptivity, including concerns about scope of practice, buy-in, and time. Stakeholders recommended strategies for structuring training, fidelity monitoring, and facilitating implementation including engaging informal leaders, collaboratively developing the implementation strategy, and site-wide implementation. Results highlight the importance of pre-implementation contextual assessment and strategic planning for identifying provider concerns and developing responsive implementation strategies.</t>
  </si>
  <si>
    <t xml:space="preserve">Factors influencing the integration of evidence-based task-strengthening strategies for hypertension control within HIV clinics in Nigeria </t>
  </si>
  <si>
    <t xml:space="preserve">Cross-sectional Mixed methods study using  explanatory sequential (Quantitative → Qualitative)  approach </t>
  </si>
  <si>
    <t>https://doi.org/10.1186/s43058-022-00289-z</t>
  </si>
  <si>
    <t xml:space="preserve">Nigeria </t>
  </si>
  <si>
    <t>Development of an Implementation Facilitation Strategy to Link Mental Health Screening and eHealth Intervention for Clients in Ryan White-Funded Clinics in Chicago</t>
  </si>
  <si>
    <t>https://doi.org/10.1097/qai.0000000000002980</t>
  </si>
  <si>
    <t>Consolidated Framework for Implementation Research (CFIR)
Implementation Research Logic Model (IRLM)</t>
  </si>
  <si>
    <t>Sequential mixed-methods</t>
  </si>
  <si>
    <t xml:space="preserve">Assess local needs, barriers &amp; facilitators
Share information 
Develop/distribute educational materials 
Trainings
Identify/prepare champions
Audit &amp; feedback mechanisms 
Implement quality monitoring tools &amp; systems </t>
  </si>
  <si>
    <t>Implementation Science for the Prevention and Treatment of HIV among Adolescents and Young Adults in Sub-Saharan Africa: A Scoping Review</t>
  </si>
  <si>
    <t xml:space="preserve">Scoping review </t>
  </si>
  <si>
    <t>The scoping review examined the use of implementation research in AYA HIV studies conducted in SSA. The team searched five databases and included articles which focused on AYA (10–24 years old), addressed HIV prevention or treatment, were conducted exclusively in SSA countries, and included an implementation science outcome. Review included 44 articles in 13 SSA countries. Most were in East (52.3%) and South Africa (27.3%), and half focused exclusively on HIV prevention components of the care continuum. Acceptability and feasibility were the most cited implementation science outcomes. Only four articles used an established implementation science framework. The findings informed our recommendations to guide the design, implementation, and dissemination of further studies and health policymaking.</t>
  </si>
  <si>
    <t>https://doi.org/10.1007/s10461-022-03770-x</t>
  </si>
  <si>
    <t>https://doi.org/10.1016/j.conctc.2022.100980</t>
  </si>
  <si>
    <t>ADAPT-ITT</t>
  </si>
  <si>
    <t>Adapting and pilot testing an HIV and intersectional stigma reducing intervention for Dominican Republic healthcare contexts: Protocol for translational research</t>
  </si>
  <si>
    <t xml:space="preserve">Dominican Republic </t>
  </si>
  <si>
    <t>https://doi.org/10.2196/37070</t>
  </si>
  <si>
    <t>HIV implementation research evolves rapidly and is often complex and poorly characterized, making the
synthesis of data on HIV implementation strategies inherently difficult., which is further compounded by variability in interventions , outcomes, contexts and delays in publication.  The LIVE project (A Living Database of HIV Implementation Research) aims to overcome these challenges by applying an implementation science lens to the conduct of rapid living systematic reviews and meta-analyses to inform HIV service delivery priorities and guideline development.</t>
  </si>
  <si>
    <t>A Living Database of HIV Implementation Research (LIVE Project): Protocol for Rapid Living Reviews</t>
  </si>
  <si>
    <t>https://doi.org/10.3389/fpubh.2022.889924</t>
  </si>
  <si>
    <t xml:space="preserve">Youth </t>
  </si>
  <si>
    <t xml:space="preserve">Implementation Mapping </t>
  </si>
  <si>
    <t>In this project, researchers applied  Implementation Mapping (IM) to adapt iCHAMPSS (CHoosing And Maintaining Effective Programs for Sex Education in Schools) to facilitate the adoption and implementation of culturally-relevant sexual health EBPs in American Indian and Alaska Native communities.  Implementation Mapping provided a systematic approach to guide the adaptation process and integrate community voice with the ultimate goal of enhancing sexual health equity among AI/AN youth.</t>
  </si>
  <si>
    <t>The Healthy Native Youth Implementation Toolbox: Using Implementation Mapping to adapt an online decision support system to promote culturally-relevant sexual health education for American Indian and Alaska Native youth</t>
  </si>
  <si>
    <r>
      <rPr>
        <b/>
        <sz val="12"/>
        <color theme="1"/>
        <rFont val="Arial"/>
        <family val="2"/>
        <scheme val="minor"/>
      </rPr>
      <t>IS Outcomes</t>
    </r>
    <r>
      <rPr>
        <sz val="12"/>
        <color theme="1"/>
        <rFont val="Arial"/>
        <family val="2"/>
        <scheme val="minor"/>
      </rPr>
      <t xml:space="preserve"> Fidelity
Service Penetration
Feasibility
Appropriateness
</t>
    </r>
    <r>
      <rPr>
        <b/>
        <sz val="12"/>
        <color theme="1"/>
        <rFont val="Arial"/>
        <family val="2"/>
        <scheme val="minor"/>
      </rPr>
      <t>Client outcomes</t>
    </r>
    <r>
      <rPr>
        <sz val="12"/>
        <color theme="1"/>
        <rFont val="Arial"/>
        <family val="2"/>
        <scheme val="minor"/>
      </rPr>
      <t xml:space="preserve">
Satisfaction
</t>
    </r>
  </si>
  <si>
    <t xml:space="preserve">This is a study protocol publication.  
This study will assess the effectiveness of a combination intervention strategy (CIS) compared to the standard of care in improving linkage to and retention in care following an HIV diagnosis. Additionally, a nested study will assess the incremental effectiveness of this approach plus financial incentives compared to just CIS. </t>
  </si>
  <si>
    <t>RE-AIM (Reach, Effectiveness, Adoption, Implementation, and Maintenance)
Technology Acceptance Model</t>
  </si>
  <si>
    <t>RE-AIM (Reach, Effectiveness, Adoption, Implementation, and Maintenance)</t>
  </si>
  <si>
    <t>Evidence Integration Triangle
PRECEDE-PROCEED
Diffusion of Innovations 
RE-AIM (Reach, Effectiveness, Adoption, Implementation, and Maintenance)
T1-T4 Model</t>
  </si>
  <si>
    <t>Examining the Implementation of Conditional Financial Incentives Using the Reach, Effectiveness, Adoption, Implementation, and Maintenance (RE-AIM (Reach, Effectiveness, Adoption, Implementation, and Maintenance)) Framework to Improve HIV Outcomes among Persons Living with HIV (PLWH) in Louisian</t>
  </si>
  <si>
    <t xml:space="preserve">Despite the growing availability of effective HIV prevention and treatment interventions, there are large gaps in their uptake and sustained use across settings. Preference elicitation methods (PEM) and can be applied to improve the delivery and uptake of HIV prevention and treatment interventions. PEM are increasingly applied in HIV implementation research, where discrete choice experiments (DCEs) have previously predominated. Beyond DCEs, there are other underutilized PEM that may improve the reach and effectiveness of HIV prevention and treatment interventions among individuals by prioritizing their barriers to engagement and determining which attributes of interventions and delivery strategies are most valued. PEM can also enhance the adoption and sustained implementation of strategies to deliver HIV prevention and treatment interventions by assessing which attributes are the most acceptable and appropriate to key stakeholders. This review summarizes the utility of PEMs in  enhancing RE-AIM (Reach, Effectiveness, Adoption, Implementation, and Maintenance) framework as it relates to implementation of HIV prevention and treatment interventions and better understanding reasons underlying stakeholders’ preferences identified from preference elicitation studies. </t>
  </si>
  <si>
    <t xml:space="preserve">Economic strengthening interventions are needed to support HIV outcomes among persons living with HIV (PLWH). A mixed method implementation science study was conducted to assess key RE-AIM (Reach, Effectiveness, Adoption, Implementation, and Maintenance) components tied to the provision of conditional financial incentives among PLWH in Baton Rouge, Louisiana. Over time, the proportion of participants engaged in care and retained in care significantly increased. However, the proportion of virally suppressed participants decreased over time. </t>
  </si>
  <si>
    <t>ADAPT-ITT
Consolidated Framework for Implementation Research (CFIR)
PRECEDE-PROCEED
RE-AIM (Reach, Effectiveness, Adoption, Implementation, and Maintenance)</t>
  </si>
  <si>
    <t>RE-AIM (Reach, Effectiveness, Adoption, Implementation, and Maintenance)
Consolidated Framework for Implementation Research (CFIR)</t>
  </si>
  <si>
    <t>Exploration, Preparation, Implementation, Sustainment (EPIS)
Five Components Model for self-management</t>
  </si>
  <si>
    <t>RE-AIM (Reach, Effectiveness, Adoption, Implementation, and Maintenance) Framework</t>
  </si>
  <si>
    <t>Exploration, Preparation, Implementation, Sustainment (EPIS)</t>
  </si>
  <si>
    <t>Adaptive designs/strategies
Exploration, Preparation, Implementation, Sustainment (EPIS)</t>
  </si>
  <si>
    <t>Pre-exposure Prophylaxis (PrEP)</t>
  </si>
  <si>
    <t>Prevention of Mother to Child Transmission (PMTCT)</t>
  </si>
  <si>
    <t xml:space="preserve">Sub-Saharan Africa </t>
  </si>
  <si>
    <t xml:space="preserve"> USA </t>
  </si>
  <si>
    <t xml:space="preserve">General population </t>
  </si>
  <si>
    <t>Pharmacies</t>
  </si>
  <si>
    <t>A study  protocol detailing the adaptation and pilot testing of the Finding Respect and Ending Stigma around HIV (FRESH) intervention in Dominican Republic. FRESH is a healthcare setting stigma-reduction intervention designed to reduce stigmas affecting people living with HIV (People Living with HIV (PLHIV)), focusing on HIV and inter-sectional stigmas experienced by sexual and gender minority (SGM) people living with HIV. After the successful adaptation of the FRESH intervention, it will be pilot-tested through the conduct of a pilot stepped wedge cluster randomized controlled trial.</t>
  </si>
  <si>
    <t xml:space="preserve">TB is  a leading cause of death among people living with HIV (People Living with HIV (PLHIV)) globally. IPT is the recommended strategy by WHO  to prevent TB disease and related deaths among People Living with HIV (PLHIV). Delivery and uptake of IPT has remained suboptimal. The study assessed  contextual factors that shape delivery and uptake of IPT in Dar es Salaam region, Tanzania guided by  CFIR through exploratory qualitative design and used thematic analysis. Characteristics of IPT such as aligning the therapy to individual patient schedules and its relatively low cost facilitated its delivery and uptake. Perceived adverse side effects negatively affected the delivery and uptake of IPT. Characteristics of individuals delivering the therapy including their knowledge, good attitudes, and commitment to meeting set targets facilitated the delivery and uptake of IPT. Organisational characteristics including communication among units and supportive leadership facilitated the delivery and uptake of IPT. External system factors including HIV stigma, negative cultural and religious values, limited funding as well as shortage of skilled healthcare workers presented as barriers to the delivery and uptake of IPT. </t>
  </si>
  <si>
    <t>Sequential mixed-methods study with medical case managers and supervisors was conducted prior to implementation of  a clinic-based behavioural health screener and referral to Optimizing Resilience and Coping with HIV through Internet Delivery, an evidenced-based intervention, in order reduce depression among People Living with HIV (PLHIV), an evidenced-based intervention. The CFIR was used to identify contextual barriers and facilitators in advance of implementation. Potential barriers included intervention complexity, needed human resources. Qualitative component  identified low advantage for clinics with robust behavioural health systems but strong advantage in clinics without these services. Respondents identified system-wide training and monitoring strategies to facilitate implementation.</t>
  </si>
  <si>
    <t xml:space="preserve">Definition </t>
  </si>
  <si>
    <t>Research methods in implementation science</t>
  </si>
  <si>
    <t>The application of marketing principals to policy selection, as well as to implementation or intervention planning and operational delivery, done in a reflexive and critical manner.</t>
  </si>
  <si>
    <t xml:space="preserve">Research that uses methods of observation and interviewing to evaluate health systems through the lens of those who experience them, and to explain factors that shape outcomes, dimensions of care, as well as the social and political determinants of health. </t>
  </si>
  <si>
    <t xml:space="preserve">Impact evaluation </t>
  </si>
  <si>
    <t>An evaluation of how the intervention or implementation affects relevant outcomes, intended or otherwise, and typically includes evidence of how outcomes would or would not differ in the absence of the intervention or implementation.</t>
  </si>
  <si>
    <t xml:space="preserve">Operations research </t>
  </si>
  <si>
    <t>The use of qualitative or quantitative models to facilitate decision-making in complex implementation, particularly relating to structure, prospective evaluation, and reconfiguration.</t>
  </si>
  <si>
    <t>Includes operational research modeling and systems engineering techniques</t>
  </si>
  <si>
    <t xml:space="preserve">Source </t>
  </si>
  <si>
    <t>https://impsciuw.org/implementation-science/research/select-research-methods/</t>
  </si>
  <si>
    <t>Assessments that measure an organization's capacity, performance, culture, climate, readiness for implementation or change, external context, and/or social networks.</t>
  </si>
  <si>
    <t>Stigma/discrimination</t>
  </si>
  <si>
    <t>Viral load suppression/monitoring (VLS)</t>
  </si>
  <si>
    <t>Process mapping: tool for assessing site context prior to implementation of an intervention/program and used to adapt implementation/evaluate the program; Process maps show the steps and flow of a process and are used in quality improvement to examine current processes and identify areas to intervene to improve quality; They allow clinicians and administrators to observe and understand patients’ experiences in the healthcare system and to understand specific behaviors that constitute workflow
From gimbel grant: visualizes patient flow through clinic systems, depicting changes in physical spaces and providers, as well as activity timing, length and content at each step. Process mapping brings staff together to define how their system operates, and develop future flow maps to gain consensus on system bottlenecks to address.</t>
  </si>
  <si>
    <t>Costing and economic evaluation</t>
  </si>
  <si>
    <t>Process mapping</t>
  </si>
  <si>
    <t>https://depts.washington.edu/uwhivishub/resources/implementation-science-101/implementation-research-methodologies/</t>
  </si>
  <si>
    <t>A randomized control trial with parallel or cross-over design that randomizes pre-existing groups into intervention and control groups.</t>
  </si>
  <si>
    <t>A randomized cross-over design where different clusters cross into the intervention condition at different points in time, all clusters receive the intervention, and the intervention state continues in a given cluster once begun.</t>
  </si>
  <si>
    <t>Screening phase, in which intervention components are efficiently identified for inclusion in an intervention or for rejection, based on their performance; a refining phase, in which the selected components are fine tuned and issues such as optimal levels of each component are investigated; and a confirming phase, in which the optimized intervention, consisting of the selected components delivered at optimal levels, is evaluated in a standard randomized controlled trial.</t>
  </si>
  <si>
    <t xml:space="preserve">The combination of at least one numerical (quantitative) research method and at least one non-numerical (qualitative) research method into a single study design. </t>
  </si>
  <si>
    <t>Research design especially suited for building time-varying adaptive interventions; identify best tailoring variables and decision rules for an adaptive intervention empirically</t>
  </si>
  <si>
    <t>A type of experimental clinical study where participants are randomly selected into either the intervention or control group and then followed over time.</t>
  </si>
  <si>
    <t>A mixed-methods (qualitative and quantitative) approach for data collection and analysis that incorporates input from all participants in order to identify dimensions of productive collaboration and assess their importance and feasibility.</t>
  </si>
  <si>
    <t>Discrete Choice Experiments (DCEs) are used to quantify individuals’ preferences and the trade-offs they make when choosing services and goods, which can drive greater uptake and engagement of evidence-based interventions, a central concern of Implementation Science.</t>
  </si>
  <si>
    <t xml:space="preserve">Pragmatic Design </t>
  </si>
  <si>
    <t>A pragmatic trial is one that uses a typical ‘real-world’ treatment choice and setting population to better guide treatment choices in routine clinical practice. Its principles are to maximize generalizability or relevance to a broad array of settings or patient populations, and give a more realistic picture of how treatments are used and their effects, while also maintaining adequate internal validity and rigor.</t>
  </si>
  <si>
    <t>https://cunyisph.org/isph-toolkit/study-designs-for-implementation-science/</t>
  </si>
  <si>
    <t xml:space="preserve">Flexible/adaptive designs introduce pre-specified modifications in the design or statistical procedures of an on-going trial to encourage trial flexibility, depending on outcomes observed while accumulating data from subjects in the trial. </t>
  </si>
  <si>
    <t>Exploration, Penetration, Implementation, Sustainment (EPIS) Model</t>
  </si>
  <si>
    <t>Organizational Theory</t>
  </si>
  <si>
    <t>Organizational Readiness for Change</t>
  </si>
  <si>
    <t xml:space="preserve">Implementation Climate </t>
  </si>
  <si>
    <t xml:space="preserve">Promoting Action on Research Implementation in Health Services (PARIHS) framework </t>
  </si>
  <si>
    <t>Active Implementation Frameworks (AIFs)</t>
  </si>
  <si>
    <t>Normalization Process Theory</t>
  </si>
  <si>
    <t>RE-AIM (Reach, Efficacy, Adoption, Implementation, Maintenance)</t>
  </si>
  <si>
    <t>https://www.nccmt.ca/knowledge-repositories/search/285</t>
  </si>
  <si>
    <t>Diffusion of Innovation Theory</t>
  </si>
  <si>
    <t>Proctor's Implementation Outcomes Framework</t>
  </si>
  <si>
    <t>Systematic review and meta-analyses</t>
  </si>
  <si>
    <t>Hybrid type III  study using a non-randomized, pre- post-design nested within a longitudinal cohort.</t>
  </si>
  <si>
    <t xml:space="preserve">Scoping Review </t>
  </si>
  <si>
    <t>Hybrid Type I, Type II, Type III</t>
  </si>
  <si>
    <t>Randomized clinical trial</t>
  </si>
  <si>
    <t xml:space="preserve">A feasibility evaluation of two decentralization strategies for PrEP delivery: patient initiated continuing medical education (PICME) and nurse-led PrEP delivery and sexual health clinics. 
Factors associated with participants' intentions to access PrEP through family physicians rather than sexual health clinics included: being out to that doctor, the physician having good/excellent communication skills, and the physician having very good or excellent engagement in participatory decision-making. A greater proportion of participants accessing care at the sexual health clinics were born outside of Canada and did not have health insurance.
The nurse-led PrEP delivery model may be a beneficial task shifting approach but comes with potential challenges including longitudinal follow-up of PrEP patients (departure from usual model of care at sexual health clinics). The engagement of primary care providers in PrEP delivery is also important and the PICME strategy may help facilitate this. </t>
  </si>
  <si>
    <t>Mixed-methods evaluation nested within Cluster RCT</t>
  </si>
  <si>
    <t>Exploratory Qualitative methods</t>
  </si>
  <si>
    <t>In healthcare, industrial engineering is the practice of coordinating all of the processes and logistics involved with providing care to patients. They are responsible for optimizing the efficiency and productivity of healthcare systems, eliminating waste and saving money by adjusting and organizing healthcare operations. Industrial engineering is a vital tool for ensuring that all healthcare systems are safe, accessible and organized. Industrial engineering is important in healthcare because it ensures that healthcare systems undergo constant improvement and evaluation to incorporate technological advancements and changing patient needs.</t>
  </si>
  <si>
    <t>https://www.indeed.com/career-advice/finding-a-job/industrial-engineering-in-healthcare</t>
  </si>
  <si>
    <t xml:space="preserve">Qualitative document review analysis </t>
  </si>
  <si>
    <t xml:space="preserve">Not described  </t>
  </si>
  <si>
    <t>Self Determination Theory (SDT)</t>
  </si>
  <si>
    <t>Theory of Planned Behavior (TPB)</t>
  </si>
  <si>
    <t>https://www.urmc.rochester.edu/community-health/patient-care/self-determination-theory.aspx</t>
  </si>
  <si>
    <t>https://www.ncbi.nlm.nih.gov/pmc/articles/PMC4621079/</t>
  </si>
  <si>
    <t>Enhanced Replicating Effective Programs
Expert Recommendations for Implementing Change (ERIC)
Proctor's Implementation Outcomes Framework
Tailored Implementation for Chronic Diseases</t>
  </si>
  <si>
    <t>Proctor's Implementation Outcomes Framework
Theoretical Domains Framework (TDF)</t>
  </si>
  <si>
    <t>Consolidated Framework for Implementation Research (CFIR)
Human Centered Design (HCD)</t>
  </si>
  <si>
    <t>Multiphase optimization strategy (MOST)
Proctor's Implementation Outcomes Framework</t>
  </si>
  <si>
    <t>Consolidated Framework for Implementation Research (CFIR)
Diffusion of Innovations
PRECEDE-PROCEDE</t>
  </si>
  <si>
    <t>Proctor's Implementation Outcomes Framework
Consolidated Framework for Implementation Research (CFIR)</t>
  </si>
  <si>
    <t>Proctor's Implementation Outcomes Framework
RE-AIM (Reach, Effectiveness, Adoption, Implementation, and Maintenance)</t>
  </si>
  <si>
    <t xml:space="preserve">Scoping Review  </t>
  </si>
  <si>
    <t xml:space="preserve">Not abstracted for this review </t>
  </si>
  <si>
    <t xml:space="preserve">Implementation mapping </t>
  </si>
  <si>
    <t xml:space="preserve">Systematic review </t>
  </si>
  <si>
    <t>Impact evaluation</t>
  </si>
  <si>
    <t xml:space="preserve">Systematic review  </t>
  </si>
  <si>
    <t xml:space="preserve">Qualitative research </t>
  </si>
  <si>
    <t>Mixed methods: Cross over randomized clinical studies</t>
  </si>
  <si>
    <t xml:space="preserve">Impact evaluation
Qualitative research </t>
  </si>
  <si>
    <t xml:space="preserve">Other </t>
  </si>
  <si>
    <t xml:space="preserve">
Systems Analysis and Improvement Approach
(SAIA)
</t>
  </si>
  <si>
    <t>https://www.hvresearch.org/precision-home-visiting/innovative-methods/multiphase-optimization-strategy-most/</t>
  </si>
  <si>
    <t>https://cepim.northwestern.edu/implementationresearchlogicmodel/</t>
  </si>
  <si>
    <t>https://doi.org/10.1097/qad.0000000000002713</t>
  </si>
  <si>
    <t xml:space="preserve">
Impact evaluation  </t>
  </si>
  <si>
    <t xml:space="preserve">Impact evaluation  </t>
  </si>
  <si>
    <t>Adults living with HIV on ART</t>
  </si>
  <si>
    <t>Youth and adults using PrEP</t>
  </si>
  <si>
    <t xml:space="preserve">Thomas, et al. </t>
  </si>
  <si>
    <t>Kerkhoff, et al.</t>
  </si>
  <si>
    <t>Elul, et al.</t>
  </si>
  <si>
    <t xml:space="preserve">Brown, et al. </t>
  </si>
  <si>
    <t>Strathdee, et al.</t>
  </si>
  <si>
    <t xml:space="preserve">Shangani, et al. </t>
  </si>
  <si>
    <t>Cox, et al.</t>
  </si>
  <si>
    <t>Collier, et al.</t>
  </si>
  <si>
    <t>Uskup, et al.</t>
  </si>
  <si>
    <t>Wu, et al.</t>
  </si>
  <si>
    <t>Zakumumpa, et al.</t>
  </si>
  <si>
    <t xml:space="preserve">Shelley, et al. </t>
  </si>
  <si>
    <t xml:space="preserve">Naslund, et al. </t>
  </si>
  <si>
    <t>Budhwani, et al.</t>
  </si>
  <si>
    <t>Naar, et al.</t>
  </si>
  <si>
    <t>Shoemaker, et al.</t>
  </si>
  <si>
    <t>ElZarrad, et al.</t>
  </si>
  <si>
    <t>Nyarubamba, et al.</t>
  </si>
  <si>
    <t>Nagy, et al.</t>
  </si>
  <si>
    <t>Eshun-Wilson, et al.</t>
  </si>
  <si>
    <t xml:space="preserve">Solomon, et al. </t>
  </si>
  <si>
    <t>Wagner, et al.</t>
  </si>
  <si>
    <t>Goetz, et al.</t>
  </si>
  <si>
    <t>Gachogo, et al.</t>
  </si>
  <si>
    <t>Pai, et al.</t>
  </si>
  <si>
    <t>Kip, et al.</t>
  </si>
  <si>
    <t>Martinez-Cajas, et al.</t>
  </si>
  <si>
    <t>Donenberg, et al.</t>
  </si>
  <si>
    <t>Charest, et al.</t>
  </si>
  <si>
    <t>Sharma, et al.</t>
  </si>
  <si>
    <t>Odeny, et al.</t>
  </si>
  <si>
    <t>Li, et al.</t>
  </si>
  <si>
    <t>Rosenberg, et al.</t>
  </si>
  <si>
    <t>Stump, et al.</t>
  </si>
  <si>
    <t>Patel, et al.</t>
  </si>
  <si>
    <t>Abraham, et al.</t>
  </si>
  <si>
    <t>Baral, et al.</t>
  </si>
  <si>
    <t>Gimbel, et al.</t>
  </si>
  <si>
    <t>Chrestman, et al.</t>
  </si>
  <si>
    <t>Mlambo, et al.</t>
  </si>
  <si>
    <t xml:space="preserve">Kegeles, et al. </t>
  </si>
  <si>
    <t>Iwelunmor, et al.</t>
  </si>
  <si>
    <t>Sutton, et al.</t>
  </si>
  <si>
    <t>Sarkar, et al.</t>
  </si>
  <si>
    <t>Tucker, et al.</t>
  </si>
  <si>
    <t>Schwartz, et al.</t>
  </si>
  <si>
    <t>Hargreaves, et al.</t>
  </si>
  <si>
    <t xml:space="preserve">Corneli, et al. </t>
  </si>
  <si>
    <t>Ezeanolue, et al.</t>
  </si>
  <si>
    <t>Edwards, et al.</t>
  </si>
  <si>
    <t>Walsh, et al.</t>
  </si>
  <si>
    <t>Mwapasa, et al.</t>
  </si>
  <si>
    <t>Hoskins, et al.</t>
  </si>
  <si>
    <t>Mukora-Mutseyekwa, et al.</t>
  </si>
  <si>
    <t>Sonalkar, et al.</t>
  </si>
  <si>
    <t>Caceres, et al.</t>
  </si>
  <si>
    <t>Bogart, et al.</t>
  </si>
  <si>
    <t>Rivera, et al.</t>
  </si>
  <si>
    <t>Molebatsi, et al.</t>
  </si>
  <si>
    <t xml:space="preserve">Kemp, et al. </t>
  </si>
  <si>
    <t>Kemp, et al.</t>
  </si>
  <si>
    <t>Vorkoper, et al.</t>
  </si>
  <si>
    <t>Underhill, et al.</t>
  </si>
  <si>
    <t>Glasgow, et al.</t>
  </si>
  <si>
    <t>Carcone, et al.</t>
  </si>
  <si>
    <t>Packel, et al.</t>
  </si>
  <si>
    <t xml:space="preserve">Roche, et al. </t>
  </si>
  <si>
    <t>Lambdin, et al.</t>
  </si>
  <si>
    <t>Camacho, et al.</t>
  </si>
  <si>
    <t>Minnis, et al.</t>
  </si>
  <si>
    <t>Boshe, et al.</t>
  </si>
  <si>
    <t>Salomon</t>
  </si>
  <si>
    <t xml:space="preserve">Wagner, et al. </t>
  </si>
  <si>
    <t>Pintye, et al.</t>
  </si>
  <si>
    <t xml:space="preserve">Gibbs, et al. </t>
  </si>
  <si>
    <t>Lujintanon, et al.</t>
  </si>
  <si>
    <t>Smith, et al.</t>
  </si>
  <si>
    <t>Kieffer, et al.</t>
  </si>
  <si>
    <t>Bardosh, et al.</t>
  </si>
  <si>
    <t>Dubov, et al.</t>
  </si>
  <si>
    <t>Myer, et al.</t>
  </si>
  <si>
    <t>Napua, et al.</t>
  </si>
  <si>
    <t xml:space="preserve">Jolayemi,  et al. </t>
  </si>
  <si>
    <t>Makina-Zimalirana, et al.</t>
  </si>
  <si>
    <t>Rollins, et al.</t>
  </si>
  <si>
    <t>Magidson, et al.</t>
  </si>
  <si>
    <t>Beima-Sofie, et al.</t>
  </si>
  <si>
    <t>Tsuyuki, et al.</t>
  </si>
  <si>
    <t>Eastment, et al.</t>
  </si>
  <si>
    <t>Hirschhorn, et al.</t>
  </si>
  <si>
    <t xml:space="preserve">Ssengooba, et al. </t>
  </si>
  <si>
    <t>Mitchell, et al.</t>
  </si>
  <si>
    <t>Mugwanya, et al.</t>
  </si>
  <si>
    <t>Wei, et al.</t>
  </si>
  <si>
    <t>Sherr, et al.</t>
  </si>
  <si>
    <t>Uebel, et al.</t>
  </si>
  <si>
    <t xml:space="preserve">Rodriguez, et al. </t>
  </si>
  <si>
    <t>Visher, et al.</t>
  </si>
  <si>
    <t>Markham, et al.</t>
  </si>
  <si>
    <t>Kanazawa, et al.</t>
  </si>
  <si>
    <t>Siegler, et al.</t>
  </si>
  <si>
    <t xml:space="preserve">Cataldo, et al. </t>
  </si>
  <si>
    <t xml:space="preserve">Hamilton, et al. </t>
  </si>
  <si>
    <t>Mugo, et al.</t>
  </si>
  <si>
    <t>Atkins, et al.</t>
  </si>
  <si>
    <t>Nelson, et al.</t>
  </si>
  <si>
    <t>Mukumbang, et al.</t>
  </si>
  <si>
    <t>Edelman, et al.</t>
  </si>
  <si>
    <r>
      <t xml:space="preserve">Implementation outcomes 
</t>
    </r>
    <r>
      <rPr>
        <sz val="10"/>
        <color theme="2"/>
        <rFont val="Arial"/>
        <family val="2"/>
        <scheme val="minor"/>
      </rPr>
      <t>(Proctor et al)</t>
    </r>
  </si>
  <si>
    <r>
      <t xml:space="preserve">IS Theory/Model/Framework
</t>
    </r>
    <r>
      <rPr>
        <sz val="10"/>
        <color theme="2"/>
        <rFont val="Arial"/>
        <family val="2"/>
        <scheme val="minor"/>
      </rPr>
      <t>see notes tab for categories &amp; definitions</t>
    </r>
  </si>
  <si>
    <r>
      <t xml:space="preserve">Study Design
</t>
    </r>
    <r>
      <rPr>
        <sz val="10"/>
        <color theme="2"/>
        <rFont val="Arial"/>
        <family val="2"/>
        <scheme val="minor"/>
      </rPr>
      <t>see notes tab for categories &amp; definitions</t>
    </r>
  </si>
  <si>
    <r>
      <t xml:space="preserve">Key IS Methodologies
</t>
    </r>
    <r>
      <rPr>
        <sz val="10"/>
        <color theme="2"/>
        <rFont val="Arial"/>
        <family val="2"/>
        <scheme val="minor"/>
      </rPr>
      <t>see notes tab for categories &amp; definitions</t>
    </r>
  </si>
  <si>
    <r>
      <t xml:space="preserve">Key HIV Topic
</t>
    </r>
    <r>
      <rPr>
        <sz val="10"/>
        <color theme="2"/>
        <rFont val="Arial"/>
        <family val="2"/>
        <scheme val="minor"/>
      </rPr>
      <t>see notes tab for categories &amp; definition</t>
    </r>
  </si>
  <si>
    <t>Focus Population</t>
  </si>
  <si>
    <t>Geographic Setting</t>
  </si>
  <si>
    <t>Article URL</t>
  </si>
  <si>
    <t>Outlines components of IS in relation to PMTCT
Implementation science (IS) holds promise as a scientific strategy to address current barriers to effective implementation of evidence-based interventions in PMTCT programs.
Effective application of IS to PMTCT will require deliberate and strategic efforts to facilitate collaboration, communication, and relationship building among researchers, implementers, and policy-makers, leading to the establishment of this Alliance. The end goal of the Alliance is to contribute to essential advances in the fields of IS and PMTCT and inform current thinking on best practices for evidence-based program and policy development related to PMTCT.
IS is defined as the study of methods to promote the integration of research findings and evidence into health care policy and practice to achieve their potential public health impact.</t>
  </si>
  <si>
    <t>A formative implementation research project to explore service providers' perspectives on the perceived acceptability and appropriateness of technology products to improve PrEP uptake and access for BLCW.</t>
  </si>
  <si>
    <t>This review provides an implementation framework for community pharmacy services based on literature from medication therapy management (MTM), immunizations and  Rapid HIV testing. 
Aim of the review was to identify the CFIR constructs most pertinent for implementing professional services in community pharmacy settings. Although the intervention characteristics depend on the specific intervention, the authors found that relative advantage, adaptability, complexity, and cost were particularly relevant to community pharmacy settings. Multiple CFIR constructs were interrelated for either promotion or barring successful implementation in community pharmacy settings. CFAR constructs in the process domain were not addressed in HIV testing articles. 
Variety of HIV testing kits (over the counter and those to be used at home) was a facilitator and provision of HIV testing in pharmacies has the potential to increase health care access to high need areas (could also be incorporated into existing services). However, community norms around HIV could be a disincentive to implementing testing and stigma of HIV was a barrier to uptake of HIV testing among pharmacies. 
This review lead to the development of a framework for implementation research on pharmacy services (adapted from CFIR).</t>
  </si>
  <si>
    <r>
      <t xml:space="preserve">This systematic review documents, explores, and classifies all the barriers reported at different levels of the health system related to HIV rapid and point-of-care testing. The discussion outlines conditions which need to be present to successfully integrate these diagnostic tools into clinical workflow. 
</t>
    </r>
    <r>
      <rPr>
        <i/>
        <sz val="12"/>
        <color theme="1"/>
        <rFont val="Arial"/>
        <family val="2"/>
      </rPr>
      <t>Test device barriers:</t>
    </r>
    <r>
      <rPr>
        <sz val="12"/>
        <color theme="1"/>
        <rFont val="Arial"/>
        <family val="2"/>
      </rPr>
      <t xml:space="preserve"> primarily related to diagnostic accuracy followed by difficulties in test conduct/implementation, among others.  
</t>
    </r>
    <r>
      <rPr>
        <i/>
        <sz val="12"/>
        <color theme="1"/>
        <rFont val="Arial"/>
        <family val="2"/>
      </rPr>
      <t>Patient level barriers</t>
    </r>
    <r>
      <rPr>
        <sz val="12"/>
        <color theme="1"/>
        <rFont val="Arial"/>
        <family val="2"/>
      </rPr>
      <t xml:space="preserve">: lack of awareness and misconceptions related to RDT/POCT (perceived accuracy), time constraints, privacy/fear of results, among others.
</t>
    </r>
    <r>
      <rPr>
        <i/>
        <sz val="12"/>
        <color theme="1"/>
        <rFont val="Arial"/>
        <family val="2"/>
      </rPr>
      <t xml:space="preserve">Provider level barriers: </t>
    </r>
    <r>
      <rPr>
        <sz val="12"/>
        <color theme="1"/>
        <rFont val="Arial"/>
        <family val="2"/>
      </rPr>
      <t xml:space="preserve">integration of the tests into clinical workflow, time/costs 
</t>
    </r>
    <r>
      <rPr>
        <i/>
        <sz val="12"/>
        <color theme="1"/>
        <rFont val="Arial"/>
        <family val="2"/>
      </rPr>
      <t>Health system level barriers:</t>
    </r>
    <r>
      <rPr>
        <sz val="12"/>
        <color theme="1"/>
        <rFont val="Arial"/>
        <family val="2"/>
      </rPr>
      <t xml:space="preserve"> challenges integrating the tests within the healthcare systems or hospitals' clinical workflows 
Country economic status seems to affect the use of RDTs/POCTs in practice.
Setting up quality assurance, improving turnaround time taken to test protocols, reducing costs, and setting up clear screening, diagnostic clinical pathways protocols, and clinical management action plans with RDT/POCT were key for successful implementation of RDT/POCTs.</t>
    </r>
  </si>
  <si>
    <t xml:space="preserve">The authors suggest that the application of respondent-driven sampling, which has generally been used for surveillance, can be used to recruit participants for cluster randomized trials of community interventions within implementation science research. The article outlines an example of the use of this strategy within a cRCT to assess the effectiveness of men's wellness centers in improving utilization of HCT among MSM in India.
RDS uses systematically collected data about the relationships between recruiters and recruits to adjust for recruitment bias in the analysis. Additionally, to strengthen generalizability, the personal network size of each respondent is collected to allow weighted analysis through "post stratification". However the reliability of RDS samples over time is not yet established - this can be strengthened through ethnographic approaches and strategic selection of seeds. </t>
  </si>
  <si>
    <t>Cascades have been used to characterize sequential steps in diverse disease areas and across prevention, testing, and treatment, using routine data, but are often inaccessible to frontline health care workers (HCWs) who may have the greatest opportunity to innovate health system improvement.
The cascade analysis tool (CAT) which is an excel-based, simple simulation model with an optimization function, and used originally with the Systems Analysis and Improvement Approach (SAIA) has been adapted 7 times:  for prevention of mother-to-child transmission; for hypertension screening and management and for mental health outpatient services in Mozambique; for pediatric and adolescent HIV testing and treatment, HIV testing in family planning, and cervical cancer screening and treatment in Kenya; and for naloxone distribution and opioid overdose reversal in the United States. CAT has high acceptability and feasibility across resource-limited and high-income settings and with various HCW cadres. CAT integrates well with CQI and process mapping, two evidence-based implementation strategies, and may be a low-cost addition to enhance their effectiveness.</t>
  </si>
  <si>
    <t>Estimation of the cost of HIVDR testing (micro and gross costing from provider's perspective) and identification of major cost drivers. Capital expenditure and reagents are the most expensive components of HIVDR testing - cost saving is possible through reagent volume reduction without compromising the quality of test results.</t>
  </si>
  <si>
    <t>Review of definitions of implementation science and research in the HIV/AIDS scientific literature to identify a synthetic working definition: majority referred to the gap between knowledge/evidence and use, delivery and application but were poorly linked. Tension between seeking knowledge that is generalizable across contexts and knowledge that is adapted to specific contexts.
Proposed definition for the use in HIV scientific literature: Implementation science is a multidisciplinary specialty that seeks generalisable knowledge about the behaviour of stakeholders, organisations, communities, and individuals in order to understand the scale of, reasons for, and strategies to close the gap between evidence and routine practice for health in real-world contexts.</t>
  </si>
  <si>
    <t xml:space="preserve">Study used formative research and frameworks to develop and digitize an implementation package to bridge the gap between assisted contact testing for HIV research and practice. Semi structured qualitative research was conducted in 2019 in Malawi ,with barriers and facilitators to intervention delivery were identified using the Consolidated Framework for Implementation Research. Approaches to digitization were examined using human-centred design principles. Limited clinic coordination and health worker capacity to address the complexities of ACT were identified as barriers. Ongoing individual training consisting of learning, observing, practicing, and receiving feedback, as well as group problem-solving were identified as facilitators. </t>
  </si>
  <si>
    <t>Adolescents living with HIV face challenges to antiretroviral therapy (ART) adherence. Poor mental health drives nonadherence but can be improved with cognitive behavioural therapy (CBT). CBT delivered by peers may strengthen effects while building capacity for sustainment in low-income countries. This study retrospectively applied the Exploration Preparation Implementation Sustainment framework to characterize the execution a project in Kigali Rwanda.  2-Arm individually randomized group-controlled trial of Trauma-Informed Adherence-Enhanced CBT (TI-CBTe) delivered by Rwandan youth leaders (YLs) to adolescents living with HIV was implemented (TI-CBTe or usual care). The study  evaluated feasibility, acceptability, uptake, and fidelity. Findings revealed strong feasibility, acceptability, uptake, and fidelity , increasing the likelihood of sustainment.</t>
  </si>
  <si>
    <t xml:space="preserve">The objective of this study was to evaluate the cost-effectiveness of a weekly SMS-based adherence intervention and explore the added value of retention benefits. Developed an individual level micro-simulation model.
Findings suggest that SMS interventions are cost-effective to improve ART outcomes including in test and treat scenarios by WHO standards in Kenya. SMS interventions could be scaled up using infrastructure that has been developed as a part of an ongoing cellphone boom. 
Intervention cost effectiveness sensitive to intervention costs, effectiveness, and average cohort CD4 count at ART initiation. </t>
  </si>
  <si>
    <t>*note, not HIV specific
WIDER Recommendations: Guidelines to improve the reporting of behavior change interventions to better reflect implementation mechanisms which lead to change/impact and to facilitate replication.
The authors report that improved reporting standards would facilitate and accelerate the development of the science of behavior change and its application in implementation science to improve public health.</t>
  </si>
  <si>
    <t>Evaluation of RDS-based recruitment of gay men and other MSM into a comprehensive model of HIV prevention, treatment, and care services (TRUST service delivery model). RDS was found to be a feasible implementation tool for reaching key populations in need of ART-based prevention and treatment approaches.</t>
  </si>
  <si>
    <t xml:space="preserve">A formative assessment conducted to identify factors that may influence the integration of task strengthening strategies for hypertension (HTN) control (TASSH) within HIV clinics in Nigeria. A  mixed methods study was conducted with purposively selected healthcare providers at 29 HIV clinics, using  (a) an adapted Service Availability and Readiness Assessment (SARA) tool to assess the capacity of the clinic to manage NCDs and (b) Implementation Climate Scale to assess the degree to which there is a strategic organizational climate supportive of the evidence based practice implementation and C)  qualitative assessment guided by CFIR to determine barriers and facilitators. Major facilitators of the intervention included relative advantage of TASSH, compatibility with clinic organizational structures, support of patients’ needs, and intervention alignment with national guidelines. Barriers included perceived complexity of TASSH, weak referral network and patient tracking mechanism within the clinics, and limited resources and diagnostic equipment for HTN. </t>
  </si>
  <si>
    <t>Evaluation of the extent to which HIV related stigma affects and is affected by the implementation of a comprehensive combination HIV prevention intervention including a universal test and treatment approach.
Hypotheses: Stigma may pose challenges to many aspects of the PopART intervention including the acceptability of several HIV testing and treatment services as they are scaled up; PopART activities may also impact and shift experiences of stigma.</t>
  </si>
  <si>
    <t>Study implemented by  a collaboration between community group , health providers and researchers to identify determinants of PrEP use among Black same gender–loving men (BSGLM) in North Carolina. Multiple frameworks were used including the PRECEDE-PROCEED’s educational/ecological assessment phase, and conducted Consolidated Framework for Implementation Research–informed organizational assessments with community-based organizations and clinics to assess readiness to pilot the implementation strategies. Awareness of how to access PrEP was lacking, and clinic scheduling barriers and provider mistrust limited access. Client -level implementation strategies, focusing on engaging the consumer and clinic-level implementation strategies focusing on changing clinic infrastructure, to make PrEP access easier were identified.</t>
  </si>
  <si>
    <t xml:space="preserve">In a hyperendemic Ugandan fishing community, PrEP counselling was provided through a situated Information, Motivation, and Behavioral Skills (sIMB)-based community health worker (CHW) intervention and the implementation  evaluated the intervention using a mixed- methods, implementation science design.  The RE-AIM (Reach, Effectiveness, Adoption, Implementation, and Maintenance) conceptual framework was used to guide mixed data analysis to provide a structured approach to understanding of the experience with community providers  and PrEP in this community. For each domain of the framework, we considered how the Health Scouts influenced knowledge and use of PrEP through the intervention design and accompanying counselling strategies. While data were collected concurrently, study utilized sequential (i.e., the qualitative data were used to better understand the quantitative findings) and convergent (i.e. qualitative and quantitative analyses were conducted independently of each other) designs for data analysis . Overall, Health Scouts appeared to positively influence clients’ PrEP knowledge, adherence, and retention across RE-AIM (Reach, Effectiveness, Adoption, Implementation, and Maintenance) domains. </t>
  </si>
  <si>
    <t>Cluster RCT conducted to determine  compliance  to prescheduled visits and impact on retention in care of HIV positive pregnant women and HIV exposed infants when exposed to 3 service delivery models; namely integrated HIV and maternal, neonatal, and child health services [mother–infant pair (MIP) clinics], MIP clinics plus short-text messaging service (SMS) reminders to prevent default (MIP + SMS), and standard of care (SOC). Study found low retention rates  and compliance to clinic visits across the 3 study arms .Study interventions did not improve infant or maternal retention and there was  suboptimal exposure of the enrolled women and infants to the trial interventions, which may have blunted the effect of the interventions on retention.</t>
  </si>
  <si>
    <t>Overview of research on the cost-effectiveness, feasibility, and impact of PrEP programs and under what conditions one might observe the largest impact or cost effectiveness.
Literature suggests that to increase the cost-effectiveness of PrEP there is a need for strategic implementation and budget impact analyses to inform scale-up. 
Integration of PrEP with relevant services will increase sustainability and foster comprehensive care. 
Meaningful and effective community involvement is a key factor in PrEP scale up. 
Implementation science can be applied to address challenges such as dynamic stakeholders' attitudes and information needs, PrEP awareness/demand creation, best options for the target drug, refinement of target populations, program organization, modes of delivery and integration with other services, health provider training, and strategies to manage STIs and tackle structural barriers to programmatic success.</t>
  </si>
  <si>
    <t>The majority of implementation science studies regarding HIV/NCD integration applied qualitative, economic, and impact evaluation methods and focused on pre-implementation, formative efforts. Overall findings across studies suggest that the integration of HIV/NCD services is acceptable and feasible. 
IS conceptual frameworks were rarely applied and there are major gaps in methodological coverage. Increased use of standardized measures of implementation outcomes will strengthen the field. 
All of the research was conducted in SSA, despite eligibility criteria being open to LMICs, and specific efforts to expand IS capacity in SSA can help address key research questions to inform decisions to scale up integrated services and refine them over the long term. 
Includes an HIV/NCD implementation science research agenda.</t>
  </si>
  <si>
    <t>Provides an overview of how IS frameworks/ tools/strategies can inform the response to HIV/AIDS. Implementation science supports efforts to assess multiple levels of intervention and influence beyond the individual level, including policy, history, health systems, organizations, and economic and cultural factors. 
Implementation lends itself to adaptive trial designs (endorsed for HIV vaccine development) and this design may also be useful for the implementation of behavioral interventions.
Participatory approaches are essential in implementation science research, especially considering the extensive local knowledge and expertise related to the HIV/AIDS epidemic. 
Evidence Intervention Triangle (EIT) can be particularly useful in HIV/AIDS control and prevention as it combines three components of effective translation: 1) practical evidence-based interventions, 2) practical measures of progress, 3) participatory implementation process.
Although still developing, the international field of Implementation Science can offer helpful perspectives for facilitating the more rapid integration of HIV/AIDS research, practice, and policy.</t>
  </si>
  <si>
    <t xml:space="preserve">This descriptive study aims to understand the barriers and facilitators associated with the preparation, implementation, and sustainment of four EBPs which aim to improve HIV-related self management among youth living with or at risk of contracting HIV.
Survey evaluating the role of the following in the implementation of EBPs: leadership, organizational support and climate, contextual fit.
Part of the Scale It Up (SIU) program </t>
  </si>
  <si>
    <t xml:space="preserve">Review of two studies from 2 multiphased studies (TRIO and Quatro) conducted with young women aged 18–30 years that included a crossover clinical study with placebo products, a discrete-choice experiment, and qualitative interviews with women, male partners, and health providers. TRIO evaluated 3 products (tablets, ring, and injections), and Quatro compared 4 vaginal products (ring, insert, film, and gel) for HIV prevention. Both were designed to assess product preferences, choice, and use. The use of multiple research methods allowed for evaluation of varied dimensions of acceptability, preference, and choice in the context of diverse biomedical HIV prevention delivery forms. Findings elucidated the value of product choice with differences in preference within and across settings. </t>
  </si>
  <si>
    <t>Majority of cost effectiveness literature related to HIV/AIDS programming identifies strategies which are cost effective based on standard thresholds and therefore may fail to differentiate in a policy-relevant way between alternative options for resource allocation. Existing analyses may also be underspecified and disconnected from real-world programming. These challenges suggest that there may be systematic bias in cost-effectiveness analyses toward overly optimistic conclusions due to underestimation of costs or overestimation of potential impact, or both.  
Suggest two priorities for advancing the field of economic evaluation in HIV/AIDS and global health (1) systematic reevaluation of the cost-effectiveness literature with reference to ex-post empirical evidence on costs and effects in real-world programs and (2) development and adoption of good practice guidelines for incorporating implementation and delivery aspects into economic evaluations.
IS frameworks may help better understand implementation barriers/enablers, designing and choosing specific implementation and policy actions, and evaluating outcomes.
Proposes typology for distinguishing between different objects of policy analysis and a framework outlining critical elements in strategy choice (drawn from IS literature) to inform comparative strategy evaluations.</t>
  </si>
  <si>
    <t xml:space="preserve">This is  a study protocol that aims to document and inform  implementation of  same day ART  in the community setting, and to assess the feasibility, fidelity, and sustainability of community based-SDART by describing and explaining the processes and factors influencing these implementation outcomes (IOs). Additionally, it will assess service and client outcomes, including timeliness, patient centeredness, function, and symptomatology of, and satisfaction with CB-SDART, as a secondary objective.The Proctor implementation outcome and CFIR frameworks will be used </t>
  </si>
  <si>
    <t>This review maps the extent to which implementation research (IR) has been integrated into HIV research by reviewing the recent funding portfolio of the NIH with a focus on the application of a guiding implementation model/theory/framework, measurement of implementation outcomes, and specific study aims (ex. examining barriers/facilitators, testing implementation strategies, comparing strategies, etc.).
Acceptability and feasibility were the most commonly reported implementation outcomes and the majority of studies were developmental/formative/field/observational designs, followed by randomized trials. The most commonly used models/theories/frameworks included ADAPT-ITT, CFIR, RE-AIM (Reach, Effectiveness, Adoption, Implementation, and Maintenance), and PRECEDE/PROCEED.
NIH-funded HIV IR abstracts inconsistently used IR terminology and applied mixed methodology. 
The authors present recommendations to strengthen and expand the portfolio of IR projects: 1) integration of best-practice IR methods into current studies, and 2) align study designs with IR-related questions and aims rather than those aligned with clinical trials (hybrid trials provide a strong opportunity). Additional challenges which need to be address include: 1) lack of clarity around implementation strategies applied across projects and the distinction between strategies and interventions, and 2) decreasing number of NIH defined IR studies in IR despite ongoing pandemic.</t>
  </si>
  <si>
    <t>3 phases: 
Cross Sectional Evaluation,
Observational cohort,
RCT</t>
  </si>
  <si>
    <t>Overview of priority implementation research questions related to PMTCT identified through stakeholder workshops in Malawi, Nigeria, and Zimbabwe. 
Applied the participatory process developed by the Child Health Nutrition Research Initiative to identify priorities for research.
Across countries and stakeholder groups, health systems approaches for integrating and decentalizing services or increasing access and uptake to interventions were consistently prioritized.
This process helps to promote country ownership and direct the strategic allocation of research resources.</t>
  </si>
  <si>
    <t>Engagement of stakeholders from local research institutions and agencies is important in health policy development, implementation, and dissemination of evidence/research findings. 
Factors facilitating PMTCT policy uptake and continued implementation include: shared platforms for learning and decision making among stakeholders, implementation pilots to assess feasibility of intervention, the emerging of agencies to undertake operations research and the high visibility of policy benefits to child survival.
Safe Male Circumcision was stalled following dissemination of study findings: policy makers demanded additional research to assess implementation feasibility within ordinary health systems and high level leaders publicly contested SMC evidence. 
Policy makers concerned about local relevance and "indigenization" of research evidence.
Implementation research plays a key role in guiding the policy process, specifically regarding feasibility of implementing new and effective interventions at a large scale following research studies. This is facilitated through the use of a shared platform for learning and decision making across various stakeholders.
This article also provides details on strategies to address policy maker's priorities, questions, concerns.</t>
  </si>
  <si>
    <t xml:space="preserve">*Focused primarily on substance use but detailed integration of implementation outcomes and descriptions of implementation strategies.
This study aims to inform expansion of the SBIRT (Screening, Brief Intervention and Referral to Treatment) model to address HIV risk behaviors among adolescents. This model has generally been used for substance use interventions. This protocol outlines the on-going study comparing the implementation of a generalist versus specialist brief intervention model for adolescents receiving primary care. </t>
  </si>
  <si>
    <t>Utilizing the five CFIR domains and constructs, the influence of healthcare system-, clinic staff-, and patient-level challenges and solutions were examined at each healthcare system level on implementation and effectiveness of the PMTCT protocol.
Several strategies to improve PMTCT were suggested with male partner involvement and increased clinic staffing as two main categories.</t>
  </si>
  <si>
    <t xml:space="preserve">Exploratory Qualitative </t>
  </si>
  <si>
    <t>Review of the literature using components of the PRISM model to anticipate and examine implementation considerations for LAI-ART.
Limited existing research on patient acceptance of LAI-ART but initial research suggests PLWH have a general positive view of LAI-ART. Providers recognize the benefits of LAI-ART but note that the use of LAI-ART should be decided on a case by case basis. This paper outlines barriers and facilitators from both perspectives.
Assessment of the characteristics of the patients and organizations/providers at which and by whom the intervention is to be administered, as well as the external factors that must be considered when designing an optimal implementation strategy for LAI-ART (ex. drug costs, distribution, insurance coverage, stigma) and the infrastructural design.
As LAI-ART is implemented in the real-world, it will be important to study how the external environment and organizational characteristics influence implementation, as well as how potential facilitators may be used to maximize its acceptability and uptake.</t>
  </si>
  <si>
    <t>This article details how, by using ERIC's strategies compilation, a national system for covering both standard and telemedicine laboratory testing would support a national PrEP program in the USA. Implementation strategies are identified that could facilitate success and  lead to cost-effective provision of PrEP services.</t>
  </si>
  <si>
    <t>Overview of recent studies which assess the preparedness of healthcare practitioners to provide PrEP, specifically related to awareness of PrEP prescribing guidelines, provider concerns related to PrEP, who is the main prescriber of PrEP, guidelines/provider perspectives outside of US settings, and identification of those who would benefit from PrEP.
Diffusion of Innovation theory provides a helpful framework for understanding the trajectory of PrEP uptake in care settings.</t>
  </si>
  <si>
    <t>Qualitative component of a larger cRCT (START-ART); Engaged health care providers at intervention sites to understand how new practices at facilities were rapidly disseminated through a network beginning from the Uganda HIV programme, to facility health workers, and into peer counselors. Uptake of the intervention to accelerate ART initiation affected by the institutional context (specifically strong existing relationships at the institutional and interpersonal levels), strong history of partnership between MJAP and facilities, and strong intrinsic motivation among providers. Peer counselors, although not directly targeted during the knowledge transfer phase, played a key role as enablers of rapid ART initiation. 
Fostering stable institutional relationships between institutional actors (non-governmental organization (NGOs) and ministry-operated facilities) as well as between facilities and the community (through peer health workers) can enhance uptake of innovations targeting the HIV cascade in similar clinical settings.
For researchers seeking to understand implementation processes, qualitative methods are essential for understanding unknown unknowns, which are expected in implementation research. Second, for implementers involved in the global response to HIV, we suggest that effective health systems innovations to optimize health outcomes often occur at the intersection of health systems and communities. The incorporation of people living with HIV as peer counsellors in the health care workforce represents a generalizable strategy to naturally bridge and connects systems and communities.</t>
  </si>
  <si>
    <t>Assessment of the feasibility of pharmacy-based HST.  
Pharmacy service providers and research assistant were engaged in discussions related to quantitative results, experiences during the survey, and things to consider during scale-up.
Uptake of HIVST was highest among clients seeking HIV testing compared to clients seeking other services, suggesting a client-initiated approach may be more feasible than a pharmacy-initiated testing; Cost does not appear to be a barrier to uptake ($1 USD); Majority of participants reported high acceptability of HIVST and that pharmacies are the best place to access HIVST.</t>
  </si>
  <si>
    <t>Rationale for a formative evaluation of barriers and facilitators of implementing addiction treatment for people living with HIV followed by an evaluation of the impact of implementation facilitation (IF) on promoting the adoption of evidence-based addiction treatments and clinical outcomes.
Assessed the following implementation outcomes: provision of addiction treatment, organizational and clinician and staff readiness to adopt addiction treatment, changes in organizational models of care used to deliver addiction treatment.
A hybrid type 3 effectiveness-implementation approach was appropriate given the existing evidence and clinical guidance supporting the use of addiction treatment among PWH and our interest in primarily evaluating the impact of the implementation strategy on practice change.
PARiHS framework guided the quantitative and qualitative assessments.
*results pending - will provide information related to whether IF is a reproducible strategy to promote addiction treatment in HIV clinics.</t>
  </si>
  <si>
    <t>Use advisory boards
Promote adaptability
Audit and feedback
Prepare patients to be active participants
Assess for readiness
Build a coalition
Provide technical assistance
Tailor strategies
Conduct ongoing training
Provide ongoing consultation
Promote network weaving
Using mass media
Involving patients and consumers
Developing educational materials
Conduct local consensus discussions</t>
  </si>
  <si>
    <t>Alter incentive/allowance structures  
(Financial incetives)</t>
  </si>
  <si>
    <t xml:space="preserve">Alter patients’ fees 
Make billing easier 
Quality monitoring
Audit and feedback
Educational Outreach
Change services sites
Centralize technology assistance 
Facilitate data access </t>
  </si>
  <si>
    <t>Elaboration
Persuasive communication
Modelling
Shifting perspective
Goal-setting
Technical assistance</t>
  </si>
  <si>
    <t xml:space="preserve">Continous quality improvement 
Pediatric/adolescent cascade analysis tool (PedCAT)
Flow mapping </t>
  </si>
  <si>
    <t xml:space="preserve">Multiple strategies included in different studies (scoping review) </t>
  </si>
  <si>
    <t xml:space="preserve">Care restructuring (introduction of new tools , electronic record systems)
Provider education
</t>
  </si>
  <si>
    <t>Revise professional roles
Identify and prepare champions
Use warm handoffs
Change record systems</t>
  </si>
  <si>
    <t xml:space="preserve">Financial strategies 
Change infrastructructure 
Involve/engage  consumers (social media campaign)
Provide interactive assistance </t>
  </si>
  <si>
    <t>Task-strengthening strategy for HTN control
(includes task-shifting of a package of interventions defined by WHO for HTN Control including CV risk assessment, medication titration, lifestyle counseling, and patient referral)</t>
  </si>
  <si>
    <t>Enhanced health worker training (including modeling, role plays, feeback)
Group problem-solving</t>
  </si>
  <si>
    <t xml:space="preserve">Cascade analysis Tool
(Audit and provide feedback &amp; Develop and implement tools for quality monitoring) </t>
  </si>
  <si>
    <t>Tailor strategies 
(adapt and tailor strategies)</t>
  </si>
  <si>
    <t>Costing/economic evaluation</t>
  </si>
  <si>
    <t>Qualitative research
Costing/economic evaluation
Mathematical modeling</t>
  </si>
  <si>
    <t xml:space="preserve">Intervention/implementation mapping </t>
  </si>
  <si>
    <t>Quality Improvement 
Process mapping
Costing/economic evaluation</t>
  </si>
  <si>
    <t>Costing/economic evaluation
Mathematical modeling
Stakeholder &amp; policy analysis
Surveillance &amp; data systems</t>
  </si>
  <si>
    <t>Costing/economic evaluation
Stakeholder &amp; policy analysis</t>
  </si>
  <si>
    <t>Quality improvement
Process mapping</t>
  </si>
  <si>
    <t>Systems engineering</t>
  </si>
  <si>
    <t>Adaptive designs/strategies 
Qualitative research</t>
  </si>
  <si>
    <t xml:space="preserve">Implementation/intervention mapping
Qualitative research
</t>
  </si>
  <si>
    <t>Organizational readiness/ assessment
Qualitative research</t>
  </si>
  <si>
    <t xml:space="preserve">
Implementation/intervention mapping</t>
  </si>
  <si>
    <t>Costing/economic evaluation
Qualitative research</t>
  </si>
  <si>
    <t>Costing/economic evaluation
Dissemination research
Mathematical modeling
Qualitative research</t>
  </si>
  <si>
    <t>Intervetion/implementation mapping 
Qualitative research</t>
  </si>
  <si>
    <t>Costing/economic evaluation
Mathematical modeling</t>
  </si>
  <si>
    <t>Mathematical modeling
Social marketing</t>
  </si>
  <si>
    <t xml:space="preserve">Qualitative research
Stakeholder &amp; policy analysis </t>
  </si>
  <si>
    <t>Costing/economic evaluation
Mathematical modeling
Qualitative research
Stakeholder &amp; policy analysis</t>
  </si>
  <si>
    <t>Costing/economic evaluation
Mathematical modeling
Qualitative research
Quality improvement 
Process mapping</t>
  </si>
  <si>
    <t>Adaptive design/strategies
Mathematical modeling
Qualitative research
Stakeholder &amp; policy analysis</t>
  </si>
  <si>
    <t xml:space="preserve">Costing/economic evaluation
Qualitative research
Quality improvement
Process mapping
Stakeholder &amp; policy analysis </t>
  </si>
  <si>
    <t>Qualitative research
Social marketing
Stakeholder &amp; policy analysis</t>
  </si>
  <si>
    <t>Organizational readiness/assessment
Qualitative research
Stakeholder &amp; policy analysis</t>
  </si>
  <si>
    <t>Adaptive design/strategies
Costing/economic evaluation
Qualitative research</t>
  </si>
  <si>
    <t>Costing/economic evaluation
Qualitative research
Quality improvement/process mapping</t>
  </si>
  <si>
    <t xml:space="preserve">Mathematical modeling </t>
  </si>
  <si>
    <t>Organizational readiness/assessment
Quality improvement
Process mapping
Surveillance and data systems</t>
  </si>
  <si>
    <t>Mathematical modeling
Costing/economic evaluation</t>
  </si>
  <si>
    <t>Dissemination research
Qualitative research
Surveillance &amp; data systems</t>
  </si>
  <si>
    <t>Quality improvement
Process mapping 
Qualitative research</t>
  </si>
  <si>
    <t>Costing/economic evaluation
Mathematical modeling
Social marketing</t>
  </si>
  <si>
    <t>System engineering</t>
  </si>
  <si>
    <t>Costing/ economic evaluation
Mathematical modeling
Qualitative research
Surveillance &amp; data systems</t>
  </si>
  <si>
    <t>Costing/ economic evaluation
Mathematical modeling
Quality improvement
Process mapping</t>
  </si>
  <si>
    <t>Dissemination research
Qualitative research
Stakeholder &amp; policy analysis</t>
  </si>
  <si>
    <t>Costing/economic evaluation
Mathematical modeling
Qualitative research</t>
  </si>
  <si>
    <t>Qualitative research
Costing/economic evaluation
Quality improvement
Process mapping</t>
  </si>
  <si>
    <r>
      <t>Systems Analysis and Improvement Approach (SAIA)
Process mapping</t>
    </r>
    <r>
      <rPr>
        <b/>
        <sz val="12"/>
        <color theme="1"/>
        <rFont val="Arial"/>
        <family val="2"/>
      </rPr>
      <t xml:space="preserve">
</t>
    </r>
    <r>
      <rPr>
        <sz val="12"/>
        <color theme="1"/>
        <rFont val="Arial"/>
        <family val="2"/>
      </rPr>
      <t>Qualitative research</t>
    </r>
  </si>
  <si>
    <t>Organizational readiness/ assessment
Quality improvement
Process mapping</t>
  </si>
  <si>
    <t>Intervetion/implementation mapping</t>
  </si>
  <si>
    <t>Adaptive designs/strategies
Quality improvement
Process mapping</t>
  </si>
  <si>
    <t xml:space="preserve">Appropriateness
Adoption
Fidelity
Sustainability </t>
  </si>
  <si>
    <t xml:space="preserve">Acceptability
Adoption </t>
  </si>
  <si>
    <t>Feasibility
Acceptability
Uptake 
Fidelity 
Sustainment</t>
  </si>
  <si>
    <t xml:space="preserve">Reach 
Effectiveness 
Adoption 
Sustaibanility 
Penetration
Acceptability 
Cost
Feasibility </t>
  </si>
  <si>
    <t>Reach
Effectiveness 
Adoption
Implementation 
Maintenance</t>
  </si>
  <si>
    <t xml:space="preserve">Reach/Penetration 
Acceptability
Feasibility 
</t>
  </si>
  <si>
    <t>Acceptability
Appropriateness
Feasibility</t>
  </si>
  <si>
    <t xml:space="preserve">Acceptability
Feasibility 
Fidelity
Adoption </t>
  </si>
  <si>
    <t xml:space="preserve">Acceptability
Adoption
Appropriateness
Feasibility 
Fidelity
Penetration
Sustainability </t>
  </si>
  <si>
    <t>Feasibility
Fidelity 
Sustainability</t>
  </si>
  <si>
    <r>
      <rPr>
        <b/>
        <sz val="12"/>
        <color theme="1"/>
        <rFont val="Arial"/>
        <family val="2"/>
        <scheme val="minor"/>
      </rPr>
      <t>IS outcomes</t>
    </r>
    <r>
      <rPr>
        <sz val="12"/>
        <color theme="1"/>
        <rFont val="Arial"/>
        <family val="2"/>
        <scheme val="minor"/>
      </rPr>
      <t xml:space="preserve"> Reach Implementation Sustainability
Adoption
Maintenance 
</t>
    </r>
    <r>
      <rPr>
        <b/>
        <sz val="12"/>
        <color theme="1"/>
        <rFont val="Arial"/>
        <family val="2"/>
        <scheme val="minor"/>
      </rPr>
      <t xml:space="preserve">Service outcomes
</t>
    </r>
    <r>
      <rPr>
        <sz val="12"/>
        <color theme="1"/>
        <rFont val="Arial"/>
        <family val="2"/>
        <scheme val="minor"/>
      </rPr>
      <t xml:space="preserve">Reduced waiting times
Reduced number of clinic visits </t>
    </r>
  </si>
  <si>
    <t xml:space="preserve">Feasibility 
Appropriateness 
Acceptability </t>
  </si>
  <si>
    <t xml:space="preserve">Adoption 
Implementation
Maintenance </t>
  </si>
  <si>
    <t>Acceptability 
Feasibility 
Sustainability</t>
  </si>
  <si>
    <t xml:space="preserve">Feasibility
Acceptability 
Appropriateness
Fidelity </t>
  </si>
  <si>
    <t xml:space="preserve">HIV treatment/ adherence
Re-engagement in care/retention </t>
  </si>
  <si>
    <t>HIV testing
HIV treatment (ART)
HIV prevention</t>
  </si>
  <si>
    <t xml:space="preserve">HIV prevention
HIV treatment </t>
  </si>
  <si>
    <t>HIV treatment &amp; adherence</t>
  </si>
  <si>
    <t xml:space="preserve">HIV-related stigma </t>
  </si>
  <si>
    <t>Self-management across HIV prevention and treatment cascades</t>
  </si>
  <si>
    <t>HIV testing &amp; diagnostics</t>
  </si>
  <si>
    <t>HIV treatment adherence</t>
  </si>
  <si>
    <t xml:space="preserve">HIV care </t>
  </si>
  <si>
    <t xml:space="preserve">HIV and non-HIV  care cascades </t>
  </si>
  <si>
    <t>HIV care cascade</t>
  </si>
  <si>
    <t>HIV care cascade (paediatric and adolescent)</t>
  </si>
  <si>
    <t xml:space="preserve">Assisted contact tracing </t>
  </si>
  <si>
    <t>HIV treatment &amp; adherence
Viral suppression/ monitoring</t>
  </si>
  <si>
    <t>HIV treatment adherence
Retention in care</t>
  </si>
  <si>
    <t>HIV-related stigma &amp; discrimination</t>
  </si>
  <si>
    <t>HIV-related stigma &amp; discrimination
HIV care cascade</t>
  </si>
  <si>
    <t xml:space="preserve">HIV prevention 
HIV treatment </t>
  </si>
  <si>
    <t>Self-management across HIV prevention and treatment care cascades</t>
  </si>
  <si>
    <t xml:space="preserve">HIV treatment adherence
Viral suppression 
</t>
  </si>
  <si>
    <t>Multipurpose prevention technology and HIV prevention products</t>
  </si>
  <si>
    <t>HIV treatment adherence
VLS</t>
  </si>
  <si>
    <t xml:space="preserve">HIV testing
Linkage to care </t>
  </si>
  <si>
    <t>HIV prevention (sex education)</t>
  </si>
  <si>
    <t>HIV testing</t>
  </si>
  <si>
    <t>HIV prevention
HIV treatment</t>
  </si>
  <si>
    <t xml:space="preserve">Pregnant and breastfeeding women </t>
  </si>
  <si>
    <t>Persons who inject drugs (PWID)</t>
  </si>
  <si>
    <t>PLHIV</t>
  </si>
  <si>
    <t xml:space="preserve">Cisgender women </t>
  </si>
  <si>
    <t xml:space="preserve">HIV care providers </t>
  </si>
  <si>
    <t>Gay, bisexual, and other MSM</t>
  </si>
  <si>
    <t>Health care workers</t>
  </si>
  <si>
    <t>Community advisory board members</t>
  </si>
  <si>
    <t>Young gay and bisexual men</t>
  </si>
  <si>
    <t>Pregnant women</t>
  </si>
  <si>
    <t>Adult clients
Health care workers</t>
  </si>
  <si>
    <t>Pregnant women living with HIV</t>
  </si>
  <si>
    <t xml:space="preserve">Pregnant women living with HIV
HIV-exposed Infants </t>
  </si>
  <si>
    <t>Women seeking abortion and early pregnancy loss care</t>
  </si>
  <si>
    <t xml:space="preserve">Adolescents and young adults </t>
  </si>
  <si>
    <t>Pregnant women with HIV starting ART in ANC visit</t>
  </si>
  <si>
    <t>PLHIV with moderate substance use</t>
  </si>
  <si>
    <t xml:space="preserve">The Systems Analysis and Improvement Approach (SAIA) was adapted and piloted for the pediatric and adolescent HIV care and treatment cascade (SAIA PEDS) at 6 facilities in Kenya. SAIA PEDS includes three tools: continuous quality improvement (CQI), flow mapping, and pediatric cascade analysis (PedCAT). Qualitative evaluation was conducted to determine determinants of implementation. Data collection and analysis were grounded in CFIR. SAIA PEDS strategy was acceptable, and the three tools complemented one another and provided a relative advantage over existing processes. The flow mapping and CQI tools were compatible with existing workflows and resonated with team priorities and goals while providing a structure for group problem solving that transcended a single department’s focus. The PedCAT was overly complex, making it difficult to use. Leadership and hierarchy were complex determinants. </t>
  </si>
  <si>
    <t xml:space="preserve">Family planning clients </t>
  </si>
  <si>
    <t>Children and adolescents living with HIV</t>
  </si>
  <si>
    <t>MSM
Transgender women</t>
  </si>
  <si>
    <t>Children living with HIV</t>
  </si>
  <si>
    <t>Women living with HIV</t>
  </si>
  <si>
    <t>Staff of correctional and community HIV organizations</t>
  </si>
  <si>
    <t>Paediatric, adolescent, and adult populations</t>
  </si>
  <si>
    <t>Women living with HIV
HIV-exposed infants</t>
  </si>
  <si>
    <t>Community-based HIV service providers</t>
  </si>
  <si>
    <t>Mothers living with HIV</t>
  </si>
  <si>
    <t>Children</t>
  </si>
  <si>
    <t xml:space="preserve">Adolescent sexual minority men </t>
  </si>
  <si>
    <t>Malawi
Nigeria
Zimbabwe</t>
  </si>
  <si>
    <t>Côte d'Ivoire
Kenya
Mozambique</t>
  </si>
  <si>
    <t>HICs</t>
  </si>
  <si>
    <t xml:space="preserve">LMICs
South Africa </t>
  </si>
  <si>
    <t>LMICs</t>
  </si>
  <si>
    <t>Sub-Saharan Africa
USA</t>
  </si>
  <si>
    <t>USA (Los Angeles)</t>
  </si>
  <si>
    <t>Cote d'Ivoire
Kenya
Mozambique</t>
  </si>
  <si>
    <t xml:space="preserve">Eswatini </t>
  </si>
  <si>
    <t>South Africa
Zambia</t>
  </si>
  <si>
    <t>North America
Europe
Sub-Saharan Africa</t>
  </si>
  <si>
    <t>Ghana
Sierra Leone
Tanzania
Zimbabwe</t>
  </si>
  <si>
    <t xml:space="preserve">Kenya
South Africa
Zimbabwe </t>
  </si>
  <si>
    <t>Sub-Saharan Africa</t>
  </si>
  <si>
    <t xml:space="preserve">Cameroon
DRC
Kenya
Lesotho
Malawi
Mozambique
Swaziland
Tanzania
Uganda
Zambia
Zimbabwe </t>
  </si>
  <si>
    <t>Canada
Kenya</t>
  </si>
  <si>
    <t>https://doi.org/10.1186/s12879-014-0549-5</t>
  </si>
  <si>
    <t>https://doi.org/10.1097/qai.0b013e31829372bd</t>
  </si>
  <si>
    <t>https://doi.org/10.1097/qai.0000000000000323</t>
  </si>
  <si>
    <t>https://doi.org/10.1136/bmjopen-2015-008958</t>
  </si>
  <si>
    <t>https://doi-org.off/10.1186/s40814-020-0559-6</t>
  </si>
  <si>
    <t>https://doi.org/10.1097/qai.0000000000002973</t>
  </si>
  <si>
    <t>https://doi.org/10.1007/s10461-021-03248-2</t>
  </si>
  <si>
    <t>https://doi.org/10.1186/s12913-016-1833-4</t>
  </si>
  <si>
    <t>https://doi.org/10.1155/2014/137545</t>
  </si>
  <si>
    <t>https://doi.org/10.2196/11204</t>
  </si>
  <si>
    <t>https://doi.org/10.1016/j.sapharm.2017.06.001</t>
  </si>
  <si>
    <t>https://doi.org/10.1016/j.amepre.2012.09.046</t>
  </si>
  <si>
    <t>https://doi.org/10.1097/poc.0000000000000056</t>
  </si>
  <si>
    <t>https://doi.org/10.1093/aje/kws432</t>
  </si>
  <si>
    <t>https://doi.org/10.1007/s11606-013-2420-6</t>
  </si>
  <si>
    <t>https://doi.org/10.12688%2Ff1000research.23379.1</t>
  </si>
  <si>
    <t>https://doi.org/10.1371/journal.pone.0248626</t>
  </si>
  <si>
    <t>https://doi.org/10.1186/s12913-018-3324-2</t>
  </si>
  <si>
    <t>https://doi.org/10.1016/s2352-3018(15)00061-2</t>
  </si>
  <si>
    <t>https://doi.org/10.1097/md.0000000000006078</t>
  </si>
  <si>
    <t>https://doi.org/10.1097/qai.0000000000000231</t>
  </si>
  <si>
    <t>https://doi.org/10.1097/qai.0000000000000438</t>
  </si>
  <si>
    <t>https://doi.org/10.1186/s12910-019-0384-8</t>
  </si>
  <si>
    <t>https://doi.org/10.1186/s13012-015-0216-2</t>
  </si>
  <si>
    <t>https://doi.org/10.1097/qai.0000000000001208</t>
  </si>
  <si>
    <t>https://doi.org/10.7448/ias.19.1.20993</t>
  </si>
  <si>
    <t>https://doi.org/10.1016/S2055-6640(20)31145-6</t>
  </si>
  <si>
    <t>https://doi.org/10.1097/qai.0000000000002191</t>
  </si>
  <si>
    <t>https://doi.org/10.1093/heapol/czw071</t>
  </si>
  <si>
    <t>https://doi.org/10.1097/qai.0000000000001066</t>
  </si>
  <si>
    <t>https://doi.org/10.1186/s13063-017-2128-8</t>
  </si>
  <si>
    <t>https://doi.org/10.1097/qai.0000000000002972</t>
  </si>
  <si>
    <t>https://doi.org/10.1007/s11904-018-0415-y</t>
  </si>
  <si>
    <t>https://doi.org/10.7448/ias.19.7.21108</t>
  </si>
  <si>
    <t>https://doi.org/10.1371/journal.pone.0250434</t>
  </si>
  <si>
    <t>https://doi.org/10.1186/s12916-018-1237-x</t>
  </si>
  <si>
    <t>https://doi.org/10.1097/qad.0000000000001897</t>
  </si>
  <si>
    <t>https://doi.org/10.1097/qai.0b013e3181f9c1da</t>
  </si>
  <si>
    <t>https://doi.org/10.1007/s11904-010-0062-4</t>
  </si>
  <si>
    <t>https://doi.org/10.1097/qai.0b013e3182920286</t>
  </si>
  <si>
    <t>https://doi.org/10.2196/11202</t>
  </si>
  <si>
    <t>https://doi.org/10.1097/qai.0000000000002196</t>
  </si>
  <si>
    <t>https://doi.org/10.2174/1570162x1303150506185423</t>
  </si>
  <si>
    <t>https://doi.org/10.1186/s12992-020-00599-8</t>
  </si>
  <si>
    <t>https://doi.org/10.1097/qai.0000000000002215</t>
  </si>
  <si>
    <t>https://doi.org/10.1097/qai.0000000000002219</t>
  </si>
  <si>
    <t>https://doi.org/10.1186/1745-6215-15-248</t>
  </si>
  <si>
    <t>https://doi.org/10.1097/qai.0000000000001850</t>
  </si>
  <si>
    <t>https://doi.org/10.2989/16085906.2014.927777</t>
  </si>
  <si>
    <t>https://doi.org/10.1007/s10461-019-02764-6</t>
  </si>
  <si>
    <t>https://doi.org/10.1097/qai.0000000000000372</t>
  </si>
  <si>
    <t>https://doi.org/10.1007/s11904-019-00449-2</t>
  </si>
  <si>
    <t>https://doi.org/10.1186/s12992-017-0311-z</t>
  </si>
  <si>
    <t>https://doi.org/10.1080/09540121.2018.1557590</t>
  </si>
  <si>
    <t>https://doi.org/10.1097/qai.0000000000001061</t>
  </si>
  <si>
    <t>https://doi.org/10.1097/qai.0000000000001056
Results from RCT:
https://doi.org/10.1371/journal.pmed.1002547
Costing data: 
https://doi.org/10.1111/tmi.13493
ART delivery evaluations: 
https://doi.org/10.1186/s12913-020-05470-5
Additional results:
https://doi.org/10.1097/qai.0000000000002236</t>
  </si>
  <si>
    <t>https://doi.org/10.7448/ias.18.4.20222</t>
  </si>
  <si>
    <t>https://doi.org/10.1016/j.cct.2020.106156</t>
  </si>
  <si>
    <t>https://doi.org/10.1371/journal.pone.0079772</t>
  </si>
  <si>
    <t>https://doi.org/10.1186/s12961-019-0428-z</t>
  </si>
  <si>
    <t>https://doi.org/10.1371/journal.pone.0170868</t>
  </si>
  <si>
    <t>https://doi.org/10.1002/jia2.25033</t>
  </si>
  <si>
    <t>https://doi.org/10.1186/s12913-017-2791-1</t>
  </si>
  <si>
    <t>https://doi.org/10.1097/qai.0000000000001375</t>
  </si>
  <si>
    <t>https://doi.org/10.1097%2FCOH.0000000000000206</t>
  </si>
  <si>
    <t>https://doi.org/10.1089/aid.2020.0126</t>
  </si>
  <si>
    <t>https://doi.org/10.1097/qai.0000000000000322</t>
  </si>
  <si>
    <t>https://doi.org/10.1016/s2352-3018(15)00078-8</t>
  </si>
  <si>
    <t>https://doi.org/10.1521/aeap.2014.26.5.411</t>
  </si>
  <si>
    <t>https://doi.org/10.1080/17290376.2017.1375425</t>
  </si>
  <si>
    <t>https://doi.org/10.1186/1748-5908-6-86</t>
  </si>
  <si>
    <t>https://doi.org/10.1186/1748-5908-9-55</t>
  </si>
  <si>
    <t>https://doi.org/10.1002/14651858.cd009337</t>
  </si>
  <si>
    <t>https://doi.org/10.1186/s13012-018-0809-7</t>
  </si>
  <si>
    <t>https://doi.org/10.1016/j.jsat.2015.06.011</t>
  </si>
  <si>
    <t>https://doi.org/10.1186/1472-698x-11-s1-s13</t>
  </si>
  <si>
    <t>https://doi.org/10.1086/521120</t>
  </si>
  <si>
    <t>https://doi.org/10.1097/qai.0000000000002209</t>
  </si>
  <si>
    <t>https://doi.org/10.1089%2Fapc.2010.0322</t>
  </si>
  <si>
    <t>https://doi.org/10.1186/s43058-020-00004-w</t>
  </si>
  <si>
    <t>https://doi.org/10.1097/qai.0000000000000358</t>
  </si>
  <si>
    <t>Process Notes</t>
  </si>
  <si>
    <t>(D) Study design</t>
  </si>
  <si>
    <t>(F) IS Model/Theory/Framework</t>
  </si>
  <si>
    <t>(H) Key research methods in implementation science</t>
  </si>
  <si>
    <t>(I) Implementation outcomes</t>
  </si>
  <si>
    <t>(J) Key HIV topics</t>
  </si>
  <si>
    <t>Study Designs</t>
  </si>
  <si>
    <t>A design that focuses both on assessing clinical effectiveness and on implementation. There are 3 types:
I: Testing effects of a clinical intervention on relevant outcomes while observing and gathering information on implementation
II: Dual testing of clinical and implementation interventions/strategies
III:Testing of an implementation strategy while observing and gathering information on the clinical intervention's impact on relevant outcomes</t>
  </si>
  <si>
    <t>Content for column H is based on inference from what authors described and thus may not have been directly described as so by the authors. Articles were grouped based on one or more key research methods in implementation science (see below for categories).</t>
  </si>
  <si>
    <t xml:space="preserve">Note, data for column G was not abstracted for all articles included in resource. </t>
  </si>
  <si>
    <r>
      <t xml:space="preserve">IS Strategies Included/Used
</t>
    </r>
    <r>
      <rPr>
        <sz val="10"/>
        <color theme="2"/>
        <rFont val="Arial"/>
        <family val="2"/>
        <scheme val="minor"/>
      </rPr>
      <t xml:space="preserve">data not abstracted for all articles </t>
    </r>
  </si>
  <si>
    <t>Implementation outcomes (Proctor, et al.)</t>
  </si>
  <si>
    <r>
      <t>Notes on categories included in resource</t>
    </r>
    <r>
      <rPr>
        <sz val="10"/>
        <color rgb="FF000000"/>
        <rFont val="Arial"/>
        <family val="2"/>
        <scheme val="minor"/>
      </rPr>
      <t xml:space="preserve"> (click on links below to jump to section)</t>
    </r>
  </si>
  <si>
    <t>The targeted distribution of information and intervention materials to a specific public health audience or clinical practice audience.</t>
  </si>
  <si>
    <t xml:space="preserve">Routine surveillance data from control and experimental groups can be used illustrate the performance or impact of new policies and programs in an environment. </t>
  </si>
  <si>
    <t>Qualitative health systems research (qualitative research)</t>
  </si>
  <si>
    <t xml:space="preserve">Evidence-based implementation strategy that combines system engineering tools into a five-step, facility-level package to give clinic staff and managers a system-wide view of their cascade performance, identify priority areas for improvement, discern modifiable opportunities for improvement, and test workflow modifications. The process is iterative, which means health care teams can continue to use the package to further improve care and respond to new bottlenecks that arise. </t>
  </si>
  <si>
    <t>Implementation Mapping involves five tasks: (1) conduct an implementation needs assessment and identify program adopters and implementers; (2) state adoption and implementation outcomes and performance objectives, identify determinants, and create matrices of change objectives; (3) choose theoretical methods (mechanisms of change) and select or design implementation strategies; (4) produce implementation protocols and materials; and (5) evaluate implementation outcomes. The tasks are iterative with the planner circling back to previous steps throughout this process to ensure all adopters and implementers, outcomes, determinants, and objectives are addressed.
Implementation Mapping provides a systematic process for developing strategies to improve the adoption, implementation, and maintenance of evidence-based interventions in real-world settings.</t>
  </si>
  <si>
    <t>Preference elicitation
RE-AIM (Reach, Effectiveness, Adoption, Implementation, and Maintenance)</t>
  </si>
  <si>
    <t>Diffusion of Innovation
Information-Motivation-Behavioral Skills Model
Proctor's Implementation Outcomes Framework
Social Learning Theory
Theoretical Domain Framework (TDF)
Training Evaluation Framework and Tools</t>
  </si>
  <si>
    <t>Expanded Chronic Care Model (ECCM)
Evidence Integration Triangle
RE-AIM (Reach, Effectiveness, Adoption, Implementation, and Maintenance)</t>
  </si>
  <si>
    <t xml:space="preserve">Consolidated Framework for Implementation Research (CFIR)
Theoretical Domains Framework (TDF)
</t>
  </si>
  <si>
    <t>MacLean, Rabin and others' Dissemination and Implementation Framework adapted from Proctor and Brownson, 2012</t>
  </si>
  <si>
    <t>Capacity building strategy based on Diffusion of Innovations &amp; Social Learning Theory
Interactive Systems Framework for Dissemination and Implementation</t>
  </si>
  <si>
    <t>Consolidated Framework for Implementation Research (CFIR)
Implementation Climate Scale (ICS)
Service Availability and Readiness Assessment tool (SARA)</t>
  </si>
  <si>
    <t>Reducing HIV stigma and discrimination: Stangl et al., 2012 framework for programme implementation and measurement</t>
  </si>
  <si>
    <t xml:space="preserve">Consolidated Framework for Implementation Research (CFIR)
Expert Recommendations for Implementing Change (ERIC)
</t>
  </si>
  <si>
    <t xml:space="preserve">Consolidated Framework for Implementation Research (CFIR)
PRECEDE-PROCEED
Expert Recommendations for Implementing Change (ERIC)
</t>
  </si>
  <si>
    <t>Consolidated Framework for Implementation Research (CFIR)
Expert Recommendations for Implementing Change (ERIC)
CFIR-ERIC Implementation Strategy Matching Tool</t>
  </si>
  <si>
    <t>Exploration, Preparation, Implementation, and Sustainment (EPIS)</t>
  </si>
  <si>
    <t>Consolidated Framework for Implementation Research (CFIR)
Theoretical Domains Framework (TDF)
Socio-ecological model (SEM)</t>
  </si>
  <si>
    <t>Exploration, Preparation, Implementation, Sustainment (EPIS)
Dynamic adaptation process (DAP)</t>
  </si>
  <si>
    <t>Approach for Adapting Evidence-Based Behavioral Interventions Guidelines (ADAPT)
Diffusion of Innovations
PRECEDE-PROCEED 
Exploration, Preparation, Implementation and Sustainment (EPIS)</t>
  </si>
  <si>
    <t>Consolidated Framework for Implementation Research (CFIR)
Expert Recommendations for Implementing Change (ERIC)</t>
  </si>
  <si>
    <t>COM-B Model (Capability, Opportunity, Motivation, Behaviour) 
Fogg's behaviour models</t>
  </si>
  <si>
    <t xml:space="preserve">Exploration, Preparation, Implementation, Sustainment (EPIS)
Expert Recommendations for Implementing Change (ERIC) </t>
  </si>
  <si>
    <t>Behavior Change Wheel 
Consolidated Framework for Implementation Research (CFIR)
Ecological Framework
Expert Recommendations for Implementing Change (ERIC)
Greenhaugh et al. Conceptual Model
Proctor's Implementation Outcomes Framework
RE-AIM (Reach, Effectiveness, Adoption, Implementation, and Maintenance)</t>
  </si>
  <si>
    <t xml:space="preserve">RE-AIM (Reach, Adoption, Implementation, Maintenance)  </t>
  </si>
  <si>
    <t xml:space="preserve">Theoretical Domains Framework(TDF)
PRECEDE-PROCEDE </t>
  </si>
  <si>
    <t>Implementation Research Logic Model 
Consolidated Framework for Implementation Research (CFIR)
Expert Recommenda-
tions for Implementing Change (ERIC)</t>
  </si>
  <si>
    <t>HIV treatment</t>
  </si>
  <si>
    <t>HIV co-morbidities or opportunistic infections</t>
  </si>
  <si>
    <t>HIV &amp; behavioral health</t>
  </si>
  <si>
    <t>HIV treatment strategies (LAI, same-day ART, etc.)</t>
  </si>
  <si>
    <t xml:space="preserve">Treatment adherence </t>
  </si>
  <si>
    <t>Key HIV Topics</t>
  </si>
  <si>
    <t>Linkage to care</t>
  </si>
  <si>
    <t>Prevention of Mother to Child Transmission (PMTCT)
HIV prevention</t>
  </si>
  <si>
    <t>HIV/AIDS overview
Prevention of Mother to Child Transmission (PMTCT)</t>
  </si>
  <si>
    <t>eHealth interventions</t>
  </si>
  <si>
    <t>HIV prevention
HIV co-morbidities or opportunistic infections</t>
  </si>
  <si>
    <t>HIV &amp; behavioral health
eHealth interventions</t>
  </si>
  <si>
    <t>Costing and economic evaluation
Stakeholder &amp; policy analysis</t>
  </si>
  <si>
    <t>Costing and economic evaluation
Qualitative research</t>
  </si>
  <si>
    <t>Qualitative evaluation nested within a cluster-randomized trial</t>
  </si>
  <si>
    <t>Comparative Synthesis Study</t>
  </si>
  <si>
    <t>Cluster RCT (cRCT)</t>
  </si>
  <si>
    <t>Cluster RCT (cRCT)
Nested pre/post two sample design</t>
  </si>
  <si>
    <t>Hybrid Design (Type I, II, III)</t>
  </si>
  <si>
    <t>Multiphase Optimization Strategy (MOST) /Intervention Optimization</t>
  </si>
  <si>
    <t>Systematic or scoping review</t>
  </si>
  <si>
    <t>Discrete Choice Experiment (DCE)</t>
  </si>
  <si>
    <t>Flexible/adaptive design</t>
  </si>
  <si>
    <t>Stepped-wedge design</t>
  </si>
  <si>
    <t>Stepped-wedge design
Cluster RCT (cRCT)</t>
  </si>
  <si>
    <t>Stepped-wedge design 
Cluster RCT (cRCT)</t>
  </si>
  <si>
    <t>Stepped-wedge design
Cluster RCT (cRCT) (parent study)</t>
  </si>
  <si>
    <t>Stepped-wedge design
Cluster RCT (cRCT)
Mixed methods</t>
  </si>
  <si>
    <t>Stepped-wedged design
Cluster RCT (cRCT)
Mixed methods</t>
  </si>
  <si>
    <t>Hybrid: Type III effectiveness-implementation 
Stepped-wedge design</t>
  </si>
  <si>
    <t>Randomized clinical trial (RCT)</t>
  </si>
  <si>
    <t>Randomized clinical trial (RCT)
Cluster RCT (cRCT)</t>
  </si>
  <si>
    <t>Hybrid: Type II Implementation-Effectiveness 
Quasi-experimental design
Mixed methods</t>
  </si>
  <si>
    <t>Quasi-experimental design</t>
  </si>
  <si>
    <t>Hybrid type 3 implementation trial 
Quasi-experimental design</t>
  </si>
  <si>
    <t>Cross-sectional study</t>
  </si>
  <si>
    <t>Qualitative study</t>
  </si>
  <si>
    <t>Cohort study</t>
  </si>
  <si>
    <t>Case study</t>
  </si>
  <si>
    <t>Observational studies that analyze data from a population at a single point in time.</t>
  </si>
  <si>
    <t>Research that uses non-numerical data to understand people's beliefs, attitudes, and motivations.</t>
  </si>
  <si>
    <t>Observational study that follows a group of people over time to determine how a specific characteristic affects the likelihood of a health outcome</t>
  </si>
  <si>
    <t>A detailed examination of a real-world individual, group, organization, event, or belief system, or a set of these units.</t>
  </si>
  <si>
    <t xml:space="preserve">Systems engineering </t>
  </si>
  <si>
    <t>HIV cascade (testing, linkage, ART, VLS)</t>
  </si>
  <si>
    <t>Using the Implementation Research Logic Model as a Lens to View Experiences of Implementing HIV Prevention and Care Interventions with Adolescent Sexual Minority Men—A Global Perspective</t>
  </si>
  <si>
    <t>Fostering citizen-engaged HIV implementation science</t>
  </si>
  <si>
    <t>Tan, et al.</t>
  </si>
  <si>
    <t>Commentary</t>
  </si>
  <si>
    <t>Not applicable</t>
  </si>
  <si>
    <t>https://doi.org/10.1002/jia2.26278</t>
  </si>
  <si>
    <t>Women's preferences for HIV prevention service delivery in pharmacies during pregnancy in Western Kenya: a discrete choice experiment</t>
  </si>
  <si>
    <t>Appropriateness</t>
  </si>
  <si>
    <t>Women of childbearing age</t>
  </si>
  <si>
    <t>https://doi.org/10.1002/jia2.26301</t>
  </si>
  <si>
    <t>Dugdale, et al.</t>
  </si>
  <si>
    <t>Costing study</t>
  </si>
  <si>
    <t>Cost-Effectiveness of Preventing AIDS Complications-Pediatric (CEPAC-P) microsimulation model</t>
  </si>
  <si>
    <t>HIV-exposed infants</t>
  </si>
  <si>
    <t>Côte d'Ivoire, South Africa, and Zimbabwe</t>
  </si>
  <si>
    <t>https://doi.org/10.1002/jia2.26052</t>
  </si>
  <si>
    <t>Mangale, et al.</t>
  </si>
  <si>
    <t>Framework for Reporting Adaptations and Modifications to Evidence-based Implementation Strategies (FRAME-IS)</t>
  </si>
  <si>
    <t>Youth living with HIV (YLH)</t>
  </si>
  <si>
    <t>https://doi.org/10.1186/s43058-023-00446-y</t>
  </si>
  <si>
    <t>Ross, et al.</t>
  </si>
  <si>
    <t xml:space="preserve">The authors conducted a planning study in collaboration with three community-based organizations (CBOs) serving Latino men who have sex with men (LMSM) to identify optimal PrEP delivery strategies for health centers and CBOs to implement jointly. The authors established a community Expert Panel (CEP) of eight client-facing CBO and health center staff. Over 6 months, the panel met monthly to identify collaborative strategies for PrEP delivery, using a modified Delphi method consisting of the following steps: (1) brainstorming strategies; (2) rating strategies on acceptability, appropriateness and feasibility; (3) review of data from qualitative focus group discussions with CBO clients; and (4) final strategy selection. The panel initially identified 25 potential strategies spread across three categories: improving communication between health centers and CBOs; using low-barrier PrEP options (e.g. telemedicine), and developing locally-relevant, culturally-sensitive outreach materials. Focus groups with CBO clients highlighted a desire for flexible options for PrEP-related care and emphasized trust in CBOs. The final package of strategies consisted of: (1) a web-based referral tool; (2) telemedicine appointments; (3) geographically-convenient options for lab specimen collection; (4) tailored print and social media; and (5) regular coaching sessions with CBO staff. </t>
  </si>
  <si>
    <t>Latino men who have sex with men (LMSM)</t>
  </si>
  <si>
    <t>USA (New York City)</t>
  </si>
  <si>
    <t>https://doi.org/10.1007/s10900-023-01266-w</t>
  </si>
  <si>
    <t>Rao, et al.</t>
  </si>
  <si>
    <t>Quasi experimental</t>
  </si>
  <si>
    <t>Female sex workers (FSWs)</t>
  </si>
  <si>
    <t>https://doi.org/10.1016/S2352-3018(23)00262-X</t>
  </si>
  <si>
    <t>Mody, et al.</t>
  </si>
  <si>
    <t xml:space="preserve">The authors review HIV epidemiologic trends; advances in HIV prevention, treatment, and care delivery; and discuss emerging challenges for ending the HIV epidemic over the next decade that are relevant for general practitioners and others involved in HIV care. The authors emphasize increasing prioritisation of strategies that address socio-behavioural challenges and can lead to effective and equitable implementation of existing interventions with high levels of quality that better match individual needs. </t>
  </si>
  <si>
    <t>https://doi.org/10.1016/S0140-6736(23)01381-8</t>
  </si>
  <si>
    <t>Schieber, et al.</t>
  </si>
  <si>
    <t xml:space="preserve">The authors developed implementation strategies to support teachers implementing an evidence-based HIV prevention program in schools, Focus on Youth in The Caribbean (FOYC) and Caribbean Informed Parents and Children Together (CImPACT) in The Bahamas. This paper examines the effects of these implementation strategies on teachers' implementation in the subsequent year after the initial implementation during the COVID-19 pandemic. Teachers completed training workshops and a pre-implementation questionnaire to record their characteristics and perceptions that might affect their program fidelity. School coordinators and peer mentors provided teachers with monitoring, feedback, and mentoring. In Year 1, teachers on average taught 79.3% of the sessions and 80.8% of core activities; teachers in Year 2 covered 84.2% of sessions and 72.9% of the core activities. Two-level mixed-effects model analysis indicated that teachers' program fidelity in Year 1, confidence in the execution of core activities, and school coordinators' performance were significantly associated with Year 2 implementation dose. Implementation of FOYC+CImPACT was significantly associated with improved student outcomes. </t>
  </si>
  <si>
    <t>Young people and teachers giving a school-based HIV prevention program</t>
  </si>
  <si>
    <t>The Bahamas</t>
  </si>
  <si>
    <t>https://doi.org/10.1007/s11121-023-01614-1</t>
  </si>
  <si>
    <t>https://doi.org/10.1186/s43058-023-00390-x</t>
  </si>
  <si>
    <t>Merrill, et al.</t>
  </si>
  <si>
    <t>Ecological Framework</t>
  </si>
  <si>
    <t>https://doi.org/10.1371/journal.pgph.0001092</t>
  </si>
  <si>
    <t>Subramanian, et al.</t>
  </si>
  <si>
    <t>This review aimed to (1) identify key components of adolescent-responsive integrated service 
delivery in low and middle-income countries, (2) describe projects that have implemented integrated models of HIV care for adolescents, and (3) develop action steps to support the implementation of sustainable integrated models. The authors developed an implementation science-informed conceptual framework for integrated delivery of HIV care to adolescents and applied the framework to summarize key data elements in ten studies or programs across seven countries. Key pillars of the framework included (1) the socioecological perspective, (2) community and health care system linkages, and (3) components of adolescent-focused care. The conceptual framework and action steps outlined can catalyze design, implementation, and optimization of HIV care for adolescents.</t>
  </si>
  <si>
    <t>Adolescents living with and at risk of HIV infection</t>
  </si>
  <si>
    <t>Global/LMICs</t>
  </si>
  <si>
    <t>https://doi.org/10.1007/s10461-022-03787-2</t>
  </si>
  <si>
    <t>Linthwaite, et al.</t>
  </si>
  <si>
    <t>The authors assessed implementation of Lost &amp; Found, a clinic-based intervention to reengage OOC patients. OOC patients were identified using a nurse-validated, real-time OOC list within the electronic medical records (EMR) system. Nurses called OOC patients. Implementation occurred at the McGill University Health Centre from April 2018 to 2019. Results from questionnaires to nurses showed elevated scores for implementation outcomes throughout, but with lower, more variable scores during pre-implementation to month 3. Qualitative results from focus groups with nurses were consistent with observed quantitative trends. Barriers concerning the EMR and nursing staff shortages explained reductions in fidelity. Strategies for overcoming barriers to implementation were crucial in early months of implementation. Intervention compatibility, information systems support, as well as nurses' team processes, knowledge, and skills facilitated implementation.</t>
  </si>
  <si>
    <t>Re-engagement in care/retention</t>
  </si>
  <si>
    <t>Canada (Montreal, Quebec)</t>
  </si>
  <si>
    <t>https://doi.org/10.1007/s10461-022-03888-y</t>
  </si>
  <si>
    <t>zamantakis, et al.</t>
  </si>
  <si>
    <t>The authors conducted a scoping review of contextual factors impeding uptake and adherence to pre-exposure prophylaxis in transgender communities as an in-depth analysis of the transgender population within a previously published systematic review. Using a machine learning screening process, title and abstract screening, and full-text review, the initial systematic review identified 353 articles for analysis. These articles were peer-reviewed, implementation-related studies of PrEP in the U.S. published after 2000. Twenty-two articles were identified in this search as transgender related. An additional eleven articles were identified through citations of these twenty-two articles, resulting in thirty-three articles in the current analysis. These thirty-three articles were qualitatively coded in NVivo using adapted constructs from the Consolidated Framework for Implementation Research as individual codes. Codes were thematically assessed. This article summarizes barriers of implementing PrEP, including lack of intentional dissemination efforts and patience assistance, structural factors, including sex work, racism, and access to gender affirming health care, and lack of provider training. Finally, over 60% of articles lumped cisgender men who have sex with men with trans women. Such articles included sub-samples of transgender individuals that were not representative. The authors point to areas of growth for the field in this regard.</t>
  </si>
  <si>
    <t>Assess for readiness and identify barriers and facilitators</t>
  </si>
  <si>
    <t>Transgender populations</t>
  </si>
  <si>
    <t>https://doi.org/10.1007/s10461-022-03943-8</t>
  </si>
  <si>
    <t>Warren, et al.</t>
  </si>
  <si>
    <t xml:space="preserve">The World Health Organization (WHO) recommended injectable cabotegravir (CAB) for pre-exposure prophylaxis (PrEP) to be offered to people at substantial risk of HIV in July 2022. However, implementation experience beyond RCTs is limited. As countries consider CAB implementation, questions remain regarding delivery and involvement of populations excluded from the trials. A coordinated approach is needed to ensure these are addressed and CAB can be introduced in low- and middle-income countries in timely, acceptable and effective ways. Beginning in 2018, the Biomedical Prevention Implementation Collaborative (BioPIC) convened over 100 global health experts to develop a comprehensive introduction strategy for CAB. Using this roadmap, country landscaping for CAB introduction and lessons from oral PrEP implementation, AVAC and WHO co-convened 50 researchers, donors, implementers and civil society in September 2021 to: (1) identify questions and evidence gaps related to CAB across contexts and partners; (2) define the implementation science agenda; and (3) agree on mechanism(s) for future coordination. As a result, CAB-related questions were identified, including: defining optimal and feasible HIV testing strategies that expand access; delivery models; integration with a range of services, including family planning and antenatal care; and embedding CAB in demand generation for HIV prevention choices. Through convenings and mapping of implementation research, BioPIC identified gaps in populations, geographies and delivery approaches. </t>
  </si>
  <si>
    <t>Centralize technical assistance</t>
  </si>
  <si>
    <t>https://doi.org/10.1002/jia2.26094</t>
  </si>
  <si>
    <t>Castor, et al.</t>
  </si>
  <si>
    <t>The authors conducted a rapid review of national costed implementation plans (CIPs) to describe relevant implementation inputs and activities (domains) for informing the costed rollout of LAP, and assessed how primary costing evidence aligned with those domains.</t>
  </si>
  <si>
    <t>Global Health Costing Consortium (GHCC) Reference Case for Estimating the Costs of Global Health Services and Interventions</t>
  </si>
  <si>
    <t>N/A</t>
  </si>
  <si>
    <t>Low- and middle-income countries</t>
  </si>
  <si>
    <t>https://doi.org/10.1002/jia2.26110</t>
  </si>
  <si>
    <t>Estcourt, et al.</t>
  </si>
  <si>
    <t>The authors undertook a process evaluation of the first 2 years of a national PrEP program to explore barriers and facilitators to implementation and to develop recommendations to improve implementation, focusing on PrEP uptake and initiation. Barriers included the rapid pace of implementation without additional resource, and a lack of familiarity with PrEP prescribing. Facilitators included opportunities for acquisition of practice-based knowledge and normalisation of initiation activities. The authors recommend 41 recommendations for optimising PrEP uptake and initiation in diverse settings.</t>
  </si>
  <si>
    <t>PrEP eligible</t>
  </si>
  <si>
    <t>Scotland</t>
  </si>
  <si>
    <t>https://doi.org/10.1071/SH2217</t>
  </si>
  <si>
    <t>Busang, et al.</t>
  </si>
  <si>
    <t>Peer-led social mobilization</t>
  </si>
  <si>
    <t>Young people (15-30)</t>
  </si>
  <si>
    <t>https://doi.org/10.1186/s12889-023-16262-x</t>
  </si>
  <si>
    <t xml:space="preserve">Muddu, et al. </t>
  </si>
  <si>
    <t>The authors studied the effectiveness and implementation of a WHO HEARTS intervention to integrate the management of hypertension into HIV care. This was a mixed methods study at Uganda's largest HIV clinic. Components of the adapted WHO HEARTS intervention were lifestyle counseling, free hypertension medications, hypertension treatment protocol, task shifting, and monitoring tools. We determined the effectiveness of the intervention among PLHIV by comparing hypertension and HIV outcomes at baseline and 21 months. The RE-AIM framework was used to evaluate the implementation outcomes of the intervention at 21 months. We conducted four focus group discussions with PLHIV, in-depth interviews with PLHIV, healthcare providers, and Ministry of Health (MoH) policymakers. 
Reach: Among the 15,953 adult PLHIV in the clinic, of whom 3892 (24%) had been diagnosed with hypertension, 1133 (29%) initiated integrated hypertension-HIV treatment compared to 39 (1%) at baseline.  
Effectiveness: Among the treated patients, hypertension control improved from 9 to 72% (p &lt; 0.001), mean systolic blood pressure (BP) from 153.2 Â± 21.4 to 129.2 Â± 15.2 mmHg (p &lt; 0.001), and mean diastolic BP from 98.5 Â± 13.5 to 85.1 Â± 9.7 mmHg (p &lt; 0.001). Overall, 1087 (95.9%) of patients were retained by month 21. HIV viral suppression remained high, 99.3 to 99.5% (p = 0.694). 
Adoption: All 48 (100%) healthcare providers in the clinic were trained and adopted the intervention. Training healthcare providers on WHO HEARTS, task shifting, and synchronizing clinic appointments for hypertension and HIV promoted adoption.  
Implementation: WHO HEARTS intervention was feasible and implemented with fidelity. 
Maintenance: Leveraging HIV program resources and adopting WHO HEARTS protocols into national guidelines will promote sustainability.</t>
  </si>
  <si>
    <t>PLHIV and hypertension</t>
  </si>
  <si>
    <t>https://doi.org/10.1186/s43058-023-00488-2</t>
  </si>
  <si>
    <t>Arnold, et al.</t>
  </si>
  <si>
    <t>Tailoring PrEP implementation protocols to increase Black women's access, engagement, and adherence to PrEP is needed. This is one of the first implementation studies to incorporate these four implementation concepts into a single study: (1) implementation outcomes, (2) i-PARIHS, (3) ERIC's strategy list, and (4) operationalizing the strategies using the Proctor et al., guidelines. Results provide an in-depth comprehensive list of implementation strategies to increase PrEP uptake for Black women in Mississippi.</t>
  </si>
  <si>
    <t>Black cisgender women</t>
  </si>
  <si>
    <t>USA (Mississippi)</t>
  </si>
  <si>
    <t>https://doi.org/10.1007/s40615-022-01452-x</t>
  </si>
  <si>
    <t>Myers, et al.</t>
  </si>
  <si>
    <t>This is a study protocol paper. Mental health and SU training interventions could reduce CHW stigma and potentially improve patient engagement in care, but evidence of the feasibility, acceptability, and preliminary effectiveness of these interventions is scarce. The authors designed a hybrid type 2 effectiveness-implementation pilot trial to evaluate the implementation and preliminary effectiveness of a CHW training intervention for reducing depression and SU stigma in the Western Cape, South Africa. This stepped wedge pilot trial will engage CHWs from six primary care clinics offering HIV/TB care. Clinics will be block randomized into three-step cohorts that receive the intervention at varying time points. The Siyakhana intervention involves 3 days of training in depression and SU focused on psychoeducation, evidence-based skills for working with patients, and self-care strategies for promoting CHW wellness. The implementation strategy involves social contact with people with lived experience of depression/SU during training (via patient videos and a peer trainer) and clinical supervision to support CHWs to practice new skills. Both implementation outcomes (acceptability, feasibility, fidelity) and preliminary effectiveness of the intervention on CHW stigma will be assessed using mixed methods at 3- and 6-month follow-up assessments his trial will advance knowledge of the feasibility, acceptability, and preliminary effectiveness of a CHW training for reducing depression and SU stigma towards patients with HIV and/or TB. Study findings will inform a larger implementation trial to evaluate the longer-term implementation and effectiveness of this intervention for reducing CHW stigma towards patients with depression and SU and improving patient engagement in HIV/TB care.</t>
  </si>
  <si>
    <t>Social contact with individuals with lived experience for stigma reduction
Clinical supervision and support</t>
  </si>
  <si>
    <t>CHWs and patients who have disengaged from HIV/TB care</t>
  </si>
  <si>
    <t>https://doi.org/10.1186/s43058-023-00537-w</t>
  </si>
  <si>
    <t>McKay, et al.</t>
  </si>
  <si>
    <t>Delphi study</t>
  </si>
  <si>
    <t>https://doi.org/10.1186/s13012-024-01379-3</t>
  </si>
  <si>
    <t>Chhun, et al.</t>
  </si>
  <si>
    <t>The authors used the Framework for Reporting Adaptations and Modifications-Expanded (FRAME) to characterize provider-identified adaptations to the implementation of Data-informed Stepped Care (DiSC) to optimize uptake and delivery, and determine the influence on implementation outcomes. A total of 65 adaptations were included in the analysis. The majority focused on optimizing the integration of DiSC within the clinic, and consisted of improving documentation, addressing scheduling challenges and improving clinic workflow. Primary reasons for adaptation were to align delivery with AYLHIV needs and preferences and to increase reach among AYLHIV: with reminder calls to AYLHIV, collaborating with schools to ensure AYLHIV attended clinic appointments and addressing transportation challenges. Provider perceptions of implementation were consistently high throughout the process, and on average, slightly improved each month for intervention acceptability, appropriateness, and feasibility.</t>
  </si>
  <si>
    <t>Framework for Reporting Adaptations and Modifications to Evidence-based interventions (FRAME)</t>
  </si>
  <si>
    <t>Quality improvement</t>
  </si>
  <si>
    <t>Adolescents and youth living with HIV (AYLHIV)</t>
  </si>
  <si>
    <t>https://doi.org/10.1002/jia2.26261</t>
  </si>
  <si>
    <t>Velloza, et al.</t>
  </si>
  <si>
    <t>Discover-Design-Build-Test framework</t>
  </si>
  <si>
    <t>Adolescent girls and young women (AGYW)</t>
  </si>
  <si>
    <t>https://doi.org/10.1002/jia2.26274</t>
  </si>
  <si>
    <t>https://doi.org/10.1002/jia2.26263</t>
  </si>
  <si>
    <t>Kumwenda, et al.</t>
  </si>
  <si>
    <t>Process mapping and quality improvement (PROMAQI) is a quality improvement strategy for healthcare workers (HCWs) to optimize complex processes such as monitoring HIV care. We assessed the acceptability and feasibility of the PROMAQI among HCWs and identified barriers and facilitators for PROMAQI implementation. A cross-sectional study using a mixed method approach was conducted from August 2021 to March 2022 across five urban health facilities participating in PROMAQI implementation in the Lilongwe district, Malawi. We assessed PROMAQI acceptability and feasibility at the end of the study. The theoretical framework for acceptability (TFA) was used to identify reasons for acceptability. The Consolidated Framework for Implementation Research (CFIR) was used to characterize the barriers and facilitators of PROMAQI implementation. Reasons for high PROMAQI acceptability included addressing a relevant gap and improving performance. Perceived implementation barriers included poor work attitudes, time constraints, resource limitations, knowledge gaps, and workbook difficulties. The facilitators included communication, mentorship, training, and financial incentives. PROMAQI is a highly acceptable and feasible tool for monitoring engagement of women in Option B+. Addressing these barriers may optimize the implementation of PROMAQI. Scaling up PROMAQI may enhance retention in the Option B+ program and facilitate eMTCT.</t>
  </si>
  <si>
    <t>Pregnant people with HIV</t>
  </si>
  <si>
    <t>https://doi.org/10.1186/s12913-024-11342-z</t>
  </si>
  <si>
    <t>Rogers, et al.</t>
  </si>
  <si>
    <t>Carceral settings</t>
  </si>
  <si>
    <t>USA (Rhode Island)</t>
  </si>
  <si>
    <t>https://doi.org/10.1097/QAI.0000000000003547</t>
  </si>
  <si>
    <t>Musinguzi, et al.</t>
  </si>
  <si>
    <t xml:space="preserve">The authors conducted a qualitative assessment of three months of isoniazid-rifapentine (3HP) delivery nested within the 3HP Options Trial, which compared three optimized strategies for delivering 3HP: facilitated directly observed therapy (DOT), facilitated self-administered therapy (SAT), and patient choice between facilitated DOT and facilitated SAT at the Mulago HIV/AIDS clinic in Kampala, Uganda. The authors conducted in-depth interviews among PLHIV purposively selected to investigate factors influencing 3HP acceptance and completion, and key informant interviews with healthcare providers (HCPs) involved in 3HP delivery to identify facilitators and barriers at the clinic level. We used thematic analysis (inductive and deductive) to align the emergent themes with the RE-AIM framework dimensions to report implementation outcomes. 
Understanding the need for TPT, once-weekly dosing, shorter duration, and perceived 3HP safety enhanced acceptance overall. Dosing reminders, reimbursement for clinical visits, and social support enabled 3HP completion; pill burden, side effects, and COVID-19-related treatment restrictions hindered completion. All HCPs were trained and participated in 3HP delivery with high fidelity. Training, care integration, prior TPT experience with daily isoniazid, and few 3HP-related serious adverse events enabled adoption, whereas initial concerns about 3HP safety among HCPs, and COVID-19 treatment disruptions delayed 3HP adoption. Refresher training and collaboration among HCPs enabled implementation whereas limited diagnostic facilities for adverse events at the clinic hindered implementation. SAT was modified post-trial; DOT was discontinued due to inadequate ongoing financial support beyond the study period. Facilitated delivery strategies made 3HP treatment convenient for PLHIV and were feasible and implemented with high fidelity by HCPs. </t>
  </si>
  <si>
    <t>https://doi.org/10.1371/journal.pgph.0003347</t>
  </si>
  <si>
    <t>Comins, et al.</t>
  </si>
  <si>
    <t>https://doi.org/10.1097/qai.0000000000003491</t>
  </si>
  <si>
    <t>Five point initiative: a community-informed bundled implementation strategy to address HIV in Black communities</t>
  </si>
  <si>
    <t>Dale, et al.</t>
  </si>
  <si>
    <t>Black adults</t>
  </si>
  <si>
    <t>USA (Miami, Florida)</t>
  </si>
  <si>
    <t>https://doi.org/10.1186/s12889-023-16525-7</t>
  </si>
  <si>
    <t>Rapid implementation mapping to identify implementation determinants and strategies for cervical cancer control in Nigeria</t>
  </si>
  <si>
    <t>Itanyi, et al.</t>
  </si>
  <si>
    <t>HIV-infected women</t>
  </si>
  <si>
    <t>https://doi.org/10.3389/fpubh.2023.1228434</t>
  </si>
  <si>
    <t>Using an Equity in Research Framework to Develop a Community-Engaged Intervention to Improve Preexposure Uptake Among Black Women Living in the United States South</t>
  </si>
  <si>
    <t>Randolph, et al.</t>
  </si>
  <si>
    <t>Retrospective evaluation</t>
  </si>
  <si>
    <t>Using the 5Ws of Racial Equity in Research Framework (5Ws) as a racial equity lens, the following paper models a review of a salon-based intervention to improve PrEP awareness and uptake among Black women that was co-developed with beauty salons, stylists, and Black women through an established community advisory council. In this paper, the authors demonstrate how the 5Ws framework was applied to review processes, practices, and outcomes from a community-engaged research approach. The benefits of and challenges to successful collaboration are discussed with insights for future research and community impact</t>
  </si>
  <si>
    <t>5W's of Racial Equity in Research</t>
  </si>
  <si>
    <t>Community-engaged/community-partnered research</t>
  </si>
  <si>
    <t>Black women</t>
  </si>
  <si>
    <t>USA (North Carolina)</t>
  </si>
  <si>
    <t>https://doi.org/10.1097/JNC.0000000000000453</t>
  </si>
  <si>
    <t>Implementation of long-acting cabotegravir and rilpivirine: primary results from the perspective of staff study participants in the Cabotegravir And Rilpivirine Implementation Study in European Locations</t>
  </si>
  <si>
    <t>Gutner, et al.</t>
  </si>
  <si>
    <t>Continuous quality improvement</t>
  </si>
  <si>
    <t>Europe (Belgium, France, Germany, the Netherlands, and Spain)</t>
  </si>
  <si>
    <t>https://doi.org/10.1002/jia2.26243</t>
  </si>
  <si>
    <t>Adaptation of the collaborative care model to integrate behavioral health care into a low-barrier HIV clinic</t>
  </si>
  <si>
    <t>Dombrowski, et al.</t>
  </si>
  <si>
    <t>The authors adapted CoCM for a low-barrier HIV clinic that provides walk-in medical care for a patient population with high levels of mental illness, substance use, and housing instability. The Exploration, Preparation, Implementation, and Sustainment model guided implementation activities and support through the phases of implementing CoCM. The Framework for Reporting Adaptations and Modifications to Evidence-Based Interventions guided documentation of adaptations to process-of-care elements and structural elements of CoCM. The authors used a multicomponent strategy to implement the adapted CoCM model. In this article, the authors describe their experience through the first 6 months of implementation.
The key contextual factors necessitating adaptation of the CoCM model were the clinic team structure, lack of scheduled appointments, high complexity of the patient population, and time constraints with competing priorities for patient care, all of which required substantial flexibility in the model. The process-of-care elements were adapted to improve the fit of the intervention with the context, but the core structural elements of CoCM were maintained.
The CoCM model can be adapted for a setting that requires more flexibility than the usual primary care clinic while maintaining the core elements of the intervention</t>
  </si>
  <si>
    <t>USA (Seattle, WA)</t>
  </si>
  <si>
    <t>https://doi.org/10.1177/26334895231167105</t>
  </si>
  <si>
    <t>Using the exploration, preparation, implementation, sustainment (EPIS) framework to assess the cooperative re-engagement controlled trial (CoRECT)</t>
  </si>
  <si>
    <t>Elder, et al.</t>
  </si>
  <si>
    <t>Exploration, Penetration, Implementation, Sustainment (EPIS)</t>
  </si>
  <si>
    <t>USA (Massachusetts, Connecticut, and Philadelphia)</t>
  </si>
  <si>
    <t>https://doi.org/10.3389/fpubh.2023.1223149</t>
  </si>
  <si>
    <t>Enhanced Oral Pre-exposure Prophylaxis (PrEP) Implementation for Ugandan Fisherfolk: Pilot Intervention Outcomes</t>
  </si>
  <si>
    <t>Percentages of PrEP initiators (of those eligible) were significantly higher during the intervention than 6-months before the intervention. Percentages of PrEP users who persisted (i.e., possessed a refill) 6-months post-initiation and had at least 80% PrEP coverage (based on their medication possession ratio) from the initiation date to 6-months later were higher during versus pre-intervention. A comparison fisherfolk community with better healthcare access had lower uptake and persistence at 6-months, but higher coverage during the intervention period. Qualitative data suggested the strategies promoted PrEP use through reduced stigma and misconceptions.</t>
  </si>
  <si>
    <t>Mobile populations (fisherfolk)</t>
  </si>
  <si>
    <t>https://doi.org/10.1007/s10461-024-04432-w</t>
  </si>
  <si>
    <t>Graves, et al.</t>
  </si>
  <si>
    <t xml:space="preserve">The authors tested an interventional couple-based HIV care and treatment, including joint clinical appointments and couple-based educational and support sessions provided by a health counselor and peer educators, respectively. Healthcare providers delivering care for seroconcordant individuals were interviewed regarding their perspectives on facilitators and barriers to the couple-based intervention implementation. Providers felt the intervention was largely compatible with the local culture, and offered a significant advantage over standard individual-based care by facilitating patient follow-up and reducing wait times by prioritizing couples for services. They also believed it facilitated HIV treatment access through the provision of couple-based counseling that encouraged supportive behaviors towards retention. However, providers reported insufficient privacy to deliver couple-based care at some health facilities and concerns that women in difficult relationships may struggle to meaningfully participate. They suggested providing sessions in alternate clinic settings and offering a limited number of women-only visits. </t>
  </si>
  <si>
    <t>Couples living with HIV</t>
  </si>
  <si>
    <t>https://doi.org/10.1007/s10461-023-04224-8</t>
  </si>
  <si>
    <t>Quantitative outcomes of a type 2 single arm hybrid effectiveness implementation pilot study for hypertension-HIV integration in Botswana</t>
  </si>
  <si>
    <t>Moshomo, et al.</t>
  </si>
  <si>
    <t>Hybrid Type II</t>
  </si>
  <si>
    <t xml:space="preserve">This pilot study was conducted in two Botswana HIV clinics between October 2021 and November 2022. Based on their formative work, the authors adopted three main strategies; Health worker training on HTN/cardiovascular disease (CVD) management, adaptation of HIV Electronic Health Record (EHR) for HTN/CVD care, and use of treatment partners to support PWH with hypertension for implementation. The authors employed the Reach, Effectiveness, Adoption, Implementation, Maintenance (RE-AIM) framework to assess implementation effectiveness and outcomes for BP control at baseline, 6 and 12 months. HIV viral load (VL) suppression was also measured to assess impact of integration on HIV care. The interventions significantly improved BP control to &lt;140/90 mmHg (or &lt;130/80 mmHg if diagnosis of diabetes or chronic kidney disease), from 137/290 participants, 47.2% at baseline to 206/290 participants, 71.0%, at 12 months (p&lt;0.001). Among targeted providers, 94.7% received training, with an associated significant increase in counseling on exercise, diet, and medication (all p&lt;0.001) but EHR use for BP medication prescribing and cardiovascular risk factor evaluation showed no adoption. In the intention-to-treat analysis, HIV VL suppression at 12 months decreased (85.5% vs 93.8%, p=0.002) due to loss to follow-up. The InterCARE pilot study demonstrated that low-cost practical support measures involving the integration of HIV and hypertension/CVD management could lead to improvements in BP control. </t>
  </si>
  <si>
    <t>Botswana</t>
  </si>
  <si>
    <t>https://doi.org/10.1186/s43058-024-00620-w</t>
  </si>
  <si>
    <t>Strengthening implementation guidelines for HIV service delivery: Considerations for future evidence generation and synthesis</t>
  </si>
  <si>
    <t>https://doi.org/10.1371/journal.pmed.1004168</t>
  </si>
  <si>
    <t>A data-driven approach to implementing the HPTN 094 complex intervention INTEGRA in local communities</t>
  </si>
  <si>
    <t>The authors used a hybrid, type I, embedded, mixed method, data-driven approach to identify and characterize viable implementation neighborhoods for the HPTN 094 complex intervention, delivering integrated medication to treat opioid use disorder (MOUD) and HIV treatment/prevention through a mobile unit to PWID across five US cities. Applying the PRISM framework, the authors triangulated geographic and observational pre-implementation phase data (epidemiological overdose and HIV surveillance data) with two years of implementation phase data (weekly ecological assessments, study protocol meetings) to characterize environmental factors that affected the viability of implementation neighborhoods over time and across diverse settings. Neighborhood-level drug use and geographic diversity alongside shifting socio-political factors (policing, surveillance, gentrification) differentially affected the utility of epidemiological data in identifying viable implementation neighborhoods across sites. In sites where PWID are more geographically dispersed, proximity to structural factors such as public transportation and spaces where PWID reside played a role in determining suitable implementation sites. The utility of leveraging additional data from local overdose and housing response systems to identify viable implementation neighborhoods was mixed. These findings suggest that data-driven approaches provide a contextually relevant pragmatic strategy to guide the real-time implementation of integrated care models to better meet the needs of PWID and inform scale-up.</t>
  </si>
  <si>
    <t>PWID</t>
  </si>
  <si>
    <t>https://doi.org/10.1186/s13012-024-01363-x</t>
  </si>
  <si>
    <t>Aifah, et al.</t>
  </si>
  <si>
    <t>Practice Facilitation (PF)</t>
  </si>
  <si>
    <t>https://doi.org/10.1186/s13012-023-01272-5</t>
  </si>
  <si>
    <t>Client preferences for HIV Care Coordination Program features in New York City: latent class analysis of a discrete choice experiment</t>
  </si>
  <si>
    <t>Conte, et al.</t>
  </si>
  <si>
    <t>Preference elicitation</t>
  </si>
  <si>
    <t>https://doi.org/10.1002/jia2.26162</t>
  </si>
  <si>
    <t>"Your Package Could Not Be Delivered": The State of Digital HIV Intervention Implementation in the US</t>
  </si>
  <si>
    <t>https://doi.org/10.1007/s11904-024-00693-1</t>
  </si>
  <si>
    <t>Development and feasibility of the peer and nurse-led HIV Self-Testing Education and Promotion (STEP) intervention among social networks of men in Dar es Salaam, Tanzania: application of the ADAPT-ITT model</t>
  </si>
  <si>
    <t>Conserve, et al.</t>
  </si>
  <si>
    <t>Heterosexual men</t>
  </si>
  <si>
    <t>https://doi.org/10.1186/s12913-024-11586-9</t>
  </si>
  <si>
    <t>A mixed methods approach identifying facilitators and barriers to guide adaptations to InterCARE strategies: an integrated HIV and hypertension care model in Botswana</t>
  </si>
  <si>
    <t>Gala, et al.</t>
  </si>
  <si>
    <t>Botswana serves as a model of success for HIV with 95% of people living with HIV (PLWH) virally suppressed. Yet, only 19% of PLWH and hypertension have controlled blood pressure. To address this gap, InterCARE, a care model that integrates HIV and hypertension care through a) provider training; b) adapted electronic health record; and c) treatment partners (peer support), was designed. This study presents results from a baseline assessment of the determinants and factors used to guide adaptations to InterCARE implementation strategies prior to a hybrid type 2 effectiveness-implementation study. Although 90.3% of 290 PLWH and hypertension at the clinics were taking antihypertensive medications, 52.8% had uncontrolled blood pressure. Most stakeholders (&gt;85%) agreed that InterCARE was adaptable, compatible and would be successful at improving blood pressure control in PLWH and hypertension. HCPs agreed that there were insufficient resources (40%), consistent with facility assessments and KIIs which identified limited staffing, inconsistent electricity, and a lack of supplies as key barriers. Adaptations to InterCARE included a task-sharing strategy and expanded treatment partner training and support.</t>
  </si>
  <si>
    <t>https://doi.org/10.1186/s43058-024-00603-x</t>
  </si>
  <si>
    <t>Strengthening HIV and HIV co-morbidity care in low- and middle-income countries: insights from behavioural economics to improve healthcare worker behaviour</t>
  </si>
  <si>
    <t>Mishra, et al.</t>
  </si>
  <si>
    <t>Behavioral economics</t>
  </si>
  <si>
    <t>https://doi.org/10.1002/jia2.26074</t>
  </si>
  <si>
    <t>Closing the Dissemination Gap: Accessible Toolkits for the Rapid Replication of Evidence-Informed Interventions to Improve Health Outcomes Among People with HIV</t>
  </si>
  <si>
    <t>Goldhammer, et al.</t>
  </si>
  <si>
    <t>HRSA HIV/AIDS Bureau Implementation Science Framework (HAB IS)
Template for Intervention Description and Replication (TIDieR) criteria</t>
  </si>
  <si>
    <t>Transgender women, Black men who have sex with men, PLHIV</t>
  </si>
  <si>
    <t>https://doi.org/10.1007/s10461-024-04511-y</t>
  </si>
  <si>
    <t>Advancing considerations of context in the evaluation and implementation of evidence-based biomedical HIV prevention interventions: a review of recent research</t>
  </si>
  <si>
    <t>https://doi.org/10.1097/coh.0000000000000768</t>
  </si>
  <si>
    <t>Not applicable (focused on implementation determinants)</t>
  </si>
  <si>
    <t>https://doi.org/10.1186/s43058-024-00638-0</t>
  </si>
  <si>
    <t>A Systematic Review of Implementation Research on Determinants and Strategies of Effective HIV Interventions for Men Who Have Sex with Men in the United States</t>
  </si>
  <si>
    <t>Mustanski, et al.</t>
  </si>
  <si>
    <t>Men who have sex with men</t>
  </si>
  <si>
    <t>https://doi.org/10.1146/annurev-psych-032620-035725</t>
  </si>
  <si>
    <t>Implementation Science of Integrating Pre-Exposure Prophylaxis in Pharmacist-Led Services in the United States</t>
  </si>
  <si>
    <t>Chandra, et al.</t>
  </si>
  <si>
    <t>Pharmacist-led services</t>
  </si>
  <si>
    <t>United States</t>
  </si>
  <si>
    <t>https://doi.org/10.1007/s11904-024-00700-5</t>
  </si>
  <si>
    <t>Synthetic Controls for Implementation Science: Opportunities for HIV Program Evaluation Using Routinely Collected Data</t>
  </si>
  <si>
    <t>Wallach, et al.</t>
  </si>
  <si>
    <t>The authors propose using the synthetic control method (SCM) as an implementation science tool to evaluate HIV service delivery programs. Key benefits of this methodology over traditional design-based approaches for evaluation stem from directly approximating pre-intervention trends by weighting of candidate non-intervention units. We demonstrate SCM to evaluate the effectiveness of a public health intervention targeting HIV health facilities with high numbers of recent infections on trends in pre-exposure prophylaxis (PrEP) enrollment. This test case demonstrates SCM's feasibility for effectiveness evaluations of site-level HIV interventions. HIV programs collecting longitudinal, routine service delivery data for many facilities, with only some receiving a time-specified intervention, are well-suited for evaluation using SCM.</t>
  </si>
  <si>
    <t>https://doi.org/10.1007/s11904-024-00695-z</t>
  </si>
  <si>
    <t>Navigating grey areas in HIV and mental health implementation science</t>
  </si>
  <si>
    <t>Harkness, et al.</t>
  </si>
  <si>
    <t>https://doi.org/10.1002/jia2.26271</t>
  </si>
  <si>
    <t>Implementation Science for HIV Prevention and Treatment in Indigenous Communities: a Systematic Review and Commentary</t>
  </si>
  <si>
    <t>The authors systematically reviewed implementation research conducted in Indigenous communities in the Americas and the Pacific that focused on improving delivery of HIV preventive or treatment services. The authors highlight strengths and opportunities in the literature and outline principles for Indigenous-led, HIV-related implementation science. The authors identified 31 studies, revealing a consistent emphasis on cultural tailoring of services to Indigenous communities. Common barriers to implementation included stigma, geographic limitations, confidentiality concerns, language barriers, and mistrust. Community involvement in intervention development and delivery emerged as a key facilitator, and nearly half of the studies used community-based participatory research methods. While behavioral HIV prevention, especially among Indigenous youth, was a major focus, there was limited research on biomedical HIV prevention and treatment. No randomized implementation trials were identified. The findings underscore the importance of community engagement, the need for interventions developed within Indigenous communities rather than merely adapted, and the value of addressing the social determinants of implementation success. Aligned to these principles, an indigenized implementation science could enhance the acceptability and reach of critical HIV preventive and treatment services in Indigenous communities while also honoring their knowledge, wisdom, and strength.</t>
  </si>
  <si>
    <t xml:space="preserve">Indigenous communities </t>
  </si>
  <si>
    <t>the Americas and the Pacific</t>
  </si>
  <si>
    <t>https://doi.org/10.1007/s11904-024-00706-z</t>
  </si>
  <si>
    <t>An implementation strategy package (video education, HIV self-testing, and co-location) improves PrEP implementation for pregnant women in antenatal care clinics in western Kenya</t>
  </si>
  <si>
    <t>Sila, et al.</t>
  </si>
  <si>
    <t>https://doi.org/10.3389/frph.2023.1205503</t>
  </si>
  <si>
    <t>Traditional healer support to improve HIV viral suppression in rural Uganda (Omuyambi): study protocol for a cluster randomized hybrid effectiveness-implementation trial</t>
  </si>
  <si>
    <t>Sundararajan, et al.</t>
  </si>
  <si>
    <t>Rural African people living with HIV face significant challenges in entering and remaining in HIV care. Though many adults living with HIV in rural areas prioritize seeking care services from traditional healers over formal clinical services, healers have not been integrated into HIV care programs. The Omuyambi trial is investigating the effectiveness of psychosocial support delivered by traditional healers as an adjunct to standard HIV care versus standard clinic-based HIV care alone. This cluster randomized hybrid type 1 effectiveness-implementation trial will be conducted among 44 traditional healers in two districts of southwestern Uganda. Healers were randomized 1:1 into study arms, where healers in the intervention arm will provide 12 months of psychosocial support to adults with unsuppressed HIV viral loads receiving care at their practices. A total of 650 adults with unsuppressed HIV viral loads will be recruited from healer clusters in the Mbarara and Rwampara districts. The primary study outcome is HIV viral load measured at 12 months after enrollment, which will be analyzed by intention-to-treat. Secondary clinical outcome measures include (re)initiation of HIV care, antiretroviral therapy adherence, and retention in care. The implementation outcomes of adoption, fidelity, appropriateness, and acceptability will be evaluated through key informant interviews and structured surveys at baseline, 3, 9, 12, and 24 months. Sustainability will be measured through HIV viral load measurements at 24 months following enrollment.</t>
  </si>
  <si>
    <t>Rural PLHIV</t>
  </si>
  <si>
    <t>https://doi.org/10.1186/s13063-024-08286-4</t>
  </si>
  <si>
    <t>De-implementation strategy to reduce unnecessary antibiotic prescriptions for ambulatory HIV-infected patients with upper respiratory tract infections in Mozambique: a study protocol of a cluster randomized controlled trial</t>
  </si>
  <si>
    <t>Faiela, et al.</t>
  </si>
  <si>
    <t>This is a study protocol publication. The authors propose a protocol designed to evaluate the use of a clinical decision support algorithm (CDSA) for promoting the de-implementation of unnecessary antibiotic prescriptions for URTI among ambulatory HIV-infected adult patients in primary healthcare settings. This study is a multicenter, two-arm, cluster randomized controlled trial, involving six primary health care facilities in Maputo and Matola municipalities in Mozambique, guided by  the Dynamic Adaption Process. 380 HIV-infected patients with URTI symptoms will be enrolled, with 190 patients assigned to both the intervention and control arms. The authors will evaluate the effectiveness and implementation outcomes and examine the effect of multi-level (sites and patients) factors in promoting the de-implementation of unnecessary antibiotic prescriptions. The effectiveness and implementation of the antibiotic de-implementation strategy are the primary outcomes, whereas the clinical endpoints are the secondary outcomes.</t>
  </si>
  <si>
    <t>https://doi.org/10.1186/s13012-024-01382-8</t>
  </si>
  <si>
    <t>Addressing the Know-Do Gap in Adolescent HIV: Framing and Measuring Implementation Determinants, Outcomes, and Strategies in the AHISA Network</t>
  </si>
  <si>
    <t>The authors studied the application of IS methods in 36 study protocols that were part of the Adolescent HIV Prevention and Treatment Implementation Science Alliance (AHISA). All studies measured clinical outcomes and implementation science outcomes; most focused on early implementation outcomes of acceptability (81%), reach (47%), and feasibility (44%). Only 53% used an implementation science framework/theory. Most studies (72%) evaluated implementation strategies. Some developed and tested strategies, while others adapted an EBI/strategy.</t>
  </si>
  <si>
    <t>Global (South Africa, Kenya, Zambia, Tanzania, Zimbabwe, Nigeria, Uganda, Ghana, Botswana, Malawi)</t>
  </si>
  <si>
    <t>https://doi.org/10.1007/s10461-023-04021-3</t>
  </si>
  <si>
    <t>Scaling up a brief alcohol intervention to prevent HIV infection in Vietnam: a cluster randomized, implementation trial</t>
  </si>
  <si>
    <t>Bartels, et al.</t>
  </si>
  <si>
    <t>https://doi.org/10.1186/s13012-024-01368-6</t>
  </si>
  <si>
    <t>Integrating a Resilience Framework to Assess Implementation of a Novel HIV Care Re-Engagement Model in NYC</t>
  </si>
  <si>
    <t>Baim-Lance, et al.</t>
  </si>
  <si>
    <t>Bottom Up implementation demonstrates using diverse tactics to respond to challenges, thereby shaping Project development and in turn organizations. Applying resilience to Consolidated Framework for Implementation Research helps build awareness of active and dynamic processes promoting or impeding the growth and success of intervention-oriented Projects.</t>
  </si>
  <si>
    <t>https://doi.org/10.1097/qai.0000000000003285</t>
  </si>
  <si>
    <t>"Test-To-PrEP": Assessing Reach and Adoption of a New Approach to Increase HIV Testing and PrEP Knowledge Using HIV Self-Test Kit Distribution Through PrEP Clients' Social Networks</t>
  </si>
  <si>
    <t>Johnson, et al.</t>
  </si>
  <si>
    <t>Utilize social networks</t>
  </si>
  <si>
    <t>PrEP clients and their social networks</t>
  </si>
  <si>
    <t>https://doi.org/10.1097/qai.0000000000003294</t>
  </si>
  <si>
    <t>The Fidelity of a Pharmacy-Based Oral HIV Pre-Exposure Prophylaxis Delivery Model in Kenya</t>
  </si>
  <si>
    <t>Omollo, et al.</t>
  </si>
  <si>
    <t>1-arm implementation trial</t>
  </si>
  <si>
    <t>The authors measured the fidelity of HIV pre-exposure prophylaxis (PrEP) delivery at private pharmacies in a pilot study in Kenya. Trained pharmacy providers delivered PrEP services at five private, retail pharmacies in Kisumu and Thika counties, including identifying eligible clients, counseling on HIV risk, assessing PrEP safety, testing for HIV, and dispensing PrEP. Pharmacy clients completed surveys that assessed the fidelity of the services received after each visit. Standardized client actors (ie, mystery shoppers) were trained on 4 different case scripts, then made unannounced pharmacy visits, and then completed a 40-item checklist that assessed the fidelity and quality of service delivery components. From November 2020 to December 2021, 287 clients initiated and 159 (55%) refilled PrEP. At initiation, most clients were counseled on PrEP adherence (99%, 284 of 287) and potential side effects (97%, 279 of 287) and all received provider-assisted HIV self-testing before PrEP dispensing (findings consistent across refill visits). Nine standardized client actors completed 15 pharmacy visits. At each visit, most actors were asked about their behaviors associated with HIV risk (80%, 12/15) and all were counseled on PrEP safety and side effects. All actors reported that pharmacy providers treated them with respect. In this first pilot study of pharmacy-delivered PrEP services in Africa, the fidelity of service delivery was high, suggesting that trained providers at private pharmacies can deliver
quality PrEP services.</t>
  </si>
  <si>
    <t>Differentiated service delivery</t>
  </si>
  <si>
    <t>Operations research</t>
  </si>
  <si>
    <t>Pharmacy providers, PrEP users</t>
  </si>
  <si>
    <t>https://doi.org/10.1097/qai.0000000000003208</t>
  </si>
  <si>
    <t>Implementation science shows promise in addressing inequities in the HIV response, but can be limited without meaningful engagement from citizens or communities. The authors define the concept of a citizen-engaged HIV implementation science as one that involves citizens and communities deeply in HIV implementation science activities. In this commentary, the authors discuss how citizen science approaches can be leveraged to spur equity in HIV implementation science. Drawing on three areas previously defined by Geng and colleagues that serve to drive impactful implementation science in the HIV response, the authors discuss how citizens can be engaged when considering "whose perspectives?", "what questions are being asked?" and "how are questions asked?". Ultimately, efforts should be made to foster a citizen- and community-engaged HIV implementation science to spur equity in our global HIV response.</t>
  </si>
  <si>
    <t>Mugambi</t>
  </si>
  <si>
    <t>Cost-effectiveness of broadly neutralizing antibody prophylaxis for HIV-exposed infants in sub-Saharan African settings</t>
  </si>
  <si>
    <t>Characterizing provider-led adaptations to mobile phone delivery of the Adolescent Transition Package (ATP) in Kenya using the Framework for Reporting Adaptations and Modifications to Evidence-based Implementation Strategies (FRAME-IS): a mixed methods approach</t>
  </si>
  <si>
    <t>The impact of implementation strategies on PrEP persistence among female sex workers in South Africa: an interrupted time-series study</t>
  </si>
  <si>
    <t>TB HIV Care (THC), a large South African non-profit providing daily oral PrEP (TDF/FTC), has implemented multiple strategies to improve PrEP persistence, but their impact has not been evaluated. The authors used an interrupted time series design to estimate level changes in 1-month oral PrEP persistence associated with rollout of various implementation strategies among FSW across nine districts in South Africa. The study used routinely collected data from THC program files, 2016-2021. The median 1-month persistence for FSW was 33% (IQR: 27%âˆ’40%). SMS support texts and refill reminders were associated with a 11% relative increase in 1-month persistence (95% CI: 1.02-1.26) and clinical mentoring for providers was associated with 127% relative increase (95% CI: 1.94-2.66) among FSW. The loyalty rewards program was negatively associated with 1-month persistence (95% CI: 0.67, 0.83). While clinical mentoring was shown to positively affect 4-month persistence, SMS support had no impact. Identification and subsequent utilization of clinical mentoring for providers and SMS support texts and refill reminders may improve the utility of PrEP overall to prevent new HIV infections among FSW. Persistence remains a critical issue, however, and strategies to build on these gains longer term are needed.</t>
  </si>
  <si>
    <t>HIV epidemiology, prevention, treatment, and implementation strategies for public health</t>
  </si>
  <si>
    <t>The Systems Analysis and Improvement Approach: specifying core components of an implementation strategy to optimize care cascades in public health</t>
  </si>
  <si>
    <t>Preliminary effectiveness and implementation outcomes of the IMARA-South Africa sexual health intervention on adolescent girls and young women: A pilot randomized trial</t>
  </si>
  <si>
    <t>Integrated Health Care Delivery for Adolescents Living with and at Risk of HIV Infection:  A Review of Models and Actions for Implementation</t>
  </si>
  <si>
    <t>Determinants of Pre-exposure Prophylaxis (PrEP) Implementation in Transgender Populations: A Qualitative Scoping Review</t>
  </si>
  <si>
    <t>Shaping and coordinating the implementation science agenda for injectable cabotegravir for PrEP: the role of the Biomedical Prevention Implementation Collaborative (BioPIC)</t>
  </si>
  <si>
    <t>Implementation and resource needs for long-acting PrEP in low- and middle-income countries: a scoping review</t>
  </si>
  <si>
    <t>Improving HIV pre-exposure prophylaxis (PrEP) uptake and initiation: process evaluation and recommendation development from a national PrEP program</t>
  </si>
  <si>
    <t>Thetha Nami ngithethe nawe (Let's Talk): a stepped-wedge cluster randomised trial of social mobilisation by peer navigators into community-based sexual health and HIV care, including pre-exposure prophylaxis (PrEP), to reduce sexually transmissible HIV amongst young people in rural KwaZulu-Natal, South Africa</t>
  </si>
  <si>
    <t xml:space="preserve">This is a study protocol. The authors aim to investigate the effectiveness, implementation and cost effectiveness of peer-led social mobilisation into decentralised integrated HIV and sexual reproductive health (SRH) services amongst adolescents and young adults in KwaZulu-Natal (KZN). The authors are conducting a type 1a hybrid effectiveness/implementation study, with a cluster randomized stepped-wedge trial (SWT) to assess effectiveness and a realist process evaluation to assess implementation outcomes. The SWT will be conducted in 40 clusters in rural KZN over 45 months. Clusters will be randomly allocated to receive the intervention in period 1 (early) or period 2 (delayed). 1) Intervention arm: Resident peer navigators in each cluster will approach young men and women aged 15-30 years living in their cluster to conduct health, 
social and educational needs assessment and tailor psychosocial support and health promotion, peer mentorship, and facilitate referrals into nurse led mobile clinics that visit each cluster regularly to deliver integrated SRH and differentiated HIV prevention (HIV testing, UTT for those positive, and PrEP for those eligible and negative). Standard of Care is UTT and PrEP delivered to 15-30 year olds from control clusters through primary health clinics. </t>
  </si>
  <si>
    <t>Using the RE-AIM framework to evaluate 
the implementation and effectiveness of a WHO HEARTS-based intervention to integrate the management of hypertension into HIV care in Uganda: a process evaluation</t>
  </si>
  <si>
    <t>Establishing evidence criteria for implementation strategies in the US: a Delphi study for HIV services</t>
  </si>
  <si>
    <t>The authors describe the development and application of the Best Practices Tool, a set of criteria to evaluate the evidence supporting HIV-specific implementation strategies. The authors developed the tool in 2022-2023 in three phases. (1) The authors developed a draft tool and criteria based on a literature review and key informant interviews (interview participants had a mix of expertise in HIV service delivery, quality improvement, and implementation science). (2) The tool was then informed and revised through two e-Delphi rounds using a survey delivered online through Qualtrics. After each survey round, data were analyzed and synthesized as appropriate; and the tool and criteria were revised. (3) The authors then applied the tool to a set of research studies assessing implementation strategies designed to promote the adoption and uptake of evidence-based HIV interventions to assess reliable application of the tool and criteria. Revisions were made after both Delphi rounds resulting in the confirmation of five evaluation domains - research design, implementation outcomes, limitations and rigor, strategy specification, and equity - and four evidence levels - best, promising, more evidence needed, and harmful. After an initial pilot round to develop an application process and provide training, we achieved 98% reliability when applying the criteria to 18 implementation strategies.</t>
  </si>
  <si>
    <t>Using FRAME to characterize provider-identified adaptations to a stepped care intervention for adolescents and youth living with HIV in Kenya: a mixed methods approach</t>
  </si>
  <si>
    <t>Integrating a mental health intervention into PrEP services for South African young women: a human-centred implementation research approach to intervention development</t>
  </si>
  <si>
    <t>The authors conducted a four-phase human-centred design process, from December 2020 to April 2022, to understand mental health challenges among adolescent girls and young women (AGYW) in Johannesburg, South Africa and barriers to integrated mental health and PrEP services. In the "Discover" phase, the authors conducted in-depth interviews with AGYW and key informants (KIs) in Johannesburg. The authors conducted a rapid qualitative analysis, informed by the Consolidated Framework for Implementation Research (CFIR), to identify facilitators and barriers of integrated mental health and PrEP services and mapped barriers to potential implementation strategies. In the "Design" and "Build" phases, the authors conducted stakeholder workshops to iteratively adapt an evidence-based mental health intervention, the Friendship Bench, and refine implementation strategies for South African PrEP delivery settings. In the "Test" phase, the authors piloted our adapted Friendship Bench package. Interviews with 70 Discover phase participants (48 AGYW, 22 KIs) revealed the importance of integrated mental health and PrEP services for South African AGYW. Interviewees described barriers and implementation strategies for mental health and PrEP services around the CFIR domains: intervention characteristics (e.g. challenges with AGYW "opening up"); outer Johannesburg setting (e.g. community stigma); inner clinic setting (e.g. judgemental healthcare providers); characteristics of counsellors (e.g. training gaps); and the implementation process (e.g. need for demand creation). The Design and Build workshops included 13 AGYW and 15 KIs. Implementation barriers related to the quality and accessibility of public-sector clinic services, lay counsellor training, and community education and demand creation activities were prioritized. This led to 12 key Friendship Bench adaptations and the specification of 10 implementation strategies that were acceptable and feasible in initial pilot testing with three AGYW.</t>
  </si>
  <si>
    <t>Implementation strategies to improve HIV care cascade outcomes in low- and middle-income countries: a systematic review from 2014 to 2021</t>
  </si>
  <si>
    <t>Addressing Barriers to Implementing and Scaling PrEP in Carceral Settings: Applying Insights From Implementation Science</t>
  </si>
  <si>
    <t>Evaluating the implementation of weekly rifapentine-isoniazid (3HP) for tuberculosis prevention among people living with HIV in Uganda: A qualitative evaluation of the 3HP Options Trial</t>
  </si>
  <si>
    <t>Contextual Factors Influencing Implementation of HIV Treatment Support Strategies for Female Sex Workers Living With HIV in South Africa: A Qualitative Analysis Using the Consolidated Framework for Implementation Research</t>
  </si>
  <si>
    <t>The Five Point Initiative (FPI) is a community-informed bundled implementation strategy developed and piloted between September 2019 and March 2020 in Miami, Florida in communities heavily impacted by HIV. Key components of the strategy included community consultants/experts, five categories (hence the "Five Point") of community businesses (e.g., corner stores, beauty supply stores, laundromats, mechanics, barbershops), local health organizations, an academic research program engrossed in community engaged research, and community residents who provided ongoing feedback throughout. Outcomes of FPI included (a) survey information (e.g., knowledge 
of and access to PrEP, barriers to care) and pilot data (acceptability and feasibility), (b) expansion of reach to Black individuals in HIV high impact zip codes in Miami, (c) insights on our bundled implementation strategy, (d) condom distribution, and (e) HIV testing. The FPI bundled implementation strategy shows promise to deliver health prevention/intervention for HIV and other health conditions to communities facing health inequities and for whom the current system for delivering care is insufficient.</t>
  </si>
  <si>
    <t>The authors describe the use of a virtual online approach for implementation mapping (steps 1-3) to identify implementation determinants, mechanisms, and strategies to implement evidence-based cervical cancer screening and treatment in existing HIV infrastructure in Nigeria. The Exploration, Preparation, Implementation and Sustainment (EPIS) framework was used to elicit discussion around determinants and strategies from the outer context (i.e., country and regions), inner organizational context of existing HIV infrastructure, bridging factors that relate to bi-directional influences, and the health innovation to be implemented (in this case cervical cancer screening and treatment). Eighteen determinants to integrating cervical cancer screening and treatment into existing comprehensive HIV programs were related to human resources capacity, access to cervical cancer services, logistics management, clinic, and client-related factors. The top 3 determinants included gaps in human resources capacity, poor access to cervical cancer services, and lack of demand for services resulting from lack of awareness about the disease and services. A set of six core implementation strategies and two enhanced implementation strategies were identified.</t>
  </si>
  <si>
    <t>This article reviews what is known about U.S. implementation of digital HIV interventions and presents a strategy to cross the research-to-practice chasm for these types of interventions. The authors conducted a narrative review of U.S.-based original research on implementation of digital HIV interventions and identified few studies reporting on implementation determinants, strategies, processes, or outcomes, particularly outside the context of effectiveness trials. To supplement the literature, in 2023, the authors surveyed 47 investigators representing 64 unique interventions about their experiences with implementation after their research trials. Respondents placed high importance on intervention implementation, but major barriers included lack of funding and clear implementation models, technology costs, and difficulty identifying partners equipped to deliver digital interventions. They felt that responsibility for implementation should be shared between intervention developers, deliverers (e.g., clinics), and a government entity. Numerous evidence-based, effective digital interventions exist to address HIV prevention and care. However, they remain "on the shelf" absent a concrete and sustainable model for real-world dissemination and implementation. Based on these findings, the authors call for the creation of national implementation centers, analogous to those in other health systems, to facilitate digital HIV intervention delivery and accelerate progress toward ending the U.S. epidemic.</t>
  </si>
  <si>
    <t>While barriers to successful implementation are often multifactorial, healthcare worker behaviour is critical for on-the-ground and in-clinic service delivery. Behavioural economics is a field that seeks to understand when and how behaviour deviates from traditional models of decision-making, deviations which are described as biases. Clinical policies and implementation strategies that incorporate an understanding of behavioural economics can add to implementation science approaches and play an important role in bridging the gap between healthcare worker knowledge and service delivery. In HIV care in low- and middle-income countries (LMICs), potential behavioural economic strategies that may be utilized alone or in conjunction with more traditional approaches include using choice architecture to exploit status quo bias and reduce the effects of cognitive load, overcoming the impact of anchoring and availability bias through tailored clinical training and clinical mentoring, reducing the effects of present bias by changing the cost-benefit calculus of interventions with few short-term benefits and leveraging social norms through peer comparison. Clinical policies and implementation strategies that incorporate elements of behavioural economic theory, alongside local testing and adaptation, may increase the delivery of evidence-based interventions and improve health outcomes for people living with HIV in LMIC settings.</t>
  </si>
  <si>
    <t>Innovation and implementation determinants of HIV testing and linkage-to-care in the U.S.: a systematic review</t>
  </si>
  <si>
    <t>The authors reviewed literature over the past five years of the implementation science of pharmacist PrEP services (2018-2023) and present seminal findings in this area. Only two studies are anchored within an implementation science framework despite all studies assessing common implementation science constructs. Overwhelming evidence supports feasibility and adoption of PrEP services in pharmacies yet gaps in workflow integration, scalability and sustainability exist.</t>
  </si>
  <si>
    <t>This study uses the Reach, Effectiveness, Adoption, Implementation, and Maintenance framework to evaluate the distribution of HIVST bundled with PrEP information ("Test-to-PrEP" kits) among egocentric friendship networks of PrEP users. Enrolled PrEP clients (egos; n = 100) were offered Test-to-PrEP kits for distribution. Egos and Test-to-PrEP kit users completed brief online surveys. Descriptive statistics are reported for participants, their reported network members, and users of the Test-to-PrEP kits. The 100 enrolled egos reported a total of 414 alters. Participants received 293 Test-to-PrEP kits for distribution with 47 of the 100 participants distributing at least 1 kit. Of those who scanned the quick-response code and responded to the survey, 16.2% reported no previous HIV test and 38.5% reported no prior knowledge of PrEP; 32.5% reported interest in distributing Test-to-PrEP kits, 3 successfully distributed kits, and 2 initiated PrEP. An approach using PrEP clients' social networks can disseminate HIVST bundled with PrEP information to critical populations including individuals lacking knowledge of PrEP or who have never been tested for HIV.</t>
  </si>
  <si>
    <t>Using participatory tools, such as co-creation, co-production and crowdsourcing approaches
Synthesizing citizen or community-led approaches with existing IS frameworks
Adopting broad, guiding principles and frameworks that account for dynamic contexts to promote citizen-engaged research in HIV IS
Avoiding narrow definitions that limit the creativity, innovation, and "ground-up" wisdom of local citizens and key populations affected by HIV</t>
  </si>
  <si>
    <t>The authors quantified preferences for attributes of potential HIV prevention services among women of childbearing age in Western Kenya. From June to November 2023, the authors administered a face-to-face discrete choice experiment survey to women aged 15-44 in Kenya's Homa Bay, Kisumu and Siaya counties. The survey evaluated preferences for HIV prevention services, described by seven attributes: service location, travel time, type of HIV test, sexually transmitted infection (STI) testing, partner HIV testing, pre-exposure prophylaxis (PrEP) and service fee. Participants answered a series of 12-choice questions. Each question asked them to select one of two service options or no services/an opt-out option. We used hierarchical Bayesian modelling levels to estimate each attribute level's coefficient and understand how attributes influenced service choice. Overall, 599 participants completed the survey, among whom the median age was 23 years (IQR: 18-27); 33% were married, 20% had a job and worked regularly, and 52% had been pregnant before. Participants, on average, strongly preferred having any HIV prevention service option over none. The most important attributes were the availability of PrEP, followed by STI testing and partner HIV testing. While, on average, participants preferred obtaining services at the clinic more than pharmacies, women prioritized the availability of PrEP, STI testing and partner HIV testing more than the location or cost.</t>
  </si>
  <si>
    <t>HIV prevention (condoms, VMMC, SSPs)
Pre-exposure Prophylaxis (PrEP)</t>
  </si>
  <si>
    <t>The authors sought to estimate the potential clinical impact and cost-effectiveness of hypothetical bNAb prophylaxis programmes for children known to be HIV exposed at birth in three sub-Saharan African settings. Using the CEPAC-Pediatric model, the authors simulated cohorts of infants from birth through death in Côte d'Ivoire, South Africa and Zimbabwe. The authors modelled strategies targeting bNAbs to only WHO-designated "high-risk" HIV-exposed infants (HR-HIVE) or to all HIV-exposed infants (HIVE), and compared four prophylaxis approaches within each target population: standard of care oral antiretroviral prophylaxis (SOC), and SOC plus bNAbs at birth (1-dose), at birth and 3 months (2-doses), or every 3 months throughout breastfeeding (Extended). The model projects that bNAbs would reduce absolute infant HIV incidence by 0.3-2.2% (9.6-34.9% relative reduction), varying by country, prophylaxis approach and target population. In all three settings, HR-HIVE-1-dose would be cost-saving compared to SOC. Using a 50% GDP per capita ICER threshold, HIVE-Extended would be cost-effective in all three settings with ICERs of $497/YLS in Côte d'Ivoire, $464/YLS in South Africa and $455/YLS in Zimbabwe. Findings regarding the cost-effectiveness of bNAb implementation strategies remained robust in sensitivity analyses regarding breastfeeding duration, maternal engagement in postpartum care, early infant diagnosis uptake and antiretroviral treatment costs.</t>
  </si>
  <si>
    <t>Prevention of Mother to Child Transmission (PMTCT)
Broadly neutralizing anti-HIV antibodies (bNAbs)</t>
  </si>
  <si>
    <t>Mixed methods
Cross-sectional study</t>
  </si>
  <si>
    <t>The Adolescent Transition to Adult Care for HIV-infected adolescents (ATTACH) study (NCT03574129) was a hybrid I cluster randomized trial testing the effectiveness of a healthcare worker (HCW)-delivered disclosure and transition intervention -- the Adolescent Transition Package (ATP). During the pandemic, HCWs leveraged phone delivery of the ATP and were supported to make adaptations. The authors characterized real-time, provider-driven adaptations made to support phone delivery of the ATP. The authors conducted continuous quality improvement (CQI) meetings with HCWs involved in phone delivery of the ATP at 10 intervention sites. Adaptations were coded by two-independent coders using the Framework for Reporting Adaptations and Modifications to Evidence-based Implementation Strategies (FRAME-IS). Overall, adaptations included modification to context (53%, n=38), content (49%, n=35), and evaluation processes (13%, n=9). Context adaptations primarily featured changes to personnel, format, and setting, while content and evaluation adaptations were frequently achieved by simple additions, repetition, and tailoring/refining of the phone delivery strategy. HCWs sought to increase reach, improve fidelity, and intervention fit within their context. While FRAME-IS was apt for characterizing adaptations, more use cases are needed to explore the range of its utility.</t>
  </si>
  <si>
    <t>Adapting to the local context
Tailoring strategies
Cyclical tests of change 
Capture and share local knowledge</t>
  </si>
  <si>
    <t>Qualitative research
Quality improvement</t>
  </si>
  <si>
    <t>Appropriateness
Feasibility
Fidelity
Penetration</t>
  </si>
  <si>
    <t>Adolescent girls and young women (AGYW) and their female caregivers</t>
  </si>
  <si>
    <t>The Systems Analysis and Improvement Approach (SAIA) is an evidence-based, multi-component implementation strategy that engages providers in use of facility-level data to promote systems-level thinking and quality improvement (QI) efforts within multi-step care cascades. SAIA was originally developed to address HIV care in resource-limited settings but has since been adapted to a variety of clinical care systems including cervical cancer screening, mental health treatment, and hypertension management, among others; and across a variety of settings in sub-Saharan Africa and the USA. The authors here define the core elements of SAIA using established specification approaches and thus improve reproducibility, guide future adaptations, and lay the groundwork to define its mechanisms of action. Based on this review and clarification of the operational definitions of the components of the SAIA, the four components of SAIA were mapped to 13 ERIC strategies. SAIA strategy meetings encompassed external facilitation, organization of provider implementation meetings, and provision of ongoing consultation. Cascade analysis mapped to three ERIC strategies: facilitating relay of clinical data to providers, use of audit and feedback of routine data with healthcare teams, and modeling and simulation of change. Process mapping matched to local needs assessment, local consensus discussions and assessment of readiness and identification of barriers and facilitators. Finally, continuous quality improvement encompassed tailoring strategies, developing a formal implementation blueprint, cyclical tests of change, and purposefully re-examining the implementation process.</t>
  </si>
  <si>
    <t>PLHIV who are out-of-care (OOC)</t>
  </si>
  <si>
    <t>Use of a web-based referral tool to track new PrEP referrals from CBOs
Use of a telemedicine option for new clients referred for PrEP
Use of geographically-convenient options for lab specimen collection for clients referred for PrEP
Health center and CBO collaboration to develop print and social media outreach materials providing information on PrEP
Holding regular implementation coaching meetings together with navigators at CBOs and health centers to identify and address patient and programmatic issues</t>
  </si>
  <si>
    <t>Implementation/intervention mapping
Stakeholder &amp; policy analysis</t>
  </si>
  <si>
    <t>Clinical mentoring for providers
Mobile van PrEP provision
SMS PrEP refill reminders
SMS support texts
Case management approach
Loyalty rewards program (incentives)</t>
  </si>
  <si>
    <t>Adoption
Penetration</t>
  </si>
  <si>
    <t>Streamlined facility-based models
Community-based models
Home-based models
Low barrier treatment initiation
Navigation and care coordination
Tailored care models
Telehealth/mHealth strategies
Leveraging social networks
Use of non-traditional actors and providers
Delivering care at hotspots and targeted venues
Integration with other services
Incentives
Capacity building and support, implementation process, and governance</t>
  </si>
  <si>
    <t>Teaching training
Biweekly monitoring and feedback (BMF)
Site-based assistance and mentorship (SAM)
Make training dynamic</t>
  </si>
  <si>
    <t>External facilitation
Organize service provider implementation meetings
Provision of ongoing consultation
Facilitating relay of clinical data to providers
Audit and feedback
Model and simulate of change
Local needs assessment
Local consensus discussions
Assessment of readiness and identification of barriers and facilitators
Tailor strategies
Develop a formal implementation blueprint
Cyclical tests of change
Purposely re-examining the implementation process</t>
  </si>
  <si>
    <t>Implementation/intervention mapping
Process mapping
Systems Analysis and Improvement Approach (SAIA)</t>
  </si>
  <si>
    <t>Acceptability
Adoption
Appropriateness
Feasibility
Fidelity
Penetration
Sustainability</t>
  </si>
  <si>
    <t>Conduct educational outreach visits
Involve patients/consumers and family members
Make training dynamic</t>
  </si>
  <si>
    <t>Acceptability
Feasibility
Fidelity
Penetration</t>
  </si>
  <si>
    <t>HIV co-morbidities or opportunistic infections
HIV testing/diagnostics
Pre-exposure Prophylaxis (PrEP)</t>
  </si>
  <si>
    <t>Adolescent participation
Tailored to adolescent level of health literacy
Adolescent-responsive services
Built-in transitions with pediatric and adult services
Age-appropriate care
Equity and inclusiveness
Appropriately trained providers
Include components of conceptual framework in national policy and guidelines
Build infrastructure to support the adoption of integrated services
Develop linkages between services using a life course perspective
Engage community members in developing and implementing programs
Identify optimal approaches through monitoring and evaluation</t>
  </si>
  <si>
    <t>Dissemination research
Implementation/intervention mapping</t>
  </si>
  <si>
    <t>Acceptability
Appropriateness
Feasibility
Fidelity
Sustainability</t>
  </si>
  <si>
    <t>HIV prevention (condoms, VMMC, SSPs)
HIV treatment</t>
  </si>
  <si>
    <t>Promote adaptability
Planning, engaging, executing, evaluating, and reflecting (PEEER) cycles [cyclical tests of change]
Internal facilitation</t>
  </si>
  <si>
    <t>Process mapping
Qualitative research</t>
  </si>
  <si>
    <t>Acceptability
Adoption
Feasibility
Fidelity</t>
  </si>
  <si>
    <t>Impact evaluation
Social marketing
Realist evaluation</t>
  </si>
  <si>
    <t>Acceptability
Adoption
Costs
Fidelity
Penetration</t>
  </si>
  <si>
    <t>HIV prevention (condoms, VMMC, SSPs)
HIV testing/diagnostics
HIV treatment strategies (LAI, same-day ART, etc.)
Pre-exposure Prophylaxis (PrEP)</t>
  </si>
  <si>
    <t>Training of healthcare providers 
Integrated clinic visits
Patient identifiers
Synchronized appointments
Technical supervision</t>
  </si>
  <si>
    <t>Acceptability
Adoption
Feasibility
Fidelity
Penetration
Sustainability</t>
  </si>
  <si>
    <t>Conduct educational meetings
Develop educational materials,
Involve patients/consumers and family members
Make billing easier
Change service sites
Develop resource sharing agreements
Use train-the-trainer strategies</t>
  </si>
  <si>
    <t>Impact evaluation
Qualitative research</t>
  </si>
  <si>
    <t>Acceptability
Feasibility
Fidelity</t>
  </si>
  <si>
    <t>HIV &amp; behavioral health
HIV co-morbidities or opportunistic infections
Re-engagement in care/retention</t>
  </si>
  <si>
    <t>HIV/AIDS overview
Pre-exposure Prophylaxis (PrEP)</t>
  </si>
  <si>
    <t>Improving documentation
Addressing scheduling challenges
Improving clinic workflow
Reminder calls to AYLHIV
Collaborating with schools to ensure AYLHIV attended clinic appointments
Addressing transportation challenges</t>
  </si>
  <si>
    <t>Assess for readiness and identify barriers and facilitators
Conduct local consensus discussions
Involve patients/consumers
Model and simulate change</t>
  </si>
  <si>
    <t>Implementation/intervention mapping
Qualitative research</t>
  </si>
  <si>
    <t>HIV &amp; behavioral health
Pre-exposure Prophylaxis (PrEP)</t>
  </si>
  <si>
    <t>Logistical or psychosocial support
Technical assistance
Training and education
Collection of funds
Health service payment
Incentives/disincentives
Insurance schemes
Authority and accountability for commercial products, health policies, health professionals, or organizations
Care coordination
Human resource strategies
Information and technology
Location and environment of health services
People centered health services
Timing/duration of health services
Adaptation to context
Collaborative and networking approaches
Implementation planning and execution
Quality improvement</t>
  </si>
  <si>
    <t>Assess for readiness and identify barriers and facilitators
Audit and provide feedback
Capture and share local knowledge
Conduct cyclical small tests of change
Develop a formal implementation blueprint
Develop and implement tools for quality monitoring
Facilitate relay of clinical data to providers
Model and simulate change
Tailor strategies</t>
  </si>
  <si>
    <t>Process mapping
Qualitative research
Quality improvement</t>
  </si>
  <si>
    <t>Access new funding
Fund and contract for clinical innovation
Conduct educational meetings
Develop educational materials
Distribute educational materials
Identify and prepare champions
Promote adaptability
Tailor strategies
Conduct local needs assessment
Conduct local consensus discussions
Involve patients
Conduct cyclical small tests of change
Facilitation
Assess for readiness and identify barriers and facilitators
Audit and provide feedback
Conduct ongoing training
Develop a formal implementation blueprint
Develop and implement tools for quality monitoring</t>
  </si>
  <si>
    <t>Implementation/intervention mapping
Process mapping
Quality improvement</t>
  </si>
  <si>
    <t>Facilitated DOT
Facilitated SAT
Informed patient choice between facilitated DOT and facilitated SAT (with the help of a decision aid)
Standardized pre-treatment counseling
Streamlined clinic visits
Dosing reminders
Transport reimbursement</t>
  </si>
  <si>
    <t>Acceptability
Adoption
Fidelity
Penetration
Sustainability</t>
  </si>
  <si>
    <t>HIV co-morbidities or opportunistic infections
Treatment adherence</t>
  </si>
  <si>
    <t>Community outreach
Partnerships with community businesses
Incentives
Community-based participatory research</t>
  </si>
  <si>
    <t>HIV prevention (condoms, VMMC, SSPs)
HIV testing/diagnostics
Pre-exposure Prophylaxis (PrEP)</t>
  </si>
  <si>
    <t>Conduct educational meetings
Use train the trainer
Develop and translate materials
Involve patients, consumers, and family
Prepare patients to be active participants
Stakeholder/community engagement
Identify and prepare champions to conduct local consensus discussion
Inform local opinion leaders</t>
  </si>
  <si>
    <t>Beauty salons and stylists as opinion leaders
Evidence-based and theory-driven edutainment videos
Using PrEP Navigators to share information and resources</t>
  </si>
  <si>
    <t>Appropriateness
Feasibility</t>
  </si>
  <si>
    <t>Acceptability
Appropriateness
Feasibility
Sustainability</t>
  </si>
  <si>
    <t>Involve patients and service-delivery stakeholders
Identify barriers and facilitators
Promote the adaptability of the intervention
Local consensus discussions
Revision of professional roles
Creation of a new clinical team
Access new funding 
Academic partnership
Local technical assistance
Staff training
Visit other sites
Conduct small tests of change</t>
  </si>
  <si>
    <t>Building relationships
Barriers assessment
Patient education
Strengths assessment
Goal setting
Identifying and linking to community resources
Linkage to care
Strengthening collaboration between health departments and healthcare clinics</t>
  </si>
  <si>
    <t>Implementation/intervention mapping
Operations research
Retrospective assessment of project/trial implementation</t>
  </si>
  <si>
    <t>PrEP adherence supporters
Community workshops
Check-in calls</t>
  </si>
  <si>
    <t>Costing and economic evaluation
Impact evaluation</t>
  </si>
  <si>
    <t>Acceptability
Costs
Fidelity</t>
  </si>
  <si>
    <t>HIV treatment
Prevention of Mother to Child Transmission (PMTCT)</t>
  </si>
  <si>
    <t>Healthcare provider HTN/CVD curriculum and training
Electronic health record (EHR) adaptation
Treatment partners</t>
  </si>
  <si>
    <t>Impact evaluation
Operations research</t>
  </si>
  <si>
    <t>Adoption
Fidelity
Penetration</t>
  </si>
  <si>
    <t>Modeling
Mixed methods research</t>
  </si>
  <si>
    <t>Mathematical modeling
Qualitative research
Surveillance &amp; data systems</t>
  </si>
  <si>
    <t>HIV co-morbidities or opportunistic infections
HIV prevention (condoms, VMMC, SSPs)
HIV treatment</t>
  </si>
  <si>
    <t>Implementation/intervention mapping
Operations research
Process mapping</t>
  </si>
  <si>
    <t>Adoption
Fidelity
Sustainability</t>
  </si>
  <si>
    <t>Training and technical assistance
Educational training materials (manuals)
On-demand implementation support
Onsite staff training
Use of a learning management system</t>
  </si>
  <si>
    <t>Adoption
Costs
Fidelity
Penetration
Sustainability</t>
  </si>
  <si>
    <t>Training peer educators
Demand generation
Communication and social influence strategies</t>
  </si>
  <si>
    <t>Provider training
Adapted electronic health records
Treatment partners (peer support)
Engagement and Liaison with Ministry of Health, Clinic Leadership, Community Leadership and Key Stakeholders</t>
  </si>
  <si>
    <t>Implementation/intervention mapping
Operations research
Qualitative research</t>
  </si>
  <si>
    <t>HIV/AIDS overview
HIV co-morbidities or opportunistic infections</t>
  </si>
  <si>
    <t>Centralize technical assistance
Develop educational materials
Distribute educational materials
Make training dynamic</t>
  </si>
  <si>
    <t>Fidelity
Penetration
Sustainability</t>
  </si>
  <si>
    <t>HIV &amp; behavioral health
HIV treatment</t>
  </si>
  <si>
    <t>Acceptability
Adoption
Costs
Penetration
Sustainability</t>
  </si>
  <si>
    <t>HIV testing/diagnostics
Linkage to care</t>
  </si>
  <si>
    <t>Intervene with patients/consumers to enhance uptake and adherence
Prepare patients/consumers to be active participants
Involve patients/consumers and families in the implementation effort
Change service sites
Conduct ongoing training
Integrating HIV testing within an existing service</t>
  </si>
  <si>
    <t>Acceptability
Appropriateness
Costs
Feasibility
Fidelity</t>
  </si>
  <si>
    <t>HIV testing/diagnostics
Linkage to care
Pre-exposure Prophylaxis (PrEP)</t>
  </si>
  <si>
    <t>Adapt and tailor to context
Change infrastructure
Develop stakeholder interrelationships
Engage consumers
Provide interactive assistance
Support clinicians
Training and educate stakeholders
Use evaluative and iterative strategies
Utilize financial strategies
Community readiness model
Elders as stakeholders
Talking circles</t>
  </si>
  <si>
    <t>Acceptability
Adoption
Appropriateness
Costs
Feasibilit
Fidelity
Penetration
Sustainability</t>
  </si>
  <si>
    <t>HIV cascade (testing, linkage, ART, VLS)
HIV prevention (condoms, VMMC, SSPs)
HIV treatment
Linkage to care
Re-engagement in care/retention
Treatment adherence
Viral load suppression/monitoring (VLS)</t>
  </si>
  <si>
    <t>Video-based PrEP information in the waiting bay
HIV self-testing
Dispensing of PrEP in the antenatal care rooms</t>
  </si>
  <si>
    <t>Acceptability
Fidelity
Penetration</t>
  </si>
  <si>
    <t>Provide local technical assistance and training
Inform local opinion leaders
Compensation for transportation to (re)establish HIV care</t>
  </si>
  <si>
    <t>Acceptability
Adoption
Appropriateness
Feasibility
Fidelity
Sustainability</t>
  </si>
  <si>
    <t>Linkage to care
Re-engagement in care/retention
Treatment adherence
Viral load suppression/monitoring (VLS)</t>
  </si>
  <si>
    <t>Visual aid to support clinical decisions (clinical decision support algorithm (CDSA))
Health worker education
Organizational adjustments
Audit and feedback</t>
  </si>
  <si>
    <t>Impact evaluation
Implementation/intervention mapping
Operations research
Process mapping</t>
  </si>
  <si>
    <t>Experiential learning
Model and simulate change</t>
  </si>
  <si>
    <t>Costing and economic evaluation
Impact evaluation
Implementation/intervention mapping</t>
  </si>
  <si>
    <t>Acceptability
Costs
Fidelity
Penetration
Sustainability</t>
  </si>
  <si>
    <t>HIV &amp; behavioral health
HIV co-morbidities or opportunistic infections</t>
  </si>
  <si>
    <t>Implementation/intervention mapping
Process mapping
Qualitative research
Process evaluation</t>
  </si>
  <si>
    <t>Adoption
Feasibility
Fidelity
Sustainability</t>
  </si>
  <si>
    <t>HIV testing/diagnostics
Pre-exposure Prophylaxis (PrEP)</t>
  </si>
  <si>
    <t>Collaborative PrEP Implementation Strategies for Latino Men Who have Sex with Men: A Health Center-Community Consensus Process</t>
  </si>
  <si>
    <t>Qualitative study
Cross-sectional study
Delphi study</t>
  </si>
  <si>
    <t>Consolidated Framework for Implementation Research (CFIR)
Acceptability of intervention measure (AIM)
Intervention appropriateness measure (IAM)
Feasibility of intervention measure (FIM)</t>
  </si>
  <si>
    <t>Systematic or scoping review
Seminar</t>
  </si>
  <si>
    <t>Exploration, Penetration, Implementation, Sustainment (EPIS)
Multiphase Optimization Strategy (MOST)
Moir's competency drivers</t>
  </si>
  <si>
    <t>Expert Recommendations for Implementing Change (ERIC)
Proctor's Implementation Outcomes Framework
Systems Analysis and Improvement Approach (SAIA)
Modified nominal group technique (mNGT)</t>
  </si>
  <si>
    <t>Socio-ecological model (SEM)
Adolescent-focused Integrated Modular Services (AIMS)</t>
  </si>
  <si>
    <t>Feasibility of implementation measure (FIM)
Acceptability of implementation measure (AIM)
Service Provider Adopter and Innovation Characteristics Questionnaire (SPAICQ)</t>
  </si>
  <si>
    <t>Qualitative study
Process evaluation</t>
  </si>
  <si>
    <t xml:space="preserve">Behavioral Change Wheel
Theoretical Domains Framework (TDF)
Action, Actor, Context, Target, Time framework
Behavior Change Technique (BCT) and corresponding Taxonomy (BCTTv1)
APEASE (Acceptability, Practicability, Effectiveness, Affordability, Side-effects, and Equity) criteria </t>
  </si>
  <si>
    <t>Cluster RCT (cRCT)
Stepped-wedge design
Hybrid Type I</t>
  </si>
  <si>
    <t>Mixed methods
Cohort study</t>
  </si>
  <si>
    <t>Expert Recommendations for Implementing Change (ERIC)
Proctor's Implementation Outcomes Framework
Promoting Action on Research Implementation in Health Services (PARIHS) framework/iPARIHS</t>
  </si>
  <si>
    <t xml:space="preserve">Consolidated Framework for Implementation Research (CFIR)
Information-Motivation-Behavioral Skills Model
Proctor's Implementation Outcomes Framework
Link and Phelan's stigma framework
Haroz's dissemination and implementation measure </t>
  </si>
  <si>
    <t>Cluster RCT (cRCT) 
Stepped-wedge design
Hybrid Type II</t>
  </si>
  <si>
    <t>Cross-sectional study
Human-centred design process</t>
  </si>
  <si>
    <t>The authors conducted a systematic review to describe the features and distributions of published implementation strategies attempting to improve HIV treatment service delivery and outcomes. Among 485 included studies, 83% were conducted in sub-Saharan Africa; the rest were conducted in South-East Asia and Western Pacific (12%), and the Americas (8%). A total of 7253 unique implementation strategies were identified, including changing health service delivery (48%) and providing capacity building and support strategies (34%). Healthcare providers and researchers led 59% and 28% of the strategies, respectively. People living with HIV and their communities (62%) and healthcare providers (38%) were common strategy targets. Strategies attempting to change governance, financial arrangements and implementation processes were rarely reported.</t>
  </si>
  <si>
    <t>Expert Recommendations for Implementing Change (ERIC)
Effective Practice and Organisation of Care</t>
  </si>
  <si>
    <t>Consolidated Framework for Implementation Research (CFIR)
Theoretical Framework for Acceptability (TFA)</t>
  </si>
  <si>
    <t>Acceptability and feasibility of using a blended quality improvement strategy among health workers to monitor women engagement in Option B+program in Lilongwe, Malawi</t>
  </si>
  <si>
    <t>Community health worker training to reduce mental health and substance use stigma towards patients who have disengaged from HIV/TB care in South Africa: protocol for a stepped wedge hybrid type II pilot implementation trial</t>
  </si>
  <si>
    <t>Within the United States, individuals experiencing incarceration are at higher risk for HIV acquisition than the general population, yet may face additional difficulty engaging in HIV prevention clinical services. Centers for Disease Control recommends that PrEP be offered in carceral settings, particularly during the vulnerable community reentry period. However, there have been few efforts to scale PrEP in this setting. Based on the authors' experience implementing PrEP in Rhode Island's state carceral system, they identified potential approaches to overcoming barriers to PrEP use in this unique practice environment by using the implementation research logic model. The authors
then evaluated specific implementation determinants and barriers as well as strategies used to overcome those barriers to effectively scale PrEP in this setting.
The authors developed a "toolkit," or 14-step guide, for others in the field to use for implementing PrEP in carceral settings, including the development and use of clinical protocols and community linkage strategies.</t>
  </si>
  <si>
    <t>Consolidated Framework for Implementation Research (CFIR)
Expert Recommendations for Implementing Change (ERIC)
Implementation Research Logic Model</t>
  </si>
  <si>
    <t>Qualitative study
Cross-sectional study</t>
  </si>
  <si>
    <t>The objective of this paper was to identify implementation determinants of 2 HIV treatment support strategies. The Siyaphambili trial tested a decentralized treatment provision and an individualized case management strategy aimed to support FSWs living with unsuppressed HIV viral loads. The authors identified a nested sample of trial participants using maximum variation sampling (n = 36) as well as a purposively selected sample of implementors (n = 12). Across 3 CFIR domains (innovation characteristics, inner setting, and outer setting), 12 constructs emerged as facilitating, hindering, or having mixed effects on strategy implementation. The relative advantage, design, adaptability, and complexity constructs of the innovation characteristics and the work infrastructure construct of the inner setting were strongly influential. While the majority of construct valence and strength rating were not distinguishing across strategies, we observed 3 weakly distinguishing CFIR constructs (relative advantage, complexity, and available resources).</t>
  </si>
  <si>
    <t>Case study
Pilot intervention study</t>
  </si>
  <si>
    <t>Expert Recommendations for Implementing Change (ERIC)
Exploration, Penetration, Implementation, Sustainment (EPIS)
Nominal group theory (NGT)</t>
  </si>
  <si>
    <t>Randomized clinical trial (RCT)
Hybrid Type III</t>
  </si>
  <si>
    <t>Cabotegravir And Rilpivirine Implementation Study in European Locations (CARISEL) is an implementation-effectiveness study examining the implementation of CAB+RPV LA administered every 2 months (Q2M) in European HIV centres. The authors present staff study participant (SSP) perspectives on the administration of CAB+RPV LA over 12 months. Eighteen clinics were randomized to one of two implementation support packages: standard arm (Arm-S) or enhanced arm (Arm-E). Arm-S included video injection training and provider/patient toolkits. Additionally, Arm-E included skilled wrap-around team meetings, face-to-face injection training and continuous quality improvement (CQI) calls. SSPs completed surveys on the acceptability, appropriateness and feasibility of CAB+RPV LA as an intervention and its implementation into their clinics, as well as barriers and facilitators to implementation. Although barriers were noted, most SSPs were not overly concerned that these would impact implementation; concern about these anticipated barriers also decreased over time. At M12, 90.3% (n = 56/62) of SSPs held a positive opinion about CAB+RPV LA implementation. Qualitative interviews and CQI calls highlighted three top practices that supported implementation: implementation planning; education about CAB+RPV LA clinical efficacy; and education around administering injections and managing pain/discomfort after injections.</t>
  </si>
  <si>
    <t>Acceptability of Implementation Measure (AIM-Imp)
Implementation Appropriateness Measure (IAM-Imp)
Feasibility of Implementation Measure (FIM-Imp)</t>
  </si>
  <si>
    <t>Exploration, Penetration, Implementation, Sustainment (EPIS)
Framework for Reporting Adaptations and Modifications to Evidence-Based Interventions</t>
  </si>
  <si>
    <t>Randomized clinical trial (RCT)
Describe implementation process</t>
  </si>
  <si>
    <t>The Cooperative Re-Engagement Controlled Trial (CoRECT) was a CDC-sponsored randomized controlled trial of a D2C model, which provided an opportunity to examine the process of implementing an intervention for people with HIV (PWH) who are out-of-care across three public health department jurisdictions. Using the EPIS (Exploration, Preparation, Implementation, Sustainment) framework, the authors aimed to retrospectively describe the implementation process for each site to provide insights and guidance to inform future D2C activities implemented by public health agencies and their clinical and community partners. After completion of CoRECT, the three (Connecticut, Massachusetts, Philadelphia) trial sites reviewed study protocols and held iterative discussions to describe and compare their processes regarding case identification, interactions with partnering clinics and patients, and sustainability. Factors including prior D2C experience, data management and analytic infrastructure, staff capacity, and relationships with clinic partners informed intervention development and implementation. Additionally, this review identified key lessons learned including to: (1) explore new supplemental sources for public health surveillance data; (2) work with stakeholders representing core functions/components in the early stages of the intervention design process; (3) build flexibility into all components of the follow-up activities; and (4) integrate data sharing, project management, and follow-up activities within existing DPH organizational structure.</t>
  </si>
  <si>
    <t>Case study
Costing study
Pilot intervention study</t>
  </si>
  <si>
    <t>The authors summarize gaps in primary HIV implementation research methods and reporting and propose areas for future methodological development. Gaps identified include underreporting of implementation strategy characteristics, implementation outcomes, and program data in primary research; imperfect fit of evidence synthesis tools for answering implementation questions; evidence from implementation research rated "low certainty" using established rating schemas; and limited tools for incorporating implementation research into guideline development frameworks.</t>
  </si>
  <si>
    <t>Proctor's Implementation Outcomes Framework
PRECIS-2 framework for assessing real-world relevance in trials</t>
  </si>
  <si>
    <t xml:space="preserve">Hybrid Type I
Mixed methods </t>
  </si>
  <si>
    <t>Cluster RCT (cRCT)
Stepped-wedge design</t>
  </si>
  <si>
    <t>This is a study protocol publication. The authors will use a stepped wedge cluster randomized trial (SW-CRT) design to evaluate the effectiveness of practice facilitation on the adoption of a hypertension treatment program for PLWH receiving care at primary healthcare centers (PHCs) in Akwa Ibom State, Nigeria.</t>
  </si>
  <si>
    <t>Promoting Action on Research Implementation in Health Services (PARIHS) framework/iPARIHS
RE-AIM (Reach, Efficacy, Adoption, Implementation, Maintenance)</t>
  </si>
  <si>
    <t>Study design and protocol of a stepped wedge cluster randomized trial using a practical implementation strategy as a model for hypertension-HIV integration: the MAP-IT trial</t>
  </si>
  <si>
    <t>The authors conducted a discrete choice experiment (DCE) assessing the preferences of HIV Care Coordination Program (CCP) clients to inform improvements to the program's design. Clients chose between two hypothetical CCP options that varied across four program attributes: help with antiretroviral therapy (ART) adherence (directly observed therapy [DOT] vs. remind via phone/text vs. adherence assessment), help with primary care appointments (remind and accompany vs. remind and transport vs. remind only), help with issues other than primary care (coverage and benefits vs. housing and food vs. mental health vs. specialty medical care) and visit location (meet at home vs. via phone/video vs. program visit 30 or 60 minutes away). This DCE revealed a strong preference for telehealth and a relatively low preference for intensive services, such as DOT and home visits; preferences were heterogeneous.</t>
  </si>
  <si>
    <t>Consolidated Framework for Implementation Research (CFIR)
RE-AIM (Reach, Efficacy, Adoption, Implementation, Maintenance)</t>
  </si>
  <si>
    <t>ADAPT/ADAPT-ITT (Assessment, decision, adaptation, production, topical experts - integration, training and testing)
Information-Motivation-Behavioral Skills Model
Socio-ecological model (SEM)</t>
  </si>
  <si>
    <t xml:space="preserve">The objective of this paper is to describe the development and pilot feasibility assessment of the Self-Testing Education and Promotion (STEP) intervention, which includes male peer education and demand creation for HIVST, and nurse-led distribution of HIVST kits in a community setting. The development and piloting processes were guided by the ADAPT-ITT model and informed by a national PEPFAR/USAID-funded HIV implementation science project. The adapted STEP intervention included the following two components: 1) peer-based HIVST promotion; and 2) nurse-led HIVST distribution. For the feasibility assessment, 25 men were selected and trained as peer educators in 2019 to promote HIVST among their peers before recruiting 253 men who received instructions and an HIVST kit from a nurse at a community-based study tent site. The findings demonstrate that the combined peer-based promotion and nurse-led distribution of HIVST intervention was acceptable and feasible, though seeking follow-up services at healthcare facilities remained low.
</t>
  </si>
  <si>
    <t>To bridge the divide between research and community-based implementation, the Using Evidence-informed Interventions to Improve Health Outcomes among People Living with HIV (E2i) initiative --grounded in the HIV/AIDS Bureau Implementation Science Framework -- created a suite of tools to promote the rapid replication of interventions focused on transgender women, Black men who have sex with men, behavioral health integration, and identifying and addressing trauma. The resulting dissemination products are detailed and digestible multimedia toolkits that follow adult learning theory principles and align with the Template for Intervention Description and Replication criteria for adapting non-pharmacological interventions. Each E2i toolkit consists of five components: implementation guides, narrative videos of site implementation, best practice demonstration videos, interactive learning modules, and recruitment posters and brochures.</t>
  </si>
  <si>
    <t xml:space="preserve">A paradigm shift is needed in how we think about biomedical HIV prevention product effectiveness. Often, we expect randomized trial findings to be generalizable across populations and settings where products will be delivered, without consideration of key contextual drivers that could impact effectiveness. Moreover, researchers and policy-makers generally discount products with varied effect sizes across contexts, rather than explicating the drivers of these differences and using them to inform equitable product choice and delivery. The authors conducted a review of the recent HIV prevention research to advance considerations of context in choices of when, why, and how to implement biomedical HIV prevention products, with a particular focus on daily oral preexposure prophylaxis (PrEP) and the dapivirine vaginal ring (DPV). Findings across recent studies of PrEP and DPV emphasize that products that do not work well in one context might be highly desirable in another. Key contextual drivers of PrEP and DPV effectiveness, use, and implementation include population, health system, cultural, and historical factors. We recommend conceptualization, measurement, and analysis approaches to fully understand the potential impact of context on prevention product delivery. </t>
  </si>
  <si>
    <t>This review provides a synthesis of innovation and implementation determinants of HIV testing and linkage-to-care using CFIR. The authors identified 1,739 implementation and innovation determinants from 186 articles. Most determinants were for HIV testing rather than linkage-to-care. Most determinants were identified in the inner setting and individuals domains of CFIR, with the fewest identified in the process and innovations domains. Determinants of providers were only slightly more frequently identified than determinants of recipients. However, determinants of organizations and systems were rarely identified.</t>
  </si>
  <si>
    <t xml:space="preserve">Put simply: Pills have gotten better and better, but cases among MSM have not fallen correspondingly. The challenge is implementation -- the delivery and integration of these interventions into practice -- and it is time for science to shift toward improving delivery of effective interventions to those who need them, when and where they are needed. To summarize the state of the science, the authors systematically review implementation determinants and strategies of HIV-related health interventions using implementation science frameworks. Research on implementation barriers has focused predominantly on characteristics of individual recipients (e.g., ethnicity, age, drug use) and less so on deliverers (e.g., nurses, physicians), with little focus on system-level factors. Similarly, most strategies target recipients to influence their uptake and adherence, rather than improving and supporting implementation systems. HIV implementation research is burgeoning; future research is needed to broaden the examination of barriers at the provider and system levels, as well as expand knowledge on how to match strategies to barriers -- particularly to address stigma. </t>
  </si>
  <si>
    <t>COM-B Model (Capability, Opportunity, Motivation, Behaviour)
Consolidated Framework for Implementation Research (CFIR)
Expert Recommendations for Implementing Change (ERIC)
Proctor's Implementation Outcomes Framework</t>
  </si>
  <si>
    <t>Quasi experimental
Systematic or scoping review</t>
  </si>
  <si>
    <t>A group of IS experts affiliated with NIMH-funded ARCs convened to identify common and challenging grey areas. The group generated a preliminary list of 19 grey areas in HIV/MH-related IS. From the list, the authors developed a survey which was distributed to all ARCs to prioritize grey areas to address in this paper. ARC members across the United States (N = 60) identified priority grey areas requiring clarification. This commentary discusses topics with 40% or more endorsement. The top grey areas that ARC members identified were: (1) Differentiating implementation strategies from interventions; (2) Determining when an intervention has sufficient evidence for adaptation; (3) Integrating recipient perspectives into HIV/MH implementation research; (4) Evaluating whether an implementation strategy is evidence-based; (5) Identifying rigorous approaches for evaluating the impact of implementation strategies in the absence of a control group or randomization; and (6) Addressing innovation in HIV/MH IS grants. The commentary addresses each grey area by drawing from the existing literature (when available), providing expert guidance on addressing each in the context of HIV/MH research, and providing domestic and global HIV and HIV/MH case examples that address these grey areas.</t>
  </si>
  <si>
    <t>Systematic or scoping review
Commentary</t>
  </si>
  <si>
    <t>Proctor's Implementation Outcomes Framework
RE-AIM (Reach, Efficacy, Adoption, Implementation, Maintenance)</t>
  </si>
  <si>
    <t xml:space="preserve">Between May and November 2021, the authors conducted a difference-in-differences study (3 months pre-intervention data collection and 3 months post-intervention data collection) analyzing four intervention facilities, where the strategies were implemented, and four comparison facilities, where no strategies were implemented. This study tested a combination of three implementation strategies -- video-based PrEP information in the waiting bay, HIV self-testing, and dispensing of PrEP in the antenatal care rooms -- to improve PrEP delivery. The authors compared absolute changes in the proportion of antenatal attendees screened for PrEP (PrEP penetration), the proportion receiving all PrEP-specific steps in a visit (HIV testing, risk screening, and PrEP counseling) (PrEP fidelity), and client PrEP knowledge, client satisfaction, and waiting time and service time (a priori outcomes); post hoc, the authors compared the proportion offered PrEP (PrEP offer) and completing HIV testing. The authors measured provider perceptions of the acceptability and appropriateness of the implementation strategies. There were significant improvements in PrEP penetration, PrEP offer, satisfaction, and knowledge (p &lt; 0.05) and improvements in fidelity that trended towards significance (p = 0.057). We observed no changes in service time and a small increase in waiting time. HIV testing among those eligible did not change. Providers felt the implementation strategies were acceptable and appropriate. However, absolute levels of each step of the PrEP cascade remained suboptimal. </t>
  </si>
  <si>
    <t>Cluster RCT (cRCT)
Hybrid Type I</t>
  </si>
  <si>
    <t>Dynamic Adaptation Process
RE-AIM (Reach, Efficacy, Adoption, Implementation, Maintenance)</t>
  </si>
  <si>
    <t>Expert Recommendations for Implementing Change (ERIC)
Proctor's Implementation Outcomes Framework
RE-AIM (Reach, Efficacy, Adoption, Implementation, Maintenance)</t>
  </si>
  <si>
    <t>Cluster RCT (cRCT)
Hybrid Type III</t>
  </si>
  <si>
    <t>This is a study protocol paper. The authors present a hybrid type 3 implementation-effectiveness cluster randomized controlled trial, wherein ART clinics (n=30) will be randomized 1:1 to facilitation, a flexible strategy to address implementation barriers, or facilitation plus the experiential brief alcohol intervention (EBAI). In the EBAI arm, clinicians, irrespective of their alcohol use, will be offered the BAI as experiential learning. EBAI will address clinicians' alcohol-related attitudes and behaviors and increase their knowledge and confidence to deliver the BAI.</t>
  </si>
  <si>
    <t>Proctor's Implementation Outcomes Framework
Kolb's Experiential Learning Theory
Aaron's Role of Attitudes in Innovation Acceptance and Evidence-based Practice Implementation in Organizations Framework</t>
  </si>
  <si>
    <t>Consolidated Framework for Implementation Research (CFIR)
A novel resilience framework: absorptive to cope with adversity, adaptive to adjust as short-term solutions, and transformative to structurally change</t>
  </si>
  <si>
    <t>RE-AIM (Reach, Efficacy, Adoption, Implementation, Maintenance)
Social contagion theory</t>
  </si>
  <si>
    <t xml:space="preserve">The authors examined the preliminary effectiveness and implementation outcomes of Informed, Motivated, Aware, and Responsible Adolescents and Adults--South Africa (IMARA-SA), an evidence-based intervention for South African AGYW (15-19 years) and their female caregivers. The authors piloted IMARA-SA in the Western Cape using an individually randomized experimental design and average follow-up at 11 months. Primary outcomes were HIV Testing and Counselling (HTC) uptake, STI incidence (gonorrhea, chlamydia), and pre-exposure prophylaxis (PrEP) uptake. Secondary outcomes were self-reported sexual risk behavior (condom use at last sex, consistency of condom use, substance use during sex, and number of sexual partners) and PrEP adherence. The authors examined four implementation outcomes: reach, feasibility, acceptability, and fidelity. Compared to controls, fewer IMARA-SA participants tested positive for an STI, more IMARA-SA participants took up PrEP, and four of five secondary outcomes favored the IMARA-SA group at follow-up. HTC uptake at follow-up was 100% in both groups. All AGYW-FC dyads agreed to participate in the study (reach). In the IMARA-SA group, 76% of dyads completed the intervention (feasibility), and over 76% of acceptability ratings from AGYW and their FC had the highest Likert rating. Fidelity of intervention delivery was 95%. </t>
  </si>
  <si>
    <t>Implementation of Lost &amp; Found, An Intervention to Reengage Patients Out of HIV Care: A Convergent Explanatory Sequential Mixed-Methods Analysis</t>
  </si>
  <si>
    <t>Mapping Implementation Science with Expert Recommendations for Implementing Change (MIS-ERIC): Strategies to Improve PrEP Use among Black Cisgender Women Living in Mississippi</t>
  </si>
  <si>
    <t>Healthcare Providers' Perspectives on a Novel Couple-Based HIV Treatment Intervention: A Qualitative Assessment of the Facilitators, Barriers, and Proposed Improvements to Implementation in Zambezia Province, Mozambique</t>
  </si>
  <si>
    <t>Maintaining Program Fidelity in a Changing World: National Implementation of a School-Based HIV Prevention Program</t>
  </si>
  <si>
    <t>Mixed methods
Pilot intervention study</t>
  </si>
  <si>
    <t>Pilot intervention study</t>
  </si>
  <si>
    <t>Cluster RCT (cRCT)
Hybrid Type I
Mixed methods</t>
  </si>
  <si>
    <t>Quasi-Experimental Designs: This category encompasses a broad range of nonrandomized intervention studies, frequently used when not logistically or ethically feasible to conduct a randomized control trial.
ITS:Where routine monitoring data is collected at evenly-spaced time points before and after the intervention and the data from prior to intervention serves as the control group.
Regression Discontinuity: A quasi-experimental design using pretest-posttest examination of causal effects of interventions, where a threshold determines which recipients receive the intervention. This allows for the estimation of average treatment effect when randomization is not feasible.
Regression Point Displacement: A pre-test post-test quasi-experimental design where data is collected at the group level and typically involves one treatment group and more than one control group.
Synthetic Control (SCM): A quasi-experimental method used to simulate a randomized trial that compares a treated/intervention unit to a weighted average of other units that are similar before the treatment.</t>
  </si>
  <si>
    <t>ADAPT-ITT (Assessment, decision, adaptation, production, topical experts, Integration, training and testing)</t>
  </si>
  <si>
    <t xml:space="preserve">Behavioral Change Wheel </t>
  </si>
  <si>
    <t>Chronic Care Model (CCM) / Expanded CCM (ECCM)</t>
  </si>
  <si>
    <t>COM-B Model (Capability, Opportunity, Motivation, Behavior)</t>
  </si>
  <si>
    <t xml:space="preserve">Dynamic Adaptation Process </t>
  </si>
  <si>
    <t xml:space="preserve">Dynamic Sustainability Framework </t>
  </si>
  <si>
    <t>Evidence Integration Triangle</t>
  </si>
  <si>
    <t>Fogg's behaviour models</t>
  </si>
  <si>
    <t>Freire's Pedagogy of the Oppressed</t>
  </si>
  <si>
    <t>Greenhaugh's conceptual model</t>
  </si>
  <si>
    <t>HIV-STIC conceptual model</t>
  </si>
  <si>
    <t>Information-Motivation-Behavioral Skills Model</t>
  </si>
  <si>
    <t>Interactive Systems Framework for Dissemination and Implementation</t>
  </si>
  <si>
    <t>Multiphase Optimization Strategy (MOST)</t>
  </si>
  <si>
    <t>Peters' Implementation Outcomes</t>
  </si>
  <si>
    <t>Framework for Reporting Adaptations and Modifications to Evidence-based Interventions (FRAME) / Framework for Reporting Adaptations and Modifications to Evidence-based Implementation Strategies (FRAME-IS)</t>
  </si>
  <si>
    <t>https://doi.org/10.1186/s13012-019-0898-y
https://doi.org/10.1186/s13012-021-01105-3</t>
  </si>
  <si>
    <t>Replicating Effective Programs (REP) / Enhanced REP</t>
  </si>
  <si>
    <t>Saunders, Evans, and Joshi's framework for process evaluations</t>
  </si>
  <si>
    <t>Service Availability and Readiness Assessment tool (SARA)</t>
  </si>
  <si>
    <t>Shediac-Rizkallah and Bone's framework for health program sustainability</t>
  </si>
  <si>
    <t>Social Learning Theory</t>
  </si>
  <si>
    <t>Socio-ecological Model (SEM)</t>
  </si>
  <si>
    <t>Stangl's Reducing HIV stigma and discrimination framework</t>
  </si>
  <si>
    <t>Steckler and Linnan's framework for process evaluations</t>
  </si>
  <si>
    <t>Training Evaluation Framework and Tools (TEFT)</t>
  </si>
  <si>
    <t>Technology Acceptance Model</t>
  </si>
  <si>
    <t>Theoretical Domains Framework (TDF)</t>
  </si>
  <si>
    <t>https://implementation.fpg.unc.edu/implementation-practice/</t>
  </si>
  <si>
    <t>https://cfirguide.org/</t>
  </si>
  <si>
    <t>https://implementationscience.biomedcentral.com/articles/10.1186/1748-5908-8-117</t>
  </si>
  <si>
    <t>https://academic.oup.com/tbm/article-abstract/9/6/1002/5512135?redirectedFrom=fulltext&amp;login=false</t>
  </si>
  <si>
    <t>https://qualitysafety.bmj.com/content/7/3/149</t>
  </si>
  <si>
    <t>https://qualitysafety.bmj.com/content/14/1/26</t>
  </si>
  <si>
    <t>https://www.healthaffairs.org/doi/10.1377/hlthaff.2017.1104</t>
  </si>
  <si>
    <t>https://implementationscience.biomedcentral.com/articles/10.1186/s13012-017-0592-x</t>
  </si>
  <si>
    <t>https://implementationscience.biomedcentral.com/articles/10.1186/1748-5908-6-78</t>
  </si>
  <si>
    <t>https://bmcmedicine.biomedcentral.com/articles/10.1186/1741-7015-8-63</t>
  </si>
  <si>
    <t>https://implementationscience.biomedcentral.com/articles/10.1186/1748-5908-4-67</t>
  </si>
  <si>
    <t>https://link.springer.com/article/10.1007/s10488-010-0319-7</t>
  </si>
  <si>
    <t>https://ajph.aphapublications.org/doi/10.2105/AJPH.89.9.1322</t>
  </si>
  <si>
    <t>Stages of Implementation Completion (SIC)</t>
  </si>
  <si>
    <t>https://www.oslc.org/sic/</t>
  </si>
  <si>
    <t>https://implementationscience.biomedcentral.com/articles/10.1186/1748-5908-7-32</t>
  </si>
  <si>
    <t>https://episframework.com/</t>
  </si>
  <si>
    <t xml:space="preserve">Quality Implementation Framework </t>
  </si>
  <si>
    <t>https://onlinelibrary.wiley.com/doi/10.1007/s10464-012-9522-x</t>
  </si>
  <si>
    <t>https://implementationscience.biomedcentral.com/articles/10.1186/1748-5908-6-42</t>
  </si>
  <si>
    <t>https://www.qeios.com/read/WW04E6</t>
  </si>
  <si>
    <t>https://doi.org/10.1016/j.amepre.2012.02.016</t>
  </si>
  <si>
    <t>https://doi.org/10.1377/hlthaff.20.6.64</t>
  </si>
  <si>
    <t>https://doi.org/10.1186/s13012-015-0209-1</t>
  </si>
  <si>
    <t>https://behaviormodel.org/</t>
  </si>
  <si>
    <t>https://en.wikipedia.org/wiki/Pedagogy_of_the_Oppressed</t>
  </si>
  <si>
    <t>https://pmc.ncbi.nlm.nih.gov/articles/PMC2690184/</t>
  </si>
  <si>
    <t>https://psycnet.apa.org/doi/10.1037/0033-2909.111.3.455</t>
  </si>
  <si>
    <t>https://doi.org/10.1007/s10464-008-9174-z</t>
  </si>
  <si>
    <t>https://iris.who.int/bitstream/handle/10665/91758/9789241506212_eng.pdf</t>
  </si>
  <si>
    <t>PRECEDE-PROCEED (Predisposing, Reinforcing and Enabling Constructs in Educational Diagnosis and Evaluation—Policy, Regulatory, and Organizational Constructs in Educational and Environmental Development)</t>
  </si>
  <si>
    <t>https://en.wikipedia.org/wiki/PRECEDE%E2%80%93PROCEED_model</t>
  </si>
  <si>
    <t>https://doi.org/10.1186/1748-5908-2-42</t>
  </si>
  <si>
    <t>https://doi.org/10.1177/1524839904273387</t>
  </si>
  <si>
    <t>https://www.who.int/data/data-collection-tools/service-availability-and-readiness-assessment-(sara)</t>
  </si>
  <si>
    <t>https://doi.org/10.1093/her/13.1.87</t>
  </si>
  <si>
    <t>https://en.wikipedia.org/wiki/Social_action</t>
  </si>
  <si>
    <t>https://www.simplypsychology.org/bandura.html</t>
  </si>
  <si>
    <t>https://en.wikipedia.org/wiki/Social_ecological_model</t>
  </si>
  <si>
    <t>https://doi.org/10.1186/s12916-019-1271-3</t>
  </si>
  <si>
    <t>https://www.researchgate.net/publication/272735776_Process_Evaluation_for_Public_Health_Interventions_and_Research_Allan_Steckler_and_Laura_Linnan_eds_San_Francisco_Jossey_Bass_2002_432_pp_6500</t>
  </si>
  <si>
    <t>https://www.saia-strategy.com/</t>
  </si>
  <si>
    <t>https://www.sciencedirect.com/topics/social-sciences/technology-acceptance-model</t>
  </si>
  <si>
    <t>https://doi.org/10.1186/1478-4491-11-50</t>
  </si>
  <si>
    <t>Trans-contextual Model (TCM)</t>
  </si>
  <si>
    <t>https://psycnet.apa.org/doiLanding?doi=10.1037%2F0022-0663.95.4.784</t>
  </si>
  <si>
    <t>A systematic review is a method in research that involves identifying and synthesizing all available existing research on a specific topic, to provide a comprehensive overview and ensure transparency and replicability. A scoping review is a type of knowledge synthesis that uses a systematic and iterative approach to identify and synthesize an existing or emerging body of literature on a given topic.</t>
  </si>
  <si>
    <t>Content for columns A-G and I-L are listed as described by the authors in the articles themselves.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</si>
</sst>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2" x14ac:knownFonts="1">
    <font>
      <sz val="10"/>
      <color rgb="FF000000"/>
      <name val="Arial"/>
      <scheme val="minor"/>
    </font>
    <font>
      <sz val="10"/>
      <color theme="1"/>
      <name val="Arial"/>
      <family val="2"/>
      <scheme val="minor"/>
    </font>
    <font>
      <u/>
      <sz val="10"/>
      <color theme="10"/>
      <name val="Arial"/>
      <family val="2"/>
      <scheme val="minor"/>
    </font>
    <font>
      <sz val="10"/>
      <color rgb="FFFF0000"/>
      <name val="Arial"/>
      <family val="2"/>
      <scheme val="minor"/>
    </font>
    <font>
      <b/>
      <sz val="11"/>
      <color rgb="FF3F3F3F"/>
      <name val="Arial"/>
      <family val="2"/>
      <scheme val="minor"/>
    </font>
    <font>
      <sz val="12"/>
      <color theme="1"/>
      <name val="Arial"/>
      <family val="2"/>
      <scheme val="minor"/>
    </font>
    <font>
      <b/>
      <sz val="12"/>
      <color theme="1"/>
      <name val="Arial"/>
      <family val="2"/>
      <scheme val="minor"/>
    </font>
    <font>
      <b/>
      <sz val="12"/>
      <color rgb="FF000000"/>
      <name val="Arial"/>
      <family val="2"/>
      <scheme val="minor"/>
    </font>
    <font>
      <sz val="12"/>
      <color rgb="FF000000"/>
      <name val="Arial"/>
      <family val="2"/>
      <scheme val="minor"/>
    </font>
    <font>
      <sz val="12"/>
      <color rgb="FF000000"/>
      <name val="Arial"/>
      <family val="2"/>
    </font>
    <font>
      <sz val="12"/>
      <color theme="1"/>
      <name val="Arial"/>
      <family val="2"/>
    </font>
    <font>
      <b/>
      <sz val="12"/>
      <color theme="1"/>
      <name val="Arial"/>
      <family val="2"/>
    </font>
    <font>
      <i/>
      <sz val="12"/>
      <color theme="1"/>
      <name val="Arial"/>
      <family val="2"/>
    </font>
    <font>
      <sz val="10"/>
      <color rgb="FF000000"/>
      <name val="Arial"/>
      <family val="2"/>
      <scheme val="minor"/>
    </font>
    <font>
      <sz val="10"/>
      <color theme="0"/>
      <name val="Arial"/>
      <family val="2"/>
      <scheme val="minor"/>
    </font>
    <font>
      <sz val="10"/>
      <color rgb="FF000000"/>
      <name val="Arial"/>
      <scheme val="minor"/>
    </font>
    <font>
      <b/>
      <u/>
      <sz val="10"/>
      <color rgb="FF000000"/>
      <name val="Arial"/>
      <family val="2"/>
      <scheme val="minor"/>
    </font>
    <font>
      <sz val="12"/>
      <name val="Arial"/>
      <family val="2"/>
    </font>
    <font>
      <sz val="12"/>
      <name val="Arial"/>
      <family val="2"/>
      <scheme val="minor"/>
    </font>
    <font>
      <b/>
      <sz val="11"/>
      <color theme="0"/>
      <name val="Arial"/>
      <family val="2"/>
      <scheme val="minor"/>
    </font>
    <font>
      <sz val="11"/>
      <color theme="0"/>
      <name val="Arial"/>
      <family val="2"/>
      <scheme val="minor"/>
    </font>
    <font>
      <b/>
      <sz val="14"/>
      <color rgb="FF000000"/>
      <name val="Arial"/>
      <family val="2"/>
      <scheme val="minor"/>
    </font>
    <font>
      <b/>
      <sz val="14"/>
      <color theme="2"/>
      <name val="Arial"/>
      <family val="2"/>
      <scheme val="minor"/>
    </font>
    <font>
      <sz val="10"/>
      <color theme="2"/>
      <name val="Arial"/>
      <family val="2"/>
      <scheme val="minor"/>
    </font>
    <font>
      <b/>
      <sz val="11"/>
      <color theme="2"/>
      <name val="Arial"/>
      <family val="2"/>
      <scheme val="minor"/>
    </font>
    <font>
      <sz val="12"/>
      <color theme="2"/>
      <name val="Arial"/>
      <family val="2"/>
      <scheme val="minor"/>
    </font>
    <font>
      <u/>
      <sz val="10"/>
      <color theme="4"/>
      <name val="Arial"/>
      <family val="2"/>
      <scheme val="minor"/>
    </font>
    <font>
      <u/>
      <sz val="12"/>
      <color theme="4"/>
      <name val="Arial"/>
      <family val="2"/>
      <scheme val="minor"/>
    </font>
    <font>
      <b/>
      <sz val="16"/>
      <color theme="2"/>
      <name val="Arial"/>
      <family val="2"/>
      <scheme val="minor"/>
    </font>
    <font>
      <b/>
      <sz val="12"/>
      <color theme="0"/>
      <name val="Arial"/>
      <family val="2"/>
      <scheme val="minor"/>
    </font>
    <font>
      <sz val="11"/>
      <color rgb="FF000000"/>
      <name val="Arial"/>
      <family val="2"/>
      <scheme val="minor"/>
    </font>
    <font>
      <sz val="8"/>
      <name val="Arial"/>
      <family val="2"/>
      <scheme val="minor"/>
    </font>
  </fonts>
  <fills count="12">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0"/>
        <bgColor rgb="FFD9D2E9"/>
      </patternFill>
    </fill>
    <fill>
      <patternFill patternType="solid">
        <fgColor rgb="FFF2F2F2"/>
      </patternFill>
    </fill>
    <fill>
      <patternFill patternType="solid">
        <fgColor theme="0"/>
        <bgColor rgb="FFFFFFFF"/>
      </patternFill>
    </fill>
    <fill>
      <patternFill patternType="solid">
        <fgColor theme="4" tint="0.79998168889431442"/>
        <bgColor theme="4" tint="0.79998168889431442"/>
      </patternFill>
    </fill>
    <fill>
      <patternFill patternType="solid">
        <fgColor rgb="FFFFFFCC"/>
      </patternFill>
    </fill>
    <fill>
      <patternFill patternType="solid">
        <fgColor theme="0"/>
        <bgColor rgb="FFB4A7D6"/>
      </patternFill>
    </fill>
    <fill>
      <patternFill patternType="solid">
        <fgColor rgb="FF0E5D8A"/>
        <bgColor indexed="64"/>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4" fillId="5" borderId="2" applyNumberFormat="0" applyAlignment="0" applyProtection="0"/>
    <xf numFmtId="0" fontId="15" fillId="8" borderId="7" applyNumberFormat="0" applyFont="0" applyAlignment="0" applyProtection="0"/>
  </cellStyleXfs>
  <cellXfs count="80">
    <xf numFmtId="0" fontId="0" fillId="0" borderId="0" xfId="0"/>
    <xf numFmtId="0" fontId="1" fillId="0" borderId="0" xfId="0" applyFont="1" applyAlignment="1">
      <alignment vertical="center" wrapText="1"/>
    </xf>
    <xf numFmtId="0" fontId="0" fillId="0" borderId="0" xfId="0" applyAlignment="1">
      <alignment vertical="center"/>
    </xf>
    <xf numFmtId="0" fontId="3" fillId="0" borderId="0" xfId="0" applyFont="1" applyAlignment="1">
      <alignment vertical="center" wrapText="1"/>
    </xf>
    <xf numFmtId="0" fontId="8" fillId="3" borderId="1" xfId="0" applyFont="1" applyFill="1" applyBorder="1" applyAlignment="1">
      <alignment vertical="center" wrapText="1"/>
    </xf>
    <xf numFmtId="0" fontId="5" fillId="3" borderId="1" xfId="0" applyFont="1" applyFill="1" applyBorder="1" applyAlignment="1">
      <alignment vertical="center" wrapText="1"/>
    </xf>
    <xf numFmtId="0" fontId="5" fillId="3" borderId="1" xfId="0" applyFont="1" applyFill="1" applyBorder="1" applyAlignment="1">
      <alignment vertical="center" wrapText="1" readingOrder="1"/>
    </xf>
    <xf numFmtId="0" fontId="14" fillId="0" borderId="0" xfId="0" applyFont="1" applyAlignment="1">
      <alignment vertical="center" wrapText="1"/>
    </xf>
    <xf numFmtId="0" fontId="1" fillId="0" borderId="1" xfId="0" applyFont="1" applyBorder="1" applyAlignment="1">
      <alignment vertical="center" wrapText="1"/>
    </xf>
    <xf numFmtId="0" fontId="1" fillId="0" borderId="6" xfId="0" applyFont="1" applyBorder="1" applyAlignment="1">
      <alignment vertical="center" wrapText="1"/>
    </xf>
    <xf numFmtId="0" fontId="13" fillId="0" borderId="1" xfId="0" applyFont="1" applyBorder="1" applyAlignment="1">
      <alignment horizontal="left" vertical="center" readingOrder="1"/>
    </xf>
    <xf numFmtId="0" fontId="9" fillId="6"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0" xfId="0" applyFont="1" applyFill="1" applyAlignment="1">
      <alignment vertical="center" wrapText="1"/>
    </xf>
    <xf numFmtId="0" fontId="8" fillId="3" borderId="0" xfId="0" applyFont="1" applyFill="1" applyAlignment="1">
      <alignment vertical="center" wrapText="1"/>
    </xf>
    <xf numFmtId="0" fontId="10" fillId="3" borderId="1" xfId="0" applyFont="1" applyFill="1" applyBorder="1" applyAlignment="1">
      <alignment vertical="center" wrapText="1"/>
    </xf>
    <xf numFmtId="0" fontId="17" fillId="4" borderId="1" xfId="0" applyFont="1" applyFill="1" applyBorder="1" applyAlignment="1">
      <alignment vertical="center" wrapText="1"/>
    </xf>
    <xf numFmtId="0" fontId="18" fillId="3" borderId="1" xfId="1" applyFont="1" applyFill="1" applyBorder="1" applyAlignment="1">
      <alignment vertical="center" wrapText="1"/>
    </xf>
    <xf numFmtId="0" fontId="17" fillId="2" borderId="1" xfId="0" applyFont="1" applyFill="1" applyBorder="1" applyAlignment="1">
      <alignment vertical="center" wrapText="1"/>
    </xf>
    <xf numFmtId="0" fontId="17" fillId="6" borderId="1" xfId="0" applyFont="1" applyFill="1" applyBorder="1" applyAlignment="1">
      <alignment vertical="center" wrapText="1"/>
    </xf>
    <xf numFmtId="0" fontId="17" fillId="3" borderId="1" xfId="0" applyFont="1" applyFill="1" applyBorder="1" applyAlignment="1">
      <alignment vertical="center" wrapText="1"/>
    </xf>
    <xf numFmtId="0" fontId="18" fillId="3" borderId="1" xfId="0" applyFont="1" applyFill="1" applyBorder="1" applyAlignment="1">
      <alignment vertical="center" wrapText="1"/>
    </xf>
    <xf numFmtId="0" fontId="10" fillId="3" borderId="1" xfId="0" applyFont="1" applyFill="1" applyBorder="1" applyAlignment="1">
      <alignment vertical="center" wrapText="1" readingOrder="1"/>
    </xf>
    <xf numFmtId="0" fontId="5" fillId="3" borderId="1" xfId="0" applyFont="1" applyFill="1" applyBorder="1" applyAlignment="1">
      <alignment horizontal="left" vertical="center" wrapText="1" readingOrder="1"/>
    </xf>
    <xf numFmtId="0" fontId="18" fillId="3" borderId="1" xfId="1" applyFont="1" applyFill="1" applyBorder="1" applyAlignment="1">
      <alignment horizontal="left" vertical="center" wrapText="1"/>
    </xf>
    <xf numFmtId="0" fontId="17" fillId="9" borderId="1" xfId="0" applyFont="1" applyFill="1" applyBorder="1" applyAlignment="1">
      <alignment vertical="center" wrapText="1"/>
    </xf>
    <xf numFmtId="164" fontId="17" fillId="3" borderId="1" xfId="0" applyNumberFormat="1" applyFont="1" applyFill="1" applyBorder="1" applyAlignment="1">
      <alignment vertical="center" wrapText="1"/>
    </xf>
    <xf numFmtId="0" fontId="18" fillId="3" borderId="0" xfId="0" applyFont="1" applyFill="1" applyAlignment="1">
      <alignment vertical="center" wrapText="1"/>
    </xf>
    <xf numFmtId="0" fontId="5" fillId="3" borderId="0" xfId="0" applyFont="1" applyFill="1" applyAlignment="1">
      <alignment vertical="center" wrapText="1" readingOrder="1"/>
    </xf>
    <xf numFmtId="0" fontId="8" fillId="3" borderId="0" xfId="0" applyFont="1" applyFill="1" applyAlignment="1">
      <alignment vertical="center" wrapText="1" readingOrder="1"/>
    </xf>
    <xf numFmtId="0" fontId="22" fillId="10" borderId="2" xfId="2" applyFont="1" applyFill="1" applyAlignment="1">
      <alignment horizontal="center" vertical="center" wrapText="1"/>
    </xf>
    <xf numFmtId="0" fontId="5" fillId="3" borderId="1" xfId="0" applyFont="1" applyFill="1" applyBorder="1" applyAlignment="1">
      <alignment horizontal="center" vertical="center" wrapText="1"/>
    </xf>
    <xf numFmtId="0" fontId="5" fillId="3" borderId="0" xfId="0" applyFont="1" applyFill="1" applyAlignment="1">
      <alignment horizontal="center" vertical="center" wrapText="1"/>
    </xf>
    <xf numFmtId="0" fontId="8" fillId="3" borderId="0" xfId="0" applyFont="1" applyFill="1" applyAlignment="1">
      <alignment horizontal="center" vertical="center" wrapText="1"/>
    </xf>
    <xf numFmtId="0" fontId="22" fillId="10" borderId="2" xfId="2" applyFont="1" applyFill="1" applyAlignment="1">
      <alignment horizontal="center" vertical="center" wrapText="1" readingOrder="1"/>
    </xf>
    <xf numFmtId="0" fontId="22" fillId="10" borderId="7" xfId="3" applyFont="1" applyFill="1" applyAlignment="1">
      <alignment horizontal="center" vertical="center" wrapText="1"/>
    </xf>
    <xf numFmtId="0" fontId="21" fillId="3" borderId="0" xfId="0" applyFont="1" applyFill="1" applyAlignment="1">
      <alignment horizontal="center" vertical="center" wrapText="1"/>
    </xf>
    <xf numFmtId="0" fontId="7" fillId="3" borderId="0" xfId="0" applyFont="1" applyFill="1" applyAlignment="1">
      <alignment vertical="center" wrapText="1"/>
    </xf>
    <xf numFmtId="0" fontId="27" fillId="3" borderId="1" xfId="1" applyFont="1" applyFill="1" applyBorder="1" applyAlignment="1">
      <alignment vertical="center" wrapText="1"/>
    </xf>
    <xf numFmtId="0" fontId="28" fillId="10" borderId="2" xfId="2" applyFont="1" applyFill="1" applyAlignment="1">
      <alignment horizontal="center" vertical="center" wrapText="1"/>
    </xf>
    <xf numFmtId="0" fontId="27" fillId="3" borderId="1" xfId="0" applyFont="1" applyFill="1" applyBorder="1" applyAlignment="1">
      <alignment vertical="center" wrapText="1"/>
    </xf>
    <xf numFmtId="0" fontId="27" fillId="3" borderId="0" xfId="0" applyFont="1" applyFill="1" applyAlignment="1">
      <alignment vertical="center" wrapText="1"/>
    </xf>
    <xf numFmtId="0" fontId="13" fillId="0" borderId="0" xfId="0" applyFont="1" applyAlignment="1">
      <alignment vertical="center"/>
    </xf>
    <xf numFmtId="0" fontId="16" fillId="0" borderId="0" xfId="0" applyFont="1" applyAlignment="1">
      <alignment vertical="center"/>
    </xf>
    <xf numFmtId="0" fontId="24" fillId="10" borderId="0" xfId="0" applyFont="1" applyFill="1" applyAlignment="1">
      <alignment vertical="center" wrapText="1"/>
    </xf>
    <xf numFmtId="0" fontId="24" fillId="10" borderId="6" xfId="0" applyFont="1" applyFill="1" applyBorder="1" applyAlignment="1">
      <alignment vertical="center" wrapText="1"/>
    </xf>
    <xf numFmtId="0" fontId="1" fillId="0" borderId="1" xfId="0" applyFont="1" applyBorder="1" applyAlignment="1">
      <alignment vertical="center" wrapText="1" shrinkToFit="1"/>
    </xf>
    <xf numFmtId="0" fontId="0" fillId="0" borderId="0" xfId="0" applyAlignment="1">
      <alignment vertical="center" wrapText="1"/>
    </xf>
    <xf numFmtId="0" fontId="2" fillId="0" borderId="0" xfId="1" applyAlignment="1">
      <alignment vertical="center"/>
    </xf>
    <xf numFmtId="0" fontId="30" fillId="0" borderId="0" xfId="0" applyFont="1" applyAlignment="1">
      <alignment vertical="center"/>
    </xf>
    <xf numFmtId="0" fontId="19" fillId="10" borderId="5" xfId="0" applyFont="1" applyFill="1" applyBorder="1" applyAlignment="1">
      <alignment vertical="center" wrapText="1"/>
    </xf>
    <xf numFmtId="0" fontId="20" fillId="10" borderId="4" xfId="0" applyFont="1" applyFill="1" applyBorder="1" applyAlignment="1">
      <alignment vertical="center" wrapText="1"/>
    </xf>
    <xf numFmtId="0" fontId="26" fillId="0" borderId="11" xfId="1" applyFont="1" applyBorder="1" applyAlignment="1">
      <alignment vertical="center" wrapText="1"/>
    </xf>
    <xf numFmtId="0" fontId="26" fillId="0" borderId="11" xfId="0" applyFont="1" applyBorder="1" applyAlignment="1">
      <alignment vertical="center" wrapText="1"/>
    </xf>
    <xf numFmtId="0" fontId="29" fillId="10" borderId="1" xfId="0" applyFont="1" applyFill="1" applyBorder="1" applyAlignment="1">
      <alignment vertical="center" wrapText="1"/>
    </xf>
    <xf numFmtId="0" fontId="1" fillId="11" borderId="1" xfId="0" applyFont="1" applyFill="1" applyBorder="1" applyAlignment="1">
      <alignment vertical="center" wrapText="1"/>
    </xf>
    <xf numFmtId="0" fontId="25" fillId="10" borderId="3" xfId="0" applyFont="1" applyFill="1" applyBorder="1" applyAlignment="1">
      <alignment vertical="center" wrapText="1"/>
    </xf>
    <xf numFmtId="0" fontId="25" fillId="10" borderId="4" xfId="0" applyFont="1" applyFill="1" applyBorder="1" applyAlignment="1">
      <alignment vertical="center" wrapText="1"/>
    </xf>
    <xf numFmtId="0" fontId="25" fillId="10" borderId="5" xfId="0" applyFont="1" applyFill="1" applyBorder="1" applyAlignment="1">
      <alignment vertical="center" wrapText="1"/>
    </xf>
    <xf numFmtId="0" fontId="1" fillId="7" borderId="1" xfId="0" applyFont="1" applyFill="1" applyBorder="1" applyAlignment="1">
      <alignment vertical="center" wrapText="1"/>
    </xf>
    <xf numFmtId="0" fontId="1" fillId="7" borderId="1" xfId="1" applyFont="1" applyFill="1" applyBorder="1" applyAlignment="1">
      <alignment vertical="center" wrapText="1"/>
    </xf>
    <xf numFmtId="0" fontId="1" fillId="7" borderId="5" xfId="0" applyFont="1" applyFill="1" applyBorder="1" applyAlignment="1">
      <alignment vertical="center" wrapText="1"/>
    </xf>
    <xf numFmtId="0" fontId="1" fillId="0" borderId="1" xfId="1" applyFont="1" applyFill="1" applyBorder="1" applyAlignment="1">
      <alignment vertical="center" wrapText="1"/>
    </xf>
    <xf numFmtId="0" fontId="23" fillId="10" borderId="10" xfId="0" applyFont="1" applyFill="1" applyBorder="1" applyAlignment="1">
      <alignment vertical="center" wrapText="1"/>
    </xf>
    <xf numFmtId="0" fontId="0" fillId="0" borderId="12" xfId="0" applyBorder="1" applyAlignment="1">
      <alignment vertical="center"/>
    </xf>
    <xf numFmtId="0" fontId="0" fillId="0" borderId="9" xfId="0" applyBorder="1" applyAlignment="1">
      <alignment vertical="center"/>
    </xf>
    <xf numFmtId="0" fontId="2" fillId="3" borderId="1" xfId="1" applyFill="1" applyBorder="1" applyAlignment="1">
      <alignment vertical="center" wrapText="1"/>
    </xf>
    <xf numFmtId="0" fontId="1" fillId="0" borderId="12" xfId="0" applyFont="1" applyBorder="1" applyAlignment="1">
      <alignment vertical="center" wrapText="1"/>
    </xf>
    <xf numFmtId="0" fontId="2" fillId="0" borderId="11" xfId="1" applyBorder="1" applyAlignment="1">
      <alignment vertical="center" wrapText="1"/>
    </xf>
    <xf numFmtId="0" fontId="2" fillId="0" borderId="0" xfId="1" applyAlignment="1">
      <alignment vertical="center" wrapText="1"/>
    </xf>
    <xf numFmtId="0" fontId="2" fillId="0" borderId="8" xfId="1" applyBorder="1" applyAlignment="1">
      <alignment vertical="center" wrapText="1"/>
    </xf>
    <xf numFmtId="0" fontId="13" fillId="0" borderId="0" xfId="0" applyFont="1" applyAlignment="1">
      <alignment horizontal="left" vertical="center"/>
    </xf>
    <xf numFmtId="0" fontId="13" fillId="0" borderId="0" xfId="0" applyFont="1" applyAlignment="1">
      <alignment horizontal="left" vertical="center" wrapText="1"/>
    </xf>
    <xf numFmtId="0" fontId="18" fillId="0" borderId="1"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readingOrder="1"/>
    </xf>
    <xf numFmtId="0" fontId="8" fillId="0" borderId="1" xfId="0" applyFont="1" applyFill="1" applyBorder="1" applyAlignment="1">
      <alignment vertical="center" wrapText="1"/>
    </xf>
    <xf numFmtId="0" fontId="27" fillId="0" borderId="1" xfId="0" applyFont="1" applyFill="1" applyBorder="1" applyAlignment="1">
      <alignment vertical="center" wrapText="1"/>
    </xf>
    <xf numFmtId="0" fontId="8" fillId="0" borderId="0" xfId="0" applyFont="1" applyFill="1" applyAlignment="1">
      <alignment vertical="center" wrapText="1"/>
    </xf>
  </cellXfs>
  <cellStyles count="4">
    <cellStyle name="Hyperlink" xfId="1" builtinId="8"/>
    <cellStyle name="Normal" xfId="0" builtinId="0"/>
    <cellStyle name="Note" xfId="3" builtinId="10"/>
    <cellStyle name="Output" xfId="2" builtinId="21"/>
  </cellStyles>
  <dxfs count="26">
    <dxf>
      <alignment horizontal="general" vertical="center" textRotation="0"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center" textRotation="0" indent="0" justifyLastLine="0" shrinkToFit="0" readingOrder="0"/>
    </dxf>
    <dxf>
      <border>
        <bottom style="thin">
          <color indexed="64"/>
        </bottom>
      </border>
    </dxf>
    <dxf>
      <font>
        <b val="0"/>
        <i val="0"/>
        <strike val="0"/>
        <condense val="0"/>
        <extend val="0"/>
        <outline val="0"/>
        <shadow val="0"/>
        <u val="none"/>
        <vertAlign val="baseline"/>
        <sz val="10"/>
        <color theme="2"/>
        <name val="Arial"/>
        <family val="2"/>
        <scheme val="minor"/>
      </font>
      <fill>
        <patternFill patternType="solid">
          <fgColor indexed="64"/>
          <bgColor rgb="FF0E5D8A"/>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minor"/>
      </font>
      <alignment horizontal="general" vertical="center" textRotation="0" wrapText="1" indent="0" justifyLastLine="0" shrinkToFit="0" readingOrder="0"/>
    </dxf>
    <dxf>
      <font>
        <b/>
        <strike val="0"/>
        <outline val="0"/>
        <shadow val="0"/>
        <u val="none"/>
        <vertAlign val="baseline"/>
        <sz val="11"/>
        <color theme="2"/>
        <name val="Arial"/>
        <family val="2"/>
        <scheme val="minor"/>
      </font>
      <fill>
        <patternFill patternType="solid">
          <fgColor indexed="64"/>
          <bgColor rgb="FF0E5D8A"/>
        </patternFill>
      </fill>
      <alignment vertical="center" textRotation="0" indent="0" justifyLastLine="0"/>
    </dxf>
    <dxf>
      <font>
        <strike val="0"/>
        <outline val="0"/>
        <shadow val="0"/>
        <u/>
        <vertAlign val="baseline"/>
        <sz val="10"/>
        <color theme="4"/>
        <name val="Arial"/>
        <family val="2"/>
        <scheme val="minor"/>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Arial"/>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center" textRotation="0" indent="0" justifyLastLine="0"/>
    </dxf>
    <dxf>
      <border>
        <bottom style="thin">
          <color indexed="64"/>
        </bottom>
      </border>
    </dxf>
    <dxf>
      <font>
        <strike val="0"/>
        <outline val="0"/>
        <shadow val="0"/>
        <u val="none"/>
        <vertAlign val="baseline"/>
        <sz val="11"/>
        <color theme="0"/>
        <name val="Arial"/>
        <scheme val="minor"/>
      </font>
      <fill>
        <patternFill patternType="solid">
          <fgColor indexed="64"/>
          <bgColor rgb="FF0E5D8A"/>
        </patternFill>
      </fill>
      <alignment vertical="center" textRotation="0" indent="0" justifyLastLine="0"/>
      <border diagonalUp="0" diagonalDown="0">
        <left style="thin">
          <color indexed="64"/>
        </left>
        <right style="thin">
          <color indexed="64"/>
        </right>
        <top/>
        <bottom/>
        <vertical style="thin">
          <color indexed="64"/>
        </vertical>
        <horizontal style="thin">
          <color indexed="64"/>
        </horizontal>
      </border>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dxf>
    <dxf>
      <border>
        <bottom style="thin">
          <color indexed="64"/>
        </bottom>
      </border>
    </dxf>
    <dxf>
      <font>
        <strike val="0"/>
        <outline val="0"/>
        <shadow val="0"/>
        <u val="none"/>
        <vertAlign val="baseline"/>
        <sz val="12"/>
        <color theme="2"/>
        <name val="Arial"/>
        <family val="2"/>
        <scheme val="minor"/>
      </font>
      <fill>
        <patternFill patternType="solid">
          <fgColor indexed="64"/>
          <bgColor rgb="FF0E5D8A"/>
        </patternFill>
      </fill>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E5D8A"/>
      <color rgb="FF94D2F4"/>
      <color rgb="FF1690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481BE7C-53A4-4C7D-9962-DBD920245D8B}" name="Table1" displayName="Table1" ref="A82:C96" totalsRowShown="0" headerRowDxfId="25" dataDxfId="23" headerRowBorderDxfId="24" tableBorderDxfId="22" totalsRowBorderDxfId="21" headerRowCellStyle="Normal">
  <autoFilter ref="A82:C96" xr:uid="{9481BE7C-53A4-4C7D-9962-DBD920245D8B}"/>
  <sortState xmlns:xlrd2="http://schemas.microsoft.com/office/spreadsheetml/2017/richdata2" ref="A83:C96">
    <sortCondition ref="A82:A96"/>
  </sortState>
  <tableColumns count="3">
    <tableColumn id="1" xr3:uid="{99A0EF25-3D21-47AA-9B8D-67C1D006A085}" name="Research methods in implementation science" dataDxfId="20"/>
    <tableColumn id="2" xr3:uid="{1953199D-D34F-4DF1-B2FB-7B8B4105DD41}" name="Definition " dataDxfId="19"/>
    <tableColumn id="3" xr3:uid="{C3DAE1E8-B112-4CE7-8B0D-FBB27B89511C}" name="Source " dataDxfId="18"/>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4FBF5C5-EBAD-40D1-8673-3EADDB493766}" name="Table4" displayName="Table4" ref="A32:B80" totalsRowShown="0" headerRowDxfId="17" dataDxfId="15" headerRowBorderDxfId="16" tableBorderDxfId="14" totalsRowBorderDxfId="13">
  <autoFilter ref="A32:B80" xr:uid="{04FBF5C5-EBAD-40D1-8673-3EADDB493766}"/>
  <sortState xmlns:xlrd2="http://schemas.microsoft.com/office/spreadsheetml/2017/richdata2" ref="A33:B80">
    <sortCondition ref="A32:A80"/>
  </sortState>
  <tableColumns count="2">
    <tableColumn id="2" xr3:uid="{056ABAD6-B8D9-4574-8B75-E41FBC56CD93}" name="Theory/Model/Framework" dataDxfId="12"/>
    <tableColumn id="3" xr3:uid="{6B68F90E-A266-46AC-ACD4-EDC69D5C6ABC}" name="Source " dataDxfId="11"/>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B917C50-0999-4CF2-8D4B-439CD74BBA05}" name="Table36" displayName="Table36" ref="A13:C30" totalsRowShown="0" headerRowDxfId="10" dataDxfId="9">
  <tableColumns count="3">
    <tableColumn id="1" xr3:uid="{3273257F-A774-4DA6-A439-45FF2EDAE2CC}" name="Study Designs" dataDxfId="8"/>
    <tableColumn id="2" xr3:uid="{42B89EC2-24DA-45CE-A1E5-863DBF1D285A}" name="Definition " dataDxfId="7"/>
    <tableColumn id="3" xr3:uid="{C8B90032-E6FA-43D0-AAFD-CEE9E29473FD}" name="Source " dataDxfId="6"/>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41C340-FC17-445D-8448-A6025FBD65A6}" name="Table2" displayName="Table2" ref="A108:A126" totalsRowShown="0" headerRowDxfId="5" dataDxfId="3" headerRowBorderDxfId="4" tableBorderDxfId="2" totalsRowBorderDxfId="1">
  <autoFilter ref="A108:A126" xr:uid="{3841C340-FC17-445D-8448-A6025FBD65A6}"/>
  <sortState xmlns:xlrd2="http://schemas.microsoft.com/office/spreadsheetml/2017/richdata2" ref="A109:A126">
    <sortCondition ref="A126"/>
  </sortState>
  <tableColumns count="1">
    <tableColumn id="1" xr3:uid="{2196D5D4-AF31-45B0-98AD-24F02C85D703}" name="Key HIV Topics" dataDxfId="0"/>
  </tableColumns>
  <tableStyleInfo name="TableStyleLight16"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oi.org/10.2196/32899" TargetMode="External"/><Relationship Id="rId18" Type="http://schemas.openxmlformats.org/officeDocument/2006/relationships/hyperlink" Target="https://doi.org/10.1186/s43058-022-00304-3" TargetMode="External"/><Relationship Id="rId26" Type="http://schemas.openxmlformats.org/officeDocument/2006/relationships/hyperlink" Target="https://doi.org/10.1186/s43058-022-00361-8" TargetMode="External"/><Relationship Id="rId39" Type="http://schemas.openxmlformats.org/officeDocument/2006/relationships/hyperlink" Target="https://doi.org/10.1186/s12913-017-2791-1" TargetMode="External"/><Relationship Id="rId21" Type="http://schemas.openxmlformats.org/officeDocument/2006/relationships/hyperlink" Target="https://doi.org/10.3389/fpubh.2022.872746" TargetMode="External"/><Relationship Id="rId34" Type="http://schemas.openxmlformats.org/officeDocument/2006/relationships/hyperlink" Target="https://doi.org/10.1016/j.conctc.2022.100980" TargetMode="External"/><Relationship Id="rId42" Type="http://schemas.openxmlformats.org/officeDocument/2006/relationships/hyperlink" Target="https://doi.org/10.1186/s12961-019-0428-z" TargetMode="External"/><Relationship Id="rId7" Type="http://schemas.openxmlformats.org/officeDocument/2006/relationships/hyperlink" Target="https://doi.org/10.1186/s13033-022-00520-3" TargetMode="External"/><Relationship Id="rId2" Type="http://schemas.openxmlformats.org/officeDocument/2006/relationships/hyperlink" Target="http://dx.doi.org/10.1097/QAI.0000000000001055" TargetMode="External"/><Relationship Id="rId16" Type="http://schemas.openxmlformats.org/officeDocument/2006/relationships/hyperlink" Target="https://doi.org/10.1097/qai.0000000000002975" TargetMode="External"/><Relationship Id="rId29" Type="http://schemas.openxmlformats.org/officeDocument/2006/relationships/hyperlink" Target="https://doi.org/10.1186/s12879-022-07867-5" TargetMode="External"/><Relationship Id="rId1" Type="http://schemas.openxmlformats.org/officeDocument/2006/relationships/hyperlink" Target="https://pubmed.ncbi.nlm.nih.gov/27355508/" TargetMode="External"/><Relationship Id="rId6" Type="http://schemas.openxmlformats.org/officeDocument/2006/relationships/hyperlink" Target="https://doi.org/10.1186/s43058-022-00254-w" TargetMode="External"/><Relationship Id="rId11" Type="http://schemas.openxmlformats.org/officeDocument/2006/relationships/hyperlink" Target="https://doi.org/10.1186/s12913-022-07742-8" TargetMode="External"/><Relationship Id="rId24" Type="http://schemas.openxmlformats.org/officeDocument/2006/relationships/hyperlink" Target="https://doi.org/10.1177/09564624221121208" TargetMode="External"/><Relationship Id="rId32" Type="http://schemas.openxmlformats.org/officeDocument/2006/relationships/hyperlink" Target="https://doi.org/10.1097/qai.0000000000002980" TargetMode="External"/><Relationship Id="rId37" Type="http://schemas.openxmlformats.org/officeDocument/2006/relationships/hyperlink" Target="https://doi.org/10.1097/qad.0000000000002713" TargetMode="External"/><Relationship Id="rId40" Type="http://schemas.openxmlformats.org/officeDocument/2006/relationships/hyperlink" Target="https://doi.org/10.1097/poc.0000000000000056" TargetMode="External"/><Relationship Id="rId45" Type="http://schemas.openxmlformats.org/officeDocument/2006/relationships/hyperlink" Target="https://doi.org/10.1186/s12913-016-1833-4" TargetMode="External"/><Relationship Id="rId5" Type="http://schemas.openxmlformats.org/officeDocument/2006/relationships/hyperlink" Target="https://doi.org/10.1007%2Fs43477-022-00062-3" TargetMode="External"/><Relationship Id="rId15" Type="http://schemas.openxmlformats.org/officeDocument/2006/relationships/hyperlink" Target="https://doi.org/10.1186/s43058-022-00281-7" TargetMode="External"/><Relationship Id="rId23" Type="http://schemas.openxmlformats.org/officeDocument/2006/relationships/hyperlink" Target="https://doi.org/10.1186/s43058-022-00342-x" TargetMode="External"/><Relationship Id="rId28" Type="http://schemas.openxmlformats.org/officeDocument/2006/relationships/hyperlink" Target="https://doi.org/10.1007/s10461-022-03876-2" TargetMode="External"/><Relationship Id="rId36" Type="http://schemas.openxmlformats.org/officeDocument/2006/relationships/hyperlink" Target="https://doi.org/10.3389/fpubh.2022.889924" TargetMode="External"/><Relationship Id="rId10" Type="http://schemas.openxmlformats.org/officeDocument/2006/relationships/hyperlink" Target="https://doi.org/10.1186/s43058-022-00278-2" TargetMode="External"/><Relationship Id="rId19" Type="http://schemas.openxmlformats.org/officeDocument/2006/relationships/hyperlink" Target="https://doi.org/10.1007/s10461-022-03602-y" TargetMode="External"/><Relationship Id="rId31" Type="http://schemas.openxmlformats.org/officeDocument/2006/relationships/hyperlink" Target="https://doi.org/10.1186/s43058-022-00289-z" TargetMode="External"/><Relationship Id="rId44" Type="http://schemas.openxmlformats.org/officeDocument/2006/relationships/hyperlink" Target="https://doi.org/10.1097/qai.0000000000001208" TargetMode="External"/><Relationship Id="rId4" Type="http://schemas.openxmlformats.org/officeDocument/2006/relationships/hyperlink" Target="https://doi.org/10.1017%2Fjme.2022.34" TargetMode="External"/><Relationship Id="rId9" Type="http://schemas.openxmlformats.org/officeDocument/2006/relationships/hyperlink" Target="https://doi.org/10.1186/s12913-022-07622-1" TargetMode="External"/><Relationship Id="rId14" Type="http://schemas.openxmlformats.org/officeDocument/2006/relationships/hyperlink" Target="https://doi.org/10.1186/s43058-022-00272-8" TargetMode="External"/><Relationship Id="rId22" Type="http://schemas.openxmlformats.org/officeDocument/2006/relationships/hyperlink" Target="https://doi.org/10.1007/s10461-022-03776-5" TargetMode="External"/><Relationship Id="rId27" Type="http://schemas.openxmlformats.org/officeDocument/2006/relationships/hyperlink" Target="https://doi.org/10.1186/s12913-022-08684-x" TargetMode="External"/><Relationship Id="rId30" Type="http://schemas.openxmlformats.org/officeDocument/2006/relationships/hyperlink" Target="https://doi.org/10.1007/s10461-022-03735-0" TargetMode="External"/><Relationship Id="rId35" Type="http://schemas.openxmlformats.org/officeDocument/2006/relationships/hyperlink" Target="https://doi.org/10.2196/37070" TargetMode="External"/><Relationship Id="rId43" Type="http://schemas.openxmlformats.org/officeDocument/2006/relationships/hyperlink" Target="https://doi.org/10.1093/heapol/czw071" TargetMode="External"/><Relationship Id="rId8" Type="http://schemas.openxmlformats.org/officeDocument/2006/relationships/hyperlink" Target="https://doi.org/10.1371/journal.pone.0262926" TargetMode="External"/><Relationship Id="rId3" Type="http://schemas.openxmlformats.org/officeDocument/2006/relationships/hyperlink" Target="https://doi.org/10.1097/coh.0000000000000776" TargetMode="External"/><Relationship Id="rId12" Type="http://schemas.openxmlformats.org/officeDocument/2006/relationships/hyperlink" Target="https://doi.org/10.1080/09540121.2021.1950604" TargetMode="External"/><Relationship Id="rId17" Type="http://schemas.openxmlformats.org/officeDocument/2006/relationships/hyperlink" Target="https://doi.org/10.1097/qai.0000000000002984" TargetMode="External"/><Relationship Id="rId25" Type="http://schemas.openxmlformats.org/officeDocument/2006/relationships/hyperlink" Target="https://doi.org/10.1186/s43058-022-00352-9" TargetMode="External"/><Relationship Id="rId33" Type="http://schemas.openxmlformats.org/officeDocument/2006/relationships/hyperlink" Target="https://doi.org/10.1007/s10461-022-03770-x" TargetMode="External"/><Relationship Id="rId38" Type="http://schemas.openxmlformats.org/officeDocument/2006/relationships/hyperlink" Target="https://doi-org.off/10.1186/s40814-020-0559-6" TargetMode="External"/><Relationship Id="rId46" Type="http://schemas.openxmlformats.org/officeDocument/2006/relationships/printerSettings" Target="../printerSettings/printerSettings1.bin"/><Relationship Id="rId20" Type="http://schemas.openxmlformats.org/officeDocument/2006/relationships/hyperlink" Target="https://doi.org/10.3389%2Ffpubh.2022.872746" TargetMode="External"/><Relationship Id="rId41" Type="http://schemas.openxmlformats.org/officeDocument/2006/relationships/hyperlink" Target="https://doi.org/10.1371/journal.pone.0248626"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ajpmonline.org/article/S0749-3797(07)00051-7/fulltext" TargetMode="External"/><Relationship Id="rId18" Type="http://schemas.openxmlformats.org/officeDocument/2006/relationships/hyperlink" Target="https://impsciuw.org/implementation-science/research/select-research-methods/" TargetMode="External"/><Relationship Id="rId26" Type="http://schemas.openxmlformats.org/officeDocument/2006/relationships/hyperlink" Target="https://link.springer.com/article/10.1007/s10488-010-0319-7" TargetMode="External"/><Relationship Id="rId39" Type="http://schemas.openxmlformats.org/officeDocument/2006/relationships/hyperlink" Target="https://doi.org/10.1186/1478-4491-11-50" TargetMode="External"/><Relationship Id="rId21" Type="http://schemas.openxmlformats.org/officeDocument/2006/relationships/hyperlink" Target="https://impsciuw.org/implementation-science/research/select-research-methods/" TargetMode="External"/><Relationship Id="rId34" Type="http://schemas.openxmlformats.org/officeDocument/2006/relationships/hyperlink" Target="https://en.wikipedia.org/wiki/Social_action" TargetMode="External"/><Relationship Id="rId42" Type="http://schemas.openxmlformats.org/officeDocument/2006/relationships/table" Target="../tables/table1.xml"/><Relationship Id="rId7" Type="http://schemas.openxmlformats.org/officeDocument/2006/relationships/hyperlink" Target="https://www.indeed.com/career-advice/finding-a-job/industrial-engineering-in-healthcare" TargetMode="External"/><Relationship Id="rId2" Type="http://schemas.openxmlformats.org/officeDocument/2006/relationships/hyperlink" Target="https://impsciuw.org/implementation-science/research/select-research-methods/" TargetMode="External"/><Relationship Id="rId16" Type="http://schemas.openxmlformats.org/officeDocument/2006/relationships/hyperlink" Target="https://cunyisph.org/isph-toolkit/study-designs-for-implementation-science/" TargetMode="External"/><Relationship Id="rId29" Type="http://schemas.openxmlformats.org/officeDocument/2006/relationships/hyperlink" Target="https://en.wikipedia.org/wiki/Pedagogy_of_the_Oppressed" TargetMode="External"/><Relationship Id="rId1" Type="http://schemas.openxmlformats.org/officeDocument/2006/relationships/hyperlink" Target="https://impsciuw.org/implementation-science/research/select-research-methods/" TargetMode="External"/><Relationship Id="rId6" Type="http://schemas.openxmlformats.org/officeDocument/2006/relationships/hyperlink" Target="https://www.nccmt.ca/knowledge-repositories/search/285" TargetMode="External"/><Relationship Id="rId11" Type="http://schemas.openxmlformats.org/officeDocument/2006/relationships/hyperlink" Target="https://cepim.northwestern.edu/implementationresearchlogicmodel/" TargetMode="External"/><Relationship Id="rId24" Type="http://schemas.openxmlformats.org/officeDocument/2006/relationships/hyperlink" Target="https://impsciuw.org/implementation-science/research/select-research-methods/" TargetMode="External"/><Relationship Id="rId32" Type="http://schemas.openxmlformats.org/officeDocument/2006/relationships/hyperlink" Target="https://doi.org/10.1186/1748-5908-2-42" TargetMode="External"/><Relationship Id="rId37" Type="http://schemas.openxmlformats.org/officeDocument/2006/relationships/hyperlink" Target="https://www.researchgate.net/publication/272735776_Process_Evaluation_for_Public_Health_Interventions_and_Research_Allan_Steckler_and_Laura_Linnan_eds_San_Francisco_Jossey_Bass_2002_432_pp_6500" TargetMode="External"/><Relationship Id="rId40" Type="http://schemas.openxmlformats.org/officeDocument/2006/relationships/hyperlink" Target="https://psycnet.apa.org/doiLanding?doi=10.1037%2F0022-0663.95.4.784" TargetMode="External"/><Relationship Id="rId45" Type="http://schemas.openxmlformats.org/officeDocument/2006/relationships/table" Target="../tables/table4.xml"/><Relationship Id="rId5" Type="http://schemas.openxmlformats.org/officeDocument/2006/relationships/hyperlink" Target="https://impsciuw.org/implementation-science/research/select-research-methods/" TargetMode="External"/><Relationship Id="rId15" Type="http://schemas.openxmlformats.org/officeDocument/2006/relationships/hyperlink" Target="https://cunyisph.org/isph-toolkit/study-designs-for-implementation-science/" TargetMode="External"/><Relationship Id="rId23" Type="http://schemas.openxmlformats.org/officeDocument/2006/relationships/hyperlink" Target="https://impsciuw.org/implementation-science/research/select-research-methods/" TargetMode="External"/><Relationship Id="rId28" Type="http://schemas.openxmlformats.org/officeDocument/2006/relationships/hyperlink" Target="https://doi.org/10.1377/hlthaff.20.6.64" TargetMode="External"/><Relationship Id="rId36" Type="http://schemas.openxmlformats.org/officeDocument/2006/relationships/hyperlink" Target="https://doi.org/10.1186/s12916-019-1271-3" TargetMode="External"/><Relationship Id="rId10" Type="http://schemas.openxmlformats.org/officeDocument/2006/relationships/hyperlink" Target="https://www.hvresearch.org/precision-home-visiting/innovative-methods/multiphase-optimization-strategy-most/" TargetMode="External"/><Relationship Id="rId19" Type="http://schemas.openxmlformats.org/officeDocument/2006/relationships/hyperlink" Target="https://impsciuw.org/implementation-science/research/select-research-methods/" TargetMode="External"/><Relationship Id="rId31" Type="http://schemas.openxmlformats.org/officeDocument/2006/relationships/hyperlink" Target="https://en.wikipedia.org/wiki/PRECEDE%E2%80%93PROCEED_model" TargetMode="External"/><Relationship Id="rId44" Type="http://schemas.openxmlformats.org/officeDocument/2006/relationships/table" Target="../tables/table3.xml"/><Relationship Id="rId4" Type="http://schemas.openxmlformats.org/officeDocument/2006/relationships/hyperlink" Target="https://depts.washington.edu/uwhivishub/resources/implementation-science-101/implementation-research-methodologies/" TargetMode="External"/><Relationship Id="rId9" Type="http://schemas.openxmlformats.org/officeDocument/2006/relationships/hyperlink" Target="https://www.ncbi.nlm.nih.gov/pmc/articles/PMC4621079/" TargetMode="External"/><Relationship Id="rId14" Type="http://schemas.openxmlformats.org/officeDocument/2006/relationships/hyperlink" Target="https://cunyisph.org/isph-toolkit/study-designs-for-implementation-science/" TargetMode="External"/><Relationship Id="rId22" Type="http://schemas.openxmlformats.org/officeDocument/2006/relationships/hyperlink" Target="https://impsciuw.org/implementation-science/research/select-research-methods/" TargetMode="External"/><Relationship Id="rId27" Type="http://schemas.openxmlformats.org/officeDocument/2006/relationships/hyperlink" Target="https://www.oslc.org/sic/" TargetMode="External"/><Relationship Id="rId30" Type="http://schemas.openxmlformats.org/officeDocument/2006/relationships/hyperlink" Target="https://iris.who.int/bitstream/handle/10665/91758/9789241506212_eng.pdf" TargetMode="External"/><Relationship Id="rId35" Type="http://schemas.openxmlformats.org/officeDocument/2006/relationships/hyperlink" Target="https://www.simplypsychology.org/bandura.html" TargetMode="External"/><Relationship Id="rId43" Type="http://schemas.openxmlformats.org/officeDocument/2006/relationships/table" Target="../tables/table2.xml"/><Relationship Id="rId8" Type="http://schemas.openxmlformats.org/officeDocument/2006/relationships/hyperlink" Target="https://www.urmc.rochester.edu/community-health/patient-care/self-determination-theory.aspx" TargetMode="External"/><Relationship Id="rId3" Type="http://schemas.openxmlformats.org/officeDocument/2006/relationships/hyperlink" Target="https://depts.washington.edu/uwhivishub/resources/implementation-science-101/implementation-research-methodologies/" TargetMode="External"/><Relationship Id="rId12" Type="http://schemas.openxmlformats.org/officeDocument/2006/relationships/hyperlink" Target="https://www.ajpmonline.org/article/S0749-3797(07)00051-7/fulltext" TargetMode="External"/><Relationship Id="rId17" Type="http://schemas.openxmlformats.org/officeDocument/2006/relationships/hyperlink" Target="https://doi.org/10.1186/s13012-019-0898-yhttps:/doi.org/10.1186/s13012-021-01105-3" TargetMode="External"/><Relationship Id="rId25" Type="http://schemas.openxmlformats.org/officeDocument/2006/relationships/hyperlink" Target="https://qualitysafety.bmj.com/content/14/1/26" TargetMode="External"/><Relationship Id="rId33" Type="http://schemas.openxmlformats.org/officeDocument/2006/relationships/hyperlink" Target="https://doi.org/10.1177/1524839904273387" TargetMode="External"/><Relationship Id="rId38" Type="http://schemas.openxmlformats.org/officeDocument/2006/relationships/hyperlink" Target="https://www.sciencedirect.com/topics/social-sciences/technology-acceptance-model" TargetMode="External"/><Relationship Id="rId20" Type="http://schemas.openxmlformats.org/officeDocument/2006/relationships/hyperlink" Target="https://impsciuw.org/implementation-science/research/select-research-methods/" TargetMode="External"/><Relationship Id="rId4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M1094"/>
  <sheetViews>
    <sheetView tabSelected="1" view="pageBreakPreview" topLeftCell="A171" zoomScale="60" zoomScaleNormal="92" workbookViewId="0">
      <selection activeCell="E171" sqref="E171"/>
    </sheetView>
  </sheetViews>
  <sheetFormatPr defaultColWidth="12.7109375" defaultRowHeight="15" x14ac:dyDescent="0.2"/>
  <cols>
    <col min="1" max="1" width="46.5703125" style="27" customWidth="1"/>
    <col min="2" max="2" width="18.5703125" style="14" customWidth="1"/>
    <col min="3" max="3" width="18.42578125" style="33" customWidth="1"/>
    <col min="4" max="4" width="25.42578125" style="14" customWidth="1"/>
    <col min="5" max="5" width="95.7109375" style="29" customWidth="1"/>
    <col min="6" max="6" width="41.140625" style="14" customWidth="1"/>
    <col min="7" max="7" width="39.28515625" style="14" bestFit="1" customWidth="1"/>
    <col min="8" max="8" width="33.7109375" style="14" customWidth="1"/>
    <col min="9" max="9" width="21" style="14" bestFit="1" customWidth="1"/>
    <col min="10" max="10" width="21.42578125" style="14" customWidth="1"/>
    <col min="11" max="11" width="33.7109375" style="14" customWidth="1"/>
    <col min="12" max="12" width="18.85546875" style="14" customWidth="1"/>
    <col min="13" max="13" width="35" style="41" customWidth="1"/>
    <col min="14" max="16384" width="12.7109375" style="14"/>
  </cols>
  <sheetData>
    <row r="1" spans="1:13" s="36" customFormat="1" ht="48.75" x14ac:dyDescent="0.2">
      <c r="A1" s="30" t="s">
        <v>0</v>
      </c>
      <c r="B1" s="30" t="s">
        <v>1</v>
      </c>
      <c r="C1" s="30" t="s">
        <v>2</v>
      </c>
      <c r="D1" s="30" t="s">
        <v>676</v>
      </c>
      <c r="E1" s="34" t="s">
        <v>3</v>
      </c>
      <c r="F1" s="30" t="s">
        <v>675</v>
      </c>
      <c r="G1" s="30" t="s">
        <v>953</v>
      </c>
      <c r="H1" s="35" t="s">
        <v>677</v>
      </c>
      <c r="I1" s="30" t="s">
        <v>674</v>
      </c>
      <c r="J1" s="30" t="s">
        <v>678</v>
      </c>
      <c r="K1" s="30" t="s">
        <v>679</v>
      </c>
      <c r="L1" s="30" t="s">
        <v>680</v>
      </c>
      <c r="M1" s="39" t="s">
        <v>681</v>
      </c>
    </row>
    <row r="2" spans="1:13" ht="129.6" customHeight="1" x14ac:dyDescent="0.2">
      <c r="A2" s="20" t="s">
        <v>49</v>
      </c>
      <c r="B2" s="5" t="s">
        <v>655</v>
      </c>
      <c r="C2" s="31">
        <v>2007</v>
      </c>
      <c r="D2" s="5" t="s">
        <v>329</v>
      </c>
      <c r="E2" s="6" t="s">
        <v>50</v>
      </c>
      <c r="F2" s="5" t="s">
        <v>536</v>
      </c>
      <c r="G2" s="5" t="s">
        <v>549</v>
      </c>
      <c r="H2" s="5" t="s">
        <v>767</v>
      </c>
      <c r="I2" s="5" t="s">
        <v>328</v>
      </c>
      <c r="J2" s="5" t="s">
        <v>25</v>
      </c>
      <c r="K2" s="5" t="s">
        <v>536</v>
      </c>
      <c r="L2" s="5" t="s">
        <v>850</v>
      </c>
      <c r="M2" s="40" t="s">
        <v>938</v>
      </c>
    </row>
    <row r="3" spans="1:13" ht="302.45" customHeight="1" x14ac:dyDescent="0.2">
      <c r="A3" s="20" t="s">
        <v>14</v>
      </c>
      <c r="B3" s="5" t="s">
        <v>15</v>
      </c>
      <c r="C3" s="31">
        <v>2010</v>
      </c>
      <c r="D3" s="5" t="s">
        <v>329</v>
      </c>
      <c r="E3" s="6" t="s">
        <v>16</v>
      </c>
      <c r="F3" s="5" t="s">
        <v>536</v>
      </c>
      <c r="G3" s="5" t="s">
        <v>549</v>
      </c>
      <c r="H3" s="5" t="s">
        <v>736</v>
      </c>
      <c r="I3" s="5" t="s">
        <v>17</v>
      </c>
      <c r="J3" s="5" t="s">
        <v>993</v>
      </c>
      <c r="K3" s="5" t="s">
        <v>536</v>
      </c>
      <c r="L3" s="5" t="s">
        <v>84</v>
      </c>
      <c r="M3" s="40" t="s">
        <v>899</v>
      </c>
    </row>
    <row r="4" spans="1:13" ht="144" customHeight="1" x14ac:dyDescent="0.2">
      <c r="A4" s="20" t="s">
        <v>107</v>
      </c>
      <c r="B4" s="5" t="s">
        <v>628</v>
      </c>
      <c r="C4" s="31">
        <v>2010</v>
      </c>
      <c r="D4" s="5" t="s">
        <v>329</v>
      </c>
      <c r="E4" s="6" t="s">
        <v>108</v>
      </c>
      <c r="F4" s="5" t="s">
        <v>536</v>
      </c>
      <c r="G4" s="5" t="s">
        <v>549</v>
      </c>
      <c r="H4" s="5" t="s">
        <v>737</v>
      </c>
      <c r="I4" s="5" t="s">
        <v>109</v>
      </c>
      <c r="J4" s="5" t="s">
        <v>10</v>
      </c>
      <c r="K4" s="5" t="s">
        <v>536</v>
      </c>
      <c r="L4" s="5" t="s">
        <v>84</v>
      </c>
      <c r="M4" s="40" t="s">
        <v>900</v>
      </c>
    </row>
    <row r="5" spans="1:13" ht="241.9" customHeight="1" x14ac:dyDescent="0.2">
      <c r="A5" s="20" t="s">
        <v>144</v>
      </c>
      <c r="B5" s="5" t="s">
        <v>145</v>
      </c>
      <c r="C5" s="31">
        <v>2011</v>
      </c>
      <c r="D5" s="5" t="s">
        <v>146</v>
      </c>
      <c r="E5" s="6" t="s">
        <v>147</v>
      </c>
      <c r="F5" s="5" t="s">
        <v>536</v>
      </c>
      <c r="G5" s="5" t="s">
        <v>549</v>
      </c>
      <c r="H5" s="5" t="s">
        <v>275</v>
      </c>
      <c r="I5" s="5" t="s">
        <v>148</v>
      </c>
      <c r="J5" s="5" t="s">
        <v>117</v>
      </c>
      <c r="K5" s="5" t="s">
        <v>842</v>
      </c>
      <c r="L5" s="5" t="s">
        <v>317</v>
      </c>
      <c r="M5" s="40" t="s">
        <v>940</v>
      </c>
    </row>
    <row r="6" spans="1:13" ht="116.25" customHeight="1" x14ac:dyDescent="0.2">
      <c r="A6" s="20" t="s">
        <v>118</v>
      </c>
      <c r="B6" s="5" t="s">
        <v>656</v>
      </c>
      <c r="C6" s="31">
        <v>2011</v>
      </c>
      <c r="D6" s="5" t="s">
        <v>119</v>
      </c>
      <c r="E6" s="6" t="s">
        <v>710</v>
      </c>
      <c r="F6" s="5" t="s">
        <v>536</v>
      </c>
      <c r="G6" s="5" t="s">
        <v>549</v>
      </c>
      <c r="H6" s="5" t="s">
        <v>768</v>
      </c>
      <c r="I6" s="5" t="s">
        <v>328</v>
      </c>
      <c r="J6" s="5" t="s">
        <v>990</v>
      </c>
      <c r="K6" s="5" t="s">
        <v>120</v>
      </c>
      <c r="L6" s="5" t="s">
        <v>75</v>
      </c>
      <c r="M6" s="40" t="s">
        <v>937</v>
      </c>
    </row>
    <row r="7" spans="1:13" ht="213.6" customHeight="1" x14ac:dyDescent="0.2">
      <c r="A7" s="20" t="s">
        <v>103</v>
      </c>
      <c r="B7" s="5" t="s">
        <v>659</v>
      </c>
      <c r="C7" s="31">
        <v>2011</v>
      </c>
      <c r="D7" s="5" t="s">
        <v>329</v>
      </c>
      <c r="E7" s="6" t="s">
        <v>104</v>
      </c>
      <c r="F7" s="5" t="s">
        <v>536</v>
      </c>
      <c r="G7" s="5" t="s">
        <v>549</v>
      </c>
      <c r="H7" s="5" t="s">
        <v>272</v>
      </c>
      <c r="I7" s="5" t="s">
        <v>328</v>
      </c>
      <c r="J7" s="5" t="s">
        <v>796</v>
      </c>
      <c r="K7" s="5" t="s">
        <v>836</v>
      </c>
      <c r="L7" s="5" t="s">
        <v>848</v>
      </c>
      <c r="M7" s="40" t="s">
        <v>934</v>
      </c>
    </row>
    <row r="8" spans="1:13" ht="291" customHeight="1" x14ac:dyDescent="0.2">
      <c r="A8" s="20" t="s">
        <v>137</v>
      </c>
      <c r="B8" s="5" t="s">
        <v>661</v>
      </c>
      <c r="C8" s="31">
        <v>2011</v>
      </c>
      <c r="D8" s="5" t="s">
        <v>138</v>
      </c>
      <c r="E8" s="6" t="s">
        <v>139</v>
      </c>
      <c r="F8" s="5" t="s">
        <v>536</v>
      </c>
      <c r="G8" s="5" t="s">
        <v>549</v>
      </c>
      <c r="H8" s="5" t="s">
        <v>113</v>
      </c>
      <c r="I8" s="5" t="s">
        <v>328</v>
      </c>
      <c r="J8" s="5" t="s">
        <v>793</v>
      </c>
      <c r="K8" s="5" t="s">
        <v>818</v>
      </c>
      <c r="L8" s="5" t="s">
        <v>22</v>
      </c>
      <c r="M8" s="40" t="s">
        <v>932</v>
      </c>
    </row>
    <row r="9" spans="1:13" ht="171.75" customHeight="1" x14ac:dyDescent="0.2">
      <c r="A9" s="20" t="s">
        <v>114</v>
      </c>
      <c r="B9" s="5" t="s">
        <v>569</v>
      </c>
      <c r="C9" s="31">
        <v>2013</v>
      </c>
      <c r="D9" s="5" t="s">
        <v>329</v>
      </c>
      <c r="E9" s="6" t="s">
        <v>115</v>
      </c>
      <c r="F9" s="5" t="s">
        <v>464</v>
      </c>
      <c r="G9" s="5" t="s">
        <v>549</v>
      </c>
      <c r="H9" s="5" t="s">
        <v>740</v>
      </c>
      <c r="I9" s="5" t="s">
        <v>116</v>
      </c>
      <c r="J9" s="5" t="s">
        <v>117</v>
      </c>
      <c r="K9" s="5" t="s">
        <v>457</v>
      </c>
      <c r="L9" s="5" t="s">
        <v>317</v>
      </c>
      <c r="M9" s="40" t="s">
        <v>863</v>
      </c>
    </row>
    <row r="10" spans="1:13" ht="197.45" customHeight="1" x14ac:dyDescent="0.2">
      <c r="A10" s="20" t="s">
        <v>234</v>
      </c>
      <c r="B10" s="5" t="s">
        <v>582</v>
      </c>
      <c r="C10" s="31">
        <v>2013</v>
      </c>
      <c r="D10" s="5" t="s">
        <v>329</v>
      </c>
      <c r="E10" s="6" t="s">
        <v>235</v>
      </c>
      <c r="F10" s="5" t="s">
        <v>963</v>
      </c>
      <c r="G10" s="5" t="s">
        <v>549</v>
      </c>
      <c r="H10" s="5" t="s">
        <v>113</v>
      </c>
      <c r="I10" s="5" t="s">
        <v>236</v>
      </c>
      <c r="J10" s="5" t="s">
        <v>237</v>
      </c>
      <c r="K10" s="5" t="s">
        <v>536</v>
      </c>
      <c r="L10" s="5" t="s">
        <v>314</v>
      </c>
      <c r="M10" s="38" t="s">
        <v>873</v>
      </c>
    </row>
    <row r="11" spans="1:13" ht="256.89999999999998" customHeight="1" x14ac:dyDescent="0.2">
      <c r="A11" s="20" t="s">
        <v>140</v>
      </c>
      <c r="B11" s="5" t="s">
        <v>586</v>
      </c>
      <c r="C11" s="31">
        <v>2013</v>
      </c>
      <c r="D11" s="5" t="s">
        <v>999</v>
      </c>
      <c r="E11" s="6" t="s">
        <v>686</v>
      </c>
      <c r="F11" s="5" t="s">
        <v>337</v>
      </c>
      <c r="G11" s="5" t="s">
        <v>549</v>
      </c>
      <c r="H11" s="5" t="s">
        <v>488</v>
      </c>
      <c r="I11" s="5" t="s">
        <v>141</v>
      </c>
      <c r="J11" s="5" t="s">
        <v>796</v>
      </c>
      <c r="K11" s="5" t="s">
        <v>33</v>
      </c>
      <c r="L11" s="5" t="s">
        <v>142</v>
      </c>
      <c r="M11" s="40" t="s">
        <v>875</v>
      </c>
    </row>
    <row r="12" spans="1:13" ht="85.5" customHeight="1" x14ac:dyDescent="0.2">
      <c r="A12" s="20" t="s">
        <v>155</v>
      </c>
      <c r="B12" s="5" t="s">
        <v>588</v>
      </c>
      <c r="C12" s="31">
        <v>2013</v>
      </c>
      <c r="D12" s="5" t="s">
        <v>1016</v>
      </c>
      <c r="E12" s="6" t="s">
        <v>156</v>
      </c>
      <c r="F12" s="5" t="s">
        <v>337</v>
      </c>
      <c r="G12" s="5" t="s">
        <v>549</v>
      </c>
      <c r="H12" s="5" t="s">
        <v>552</v>
      </c>
      <c r="I12" s="5" t="s">
        <v>328</v>
      </c>
      <c r="J12" s="5" t="s">
        <v>796</v>
      </c>
      <c r="K12" s="5" t="s">
        <v>157</v>
      </c>
      <c r="L12" s="5" t="s">
        <v>377</v>
      </c>
      <c r="M12" s="40" t="s">
        <v>876</v>
      </c>
    </row>
    <row r="13" spans="1:13" ht="238.5" customHeight="1" x14ac:dyDescent="0.2">
      <c r="A13" s="16" t="s">
        <v>23</v>
      </c>
      <c r="B13" s="5" t="s">
        <v>629</v>
      </c>
      <c r="C13" s="31">
        <v>2013</v>
      </c>
      <c r="D13" s="5" t="s">
        <v>329</v>
      </c>
      <c r="E13" s="6" t="s">
        <v>702</v>
      </c>
      <c r="F13" s="5" t="s">
        <v>465</v>
      </c>
      <c r="G13" s="5" t="s">
        <v>549</v>
      </c>
      <c r="H13" s="5" t="s">
        <v>557</v>
      </c>
      <c r="I13" s="5" t="s">
        <v>24</v>
      </c>
      <c r="J13" s="5" t="s">
        <v>25</v>
      </c>
      <c r="K13" s="5" t="s">
        <v>536</v>
      </c>
      <c r="L13" s="5" t="s">
        <v>314</v>
      </c>
      <c r="M13" s="40" t="s">
        <v>901</v>
      </c>
    </row>
    <row r="14" spans="1:13" ht="202.9" customHeight="1" x14ac:dyDescent="0.2">
      <c r="A14" s="19" t="s">
        <v>18</v>
      </c>
      <c r="B14" s="5" t="s">
        <v>590</v>
      </c>
      <c r="C14" s="31">
        <v>2013</v>
      </c>
      <c r="D14" s="5" t="s">
        <v>19</v>
      </c>
      <c r="E14" s="6" t="s">
        <v>20</v>
      </c>
      <c r="F14" s="5" t="s">
        <v>536</v>
      </c>
      <c r="G14" s="5" t="s">
        <v>549</v>
      </c>
      <c r="H14" s="5" t="s">
        <v>488</v>
      </c>
      <c r="I14" s="5" t="s">
        <v>21</v>
      </c>
      <c r="J14" s="5" t="s">
        <v>796</v>
      </c>
      <c r="K14" s="5" t="s">
        <v>822</v>
      </c>
      <c r="L14" s="5" t="s">
        <v>22</v>
      </c>
      <c r="M14" s="40" t="s">
        <v>920</v>
      </c>
    </row>
    <row r="15" spans="1:13" ht="190.15" customHeight="1" x14ac:dyDescent="0.2">
      <c r="A15" s="20" t="s">
        <v>149</v>
      </c>
      <c r="B15" s="5" t="s">
        <v>568</v>
      </c>
      <c r="C15" s="31">
        <v>2014</v>
      </c>
      <c r="D15" s="5" t="s">
        <v>1000</v>
      </c>
      <c r="E15" s="6" t="s">
        <v>462</v>
      </c>
      <c r="F15" s="5" t="s">
        <v>337</v>
      </c>
      <c r="G15" s="5" t="s">
        <v>549</v>
      </c>
      <c r="H15" s="5" t="s">
        <v>738</v>
      </c>
      <c r="I15" s="5" t="s">
        <v>38</v>
      </c>
      <c r="J15" s="5" t="s">
        <v>790</v>
      </c>
      <c r="K15" s="5" t="s">
        <v>150</v>
      </c>
      <c r="L15" s="5" t="s">
        <v>151</v>
      </c>
      <c r="M15" s="40" t="s">
        <v>862</v>
      </c>
    </row>
    <row r="16" spans="1:13" ht="191.45" customHeight="1" x14ac:dyDescent="0.2">
      <c r="A16" s="19" t="s">
        <v>51</v>
      </c>
      <c r="B16" s="5" t="s">
        <v>52</v>
      </c>
      <c r="C16" s="31">
        <v>2014</v>
      </c>
      <c r="D16" s="5" t="s">
        <v>329</v>
      </c>
      <c r="E16" s="6" t="s">
        <v>682</v>
      </c>
      <c r="F16" s="5" t="s">
        <v>337</v>
      </c>
      <c r="G16" s="5" t="s">
        <v>549</v>
      </c>
      <c r="H16" s="5" t="s">
        <v>279</v>
      </c>
      <c r="I16" s="5" t="s">
        <v>53</v>
      </c>
      <c r="J16" s="5" t="s">
        <v>476</v>
      </c>
      <c r="K16" s="5" t="s">
        <v>816</v>
      </c>
      <c r="L16" s="5" t="s">
        <v>851</v>
      </c>
      <c r="M16" s="40" t="s">
        <v>864</v>
      </c>
    </row>
    <row r="17" spans="1:13" ht="144" customHeight="1" x14ac:dyDescent="0.2">
      <c r="A17" s="20" t="s">
        <v>168</v>
      </c>
      <c r="B17" s="5" t="s">
        <v>578</v>
      </c>
      <c r="C17" s="31">
        <v>2014</v>
      </c>
      <c r="D17" s="5" t="s">
        <v>329</v>
      </c>
      <c r="E17" s="6" t="s">
        <v>169</v>
      </c>
      <c r="F17" s="5" t="s">
        <v>337</v>
      </c>
      <c r="G17" s="5" t="s">
        <v>549</v>
      </c>
      <c r="H17" s="5" t="s">
        <v>113</v>
      </c>
      <c r="I17" s="5" t="s">
        <v>170</v>
      </c>
      <c r="J17" s="5" t="s">
        <v>793</v>
      </c>
      <c r="K17" s="5" t="s">
        <v>818</v>
      </c>
      <c r="L17" s="5" t="s">
        <v>171</v>
      </c>
      <c r="M17" s="40" t="s">
        <v>870</v>
      </c>
    </row>
    <row r="18" spans="1:13" ht="162.6" customHeight="1" x14ac:dyDescent="0.2">
      <c r="A18" s="20" t="s">
        <v>26</v>
      </c>
      <c r="B18" s="5" t="s">
        <v>601</v>
      </c>
      <c r="C18" s="31">
        <v>2014</v>
      </c>
      <c r="D18" s="5" t="s">
        <v>329</v>
      </c>
      <c r="E18" s="6" t="s">
        <v>693</v>
      </c>
      <c r="F18" s="5" t="s">
        <v>337</v>
      </c>
      <c r="G18" s="5" t="s">
        <v>549</v>
      </c>
      <c r="H18" s="5" t="s">
        <v>279</v>
      </c>
      <c r="I18" s="5" t="s">
        <v>328</v>
      </c>
      <c r="J18" s="5" t="s">
        <v>7</v>
      </c>
      <c r="K18" s="5" t="s">
        <v>536</v>
      </c>
      <c r="L18" s="5" t="s">
        <v>314</v>
      </c>
      <c r="M18" s="40" t="s">
        <v>882</v>
      </c>
    </row>
    <row r="19" spans="1:13" ht="333.6" customHeight="1" x14ac:dyDescent="0.2">
      <c r="A19" s="20" t="s">
        <v>161</v>
      </c>
      <c r="B19" s="5" t="s">
        <v>638</v>
      </c>
      <c r="C19" s="31">
        <v>2014</v>
      </c>
      <c r="D19" s="5" t="s">
        <v>999</v>
      </c>
      <c r="E19" s="6" t="s">
        <v>162</v>
      </c>
      <c r="F19" s="5" t="s">
        <v>464</v>
      </c>
      <c r="G19" s="5" t="s">
        <v>549</v>
      </c>
      <c r="H19" s="5" t="s">
        <v>733</v>
      </c>
      <c r="I19" s="5" t="s">
        <v>163</v>
      </c>
      <c r="J19" s="5" t="s">
        <v>793</v>
      </c>
      <c r="K19" s="5" t="s">
        <v>164</v>
      </c>
      <c r="L19" s="5" t="s">
        <v>75</v>
      </c>
      <c r="M19" s="40" t="s">
        <v>908</v>
      </c>
    </row>
    <row r="20" spans="1:13" ht="129.75" customHeight="1" x14ac:dyDescent="0.2">
      <c r="A20" s="20" t="s">
        <v>219</v>
      </c>
      <c r="B20" s="5" t="s">
        <v>640</v>
      </c>
      <c r="C20" s="31">
        <v>2014</v>
      </c>
      <c r="D20" s="5" t="s">
        <v>532</v>
      </c>
      <c r="E20" s="6" t="s">
        <v>220</v>
      </c>
      <c r="F20" s="5" t="s">
        <v>221</v>
      </c>
      <c r="G20" s="5" t="s">
        <v>549</v>
      </c>
      <c r="H20" s="5" t="s">
        <v>275</v>
      </c>
      <c r="I20" s="5" t="s">
        <v>101</v>
      </c>
      <c r="J20" s="5" t="s">
        <v>117</v>
      </c>
      <c r="K20" s="5" t="s">
        <v>222</v>
      </c>
      <c r="L20" s="5" t="s">
        <v>22</v>
      </c>
      <c r="M20" s="40" t="s">
        <v>910</v>
      </c>
    </row>
    <row r="21" spans="1:13" ht="210" customHeight="1" x14ac:dyDescent="0.2">
      <c r="A21" s="20" t="s">
        <v>11</v>
      </c>
      <c r="B21" s="5" t="s">
        <v>643</v>
      </c>
      <c r="C21" s="31">
        <v>2014</v>
      </c>
      <c r="D21" s="5" t="s">
        <v>329</v>
      </c>
      <c r="E21" s="6" t="s">
        <v>12</v>
      </c>
      <c r="F21" s="5" t="s">
        <v>536</v>
      </c>
      <c r="G21" s="5" t="s">
        <v>549</v>
      </c>
      <c r="H21" s="5" t="s">
        <v>760</v>
      </c>
      <c r="I21" s="5" t="s">
        <v>13</v>
      </c>
      <c r="J21" s="5" t="s">
        <v>476</v>
      </c>
      <c r="K21" s="5" t="s">
        <v>827</v>
      </c>
      <c r="L21" s="5" t="s">
        <v>860</v>
      </c>
      <c r="M21" s="40" t="s">
        <v>912</v>
      </c>
    </row>
    <row r="22" spans="1:13" s="37" customFormat="1" ht="185.45" customHeight="1" x14ac:dyDescent="0.2">
      <c r="A22" s="20" t="s">
        <v>143</v>
      </c>
      <c r="B22" s="5" t="s">
        <v>650</v>
      </c>
      <c r="C22" s="31">
        <v>2014</v>
      </c>
      <c r="D22" s="5" t="s">
        <v>329</v>
      </c>
      <c r="E22" s="6" t="s">
        <v>709</v>
      </c>
      <c r="F22" s="5" t="s">
        <v>536</v>
      </c>
      <c r="G22" s="5" t="s">
        <v>549</v>
      </c>
      <c r="H22" s="5" t="s">
        <v>113</v>
      </c>
      <c r="I22" s="5" t="s">
        <v>328</v>
      </c>
      <c r="J22" s="5" t="s">
        <v>476</v>
      </c>
      <c r="K22" s="5" t="s">
        <v>536</v>
      </c>
      <c r="L22" s="5" t="s">
        <v>846</v>
      </c>
      <c r="M22" s="40" t="s">
        <v>942</v>
      </c>
    </row>
    <row r="23" spans="1:13" ht="243" customHeight="1" x14ac:dyDescent="0.2">
      <c r="A23" s="20" t="s">
        <v>54</v>
      </c>
      <c r="B23" s="5" t="s">
        <v>660</v>
      </c>
      <c r="C23" s="31">
        <v>2014</v>
      </c>
      <c r="D23" s="5" t="s">
        <v>999</v>
      </c>
      <c r="E23" s="6" t="s">
        <v>55</v>
      </c>
      <c r="F23" s="5" t="s">
        <v>285</v>
      </c>
      <c r="G23" s="5" t="s">
        <v>549</v>
      </c>
      <c r="H23" s="15" t="s">
        <v>771</v>
      </c>
      <c r="I23" s="5" t="s">
        <v>56</v>
      </c>
      <c r="J23" s="5" t="s">
        <v>476</v>
      </c>
      <c r="K23" s="5" t="s">
        <v>838</v>
      </c>
      <c r="L23" s="5" t="s">
        <v>847</v>
      </c>
      <c r="M23" s="40" t="s">
        <v>933</v>
      </c>
    </row>
    <row r="24" spans="1:13" ht="183.6" customHeight="1" x14ac:dyDescent="0.2">
      <c r="A24" s="20" t="s">
        <v>206</v>
      </c>
      <c r="B24" s="5" t="s">
        <v>663</v>
      </c>
      <c r="C24" s="31">
        <v>2014</v>
      </c>
      <c r="D24" s="5" t="s">
        <v>999</v>
      </c>
      <c r="E24" s="6" t="s">
        <v>207</v>
      </c>
      <c r="F24" s="5" t="s">
        <v>1505</v>
      </c>
      <c r="G24" s="5" t="s">
        <v>549</v>
      </c>
      <c r="H24" s="5" t="s">
        <v>772</v>
      </c>
      <c r="I24" s="5" t="s">
        <v>208</v>
      </c>
      <c r="J24" s="5" t="s">
        <v>800</v>
      </c>
      <c r="K24" s="5" t="s">
        <v>839</v>
      </c>
      <c r="L24" s="5" t="s">
        <v>377</v>
      </c>
      <c r="M24" s="40" t="s">
        <v>930</v>
      </c>
    </row>
    <row r="25" spans="1:13" ht="215.45" customHeight="1" x14ac:dyDescent="0.2">
      <c r="A25" s="20" t="s">
        <v>27</v>
      </c>
      <c r="B25" s="5" t="s">
        <v>28</v>
      </c>
      <c r="C25" s="31">
        <v>2014</v>
      </c>
      <c r="D25" s="5" t="s">
        <v>329</v>
      </c>
      <c r="E25" s="6" t="s">
        <v>29</v>
      </c>
      <c r="F25" s="5" t="s">
        <v>536</v>
      </c>
      <c r="G25" s="5" t="s">
        <v>549</v>
      </c>
      <c r="H25" s="5" t="s">
        <v>774</v>
      </c>
      <c r="I25" s="5" t="s">
        <v>30</v>
      </c>
      <c r="J25" s="5" t="s">
        <v>991</v>
      </c>
      <c r="K25" s="5" t="s">
        <v>536</v>
      </c>
      <c r="L25" s="5" t="s">
        <v>849</v>
      </c>
      <c r="M25" s="40" t="s">
        <v>928</v>
      </c>
    </row>
    <row r="26" spans="1:13" ht="297" customHeight="1" x14ac:dyDescent="0.2">
      <c r="A26" s="20" t="s">
        <v>43</v>
      </c>
      <c r="B26" s="5" t="s">
        <v>570</v>
      </c>
      <c r="C26" s="31">
        <v>2015</v>
      </c>
      <c r="D26" s="5" t="s">
        <v>44</v>
      </c>
      <c r="E26" s="6" t="s">
        <v>45</v>
      </c>
      <c r="F26" s="5" t="s">
        <v>46</v>
      </c>
      <c r="G26" s="5" t="s">
        <v>549</v>
      </c>
      <c r="H26" s="5" t="s">
        <v>733</v>
      </c>
      <c r="I26" s="5" t="s">
        <v>47</v>
      </c>
      <c r="J26" s="5" t="s">
        <v>117</v>
      </c>
      <c r="K26" s="5" t="s">
        <v>817</v>
      </c>
      <c r="L26" s="5" t="s">
        <v>48</v>
      </c>
      <c r="M26" s="40" t="s">
        <v>865</v>
      </c>
    </row>
    <row r="27" spans="1:13" ht="204.6" customHeight="1" x14ac:dyDescent="0.2">
      <c r="A27" s="20" t="s">
        <v>121</v>
      </c>
      <c r="B27" s="5" t="s">
        <v>590</v>
      </c>
      <c r="C27" s="31">
        <v>2015</v>
      </c>
      <c r="D27" s="5" t="s">
        <v>551</v>
      </c>
      <c r="E27" s="22" t="s">
        <v>685</v>
      </c>
      <c r="F27" s="5" t="s">
        <v>337</v>
      </c>
      <c r="G27" s="5" t="s">
        <v>549</v>
      </c>
      <c r="H27" s="5" t="s">
        <v>490</v>
      </c>
      <c r="I27" s="5" t="s">
        <v>328</v>
      </c>
      <c r="J27" s="5" t="s">
        <v>796</v>
      </c>
      <c r="K27" s="5" t="s">
        <v>536</v>
      </c>
      <c r="L27" s="5" t="s">
        <v>84</v>
      </c>
      <c r="M27" s="66" t="s">
        <v>874</v>
      </c>
    </row>
    <row r="28" spans="1:13" ht="277.89999999999998" customHeight="1" x14ac:dyDescent="0.2">
      <c r="A28" s="20" t="s">
        <v>87</v>
      </c>
      <c r="B28" s="5" t="s">
        <v>596</v>
      </c>
      <c r="C28" s="31">
        <v>2015</v>
      </c>
      <c r="D28" s="5" t="s">
        <v>553</v>
      </c>
      <c r="E28" s="6" t="s">
        <v>689</v>
      </c>
      <c r="F28" s="5" t="s">
        <v>337</v>
      </c>
      <c r="G28" s="5" t="s">
        <v>549</v>
      </c>
      <c r="H28" s="5" t="s">
        <v>557</v>
      </c>
      <c r="I28" s="5" t="s">
        <v>328</v>
      </c>
      <c r="J28" s="5" t="s">
        <v>25</v>
      </c>
      <c r="K28" s="5" t="s">
        <v>536</v>
      </c>
      <c r="L28" s="5" t="s">
        <v>84</v>
      </c>
      <c r="M28" s="40" t="s">
        <v>880</v>
      </c>
    </row>
    <row r="29" spans="1:13" ht="147.6" customHeight="1" x14ac:dyDescent="0.2">
      <c r="A29" s="20" t="s">
        <v>182</v>
      </c>
      <c r="B29" s="5" t="s">
        <v>606</v>
      </c>
      <c r="C29" s="31">
        <v>2015</v>
      </c>
      <c r="D29" s="5" t="s">
        <v>183</v>
      </c>
      <c r="E29" s="6" t="s">
        <v>184</v>
      </c>
      <c r="F29" s="5" t="s">
        <v>966</v>
      </c>
      <c r="G29" s="5" t="s">
        <v>549</v>
      </c>
      <c r="H29" s="5" t="s">
        <v>275</v>
      </c>
      <c r="I29" s="5" t="s">
        <v>170</v>
      </c>
      <c r="J29" s="5" t="s">
        <v>117</v>
      </c>
      <c r="K29" s="5" t="s">
        <v>824</v>
      </c>
      <c r="L29" s="5" t="s">
        <v>317</v>
      </c>
      <c r="M29" s="40" t="s">
        <v>885</v>
      </c>
    </row>
    <row r="30" spans="1:13" ht="85.5" customHeight="1" x14ac:dyDescent="0.2">
      <c r="A30" s="20" t="s">
        <v>238</v>
      </c>
      <c r="B30" s="5" t="s">
        <v>610</v>
      </c>
      <c r="C30" s="31">
        <v>2015</v>
      </c>
      <c r="D30" s="5" t="s">
        <v>329</v>
      </c>
      <c r="E30" s="6" t="s">
        <v>239</v>
      </c>
      <c r="F30" s="5" t="s">
        <v>337</v>
      </c>
      <c r="G30" s="5" t="s">
        <v>549</v>
      </c>
      <c r="H30" s="5" t="s">
        <v>749</v>
      </c>
      <c r="I30" s="5" t="s">
        <v>240</v>
      </c>
      <c r="J30" s="5" t="s">
        <v>796</v>
      </c>
      <c r="K30" s="5" t="s">
        <v>193</v>
      </c>
      <c r="L30" s="5" t="s">
        <v>84</v>
      </c>
      <c r="M30" s="40" t="s">
        <v>888</v>
      </c>
    </row>
    <row r="31" spans="1:13" ht="256.5" customHeight="1" x14ac:dyDescent="0.2">
      <c r="A31" s="25" t="s">
        <v>198</v>
      </c>
      <c r="B31" s="5" t="s">
        <v>633</v>
      </c>
      <c r="C31" s="31">
        <v>2015</v>
      </c>
      <c r="D31" s="5" t="s">
        <v>329</v>
      </c>
      <c r="E31" s="6" t="s">
        <v>199</v>
      </c>
      <c r="F31" s="5" t="s">
        <v>545</v>
      </c>
      <c r="G31" s="5" t="s">
        <v>549</v>
      </c>
      <c r="H31" s="5" t="s">
        <v>758</v>
      </c>
      <c r="I31" s="5" t="s">
        <v>200</v>
      </c>
      <c r="J31" s="5" t="s">
        <v>800</v>
      </c>
      <c r="K31" s="5" t="s">
        <v>536</v>
      </c>
      <c r="L31" s="5" t="s">
        <v>84</v>
      </c>
      <c r="M31" s="40" t="s">
        <v>904</v>
      </c>
    </row>
    <row r="32" spans="1:13" ht="148.5" customHeight="1" x14ac:dyDescent="0.2">
      <c r="A32" s="20" t="s">
        <v>131</v>
      </c>
      <c r="B32" s="5" t="s">
        <v>621</v>
      </c>
      <c r="C32" s="31">
        <v>2015</v>
      </c>
      <c r="D32" s="5" t="s">
        <v>329</v>
      </c>
      <c r="E32" s="6" t="s">
        <v>132</v>
      </c>
      <c r="F32" s="5" t="s">
        <v>536</v>
      </c>
      <c r="G32" s="5" t="s">
        <v>549</v>
      </c>
      <c r="H32" s="5" t="s">
        <v>764</v>
      </c>
      <c r="I32" s="5" t="s">
        <v>21</v>
      </c>
      <c r="J32" s="5" t="s">
        <v>10</v>
      </c>
      <c r="K32" s="5" t="s">
        <v>536</v>
      </c>
      <c r="L32" s="5" t="s">
        <v>84</v>
      </c>
      <c r="M32" s="40" t="s">
        <v>918</v>
      </c>
    </row>
    <row r="33" spans="1:13" ht="196.9" customHeight="1" x14ac:dyDescent="0.2">
      <c r="A33" s="20" t="s">
        <v>110</v>
      </c>
      <c r="B33" s="5" t="s">
        <v>611</v>
      </c>
      <c r="C33" s="31">
        <v>2015</v>
      </c>
      <c r="D33" s="5" t="s">
        <v>111</v>
      </c>
      <c r="E33" s="6" t="s">
        <v>112</v>
      </c>
      <c r="F33" s="5" t="s">
        <v>536</v>
      </c>
      <c r="G33" s="5" t="s">
        <v>549</v>
      </c>
      <c r="H33" s="5" t="s">
        <v>113</v>
      </c>
      <c r="I33" s="5" t="s">
        <v>328</v>
      </c>
      <c r="J33" s="5" t="s">
        <v>800</v>
      </c>
      <c r="K33" s="5" t="s">
        <v>33</v>
      </c>
      <c r="L33" s="5" t="s">
        <v>34</v>
      </c>
      <c r="M33" s="40" t="s">
        <v>929</v>
      </c>
    </row>
    <row r="34" spans="1:13" ht="181.9" customHeight="1" x14ac:dyDescent="0.2">
      <c r="A34" s="20" t="s">
        <v>201</v>
      </c>
      <c r="B34" s="5" t="s">
        <v>576</v>
      </c>
      <c r="C34" s="31">
        <v>2016</v>
      </c>
      <c r="D34" s="5" t="s">
        <v>202</v>
      </c>
      <c r="E34" s="6" t="s">
        <v>203</v>
      </c>
      <c r="F34" s="11" t="s">
        <v>204</v>
      </c>
      <c r="G34" s="11" t="s">
        <v>549</v>
      </c>
      <c r="H34" s="5" t="s">
        <v>743</v>
      </c>
      <c r="I34" s="5" t="s">
        <v>205</v>
      </c>
      <c r="J34" s="5" t="s">
        <v>793</v>
      </c>
      <c r="K34" s="5" t="s">
        <v>818</v>
      </c>
      <c r="L34" s="5" t="s">
        <v>75</v>
      </c>
      <c r="M34" s="66" t="s">
        <v>869</v>
      </c>
    </row>
    <row r="35" spans="1:13" ht="176.25" customHeight="1" x14ac:dyDescent="0.2">
      <c r="A35" s="19" t="s">
        <v>31</v>
      </c>
      <c r="B35" s="5" t="s">
        <v>602</v>
      </c>
      <c r="C35" s="31">
        <v>2016</v>
      </c>
      <c r="D35" s="5" t="s">
        <v>32</v>
      </c>
      <c r="E35" s="6" t="s">
        <v>694</v>
      </c>
      <c r="F35" s="5" t="s">
        <v>337</v>
      </c>
      <c r="G35" s="5" t="s">
        <v>549</v>
      </c>
      <c r="H35" s="5" t="s">
        <v>488</v>
      </c>
      <c r="I35" s="5" t="s">
        <v>30</v>
      </c>
      <c r="J35" s="5" t="s">
        <v>800</v>
      </c>
      <c r="K35" s="5" t="s">
        <v>33</v>
      </c>
      <c r="L35" s="5" t="s">
        <v>34</v>
      </c>
      <c r="M35" s="40" t="s">
        <v>883</v>
      </c>
    </row>
    <row r="36" spans="1:13" ht="174" customHeight="1" x14ac:dyDescent="0.2">
      <c r="A36" s="17" t="s">
        <v>309</v>
      </c>
      <c r="B36" s="5" t="s">
        <v>603</v>
      </c>
      <c r="C36" s="31">
        <v>2016</v>
      </c>
      <c r="D36" s="5" t="s">
        <v>310</v>
      </c>
      <c r="E36" s="6" t="s">
        <v>311</v>
      </c>
      <c r="F36" s="5" t="s">
        <v>285</v>
      </c>
      <c r="G36" s="5" t="s">
        <v>536</v>
      </c>
      <c r="H36" s="5" t="s">
        <v>558</v>
      </c>
      <c r="I36" s="5" t="s">
        <v>536</v>
      </c>
      <c r="J36" s="5" t="s">
        <v>476</v>
      </c>
      <c r="K36" s="5" t="s">
        <v>536</v>
      </c>
      <c r="L36" s="5" t="s">
        <v>853</v>
      </c>
      <c r="M36" s="38" t="s">
        <v>312</v>
      </c>
    </row>
    <row r="37" spans="1:13" s="37" customFormat="1" ht="183.6" customHeight="1" x14ac:dyDescent="0.2">
      <c r="A37" s="20" t="s">
        <v>227</v>
      </c>
      <c r="B37" s="5" t="s">
        <v>609</v>
      </c>
      <c r="C37" s="31">
        <v>2016</v>
      </c>
      <c r="D37" s="5" t="s">
        <v>228</v>
      </c>
      <c r="E37" s="6" t="s">
        <v>229</v>
      </c>
      <c r="F37" s="5" t="s">
        <v>337</v>
      </c>
      <c r="G37" s="5" t="s">
        <v>549</v>
      </c>
      <c r="H37" s="5" t="s">
        <v>275</v>
      </c>
      <c r="I37" s="5" t="s">
        <v>230</v>
      </c>
      <c r="J37" s="5" t="s">
        <v>796</v>
      </c>
      <c r="K37" s="5" t="s">
        <v>825</v>
      </c>
      <c r="L37" s="5" t="s">
        <v>142</v>
      </c>
      <c r="M37" s="40" t="s">
        <v>887</v>
      </c>
    </row>
    <row r="38" spans="1:13" ht="159" customHeight="1" x14ac:dyDescent="0.2">
      <c r="A38" s="19" t="s">
        <v>105</v>
      </c>
      <c r="B38" s="5" t="s">
        <v>612</v>
      </c>
      <c r="C38" s="31">
        <v>2016</v>
      </c>
      <c r="D38" s="5" t="s">
        <v>531</v>
      </c>
      <c r="E38" s="6" t="s">
        <v>696</v>
      </c>
      <c r="F38" s="5" t="s">
        <v>968</v>
      </c>
      <c r="G38" s="5" t="s">
        <v>549</v>
      </c>
      <c r="H38" s="5" t="s">
        <v>264</v>
      </c>
      <c r="I38" s="5" t="s">
        <v>106</v>
      </c>
      <c r="J38" s="5" t="s">
        <v>806</v>
      </c>
      <c r="K38" s="5" t="s">
        <v>826</v>
      </c>
      <c r="L38" s="5" t="s">
        <v>855</v>
      </c>
      <c r="M38" s="66" t="s">
        <v>890</v>
      </c>
    </row>
    <row r="39" spans="1:13" ht="102" customHeight="1" x14ac:dyDescent="0.2">
      <c r="A39" s="20" t="s">
        <v>217</v>
      </c>
      <c r="B39" s="5" t="s">
        <v>614</v>
      </c>
      <c r="C39" s="31">
        <v>2016</v>
      </c>
      <c r="D39" s="5" t="s">
        <v>329</v>
      </c>
      <c r="E39" s="6" t="s">
        <v>218</v>
      </c>
      <c r="F39" s="5" t="s">
        <v>337</v>
      </c>
      <c r="G39" s="5" t="s">
        <v>549</v>
      </c>
      <c r="H39" s="5" t="s">
        <v>750</v>
      </c>
      <c r="I39" s="5" t="s">
        <v>328</v>
      </c>
      <c r="J39" s="5" t="s">
        <v>476</v>
      </c>
      <c r="K39" s="5" t="s">
        <v>827</v>
      </c>
      <c r="L39" s="5" t="s">
        <v>34</v>
      </c>
      <c r="M39" s="40" t="s">
        <v>891</v>
      </c>
    </row>
    <row r="40" spans="1:13" ht="212.45" customHeight="1" x14ac:dyDescent="0.2">
      <c r="A40" s="20" t="s">
        <v>133</v>
      </c>
      <c r="B40" s="5" t="s">
        <v>621</v>
      </c>
      <c r="C40" s="31">
        <v>2016</v>
      </c>
      <c r="D40" s="5" t="s">
        <v>329</v>
      </c>
      <c r="E40" s="6" t="s">
        <v>700</v>
      </c>
      <c r="F40" s="5" t="s">
        <v>337</v>
      </c>
      <c r="G40" s="5" t="s">
        <v>549</v>
      </c>
      <c r="H40" s="5" t="s">
        <v>751</v>
      </c>
      <c r="I40" s="5" t="s">
        <v>134</v>
      </c>
      <c r="J40" s="5" t="s">
        <v>10</v>
      </c>
      <c r="K40" s="5" t="s">
        <v>536</v>
      </c>
      <c r="L40" s="5" t="s">
        <v>84</v>
      </c>
      <c r="M40" s="40" t="s">
        <v>895</v>
      </c>
    </row>
    <row r="41" spans="1:13" ht="240.75" customHeight="1" x14ac:dyDescent="0.2">
      <c r="A41" s="20" t="s">
        <v>35</v>
      </c>
      <c r="B41" s="5" t="s">
        <v>646</v>
      </c>
      <c r="C41" s="31">
        <v>2016</v>
      </c>
      <c r="D41" s="5" t="s">
        <v>708</v>
      </c>
      <c r="E41" s="6" t="s">
        <v>36</v>
      </c>
      <c r="F41" s="5" t="s">
        <v>37</v>
      </c>
      <c r="G41" s="5" t="s">
        <v>549</v>
      </c>
      <c r="H41" s="5" t="s">
        <v>996</v>
      </c>
      <c r="I41" s="5" t="s">
        <v>38</v>
      </c>
      <c r="J41" s="5" t="s">
        <v>476</v>
      </c>
      <c r="K41" s="5" t="s">
        <v>841</v>
      </c>
      <c r="L41" s="5" t="s">
        <v>22</v>
      </c>
      <c r="M41" s="40" t="s">
        <v>917</v>
      </c>
    </row>
    <row r="42" spans="1:13" ht="296.45" customHeight="1" x14ac:dyDescent="0.2">
      <c r="A42" s="20" t="s">
        <v>128</v>
      </c>
      <c r="B42" s="5" t="s">
        <v>647</v>
      </c>
      <c r="C42" s="31">
        <v>2016</v>
      </c>
      <c r="D42" s="5" t="s">
        <v>1011</v>
      </c>
      <c r="E42" s="6" t="s">
        <v>129</v>
      </c>
      <c r="F42" s="5" t="s">
        <v>536</v>
      </c>
      <c r="G42" s="5" t="s">
        <v>549</v>
      </c>
      <c r="H42" s="5" t="s">
        <v>763</v>
      </c>
      <c r="I42" s="5" t="s">
        <v>21</v>
      </c>
      <c r="J42" s="5" t="s">
        <v>476</v>
      </c>
      <c r="K42" s="5" t="s">
        <v>831</v>
      </c>
      <c r="L42" s="5" t="s">
        <v>130</v>
      </c>
      <c r="M42" s="40" t="s">
        <v>916</v>
      </c>
    </row>
    <row r="43" spans="1:13" ht="366" customHeight="1" x14ac:dyDescent="0.2">
      <c r="A43" s="20" t="s">
        <v>172</v>
      </c>
      <c r="B43" s="5" t="s">
        <v>657</v>
      </c>
      <c r="C43" s="31">
        <v>2016</v>
      </c>
      <c r="D43" s="5" t="s">
        <v>999</v>
      </c>
      <c r="E43" s="6" t="s">
        <v>711</v>
      </c>
      <c r="F43" s="5" t="s">
        <v>524</v>
      </c>
      <c r="G43" s="5" t="s">
        <v>549</v>
      </c>
      <c r="H43" s="5" t="s">
        <v>769</v>
      </c>
      <c r="I43" s="5" t="s">
        <v>174</v>
      </c>
      <c r="J43" s="5" t="s">
        <v>175</v>
      </c>
      <c r="K43" s="5" t="s">
        <v>176</v>
      </c>
      <c r="L43" s="5" t="s">
        <v>317</v>
      </c>
      <c r="M43" s="40" t="s">
        <v>936</v>
      </c>
    </row>
    <row r="44" spans="1:13" ht="241.9" customHeight="1" x14ac:dyDescent="0.2">
      <c r="A44" s="20" t="s">
        <v>5</v>
      </c>
      <c r="B44" s="5" t="s">
        <v>6</v>
      </c>
      <c r="C44" s="31">
        <v>2016</v>
      </c>
      <c r="D44" s="5" t="s">
        <v>329</v>
      </c>
      <c r="E44" s="6" t="s">
        <v>716</v>
      </c>
      <c r="F44" s="5" t="s">
        <v>8</v>
      </c>
      <c r="G44" s="5" t="s">
        <v>549</v>
      </c>
      <c r="H44" s="5" t="s">
        <v>768</v>
      </c>
      <c r="I44" s="5" t="s">
        <v>9</v>
      </c>
      <c r="J44" s="5" t="s">
        <v>10</v>
      </c>
      <c r="K44" s="5" t="s">
        <v>536</v>
      </c>
      <c r="L44" s="5" t="s">
        <v>84</v>
      </c>
      <c r="M44" s="40" t="s">
        <v>926</v>
      </c>
    </row>
    <row r="45" spans="1:13" ht="192.6" customHeight="1" x14ac:dyDescent="0.2">
      <c r="A45" s="21" t="s">
        <v>135</v>
      </c>
      <c r="B45" s="5" t="s">
        <v>581</v>
      </c>
      <c r="C45" s="31">
        <v>2017</v>
      </c>
      <c r="D45" s="5" t="s">
        <v>329</v>
      </c>
      <c r="E45" s="22" t="s">
        <v>684</v>
      </c>
      <c r="F45" s="5" t="s">
        <v>285</v>
      </c>
      <c r="G45" s="5" t="s">
        <v>549</v>
      </c>
      <c r="H45" s="5" t="s">
        <v>745</v>
      </c>
      <c r="I45" s="5" t="s">
        <v>136</v>
      </c>
      <c r="J45" s="5" t="s">
        <v>796</v>
      </c>
      <c r="K45" s="5" t="s">
        <v>480</v>
      </c>
      <c r="L45" s="5" t="s">
        <v>317</v>
      </c>
      <c r="M45" s="40" t="s">
        <v>872</v>
      </c>
    </row>
    <row r="46" spans="1:13" ht="239.25" customHeight="1" x14ac:dyDescent="0.2">
      <c r="A46" s="20" t="s">
        <v>225</v>
      </c>
      <c r="B46" s="5" t="s">
        <v>600</v>
      </c>
      <c r="C46" s="31">
        <v>2017</v>
      </c>
      <c r="D46" s="5" t="s">
        <v>226</v>
      </c>
      <c r="E46" s="6" t="s">
        <v>692</v>
      </c>
      <c r="F46" s="5" t="s">
        <v>337</v>
      </c>
      <c r="G46" s="5" t="s">
        <v>549</v>
      </c>
      <c r="H46" s="5" t="s">
        <v>748</v>
      </c>
      <c r="I46" s="5" t="s">
        <v>101</v>
      </c>
      <c r="J46" s="5" t="s">
        <v>793</v>
      </c>
      <c r="K46" s="5" t="s">
        <v>818</v>
      </c>
      <c r="L46" s="5" t="s">
        <v>42</v>
      </c>
      <c r="M46" s="40" t="s">
        <v>881</v>
      </c>
    </row>
    <row r="47" spans="1:13" ht="129.75" customHeight="1" x14ac:dyDescent="0.2">
      <c r="A47" s="19" t="s">
        <v>152</v>
      </c>
      <c r="B47" s="5" t="s">
        <v>608</v>
      </c>
      <c r="C47" s="31">
        <v>2017</v>
      </c>
      <c r="D47" s="5" t="s">
        <v>1000</v>
      </c>
      <c r="E47" s="6" t="s">
        <v>153</v>
      </c>
      <c r="F47" s="5" t="s">
        <v>154</v>
      </c>
      <c r="G47" s="5" t="s">
        <v>549</v>
      </c>
      <c r="H47" s="5" t="s">
        <v>552</v>
      </c>
      <c r="I47" s="5" t="s">
        <v>38</v>
      </c>
      <c r="J47" s="5" t="s">
        <v>793</v>
      </c>
      <c r="K47" s="5" t="s">
        <v>150</v>
      </c>
      <c r="L47" s="5" t="s">
        <v>130</v>
      </c>
      <c r="M47" s="66" t="s">
        <v>886</v>
      </c>
    </row>
    <row r="48" spans="1:13" ht="241.9" customHeight="1" x14ac:dyDescent="0.2">
      <c r="A48" s="20" t="s">
        <v>122</v>
      </c>
      <c r="B48" s="5" t="s">
        <v>616</v>
      </c>
      <c r="C48" s="31">
        <v>2017</v>
      </c>
      <c r="D48" s="5" t="s">
        <v>1010</v>
      </c>
      <c r="E48" s="6" t="s">
        <v>123</v>
      </c>
      <c r="F48" s="5" t="s">
        <v>337</v>
      </c>
      <c r="G48" s="5" t="s">
        <v>549</v>
      </c>
      <c r="H48" s="5" t="s">
        <v>751</v>
      </c>
      <c r="I48" s="5" t="s">
        <v>38</v>
      </c>
      <c r="J48" s="5" t="s">
        <v>803</v>
      </c>
      <c r="K48" s="5" t="s">
        <v>124</v>
      </c>
      <c r="L48" s="5" t="s">
        <v>854</v>
      </c>
      <c r="M48" s="40" t="s">
        <v>892</v>
      </c>
    </row>
    <row r="49" spans="1:13" ht="131.44999999999999" customHeight="1" x14ac:dyDescent="0.2">
      <c r="A49" s="17" t="s">
        <v>307</v>
      </c>
      <c r="B49" s="5" t="s">
        <v>617</v>
      </c>
      <c r="C49" s="31">
        <v>2017</v>
      </c>
      <c r="D49" s="5" t="s">
        <v>999</v>
      </c>
      <c r="E49" s="6" t="s">
        <v>699</v>
      </c>
      <c r="F49" s="5" t="s">
        <v>337</v>
      </c>
      <c r="G49" s="5" t="s">
        <v>536</v>
      </c>
      <c r="H49" s="5" t="s">
        <v>552</v>
      </c>
      <c r="I49" s="5" t="s">
        <v>308</v>
      </c>
      <c r="J49" s="5" t="s">
        <v>476</v>
      </c>
      <c r="K49" s="5" t="s">
        <v>828</v>
      </c>
      <c r="L49" s="5" t="s">
        <v>846</v>
      </c>
      <c r="M49" s="40" t="str">
        <f>HYPERLINK("http://dx.doi.org/10.1097/QAI.0000000000001340","http://dx.doi.org/10.1097/QAI.0000000000001340")</f>
        <v>http://dx.doi.org/10.1097/QAI.0000000000001340</v>
      </c>
    </row>
    <row r="50" spans="1:13" ht="189.6" customHeight="1" x14ac:dyDescent="0.2">
      <c r="A50" s="20" t="s">
        <v>241</v>
      </c>
      <c r="B50" s="5" t="s">
        <v>644</v>
      </c>
      <c r="C50" s="31">
        <v>2017</v>
      </c>
      <c r="D50" s="5" t="s">
        <v>242</v>
      </c>
      <c r="E50" s="6" t="s">
        <v>243</v>
      </c>
      <c r="F50" s="5" t="s">
        <v>285</v>
      </c>
      <c r="G50" s="5" t="s">
        <v>549</v>
      </c>
      <c r="H50" s="5" t="s">
        <v>762</v>
      </c>
      <c r="I50" s="5" t="s">
        <v>244</v>
      </c>
      <c r="J50" s="5" t="s">
        <v>793</v>
      </c>
      <c r="K50" s="5" t="s">
        <v>536</v>
      </c>
      <c r="L50" s="5" t="s">
        <v>861</v>
      </c>
      <c r="M50" s="40" t="s">
        <v>914</v>
      </c>
    </row>
    <row r="51" spans="1:13" ht="144.6" customHeight="1" x14ac:dyDescent="0.2">
      <c r="A51" s="20" t="s">
        <v>223</v>
      </c>
      <c r="B51" s="5" t="s">
        <v>662</v>
      </c>
      <c r="C51" s="31">
        <v>2017</v>
      </c>
      <c r="D51" s="5" t="s">
        <v>713</v>
      </c>
      <c r="E51" s="6" t="s">
        <v>712</v>
      </c>
      <c r="F51" s="5" t="s">
        <v>285</v>
      </c>
      <c r="G51" s="5" t="s">
        <v>549</v>
      </c>
      <c r="H51" s="5" t="s">
        <v>750</v>
      </c>
      <c r="I51" s="5" t="s">
        <v>224</v>
      </c>
      <c r="J51" s="5" t="s">
        <v>476</v>
      </c>
      <c r="K51" s="5" t="s">
        <v>536</v>
      </c>
      <c r="L51" s="5" t="s">
        <v>22</v>
      </c>
      <c r="M51" s="40" t="s">
        <v>931</v>
      </c>
    </row>
    <row r="52" spans="1:13" ht="252" customHeight="1" x14ac:dyDescent="0.2">
      <c r="A52" s="19" t="s">
        <v>165</v>
      </c>
      <c r="B52" s="5" t="s">
        <v>667</v>
      </c>
      <c r="C52" s="31">
        <v>2017</v>
      </c>
      <c r="D52" s="5" t="s">
        <v>998</v>
      </c>
      <c r="E52" s="6" t="s">
        <v>166</v>
      </c>
      <c r="F52" s="5" t="s">
        <v>536</v>
      </c>
      <c r="G52" s="5" t="s">
        <v>549</v>
      </c>
      <c r="H52" s="5" t="s">
        <v>275</v>
      </c>
      <c r="I52" s="5" t="s">
        <v>167</v>
      </c>
      <c r="J52" s="5" t="s">
        <v>476</v>
      </c>
      <c r="K52" s="5" t="s">
        <v>843</v>
      </c>
      <c r="L52" s="5" t="s">
        <v>846</v>
      </c>
      <c r="M52" s="40" t="s">
        <v>925</v>
      </c>
    </row>
    <row r="53" spans="1:13" ht="174.6" customHeight="1" x14ac:dyDescent="0.2">
      <c r="A53" s="20" t="s">
        <v>71</v>
      </c>
      <c r="B53" s="5" t="s">
        <v>72</v>
      </c>
      <c r="C53" s="31">
        <v>2017</v>
      </c>
      <c r="D53" s="5" t="s">
        <v>1007</v>
      </c>
      <c r="E53" s="6" t="s">
        <v>717</v>
      </c>
      <c r="F53" s="5" t="s">
        <v>981</v>
      </c>
      <c r="G53" s="5" t="s">
        <v>549</v>
      </c>
      <c r="H53" s="5" t="s">
        <v>73</v>
      </c>
      <c r="I53" s="5" t="s">
        <v>74</v>
      </c>
      <c r="J53" s="5" t="s">
        <v>793</v>
      </c>
      <c r="K53" s="5" t="s">
        <v>818</v>
      </c>
      <c r="L53" s="5" t="s">
        <v>75</v>
      </c>
      <c r="M53" s="40" t="s">
        <v>923</v>
      </c>
    </row>
    <row r="54" spans="1:13" ht="171" customHeight="1" x14ac:dyDescent="0.2">
      <c r="A54" s="20" t="s">
        <v>39</v>
      </c>
      <c r="B54" s="5" t="s">
        <v>669</v>
      </c>
      <c r="C54" s="31">
        <v>2017</v>
      </c>
      <c r="D54" s="5" t="s">
        <v>40</v>
      </c>
      <c r="E54" s="6" t="s">
        <v>718</v>
      </c>
      <c r="F54" s="5" t="s">
        <v>536</v>
      </c>
      <c r="G54" s="5" t="s">
        <v>549</v>
      </c>
      <c r="H54" s="5" t="s">
        <v>264</v>
      </c>
      <c r="I54" s="5" t="s">
        <v>41</v>
      </c>
      <c r="J54" s="5" t="s">
        <v>796</v>
      </c>
      <c r="K54" s="5" t="s">
        <v>479</v>
      </c>
      <c r="L54" s="5" t="s">
        <v>42</v>
      </c>
      <c r="M54" s="40" t="s">
        <v>922</v>
      </c>
    </row>
    <row r="55" spans="1:13" ht="198.6" customHeight="1" x14ac:dyDescent="0.2">
      <c r="A55" s="20" t="s">
        <v>255</v>
      </c>
      <c r="B55" s="5" t="s">
        <v>595</v>
      </c>
      <c r="C55" s="31">
        <v>2018</v>
      </c>
      <c r="D55" s="5" t="s">
        <v>256</v>
      </c>
      <c r="E55" s="6" t="s">
        <v>257</v>
      </c>
      <c r="F55" s="5" t="s">
        <v>965</v>
      </c>
      <c r="G55" s="5" t="s">
        <v>549</v>
      </c>
      <c r="H55" s="5" t="s">
        <v>746</v>
      </c>
      <c r="I55" s="5" t="s">
        <v>258</v>
      </c>
      <c r="J55" s="5" t="s">
        <v>10</v>
      </c>
      <c r="K55" s="5" t="s">
        <v>821</v>
      </c>
      <c r="L55" s="5" t="s">
        <v>93</v>
      </c>
      <c r="M55" s="40" t="s">
        <v>879</v>
      </c>
    </row>
    <row r="56" spans="1:13" ht="231" customHeight="1" x14ac:dyDescent="0.2">
      <c r="A56" s="18" t="s">
        <v>248</v>
      </c>
      <c r="B56" s="5" t="s">
        <v>249</v>
      </c>
      <c r="C56" s="31">
        <v>2018</v>
      </c>
      <c r="D56" s="5" t="s">
        <v>329</v>
      </c>
      <c r="E56" s="6" t="s">
        <v>250</v>
      </c>
      <c r="F56" s="5" t="s">
        <v>463</v>
      </c>
      <c r="G56" s="5" t="s">
        <v>549</v>
      </c>
      <c r="H56" s="5" t="s">
        <v>752</v>
      </c>
      <c r="I56" s="5" t="s">
        <v>251</v>
      </c>
      <c r="J56" s="5" t="s">
        <v>800</v>
      </c>
      <c r="K56" s="5" t="s">
        <v>536</v>
      </c>
      <c r="L56" s="5" t="s">
        <v>856</v>
      </c>
      <c r="M56" s="40" t="s">
        <v>894</v>
      </c>
    </row>
    <row r="57" spans="1:13" ht="180" customHeight="1" x14ac:dyDescent="0.2">
      <c r="A57" s="20" t="s">
        <v>79</v>
      </c>
      <c r="B57" s="5" t="s">
        <v>626</v>
      </c>
      <c r="C57" s="31">
        <v>2018</v>
      </c>
      <c r="D57" s="5" t="s">
        <v>329</v>
      </c>
      <c r="E57" s="6" t="s">
        <v>701</v>
      </c>
      <c r="F57" s="5" t="s">
        <v>464</v>
      </c>
      <c r="G57" s="5" t="s">
        <v>549</v>
      </c>
      <c r="H57" s="5" t="s">
        <v>755</v>
      </c>
      <c r="I57" s="5" t="s">
        <v>80</v>
      </c>
      <c r="J57" s="5" t="s">
        <v>984</v>
      </c>
      <c r="K57" s="5" t="s">
        <v>536</v>
      </c>
      <c r="L57" s="5" t="s">
        <v>477</v>
      </c>
      <c r="M57" s="40" t="s">
        <v>898</v>
      </c>
    </row>
    <row r="58" spans="1:13" ht="175.5" customHeight="1" x14ac:dyDescent="0.2">
      <c r="A58" s="20" t="s">
        <v>231</v>
      </c>
      <c r="B58" s="5" t="s">
        <v>639</v>
      </c>
      <c r="C58" s="31">
        <v>2018</v>
      </c>
      <c r="D58" s="5" t="s">
        <v>232</v>
      </c>
      <c r="E58" s="6" t="s">
        <v>233</v>
      </c>
      <c r="F58" s="5" t="s">
        <v>536</v>
      </c>
      <c r="G58" s="5" t="s">
        <v>549</v>
      </c>
      <c r="H58" s="15" t="s">
        <v>739</v>
      </c>
      <c r="I58" s="5" t="s">
        <v>78</v>
      </c>
      <c r="J58" s="5" t="s">
        <v>476</v>
      </c>
      <c r="K58" s="5" t="s">
        <v>356</v>
      </c>
      <c r="L58" s="5" t="s">
        <v>42</v>
      </c>
      <c r="M58" s="40" t="s">
        <v>909</v>
      </c>
    </row>
    <row r="59" spans="1:13" ht="258.60000000000002" customHeight="1" x14ac:dyDescent="0.2">
      <c r="A59" s="20" t="s">
        <v>57</v>
      </c>
      <c r="B59" s="5" t="s">
        <v>658</v>
      </c>
      <c r="C59" s="31">
        <v>2018</v>
      </c>
      <c r="D59" s="5" t="s">
        <v>1007</v>
      </c>
      <c r="E59" s="6" t="s">
        <v>58</v>
      </c>
      <c r="F59" s="5" t="s">
        <v>470</v>
      </c>
      <c r="G59" s="5" t="s">
        <v>549</v>
      </c>
      <c r="H59" s="5" t="s">
        <v>770</v>
      </c>
      <c r="I59" s="5" t="s">
        <v>59</v>
      </c>
      <c r="J59" s="5" t="s">
        <v>10</v>
      </c>
      <c r="K59" s="5" t="s">
        <v>60</v>
      </c>
      <c r="L59" s="5" t="s">
        <v>42</v>
      </c>
      <c r="M59" s="40" t="s">
        <v>935</v>
      </c>
    </row>
    <row r="60" spans="1:13" ht="215.45" customHeight="1" x14ac:dyDescent="0.2">
      <c r="A60" s="20" t="s">
        <v>177</v>
      </c>
      <c r="B60" s="5" t="s">
        <v>668</v>
      </c>
      <c r="C60" s="31">
        <v>2018</v>
      </c>
      <c r="D60" s="5" t="s">
        <v>178</v>
      </c>
      <c r="E60" s="6" t="s">
        <v>179</v>
      </c>
      <c r="F60" s="5" t="s">
        <v>285</v>
      </c>
      <c r="G60" s="5" t="s">
        <v>549</v>
      </c>
      <c r="H60" s="5" t="s">
        <v>77</v>
      </c>
      <c r="I60" s="5" t="s">
        <v>180</v>
      </c>
      <c r="J60" s="5" t="s">
        <v>800</v>
      </c>
      <c r="K60" s="5" t="s">
        <v>181</v>
      </c>
      <c r="L60" s="5" t="s">
        <v>317</v>
      </c>
      <c r="M60" s="66" t="s">
        <v>924</v>
      </c>
    </row>
    <row r="61" spans="1:13" ht="236.25" customHeight="1" x14ac:dyDescent="0.2">
      <c r="A61" s="20" t="s">
        <v>61</v>
      </c>
      <c r="B61" s="5" t="s">
        <v>580</v>
      </c>
      <c r="C61" s="31">
        <v>2019</v>
      </c>
      <c r="D61" s="5" t="s">
        <v>528</v>
      </c>
      <c r="E61" s="6" t="s">
        <v>62</v>
      </c>
      <c r="F61" s="5" t="s">
        <v>471</v>
      </c>
      <c r="G61" s="5" t="s">
        <v>549</v>
      </c>
      <c r="H61" s="5" t="s">
        <v>734</v>
      </c>
      <c r="I61" s="5" t="s">
        <v>63</v>
      </c>
      <c r="J61" s="5" t="s">
        <v>795</v>
      </c>
      <c r="K61" s="5" t="s">
        <v>342</v>
      </c>
      <c r="L61" s="5" t="s">
        <v>317</v>
      </c>
      <c r="M61" s="40" t="s">
        <v>871</v>
      </c>
    </row>
    <row r="62" spans="1:13" ht="189" customHeight="1" x14ac:dyDescent="0.2">
      <c r="A62" s="17" t="s">
        <v>300</v>
      </c>
      <c r="B62" s="5" t="s">
        <v>593</v>
      </c>
      <c r="C62" s="31">
        <v>2019</v>
      </c>
      <c r="D62" s="5" t="s">
        <v>529</v>
      </c>
      <c r="E62" s="6" t="s">
        <v>691</v>
      </c>
      <c r="F62" s="5" t="s">
        <v>473</v>
      </c>
      <c r="G62" s="5" t="s">
        <v>536</v>
      </c>
      <c r="H62" s="4" t="s">
        <v>279</v>
      </c>
      <c r="I62" s="5" t="s">
        <v>777</v>
      </c>
      <c r="J62" s="5" t="s">
        <v>797</v>
      </c>
      <c r="K62" s="5" t="s">
        <v>302</v>
      </c>
      <c r="L62" s="5" t="s">
        <v>303</v>
      </c>
      <c r="M62" s="40" t="str">
        <f>HYPERLINK("http://dx.doi.org/10.1097/QAI.0000000000002204","http://dx.doi.org/10.1097/QAI.0000000000002204")</f>
        <v>http://dx.doi.org/10.1097/QAI.0000000000002204</v>
      </c>
    </row>
    <row r="63" spans="1:13" ht="232.5" customHeight="1" x14ac:dyDescent="0.2">
      <c r="A63" s="17" t="s">
        <v>304</v>
      </c>
      <c r="B63" s="4" t="s">
        <v>587</v>
      </c>
      <c r="C63" s="31">
        <v>2019</v>
      </c>
      <c r="D63" s="5" t="s">
        <v>329</v>
      </c>
      <c r="E63" s="23" t="s">
        <v>687</v>
      </c>
      <c r="F63" s="5" t="s">
        <v>337</v>
      </c>
      <c r="G63" s="4" t="s">
        <v>731</v>
      </c>
      <c r="H63" s="5" t="s">
        <v>277</v>
      </c>
      <c r="I63" s="5" t="s">
        <v>328</v>
      </c>
      <c r="J63" s="5" t="s">
        <v>799</v>
      </c>
      <c r="K63" s="5" t="s">
        <v>840</v>
      </c>
      <c r="L63" s="5" t="s">
        <v>477</v>
      </c>
      <c r="M63" s="40" t="str">
        <f>HYPERLINK("http://dx.doi.org/10.1097/QAI.0000000000002220","http://dx.doi.org/10.1097/QAI.0000000000002220")</f>
        <v>http://dx.doi.org/10.1097/QAI.0000000000002220</v>
      </c>
    </row>
    <row r="64" spans="1:13" ht="239.25" customHeight="1" x14ac:dyDescent="0.2">
      <c r="A64" s="20" t="s">
        <v>125</v>
      </c>
      <c r="B64" s="5" t="s">
        <v>605</v>
      </c>
      <c r="C64" s="31">
        <v>2019</v>
      </c>
      <c r="D64" s="5" t="s">
        <v>1009</v>
      </c>
      <c r="E64" s="6" t="s">
        <v>126</v>
      </c>
      <c r="F64" s="5" t="s">
        <v>337</v>
      </c>
      <c r="G64" s="5" t="s">
        <v>549</v>
      </c>
      <c r="H64" s="5" t="s">
        <v>275</v>
      </c>
      <c r="I64" s="5" t="s">
        <v>127</v>
      </c>
      <c r="J64" s="5" t="s">
        <v>793</v>
      </c>
      <c r="K64" s="5" t="s">
        <v>823</v>
      </c>
      <c r="L64" s="5" t="s">
        <v>854</v>
      </c>
      <c r="M64" s="40" t="s">
        <v>884</v>
      </c>
    </row>
    <row r="65" spans="1:13" ht="174.75" customHeight="1" x14ac:dyDescent="0.2">
      <c r="A65" s="19" t="s">
        <v>190</v>
      </c>
      <c r="B65" s="5" t="s">
        <v>611</v>
      </c>
      <c r="C65" s="31">
        <v>2019</v>
      </c>
      <c r="D65" s="5" t="s">
        <v>329</v>
      </c>
      <c r="E65" s="6" t="s">
        <v>191</v>
      </c>
      <c r="F65" s="5" t="s">
        <v>285</v>
      </c>
      <c r="G65" s="5" t="s">
        <v>549</v>
      </c>
      <c r="H65" s="5" t="s">
        <v>279</v>
      </c>
      <c r="I65" s="5" t="s">
        <v>192</v>
      </c>
      <c r="J65" s="5" t="s">
        <v>800</v>
      </c>
      <c r="K65" s="5" t="s">
        <v>193</v>
      </c>
      <c r="L65" s="5" t="s">
        <v>84</v>
      </c>
      <c r="M65" s="40" t="s">
        <v>889</v>
      </c>
    </row>
    <row r="66" spans="1:13" ht="180.75" customHeight="1" x14ac:dyDescent="0.2">
      <c r="A66" s="20" t="s">
        <v>158</v>
      </c>
      <c r="B66" s="5" t="s">
        <v>625</v>
      </c>
      <c r="C66" s="31">
        <v>2019</v>
      </c>
      <c r="D66" s="5" t="s">
        <v>329</v>
      </c>
      <c r="E66" s="6" t="s">
        <v>159</v>
      </c>
      <c r="F66" s="5" t="s">
        <v>536</v>
      </c>
      <c r="G66" s="5" t="s">
        <v>549</v>
      </c>
      <c r="H66" s="5" t="s">
        <v>754</v>
      </c>
      <c r="I66" s="5" t="s">
        <v>160</v>
      </c>
      <c r="J66" s="5" t="s">
        <v>805</v>
      </c>
      <c r="K66" s="5" t="s">
        <v>536</v>
      </c>
      <c r="L66" s="5" t="s">
        <v>850</v>
      </c>
      <c r="M66" s="40" t="s">
        <v>897</v>
      </c>
    </row>
    <row r="67" spans="1:13" ht="202.9" customHeight="1" x14ac:dyDescent="0.2">
      <c r="A67" s="20" t="s">
        <v>64</v>
      </c>
      <c r="B67" s="5" t="s">
        <v>630</v>
      </c>
      <c r="C67" s="31">
        <v>2019</v>
      </c>
      <c r="D67" s="5" t="s">
        <v>65</v>
      </c>
      <c r="E67" s="6" t="s">
        <v>703</v>
      </c>
      <c r="F67" s="5" t="s">
        <v>473</v>
      </c>
      <c r="G67" s="5" t="s">
        <v>549</v>
      </c>
      <c r="H67" s="5" t="s">
        <v>66</v>
      </c>
      <c r="I67" s="5" t="s">
        <v>67</v>
      </c>
      <c r="J67" s="5" t="s">
        <v>808</v>
      </c>
      <c r="K67" s="5" t="s">
        <v>342</v>
      </c>
      <c r="L67" s="5" t="s">
        <v>377</v>
      </c>
      <c r="M67" s="40" t="s">
        <v>902</v>
      </c>
    </row>
    <row r="68" spans="1:13" ht="334.5" customHeight="1" x14ac:dyDescent="0.2">
      <c r="A68" s="19" t="s">
        <v>64</v>
      </c>
      <c r="B68" s="5" t="s">
        <v>630</v>
      </c>
      <c r="C68" s="31">
        <v>2019</v>
      </c>
      <c r="D68" s="5" t="s">
        <v>188</v>
      </c>
      <c r="E68" s="6" t="s">
        <v>189</v>
      </c>
      <c r="F68" s="5" t="s">
        <v>474</v>
      </c>
      <c r="G68" s="5" t="s">
        <v>549</v>
      </c>
      <c r="H68" s="5" t="s">
        <v>756</v>
      </c>
      <c r="I68" s="5" t="s">
        <v>783</v>
      </c>
      <c r="J68" s="5" t="s">
        <v>800</v>
      </c>
      <c r="K68" s="5" t="s">
        <v>302</v>
      </c>
      <c r="L68" s="5" t="s">
        <v>317</v>
      </c>
      <c r="M68" s="40" t="s">
        <v>902</v>
      </c>
    </row>
    <row r="69" spans="1:13" ht="129" customHeight="1" x14ac:dyDescent="0.2">
      <c r="A69" s="19" t="s">
        <v>194</v>
      </c>
      <c r="B69" s="5" t="s">
        <v>631</v>
      </c>
      <c r="C69" s="31">
        <v>2019</v>
      </c>
      <c r="D69" s="5" t="s">
        <v>1014</v>
      </c>
      <c r="E69" s="6" t="s">
        <v>195</v>
      </c>
      <c r="F69" s="5" t="s">
        <v>544</v>
      </c>
      <c r="G69" s="5" t="s">
        <v>549</v>
      </c>
      <c r="H69" s="5" t="s">
        <v>757</v>
      </c>
      <c r="I69" s="5" t="s">
        <v>196</v>
      </c>
      <c r="J69" s="5" t="s">
        <v>809</v>
      </c>
      <c r="K69" s="5" t="s">
        <v>818</v>
      </c>
      <c r="L69" s="5" t="s">
        <v>197</v>
      </c>
      <c r="M69" s="40" t="s">
        <v>903</v>
      </c>
    </row>
    <row r="70" spans="1:13" ht="206.25" customHeight="1" x14ac:dyDescent="0.2">
      <c r="A70" s="17" t="s">
        <v>305</v>
      </c>
      <c r="B70" s="5" t="s">
        <v>635</v>
      </c>
      <c r="C70" s="31">
        <v>2019</v>
      </c>
      <c r="D70" s="5" t="s">
        <v>555</v>
      </c>
      <c r="E70" s="6" t="s">
        <v>704</v>
      </c>
      <c r="F70" s="5" t="s">
        <v>536</v>
      </c>
      <c r="G70" s="5" t="s">
        <v>306</v>
      </c>
      <c r="H70" s="5" t="s">
        <v>113</v>
      </c>
      <c r="I70" s="5" t="s">
        <v>13</v>
      </c>
      <c r="J70" s="5" t="s">
        <v>810</v>
      </c>
      <c r="K70" s="5" t="s">
        <v>267</v>
      </c>
      <c r="L70" s="5" t="s">
        <v>858</v>
      </c>
      <c r="M70" s="38" t="s">
        <v>906</v>
      </c>
    </row>
    <row r="71" spans="1:13" ht="237" customHeight="1" x14ac:dyDescent="0.2">
      <c r="A71" s="20" t="s">
        <v>88</v>
      </c>
      <c r="B71" s="5" t="s">
        <v>637</v>
      </c>
      <c r="C71" s="31">
        <v>2019</v>
      </c>
      <c r="D71" s="5" t="s">
        <v>329</v>
      </c>
      <c r="E71" s="6" t="s">
        <v>705</v>
      </c>
      <c r="F71" s="5" t="s">
        <v>979</v>
      </c>
      <c r="G71" s="5" t="s">
        <v>549</v>
      </c>
      <c r="H71" s="5" t="s">
        <v>738</v>
      </c>
      <c r="I71" s="5" t="s">
        <v>328</v>
      </c>
      <c r="J71" s="5" t="s">
        <v>25</v>
      </c>
      <c r="K71" s="5" t="s">
        <v>536</v>
      </c>
      <c r="L71" s="5" t="s">
        <v>314</v>
      </c>
      <c r="M71" s="40" t="s">
        <v>907</v>
      </c>
    </row>
    <row r="72" spans="1:13" ht="174" customHeight="1" x14ac:dyDescent="0.2">
      <c r="A72" s="26" t="s">
        <v>85</v>
      </c>
      <c r="B72" s="5" t="s">
        <v>587</v>
      </c>
      <c r="C72" s="31">
        <v>2019</v>
      </c>
      <c r="D72" s="5" t="s">
        <v>329</v>
      </c>
      <c r="E72" s="6" t="s">
        <v>86</v>
      </c>
      <c r="F72" s="5" t="s">
        <v>536</v>
      </c>
      <c r="G72" s="5" t="s">
        <v>549</v>
      </c>
      <c r="H72" s="5" t="s">
        <v>761</v>
      </c>
      <c r="I72" s="5" t="s">
        <v>74</v>
      </c>
      <c r="J72" s="5" t="s">
        <v>25</v>
      </c>
      <c r="K72" s="5" t="s">
        <v>536</v>
      </c>
      <c r="L72" s="5" t="s">
        <v>850</v>
      </c>
      <c r="M72" s="40" t="s">
        <v>913</v>
      </c>
    </row>
    <row r="73" spans="1:13" ht="204.75" customHeight="1" x14ac:dyDescent="0.2">
      <c r="A73" s="20" t="s">
        <v>245</v>
      </c>
      <c r="B73" s="5" t="s">
        <v>645</v>
      </c>
      <c r="C73" s="31">
        <v>2019</v>
      </c>
      <c r="D73" s="5" t="s">
        <v>246</v>
      </c>
      <c r="E73" s="6" t="s">
        <v>247</v>
      </c>
      <c r="F73" s="5" t="s">
        <v>536</v>
      </c>
      <c r="G73" s="5" t="s">
        <v>549</v>
      </c>
      <c r="H73" s="5" t="s">
        <v>995</v>
      </c>
      <c r="I73" s="5" t="s">
        <v>328</v>
      </c>
      <c r="J73" s="5" t="s">
        <v>10</v>
      </c>
      <c r="K73" s="5" t="s">
        <v>33</v>
      </c>
      <c r="L73" s="5" t="s">
        <v>317</v>
      </c>
      <c r="M73" s="40" t="s">
        <v>915</v>
      </c>
    </row>
    <row r="74" spans="1:13" ht="219" customHeight="1" x14ac:dyDescent="0.2">
      <c r="A74" s="20" t="s">
        <v>81</v>
      </c>
      <c r="B74" s="5" t="s">
        <v>612</v>
      </c>
      <c r="C74" s="31">
        <v>2019</v>
      </c>
      <c r="D74" s="5" t="s">
        <v>329</v>
      </c>
      <c r="E74" s="6" t="s">
        <v>82</v>
      </c>
      <c r="F74" s="5" t="s">
        <v>536</v>
      </c>
      <c r="G74" s="5" t="s">
        <v>549</v>
      </c>
      <c r="H74" s="5" t="s">
        <v>766</v>
      </c>
      <c r="I74" s="5" t="s">
        <v>83</v>
      </c>
      <c r="J74" s="5" t="s">
        <v>800</v>
      </c>
      <c r="K74" s="5" t="s">
        <v>536</v>
      </c>
      <c r="L74" s="5" t="s">
        <v>84</v>
      </c>
      <c r="M74" s="40" t="s">
        <v>939</v>
      </c>
    </row>
    <row r="75" spans="1:13" ht="164.25" customHeight="1" x14ac:dyDescent="0.2">
      <c r="A75" s="20" t="s">
        <v>252</v>
      </c>
      <c r="B75" s="5" t="s">
        <v>672</v>
      </c>
      <c r="C75" s="31">
        <v>2019</v>
      </c>
      <c r="D75" s="5" t="s">
        <v>535</v>
      </c>
      <c r="E75" s="6" t="s">
        <v>253</v>
      </c>
      <c r="F75" s="5" t="s">
        <v>254</v>
      </c>
      <c r="G75" s="5" t="s">
        <v>549</v>
      </c>
      <c r="H75" s="5" t="s">
        <v>275</v>
      </c>
      <c r="I75" s="5" t="s">
        <v>211</v>
      </c>
      <c r="J75" s="5" t="s">
        <v>793</v>
      </c>
      <c r="K75" s="5" t="s">
        <v>818</v>
      </c>
      <c r="L75" s="5" t="s">
        <v>22</v>
      </c>
      <c r="M75" s="66" t="s">
        <v>921</v>
      </c>
    </row>
    <row r="76" spans="1:13" ht="195" customHeight="1" x14ac:dyDescent="0.2">
      <c r="A76" s="20" t="s">
        <v>89</v>
      </c>
      <c r="B76" s="5" t="s">
        <v>572</v>
      </c>
      <c r="C76" s="31">
        <v>2020</v>
      </c>
      <c r="D76" s="5" t="s">
        <v>1015</v>
      </c>
      <c r="E76" s="6" t="s">
        <v>90</v>
      </c>
      <c r="F76" s="5" t="s">
        <v>541</v>
      </c>
      <c r="G76" s="5" t="s">
        <v>549</v>
      </c>
      <c r="H76" s="5" t="s">
        <v>741</v>
      </c>
      <c r="I76" s="5" t="s">
        <v>91</v>
      </c>
      <c r="J76" s="5" t="s">
        <v>92</v>
      </c>
      <c r="K76" s="5" t="s">
        <v>818</v>
      </c>
      <c r="L76" s="5" t="s">
        <v>93</v>
      </c>
      <c r="M76" s="38" t="s">
        <v>866</v>
      </c>
    </row>
    <row r="77" spans="1:13" ht="330" customHeight="1" x14ac:dyDescent="0.2">
      <c r="A77" s="20" t="s">
        <v>98</v>
      </c>
      <c r="B77" s="5" t="s">
        <v>589</v>
      </c>
      <c r="C77" s="31">
        <v>2020</v>
      </c>
      <c r="D77" s="5" t="s">
        <v>99</v>
      </c>
      <c r="E77" s="6" t="s">
        <v>688</v>
      </c>
      <c r="F77" s="5" t="s">
        <v>337</v>
      </c>
      <c r="G77" s="5" t="s">
        <v>549</v>
      </c>
      <c r="H77" s="5" t="s">
        <v>100</v>
      </c>
      <c r="I77" s="5" t="s">
        <v>101</v>
      </c>
      <c r="J77" s="5" t="s">
        <v>102</v>
      </c>
      <c r="K77" s="5" t="s">
        <v>536</v>
      </c>
      <c r="L77" s="5" t="s">
        <v>42</v>
      </c>
      <c r="M77" s="38" t="s">
        <v>877</v>
      </c>
    </row>
    <row r="78" spans="1:13" ht="142.9" customHeight="1" x14ac:dyDescent="0.2">
      <c r="A78" s="20" t="s">
        <v>261</v>
      </c>
      <c r="B78" s="5" t="s">
        <v>634</v>
      </c>
      <c r="C78" s="31">
        <v>2020</v>
      </c>
      <c r="D78" s="5" t="s">
        <v>262</v>
      </c>
      <c r="E78" s="6" t="s">
        <v>263</v>
      </c>
      <c r="F78" s="5" t="s">
        <v>977</v>
      </c>
      <c r="G78" s="5" t="s">
        <v>549</v>
      </c>
      <c r="H78" s="5" t="s">
        <v>264</v>
      </c>
      <c r="I78" s="5" t="s">
        <v>78</v>
      </c>
      <c r="J78" s="5" t="s">
        <v>25</v>
      </c>
      <c r="K78" s="5" t="s">
        <v>536</v>
      </c>
      <c r="L78" s="5" t="s">
        <v>857</v>
      </c>
      <c r="M78" s="40" t="s">
        <v>905</v>
      </c>
    </row>
    <row r="79" spans="1:13" ht="178.9" customHeight="1" x14ac:dyDescent="0.2">
      <c r="A79" s="20" t="s">
        <v>265</v>
      </c>
      <c r="B79" s="5" t="s">
        <v>642</v>
      </c>
      <c r="C79" s="31">
        <v>2020</v>
      </c>
      <c r="D79" s="5" t="s">
        <v>329</v>
      </c>
      <c r="E79" s="6" t="s">
        <v>707</v>
      </c>
      <c r="F79" s="5" t="s">
        <v>469</v>
      </c>
      <c r="G79" s="5" t="s">
        <v>549</v>
      </c>
      <c r="H79" s="5" t="s">
        <v>759</v>
      </c>
      <c r="I79" s="5" t="s">
        <v>266</v>
      </c>
      <c r="J79" s="5" t="s">
        <v>25</v>
      </c>
      <c r="K79" s="5" t="s">
        <v>536</v>
      </c>
      <c r="L79" s="5" t="s">
        <v>84</v>
      </c>
      <c r="M79" s="40" t="s">
        <v>911</v>
      </c>
    </row>
    <row r="80" spans="1:13" ht="258.60000000000002" customHeight="1" x14ac:dyDescent="0.2">
      <c r="A80" s="20" t="s">
        <v>94</v>
      </c>
      <c r="B80" s="5" t="s">
        <v>651</v>
      </c>
      <c r="C80" s="31">
        <v>2020</v>
      </c>
      <c r="D80" s="5" t="s">
        <v>95</v>
      </c>
      <c r="E80" s="6" t="s">
        <v>96</v>
      </c>
      <c r="F80" s="5" t="s">
        <v>547</v>
      </c>
      <c r="G80" s="5" t="s">
        <v>549</v>
      </c>
      <c r="H80" s="5" t="s">
        <v>275</v>
      </c>
      <c r="I80" s="5" t="s">
        <v>97</v>
      </c>
      <c r="J80" s="5" t="s">
        <v>811</v>
      </c>
      <c r="K80" s="5" t="s">
        <v>832</v>
      </c>
      <c r="L80" s="5" t="s">
        <v>22</v>
      </c>
      <c r="M80" s="40" t="s">
        <v>941</v>
      </c>
    </row>
    <row r="81" spans="1:13" ht="144.6" customHeight="1" x14ac:dyDescent="0.2">
      <c r="A81" s="17" t="s">
        <v>299</v>
      </c>
      <c r="B81" s="5" t="s">
        <v>670</v>
      </c>
      <c r="C81" s="31">
        <v>2020</v>
      </c>
      <c r="D81" s="5" t="s">
        <v>329</v>
      </c>
      <c r="E81" s="6" t="s">
        <v>301</v>
      </c>
      <c r="F81" s="5" t="s">
        <v>285</v>
      </c>
      <c r="G81" s="5" t="s">
        <v>721</v>
      </c>
      <c r="H81" s="5" t="s">
        <v>69</v>
      </c>
      <c r="I81" s="5" t="s">
        <v>788</v>
      </c>
      <c r="J81" s="5" t="s">
        <v>814</v>
      </c>
      <c r="K81" s="5" t="s">
        <v>844</v>
      </c>
      <c r="L81" s="5" t="s">
        <v>42</v>
      </c>
      <c r="M81" s="40" t="str">
        <f>HYPERLINK("http://dx.doi.org/10.1097/QAI.0000000000002323","http://dx.doi.org/10.1097/QAI.0000000000002323")</f>
        <v>http://dx.doi.org/10.1097/QAI.0000000000002323</v>
      </c>
    </row>
    <row r="82" spans="1:13" ht="345.75" customHeight="1" x14ac:dyDescent="0.2">
      <c r="A82" s="20" t="s">
        <v>76</v>
      </c>
      <c r="B82" s="5" t="s">
        <v>673</v>
      </c>
      <c r="C82" s="31">
        <v>2020</v>
      </c>
      <c r="D82" s="5" t="s">
        <v>1012</v>
      </c>
      <c r="E82" s="6" t="s">
        <v>719</v>
      </c>
      <c r="F82" s="5" t="s">
        <v>518</v>
      </c>
      <c r="G82" s="5" t="s">
        <v>549</v>
      </c>
      <c r="H82" s="5" t="s">
        <v>77</v>
      </c>
      <c r="I82" s="5" t="s">
        <v>78</v>
      </c>
      <c r="J82" s="5" t="s">
        <v>984</v>
      </c>
      <c r="K82" s="5" t="s">
        <v>818</v>
      </c>
      <c r="L82" s="5" t="s">
        <v>317</v>
      </c>
      <c r="M82" s="40" t="s">
        <v>919</v>
      </c>
    </row>
    <row r="83" spans="1:13" ht="321.75" customHeight="1" x14ac:dyDescent="0.2">
      <c r="A83" s="16" t="s">
        <v>185</v>
      </c>
      <c r="B83" s="5" t="s">
        <v>571</v>
      </c>
      <c r="C83" s="31">
        <v>2021</v>
      </c>
      <c r="D83" s="5" t="s">
        <v>329</v>
      </c>
      <c r="E83" s="6" t="s">
        <v>186</v>
      </c>
      <c r="F83" s="5" t="s">
        <v>524</v>
      </c>
      <c r="G83" s="5" t="s">
        <v>549</v>
      </c>
      <c r="H83" s="5" t="s">
        <v>275</v>
      </c>
      <c r="I83" s="5" t="s">
        <v>187</v>
      </c>
      <c r="J83" s="5" t="s">
        <v>800</v>
      </c>
      <c r="K83" s="5" t="s">
        <v>536</v>
      </c>
      <c r="L83" s="5" t="s">
        <v>317</v>
      </c>
      <c r="M83" s="38" t="s">
        <v>561</v>
      </c>
    </row>
    <row r="84" spans="1:13" ht="159" customHeight="1" x14ac:dyDescent="0.2">
      <c r="A84" s="19" t="s">
        <v>212</v>
      </c>
      <c r="B84" s="5" t="s">
        <v>575</v>
      </c>
      <c r="C84" s="31">
        <v>2021</v>
      </c>
      <c r="D84" s="5" t="s">
        <v>213</v>
      </c>
      <c r="E84" s="6" t="s">
        <v>214</v>
      </c>
      <c r="F84" s="5" t="s">
        <v>962</v>
      </c>
      <c r="G84" s="5" t="s">
        <v>549</v>
      </c>
      <c r="H84" s="5" t="s">
        <v>271</v>
      </c>
      <c r="I84" s="5" t="s">
        <v>106</v>
      </c>
      <c r="J84" s="5" t="s">
        <v>10</v>
      </c>
      <c r="K84" s="5" t="s">
        <v>215</v>
      </c>
      <c r="L84" s="5" t="s">
        <v>216</v>
      </c>
      <c r="M84" s="40" t="s">
        <v>868</v>
      </c>
    </row>
    <row r="85" spans="1:13" ht="159" customHeight="1" x14ac:dyDescent="0.2">
      <c r="A85" s="17" t="s">
        <v>358</v>
      </c>
      <c r="B85" s="5" t="s">
        <v>584</v>
      </c>
      <c r="C85" s="31">
        <v>2021</v>
      </c>
      <c r="D85" s="5" t="s">
        <v>359</v>
      </c>
      <c r="E85" s="6" t="s">
        <v>361</v>
      </c>
      <c r="F85" s="5" t="s">
        <v>974</v>
      </c>
      <c r="G85" s="5" t="s">
        <v>536</v>
      </c>
      <c r="H85" s="5" t="s">
        <v>278</v>
      </c>
      <c r="I85" s="5" t="s">
        <v>337</v>
      </c>
      <c r="J85" s="5" t="s">
        <v>798</v>
      </c>
      <c r="K85" s="5" t="s">
        <v>360</v>
      </c>
      <c r="L85" s="5" t="s">
        <v>317</v>
      </c>
      <c r="M85" s="38" t="s">
        <v>362</v>
      </c>
    </row>
    <row r="86" spans="1:13" ht="116.45" customHeight="1" x14ac:dyDescent="0.2">
      <c r="A86" s="20" t="s">
        <v>259</v>
      </c>
      <c r="B86" s="5" t="s">
        <v>594</v>
      </c>
      <c r="C86" s="31">
        <v>2021</v>
      </c>
      <c r="D86" s="5" t="s">
        <v>329</v>
      </c>
      <c r="E86" s="6" t="s">
        <v>530</v>
      </c>
      <c r="F86" s="5" t="s">
        <v>965</v>
      </c>
      <c r="G86" s="5" t="s">
        <v>549</v>
      </c>
      <c r="H86" s="5" t="s">
        <v>271</v>
      </c>
      <c r="I86" s="5" t="s">
        <v>260</v>
      </c>
      <c r="J86" s="5" t="s">
        <v>10</v>
      </c>
      <c r="K86" s="5" t="s">
        <v>821</v>
      </c>
      <c r="L86" s="5" t="s">
        <v>93</v>
      </c>
      <c r="M86" s="66" t="s">
        <v>878</v>
      </c>
    </row>
    <row r="87" spans="1:13" ht="309" customHeight="1" x14ac:dyDescent="0.2">
      <c r="A87" s="20" t="s">
        <v>209</v>
      </c>
      <c r="B87" s="5" t="s">
        <v>623</v>
      </c>
      <c r="C87" s="31">
        <v>2021</v>
      </c>
      <c r="D87" s="5" t="s">
        <v>329</v>
      </c>
      <c r="E87" s="6" t="s">
        <v>210</v>
      </c>
      <c r="F87" s="5" t="s">
        <v>173</v>
      </c>
      <c r="G87" s="5" t="s">
        <v>549</v>
      </c>
      <c r="H87" s="5" t="s">
        <v>753</v>
      </c>
      <c r="I87" s="5" t="s">
        <v>211</v>
      </c>
      <c r="J87" s="5" t="s">
        <v>796</v>
      </c>
      <c r="K87" s="5" t="s">
        <v>536</v>
      </c>
      <c r="L87" s="5" t="s">
        <v>850</v>
      </c>
      <c r="M87" s="40" t="s">
        <v>896</v>
      </c>
    </row>
    <row r="88" spans="1:13" ht="206.25" customHeight="1" x14ac:dyDescent="0.2">
      <c r="A88" s="20" t="s">
        <v>68</v>
      </c>
      <c r="B88" s="5" t="s">
        <v>665</v>
      </c>
      <c r="C88" s="31">
        <v>2021</v>
      </c>
      <c r="D88" s="5" t="s">
        <v>548</v>
      </c>
      <c r="E88" s="6" t="s">
        <v>714</v>
      </c>
      <c r="F88" s="5" t="s">
        <v>386</v>
      </c>
      <c r="G88" s="5" t="s">
        <v>549</v>
      </c>
      <c r="H88" s="5" t="s">
        <v>275</v>
      </c>
      <c r="I88" s="5" t="s">
        <v>70</v>
      </c>
      <c r="J88" s="5" t="s">
        <v>793</v>
      </c>
      <c r="K88" s="5" t="s">
        <v>818</v>
      </c>
      <c r="L88" s="5" t="s">
        <v>317</v>
      </c>
      <c r="M88" s="40" t="s">
        <v>927</v>
      </c>
    </row>
    <row r="89" spans="1:13" ht="244.5" customHeight="1" x14ac:dyDescent="0.2">
      <c r="A89" s="17" t="s">
        <v>455</v>
      </c>
      <c r="B89" s="5" t="s">
        <v>585</v>
      </c>
      <c r="C89" s="31">
        <v>2022</v>
      </c>
      <c r="D89" s="5" t="s">
        <v>525</v>
      </c>
      <c r="E89" s="6" t="s">
        <v>454</v>
      </c>
      <c r="F89" s="5" t="s">
        <v>337</v>
      </c>
      <c r="G89" s="5" t="s">
        <v>536</v>
      </c>
      <c r="H89" s="5" t="s">
        <v>557</v>
      </c>
      <c r="I89" s="5" t="s">
        <v>536</v>
      </c>
      <c r="J89" s="5" t="s">
        <v>791</v>
      </c>
      <c r="K89" s="5" t="s">
        <v>818</v>
      </c>
      <c r="L89" s="5" t="s">
        <v>84</v>
      </c>
      <c r="M89" s="38" t="s">
        <v>453</v>
      </c>
    </row>
    <row r="90" spans="1:13" ht="215.25" customHeight="1" x14ac:dyDescent="0.2">
      <c r="A90" s="17" t="s">
        <v>324</v>
      </c>
      <c r="B90" s="5" t="s">
        <v>566</v>
      </c>
      <c r="C90" s="31">
        <v>2022</v>
      </c>
      <c r="D90" s="5" t="s">
        <v>1007</v>
      </c>
      <c r="E90" s="6" t="s">
        <v>327</v>
      </c>
      <c r="F90" s="5" t="s">
        <v>285</v>
      </c>
      <c r="G90" s="5" t="s">
        <v>536</v>
      </c>
      <c r="H90" s="5" t="s">
        <v>275</v>
      </c>
      <c r="I90" s="5" t="s">
        <v>337</v>
      </c>
      <c r="J90" s="5" t="s">
        <v>10</v>
      </c>
      <c r="K90" s="5" t="s">
        <v>325</v>
      </c>
      <c r="L90" s="5" t="s">
        <v>75</v>
      </c>
      <c r="M90" s="38" t="s">
        <v>326</v>
      </c>
    </row>
    <row r="91" spans="1:13" ht="83.25" customHeight="1" x14ac:dyDescent="0.2">
      <c r="A91" s="17" t="s">
        <v>370</v>
      </c>
      <c r="B91" s="5" t="s">
        <v>573</v>
      </c>
      <c r="C91" s="31">
        <v>2022</v>
      </c>
      <c r="D91" s="5" t="s">
        <v>526</v>
      </c>
      <c r="E91" s="6" t="s">
        <v>371</v>
      </c>
      <c r="F91" s="5" t="s">
        <v>542</v>
      </c>
      <c r="G91" s="5" t="s">
        <v>536</v>
      </c>
      <c r="H91" s="5" t="s">
        <v>279</v>
      </c>
      <c r="I91" s="5" t="s">
        <v>461</v>
      </c>
      <c r="J91" s="5" t="s">
        <v>984</v>
      </c>
      <c r="K91" s="5" t="s">
        <v>818</v>
      </c>
      <c r="L91" s="5" t="s">
        <v>42</v>
      </c>
      <c r="M91" s="38" t="s">
        <v>372</v>
      </c>
    </row>
    <row r="92" spans="1:13" ht="204.6" customHeight="1" x14ac:dyDescent="0.2">
      <c r="A92" s="17" t="s">
        <v>298</v>
      </c>
      <c r="B92" s="5" t="s">
        <v>574</v>
      </c>
      <c r="C92" s="31">
        <v>2022</v>
      </c>
      <c r="D92" s="5" t="s">
        <v>329</v>
      </c>
      <c r="E92" s="6" t="s">
        <v>683</v>
      </c>
      <c r="F92" s="5" t="s">
        <v>524</v>
      </c>
      <c r="G92" s="5" t="s">
        <v>732</v>
      </c>
      <c r="H92" s="5" t="s">
        <v>742</v>
      </c>
      <c r="I92" s="5" t="s">
        <v>106</v>
      </c>
      <c r="J92" s="5" t="s">
        <v>10</v>
      </c>
      <c r="K92" s="5" t="s">
        <v>819</v>
      </c>
      <c r="L92" s="5" t="s">
        <v>852</v>
      </c>
      <c r="M92" s="38" t="s">
        <v>867</v>
      </c>
    </row>
    <row r="93" spans="1:13" ht="99" customHeight="1" x14ac:dyDescent="0.2">
      <c r="A93" s="17" t="s">
        <v>419</v>
      </c>
      <c r="B93" s="5" t="s">
        <v>577</v>
      </c>
      <c r="C93" s="31">
        <v>2022</v>
      </c>
      <c r="D93" s="5" t="s">
        <v>417</v>
      </c>
      <c r="E93" s="6" t="s">
        <v>418</v>
      </c>
      <c r="F93" s="5" t="s">
        <v>973</v>
      </c>
      <c r="G93" s="5" t="s">
        <v>416</v>
      </c>
      <c r="H93" s="5" t="s">
        <v>744</v>
      </c>
      <c r="I93" s="5" t="s">
        <v>350</v>
      </c>
      <c r="J93" s="5" t="s">
        <v>415</v>
      </c>
      <c r="K93" s="5" t="s">
        <v>818</v>
      </c>
      <c r="L93" s="5" t="s">
        <v>414</v>
      </c>
      <c r="M93" s="38" t="s">
        <v>413</v>
      </c>
    </row>
    <row r="94" spans="1:13" ht="225" customHeight="1" x14ac:dyDescent="0.2">
      <c r="A94" s="17" t="s">
        <v>451</v>
      </c>
      <c r="B94" s="5" t="s">
        <v>579</v>
      </c>
      <c r="C94" s="31">
        <v>2022</v>
      </c>
      <c r="D94" s="5" t="s">
        <v>1008</v>
      </c>
      <c r="E94" s="6" t="s">
        <v>481</v>
      </c>
      <c r="F94" s="5" t="s">
        <v>450</v>
      </c>
      <c r="G94" s="5" t="s">
        <v>337</v>
      </c>
      <c r="H94" s="5" t="s">
        <v>278</v>
      </c>
      <c r="I94" s="5" t="s">
        <v>776</v>
      </c>
      <c r="J94" s="5" t="s">
        <v>794</v>
      </c>
      <c r="K94" s="5" t="s">
        <v>818</v>
      </c>
      <c r="L94" s="5" t="s">
        <v>452</v>
      </c>
      <c r="M94" s="38" t="s">
        <v>449</v>
      </c>
    </row>
    <row r="95" spans="1:13" ht="201" customHeight="1" x14ac:dyDescent="0.2">
      <c r="A95" s="17" t="s">
        <v>346</v>
      </c>
      <c r="B95" s="5" t="s">
        <v>592</v>
      </c>
      <c r="C95" s="31">
        <v>2022</v>
      </c>
      <c r="D95" s="5" t="s">
        <v>347</v>
      </c>
      <c r="E95" s="6" t="s">
        <v>351</v>
      </c>
      <c r="F95" s="5" t="s">
        <v>964</v>
      </c>
      <c r="G95" s="5" t="s">
        <v>536</v>
      </c>
      <c r="H95" s="5" t="s">
        <v>275</v>
      </c>
      <c r="I95" s="5" t="s">
        <v>536</v>
      </c>
      <c r="J95" s="5" t="s">
        <v>10</v>
      </c>
      <c r="K95" s="5" t="s">
        <v>820</v>
      </c>
      <c r="L95" s="5" t="s">
        <v>349</v>
      </c>
      <c r="M95" s="38" t="s">
        <v>348</v>
      </c>
    </row>
    <row r="96" spans="1:13" ht="87" customHeight="1" x14ac:dyDescent="0.2">
      <c r="A96" s="17" t="s">
        <v>429</v>
      </c>
      <c r="B96" s="5" t="s">
        <v>583</v>
      </c>
      <c r="C96" s="31">
        <v>2022</v>
      </c>
      <c r="D96" s="5" t="s">
        <v>430</v>
      </c>
      <c r="E96" s="23" t="s">
        <v>482</v>
      </c>
      <c r="F96" s="5" t="s">
        <v>285</v>
      </c>
      <c r="G96" s="5" t="s">
        <v>536</v>
      </c>
      <c r="H96" s="5" t="s">
        <v>279</v>
      </c>
      <c r="I96" s="5" t="s">
        <v>536</v>
      </c>
      <c r="J96" s="5" t="s">
        <v>984</v>
      </c>
      <c r="K96" s="5" t="s">
        <v>818</v>
      </c>
      <c r="L96" s="5" t="s">
        <v>197</v>
      </c>
      <c r="M96" s="38" t="s">
        <v>431</v>
      </c>
    </row>
    <row r="97" spans="1:13" ht="178.5" customHeight="1" x14ac:dyDescent="0.2">
      <c r="A97" s="24" t="s">
        <v>330</v>
      </c>
      <c r="B97" s="5" t="s">
        <v>591</v>
      </c>
      <c r="C97" s="31">
        <v>2022</v>
      </c>
      <c r="D97" s="5" t="s">
        <v>331</v>
      </c>
      <c r="E97" s="6" t="s">
        <v>333</v>
      </c>
      <c r="F97" s="5" t="s">
        <v>285</v>
      </c>
      <c r="G97" s="5" t="s">
        <v>536</v>
      </c>
      <c r="H97" s="5" t="s">
        <v>275</v>
      </c>
      <c r="I97" s="5" t="s">
        <v>536</v>
      </c>
      <c r="J97" s="4" t="s">
        <v>985</v>
      </c>
      <c r="K97" s="5" t="s">
        <v>302</v>
      </c>
      <c r="L97" s="4" t="s">
        <v>332</v>
      </c>
      <c r="M97" s="38" t="s">
        <v>334</v>
      </c>
    </row>
    <row r="98" spans="1:13" ht="144" customHeight="1" x14ac:dyDescent="0.2">
      <c r="A98" s="17" t="s">
        <v>378</v>
      </c>
      <c r="B98" s="5" t="s">
        <v>597</v>
      </c>
      <c r="C98" s="31">
        <v>2022</v>
      </c>
      <c r="D98" s="5" t="s">
        <v>379</v>
      </c>
      <c r="E98" s="6" t="s">
        <v>380</v>
      </c>
      <c r="F98" s="5" t="s">
        <v>285</v>
      </c>
      <c r="G98" s="5" t="s">
        <v>536</v>
      </c>
      <c r="H98" s="5" t="s">
        <v>747</v>
      </c>
      <c r="I98" s="5" t="s">
        <v>337</v>
      </c>
      <c r="J98" s="5" t="s">
        <v>10</v>
      </c>
      <c r="K98" s="5" t="s">
        <v>479</v>
      </c>
      <c r="L98" s="5" t="s">
        <v>314</v>
      </c>
      <c r="M98" s="38" t="s">
        <v>381</v>
      </c>
    </row>
    <row r="99" spans="1:13" ht="120.75" customHeight="1" x14ac:dyDescent="0.2">
      <c r="A99" s="17" t="s">
        <v>363</v>
      </c>
      <c r="B99" s="5" t="s">
        <v>598</v>
      </c>
      <c r="C99" s="31">
        <v>2022</v>
      </c>
      <c r="D99" s="5" t="s">
        <v>329</v>
      </c>
      <c r="E99" s="6" t="s">
        <v>690</v>
      </c>
      <c r="F99" s="5" t="s">
        <v>543</v>
      </c>
      <c r="G99" s="5" t="s">
        <v>730</v>
      </c>
      <c r="H99" s="5" t="s">
        <v>275</v>
      </c>
      <c r="I99" s="5" t="s">
        <v>328</v>
      </c>
      <c r="J99" s="5" t="s">
        <v>802</v>
      </c>
      <c r="K99" s="5" t="s">
        <v>822</v>
      </c>
      <c r="L99" s="5" t="s">
        <v>364</v>
      </c>
      <c r="M99" s="38" t="s">
        <v>365</v>
      </c>
    </row>
    <row r="100" spans="1:13" ht="360.75" customHeight="1" x14ac:dyDescent="0.2">
      <c r="A100" s="17" t="s">
        <v>440</v>
      </c>
      <c r="B100" s="5" t="s">
        <v>599</v>
      </c>
      <c r="C100" s="31">
        <v>2022</v>
      </c>
      <c r="D100" s="5" t="s">
        <v>443</v>
      </c>
      <c r="E100" s="6" t="s">
        <v>483</v>
      </c>
      <c r="F100" s="5" t="s">
        <v>442</v>
      </c>
      <c r="G100" s="5" t="s">
        <v>444</v>
      </c>
      <c r="H100" s="5" t="s">
        <v>278</v>
      </c>
      <c r="I100" s="5" t="s">
        <v>337</v>
      </c>
      <c r="J100" s="5" t="s">
        <v>994</v>
      </c>
      <c r="K100" s="5" t="s">
        <v>818</v>
      </c>
      <c r="L100" s="5" t="s">
        <v>478</v>
      </c>
      <c r="M100" s="38" t="s">
        <v>441</v>
      </c>
    </row>
    <row r="101" spans="1:13" ht="237.75" customHeight="1" x14ac:dyDescent="0.2">
      <c r="A101" s="17" t="s">
        <v>466</v>
      </c>
      <c r="B101" s="5" t="s">
        <v>604</v>
      </c>
      <c r="C101" s="31">
        <v>2022</v>
      </c>
      <c r="D101" s="5" t="s">
        <v>256</v>
      </c>
      <c r="E101" s="6" t="s">
        <v>468</v>
      </c>
      <c r="F101" s="5" t="s">
        <v>472</v>
      </c>
      <c r="G101" s="5" t="s">
        <v>536</v>
      </c>
      <c r="H101" s="5" t="s">
        <v>563</v>
      </c>
      <c r="I101" s="5" t="s">
        <v>778</v>
      </c>
      <c r="J101" s="5" t="s">
        <v>415</v>
      </c>
      <c r="K101" s="5" t="s">
        <v>818</v>
      </c>
      <c r="L101" s="5" t="s">
        <v>377</v>
      </c>
      <c r="M101" s="38" t="s">
        <v>391</v>
      </c>
    </row>
    <row r="102" spans="1:13" ht="143.25" customHeight="1" x14ac:dyDescent="0.2">
      <c r="A102" s="17" t="s">
        <v>436</v>
      </c>
      <c r="B102" s="5" t="s">
        <v>607</v>
      </c>
      <c r="C102" s="31">
        <v>2022</v>
      </c>
      <c r="D102" s="12" t="s">
        <v>437</v>
      </c>
      <c r="E102" s="23" t="s">
        <v>695</v>
      </c>
      <c r="F102" s="5" t="s">
        <v>967</v>
      </c>
      <c r="G102" s="5" t="s">
        <v>729</v>
      </c>
      <c r="H102" s="5" t="s">
        <v>278</v>
      </c>
      <c r="I102" s="5" t="s">
        <v>337</v>
      </c>
      <c r="J102" s="4" t="s">
        <v>984</v>
      </c>
      <c r="K102" s="5" t="s">
        <v>818</v>
      </c>
      <c r="L102" s="5" t="s">
        <v>439</v>
      </c>
      <c r="M102" s="38" t="s">
        <v>438</v>
      </c>
    </row>
    <row r="103" spans="1:13" ht="180.75" customHeight="1" x14ac:dyDescent="0.2">
      <c r="A103" s="17" t="s">
        <v>373</v>
      </c>
      <c r="B103" s="5" t="s">
        <v>613</v>
      </c>
      <c r="C103" s="31">
        <v>2022</v>
      </c>
      <c r="D103" s="5" t="s">
        <v>329</v>
      </c>
      <c r="E103" s="6" t="s">
        <v>697</v>
      </c>
      <c r="F103" s="5" t="s">
        <v>970</v>
      </c>
      <c r="G103" s="5" t="s">
        <v>728</v>
      </c>
      <c r="H103" s="5" t="s">
        <v>275</v>
      </c>
      <c r="I103" s="5" t="s">
        <v>375</v>
      </c>
      <c r="J103" s="5" t="s">
        <v>10</v>
      </c>
      <c r="K103" s="5" t="s">
        <v>376</v>
      </c>
      <c r="L103" s="5" t="s">
        <v>377</v>
      </c>
      <c r="M103" s="38" t="s">
        <v>374</v>
      </c>
    </row>
    <row r="104" spans="1:13" ht="219" customHeight="1" x14ac:dyDescent="0.2">
      <c r="A104" s="17" t="s">
        <v>407</v>
      </c>
      <c r="B104" s="5" t="s">
        <v>615</v>
      </c>
      <c r="C104" s="31">
        <v>2022</v>
      </c>
      <c r="D104" s="5" t="s">
        <v>403</v>
      </c>
      <c r="E104" s="6" t="s">
        <v>698</v>
      </c>
      <c r="F104" s="5" t="s">
        <v>472</v>
      </c>
      <c r="G104" s="5" t="s">
        <v>536</v>
      </c>
      <c r="H104" s="5" t="s">
        <v>562</v>
      </c>
      <c r="I104" s="5" t="s">
        <v>779</v>
      </c>
      <c r="J104" s="5" t="s">
        <v>406</v>
      </c>
      <c r="K104" s="4" t="s">
        <v>565</v>
      </c>
      <c r="L104" s="5" t="s">
        <v>405</v>
      </c>
      <c r="M104" s="38" t="s">
        <v>404</v>
      </c>
    </row>
    <row r="105" spans="1:13" ht="151.5" customHeight="1" x14ac:dyDescent="0.2">
      <c r="A105" s="17" t="s">
        <v>392</v>
      </c>
      <c r="B105" s="5" t="s">
        <v>618</v>
      </c>
      <c r="C105" s="31">
        <v>2022</v>
      </c>
      <c r="D105" s="5" t="s">
        <v>329</v>
      </c>
      <c r="E105" s="6" t="s">
        <v>394</v>
      </c>
      <c r="F105" s="5" t="s">
        <v>971</v>
      </c>
      <c r="G105" s="5" t="s">
        <v>727</v>
      </c>
      <c r="H105" s="5" t="s">
        <v>735</v>
      </c>
      <c r="I105" s="5" t="s">
        <v>337</v>
      </c>
      <c r="J105" s="5" t="s">
        <v>804</v>
      </c>
      <c r="K105" s="5" t="s">
        <v>818</v>
      </c>
      <c r="L105" s="5" t="s">
        <v>377</v>
      </c>
      <c r="M105" s="38" t="s">
        <v>393</v>
      </c>
    </row>
    <row r="106" spans="1:13" ht="189.75" customHeight="1" x14ac:dyDescent="0.2">
      <c r="A106" s="17" t="s">
        <v>340</v>
      </c>
      <c r="B106" s="5" t="s">
        <v>619</v>
      </c>
      <c r="C106" s="31">
        <v>2022</v>
      </c>
      <c r="D106" s="5" t="s">
        <v>339</v>
      </c>
      <c r="E106" s="6" t="s">
        <v>345</v>
      </c>
      <c r="F106" s="5" t="s">
        <v>972</v>
      </c>
      <c r="G106" s="5" t="s">
        <v>337</v>
      </c>
      <c r="H106" s="5" t="s">
        <v>279</v>
      </c>
      <c r="I106" s="5" t="s">
        <v>329</v>
      </c>
      <c r="J106" s="5" t="s">
        <v>341</v>
      </c>
      <c r="K106" s="5" t="s">
        <v>342</v>
      </c>
      <c r="L106" s="5" t="s">
        <v>343</v>
      </c>
      <c r="M106" s="38" t="s">
        <v>344</v>
      </c>
    </row>
    <row r="107" spans="1:13" ht="136.9" customHeight="1" x14ac:dyDescent="0.2">
      <c r="A107" s="17" t="s">
        <v>291</v>
      </c>
      <c r="B107" s="5" t="s">
        <v>620</v>
      </c>
      <c r="C107" s="31">
        <v>2022</v>
      </c>
      <c r="D107" s="5" t="s">
        <v>329</v>
      </c>
      <c r="E107" s="6" t="s">
        <v>292</v>
      </c>
      <c r="F107" s="5" t="s">
        <v>293</v>
      </c>
      <c r="G107" s="5" t="s">
        <v>726</v>
      </c>
      <c r="H107" s="5" t="s">
        <v>552</v>
      </c>
      <c r="I107" s="5" t="s">
        <v>780</v>
      </c>
      <c r="J107" s="5" t="s">
        <v>10</v>
      </c>
      <c r="K107" s="5" t="s">
        <v>829</v>
      </c>
      <c r="L107" s="5" t="s">
        <v>317</v>
      </c>
      <c r="M107" s="38" t="s">
        <v>893</v>
      </c>
    </row>
    <row r="108" spans="1:13" ht="170.45" customHeight="1" x14ac:dyDescent="0.2">
      <c r="A108" s="17" t="s">
        <v>385</v>
      </c>
      <c r="B108" s="5" t="s">
        <v>622</v>
      </c>
      <c r="C108" s="31">
        <v>2022</v>
      </c>
      <c r="D108" s="5" t="s">
        <v>329</v>
      </c>
      <c r="E108" s="6" t="s">
        <v>389</v>
      </c>
      <c r="F108" s="5" t="s">
        <v>386</v>
      </c>
      <c r="G108" s="5" t="s">
        <v>536</v>
      </c>
      <c r="H108" s="5" t="s">
        <v>275</v>
      </c>
      <c r="I108" s="5" t="s">
        <v>328</v>
      </c>
      <c r="J108" s="5" t="s">
        <v>387</v>
      </c>
      <c r="K108" s="5" t="s">
        <v>564</v>
      </c>
      <c r="L108" s="5" t="s">
        <v>388</v>
      </c>
      <c r="M108" s="38" t="s">
        <v>390</v>
      </c>
    </row>
    <row r="109" spans="1:13" ht="132.6" customHeight="1" x14ac:dyDescent="0.2">
      <c r="A109" s="17" t="s">
        <v>319</v>
      </c>
      <c r="B109" s="5" t="s">
        <v>624</v>
      </c>
      <c r="C109" s="31">
        <v>2022</v>
      </c>
      <c r="D109" s="5" t="s">
        <v>329</v>
      </c>
      <c r="E109" s="6" t="s">
        <v>323</v>
      </c>
      <c r="F109" s="5" t="s">
        <v>969</v>
      </c>
      <c r="G109" s="5" t="s">
        <v>321</v>
      </c>
      <c r="H109" s="5" t="s">
        <v>275</v>
      </c>
      <c r="I109" s="5" t="s">
        <v>781</v>
      </c>
      <c r="J109" s="5" t="s">
        <v>985</v>
      </c>
      <c r="K109" s="5" t="s">
        <v>536</v>
      </c>
      <c r="L109" s="5" t="s">
        <v>320</v>
      </c>
      <c r="M109" s="38" t="s">
        <v>322</v>
      </c>
    </row>
    <row r="110" spans="1:13" ht="206.45" customHeight="1" x14ac:dyDescent="0.2">
      <c r="A110" s="17" t="s">
        <v>445</v>
      </c>
      <c r="B110" s="5" t="s">
        <v>627</v>
      </c>
      <c r="C110" s="31">
        <v>2022</v>
      </c>
      <c r="D110" s="5" t="s">
        <v>446</v>
      </c>
      <c r="E110" s="6" t="s">
        <v>447</v>
      </c>
      <c r="F110" s="5" t="s">
        <v>975</v>
      </c>
      <c r="G110" s="5" t="s">
        <v>725</v>
      </c>
      <c r="H110" s="5" t="s">
        <v>557</v>
      </c>
      <c r="I110" s="5" t="s">
        <v>782</v>
      </c>
      <c r="J110" s="5" t="s">
        <v>807</v>
      </c>
      <c r="K110" s="5" t="s">
        <v>830</v>
      </c>
      <c r="L110" s="5" t="s">
        <v>477</v>
      </c>
      <c r="M110" s="38" t="s">
        <v>448</v>
      </c>
    </row>
    <row r="111" spans="1:13" ht="267.60000000000002" customHeight="1" x14ac:dyDescent="0.2">
      <c r="A111" s="17" t="s">
        <v>352</v>
      </c>
      <c r="B111" s="5" t="s">
        <v>632</v>
      </c>
      <c r="C111" s="31">
        <v>2022</v>
      </c>
      <c r="D111" s="5" t="s">
        <v>329</v>
      </c>
      <c r="E111" s="6" t="s">
        <v>353</v>
      </c>
      <c r="F111" s="5" t="s">
        <v>976</v>
      </c>
      <c r="G111" s="5" t="s">
        <v>354</v>
      </c>
      <c r="H111" s="5" t="s">
        <v>554</v>
      </c>
      <c r="I111" s="5" t="s">
        <v>328</v>
      </c>
      <c r="J111" s="5" t="s">
        <v>10</v>
      </c>
      <c r="K111" s="5" t="s">
        <v>356</v>
      </c>
      <c r="L111" s="5" t="s">
        <v>357</v>
      </c>
      <c r="M111" s="38" t="s">
        <v>355</v>
      </c>
    </row>
    <row r="112" spans="1:13" ht="272.45" customHeight="1" x14ac:dyDescent="0.2">
      <c r="A112" s="17" t="s">
        <v>424</v>
      </c>
      <c r="B112" s="5" t="s">
        <v>636</v>
      </c>
      <c r="C112" s="31">
        <v>2022</v>
      </c>
      <c r="D112" s="5" t="s">
        <v>329</v>
      </c>
      <c r="E112" s="6" t="s">
        <v>425</v>
      </c>
      <c r="F112" s="5" t="s">
        <v>978</v>
      </c>
      <c r="G112" s="5" t="s">
        <v>428</v>
      </c>
      <c r="H112" s="5" t="s">
        <v>735</v>
      </c>
      <c r="I112" s="5" t="s">
        <v>337</v>
      </c>
      <c r="J112" s="5" t="s">
        <v>985</v>
      </c>
      <c r="K112" s="5" t="s">
        <v>427</v>
      </c>
      <c r="L112" s="5" t="s">
        <v>859</v>
      </c>
      <c r="M112" s="38" t="s">
        <v>426</v>
      </c>
    </row>
    <row r="113" spans="1:13" ht="132" customHeight="1" x14ac:dyDescent="0.2">
      <c r="A113" s="17" t="s">
        <v>412</v>
      </c>
      <c r="B113" s="5" t="s">
        <v>641</v>
      </c>
      <c r="C113" s="31">
        <v>2022</v>
      </c>
      <c r="D113" s="5" t="s">
        <v>1017</v>
      </c>
      <c r="E113" s="6" t="s">
        <v>706</v>
      </c>
      <c r="F113" s="5" t="s">
        <v>546</v>
      </c>
      <c r="G113" s="5" t="s">
        <v>411</v>
      </c>
      <c r="H113" s="5" t="s">
        <v>279</v>
      </c>
      <c r="I113" s="5" t="s">
        <v>784</v>
      </c>
      <c r="J113" s="5" t="s">
        <v>986</v>
      </c>
      <c r="K113" s="5" t="s">
        <v>193</v>
      </c>
      <c r="L113" s="5" t="s">
        <v>409</v>
      </c>
      <c r="M113" s="38" t="s">
        <v>410</v>
      </c>
    </row>
    <row r="114" spans="1:13" ht="144.6" customHeight="1" x14ac:dyDescent="0.2">
      <c r="A114" s="17" t="s">
        <v>335</v>
      </c>
      <c r="B114" s="5" t="s">
        <v>648</v>
      </c>
      <c r="C114" s="31">
        <v>2022</v>
      </c>
      <c r="D114" s="5" t="s">
        <v>329</v>
      </c>
      <c r="E114" s="6" t="s">
        <v>336</v>
      </c>
      <c r="F114" s="5" t="s">
        <v>285</v>
      </c>
      <c r="G114" s="5" t="s">
        <v>536</v>
      </c>
      <c r="H114" s="5" t="s">
        <v>275</v>
      </c>
      <c r="I114" s="5" t="s">
        <v>536</v>
      </c>
      <c r="J114" s="5" t="s">
        <v>986</v>
      </c>
      <c r="K114" s="5" t="s">
        <v>150</v>
      </c>
      <c r="L114" s="5" t="s">
        <v>852</v>
      </c>
      <c r="M114" s="38" t="s">
        <v>338</v>
      </c>
    </row>
    <row r="115" spans="1:13" ht="251.45" customHeight="1" x14ac:dyDescent="0.2">
      <c r="A115" s="17" t="s">
        <v>420</v>
      </c>
      <c r="B115" s="5" t="s">
        <v>649</v>
      </c>
      <c r="C115" s="31">
        <v>2022</v>
      </c>
      <c r="D115" s="5" t="s">
        <v>329</v>
      </c>
      <c r="E115" s="6" t="s">
        <v>423</v>
      </c>
      <c r="F115" s="5" t="s">
        <v>980</v>
      </c>
      <c r="G115" s="5" t="s">
        <v>536</v>
      </c>
      <c r="H115" s="5" t="s">
        <v>556</v>
      </c>
      <c r="I115" s="5" t="s">
        <v>785</v>
      </c>
      <c r="J115" s="5" t="s">
        <v>476</v>
      </c>
      <c r="K115" s="5" t="s">
        <v>422</v>
      </c>
      <c r="L115" s="5" t="s">
        <v>388</v>
      </c>
      <c r="M115" s="38" t="s">
        <v>421</v>
      </c>
    </row>
    <row r="116" spans="1:13" ht="198.6" customHeight="1" x14ac:dyDescent="0.2">
      <c r="A116" s="17" t="s">
        <v>382</v>
      </c>
      <c r="B116" s="5" t="s">
        <v>652</v>
      </c>
      <c r="C116" s="31">
        <v>2022</v>
      </c>
      <c r="D116" s="5" t="s">
        <v>329</v>
      </c>
      <c r="E116" s="6" t="s">
        <v>833</v>
      </c>
      <c r="F116" s="5" t="s">
        <v>383</v>
      </c>
      <c r="G116" s="5" t="s">
        <v>536</v>
      </c>
      <c r="H116" s="5" t="s">
        <v>277</v>
      </c>
      <c r="I116" s="5" t="s">
        <v>337</v>
      </c>
      <c r="J116" s="5" t="s">
        <v>801</v>
      </c>
      <c r="K116" s="5" t="s">
        <v>835</v>
      </c>
      <c r="L116" s="5" t="s">
        <v>357</v>
      </c>
      <c r="M116" s="38" t="s">
        <v>384</v>
      </c>
    </row>
    <row r="117" spans="1:13" ht="354" customHeight="1" x14ac:dyDescent="0.2">
      <c r="A117" s="17" t="s">
        <v>297</v>
      </c>
      <c r="B117" s="5" t="s">
        <v>653</v>
      </c>
      <c r="C117" s="31">
        <v>2022</v>
      </c>
      <c r="D117" s="5" t="s">
        <v>403</v>
      </c>
      <c r="E117" s="6" t="s">
        <v>294</v>
      </c>
      <c r="F117" s="5" t="s">
        <v>473</v>
      </c>
      <c r="G117" s="5" t="s">
        <v>296</v>
      </c>
      <c r="H117" s="5" t="s">
        <v>279</v>
      </c>
      <c r="I117" s="5" t="s">
        <v>328</v>
      </c>
      <c r="J117" s="5" t="s">
        <v>812</v>
      </c>
      <c r="K117" s="5" t="s">
        <v>295</v>
      </c>
      <c r="L117" s="5" t="s">
        <v>317</v>
      </c>
      <c r="M117" s="40" t="str">
        <f>HYPERLINK("http://dx.doi.org/10.1097/QAI.0000000000002985","http://dx.doi.org/10.1097/QAI.0000000000002985")</f>
        <v>http://dx.doi.org/10.1097/QAI.0000000000002985</v>
      </c>
    </row>
    <row r="118" spans="1:13" ht="174.6" customHeight="1" x14ac:dyDescent="0.2">
      <c r="A118" s="17" t="s">
        <v>398</v>
      </c>
      <c r="B118" s="5" t="s">
        <v>654</v>
      </c>
      <c r="C118" s="31">
        <v>2022</v>
      </c>
      <c r="D118" s="5" t="s">
        <v>997</v>
      </c>
      <c r="E118" s="6" t="s">
        <v>402</v>
      </c>
      <c r="F118" s="5" t="s">
        <v>399</v>
      </c>
      <c r="G118" s="5" t="s">
        <v>277</v>
      </c>
      <c r="H118" s="5" t="s">
        <v>765</v>
      </c>
      <c r="I118" s="5" t="s">
        <v>786</v>
      </c>
      <c r="J118" s="5" t="s">
        <v>400</v>
      </c>
      <c r="K118" s="5" t="s">
        <v>834</v>
      </c>
      <c r="L118" s="5" t="s">
        <v>42</v>
      </c>
      <c r="M118" s="38" t="s">
        <v>401</v>
      </c>
    </row>
    <row r="119" spans="1:13" ht="186" customHeight="1" x14ac:dyDescent="0.2">
      <c r="A119" s="17" t="s">
        <v>366</v>
      </c>
      <c r="B119" s="5" t="s">
        <v>587</v>
      </c>
      <c r="C119" s="31">
        <v>2022</v>
      </c>
      <c r="D119" s="5" t="s">
        <v>367</v>
      </c>
      <c r="E119" s="6" t="s">
        <v>369</v>
      </c>
      <c r="F119" s="5" t="s">
        <v>277</v>
      </c>
      <c r="G119" s="5" t="s">
        <v>724</v>
      </c>
      <c r="H119" s="5" t="s">
        <v>740</v>
      </c>
      <c r="I119" s="5" t="s">
        <v>350</v>
      </c>
      <c r="J119" s="5" t="s">
        <v>800</v>
      </c>
      <c r="K119" s="5" t="s">
        <v>837</v>
      </c>
      <c r="L119" s="5" t="s">
        <v>357</v>
      </c>
      <c r="M119" s="38" t="s">
        <v>368</v>
      </c>
    </row>
    <row r="120" spans="1:13" ht="195" customHeight="1" x14ac:dyDescent="0.2">
      <c r="A120" s="17" t="s">
        <v>460</v>
      </c>
      <c r="B120" s="5" t="s">
        <v>664</v>
      </c>
      <c r="C120" s="31">
        <v>2022</v>
      </c>
      <c r="D120" s="5" t="s">
        <v>329</v>
      </c>
      <c r="E120" s="6" t="s">
        <v>459</v>
      </c>
      <c r="F120" s="5" t="s">
        <v>458</v>
      </c>
      <c r="G120" s="5" t="s">
        <v>723</v>
      </c>
      <c r="H120" s="5" t="s">
        <v>773</v>
      </c>
      <c r="I120" s="5" t="s">
        <v>787</v>
      </c>
      <c r="J120" s="5" t="s">
        <v>813</v>
      </c>
      <c r="K120" s="5" t="s">
        <v>457</v>
      </c>
      <c r="L120" s="5" t="s">
        <v>377</v>
      </c>
      <c r="M120" s="38" t="s">
        <v>456</v>
      </c>
    </row>
    <row r="121" spans="1:13" ht="259.5" customHeight="1" x14ac:dyDescent="0.2">
      <c r="A121" s="17" t="s">
        <v>316</v>
      </c>
      <c r="B121" s="5" t="s">
        <v>666</v>
      </c>
      <c r="C121" s="31">
        <v>2022</v>
      </c>
      <c r="D121" s="5" t="s">
        <v>329</v>
      </c>
      <c r="E121" s="6" t="s">
        <v>715</v>
      </c>
      <c r="F121" s="5" t="s">
        <v>286</v>
      </c>
      <c r="G121" s="5" t="s">
        <v>722</v>
      </c>
      <c r="H121" s="5" t="s">
        <v>550</v>
      </c>
      <c r="I121" s="5" t="s">
        <v>328</v>
      </c>
      <c r="J121" s="5" t="s">
        <v>10</v>
      </c>
      <c r="K121" s="5" t="s">
        <v>536</v>
      </c>
      <c r="L121" s="5" t="s">
        <v>317</v>
      </c>
      <c r="M121" s="38" t="s">
        <v>318</v>
      </c>
    </row>
    <row r="122" spans="1:13" ht="241.5" customHeight="1" x14ac:dyDescent="0.2">
      <c r="A122" s="17" t="s">
        <v>432</v>
      </c>
      <c r="B122" s="5" t="s">
        <v>630</v>
      </c>
      <c r="C122" s="31">
        <v>2022</v>
      </c>
      <c r="D122" s="5" t="s">
        <v>434</v>
      </c>
      <c r="E122" s="6" t="s">
        <v>435</v>
      </c>
      <c r="F122" s="5" t="s">
        <v>473</v>
      </c>
      <c r="G122" s="5" t="s">
        <v>536</v>
      </c>
      <c r="H122" s="5" t="s">
        <v>279</v>
      </c>
      <c r="I122" s="5" t="s">
        <v>536</v>
      </c>
      <c r="J122" s="5" t="s">
        <v>815</v>
      </c>
      <c r="K122" s="5" t="s">
        <v>176</v>
      </c>
      <c r="L122" s="5" t="s">
        <v>317</v>
      </c>
      <c r="M122" s="38" t="s">
        <v>433</v>
      </c>
    </row>
    <row r="123" spans="1:13" ht="193.9" customHeight="1" x14ac:dyDescent="0.2">
      <c r="A123" s="17" t="s">
        <v>1028</v>
      </c>
      <c r="B123" s="5" t="s">
        <v>671</v>
      </c>
      <c r="C123" s="31">
        <v>2022</v>
      </c>
      <c r="D123" s="5" t="s">
        <v>396</v>
      </c>
      <c r="E123" s="23" t="s">
        <v>397</v>
      </c>
      <c r="F123" s="5" t="s">
        <v>982</v>
      </c>
      <c r="G123" s="12" t="s">
        <v>720</v>
      </c>
      <c r="H123" s="5" t="s">
        <v>275</v>
      </c>
      <c r="I123" s="5" t="s">
        <v>789</v>
      </c>
      <c r="J123" s="5" t="s">
        <v>815</v>
      </c>
      <c r="K123" s="5" t="s">
        <v>845</v>
      </c>
      <c r="L123" s="5" t="s">
        <v>314</v>
      </c>
      <c r="M123" s="38" t="s">
        <v>395</v>
      </c>
    </row>
    <row r="124" spans="1:13" ht="290.45" customHeight="1" x14ac:dyDescent="0.2">
      <c r="A124" s="21" t="s">
        <v>1293</v>
      </c>
      <c r="B124" s="5" t="s">
        <v>1069</v>
      </c>
      <c r="C124" s="31">
        <v>2022</v>
      </c>
      <c r="D124" s="5" t="s">
        <v>1003</v>
      </c>
      <c r="E124" s="6" t="s">
        <v>1070</v>
      </c>
      <c r="F124" s="5" t="s">
        <v>1429</v>
      </c>
      <c r="G124" s="5" t="s">
        <v>1342</v>
      </c>
      <c r="H124" s="5" t="s">
        <v>1343</v>
      </c>
      <c r="I124" s="5" t="s">
        <v>1344</v>
      </c>
      <c r="J124" s="5" t="s">
        <v>1345</v>
      </c>
      <c r="K124" s="4" t="s">
        <v>1071</v>
      </c>
      <c r="L124" s="4" t="s">
        <v>1072</v>
      </c>
      <c r="M124" s="40" t="s">
        <v>1073</v>
      </c>
    </row>
    <row r="125" spans="1:13" s="79" customFormat="1" ht="165" x14ac:dyDescent="0.2">
      <c r="A125" s="21" t="s">
        <v>1487</v>
      </c>
      <c r="B125" s="5" t="s">
        <v>1074</v>
      </c>
      <c r="C125" s="31">
        <v>2022</v>
      </c>
      <c r="D125" s="5" t="s">
        <v>1322</v>
      </c>
      <c r="E125" s="6" t="s">
        <v>1075</v>
      </c>
      <c r="F125" s="5" t="s">
        <v>1430</v>
      </c>
      <c r="G125" s="5" t="s">
        <v>1346</v>
      </c>
      <c r="H125" s="5" t="s">
        <v>1347</v>
      </c>
      <c r="I125" s="5" t="s">
        <v>1348</v>
      </c>
      <c r="J125" s="5" t="s">
        <v>1076</v>
      </c>
      <c r="K125" s="4" t="s">
        <v>818</v>
      </c>
      <c r="L125" s="4" t="s">
        <v>1077</v>
      </c>
      <c r="M125" s="40" t="s">
        <v>1078</v>
      </c>
    </row>
    <row r="126" spans="1:13" ht="225" x14ac:dyDescent="0.2">
      <c r="A126" s="17" t="s">
        <v>313</v>
      </c>
      <c r="B126" s="5" t="s">
        <v>567</v>
      </c>
      <c r="C126" s="31">
        <v>2023</v>
      </c>
      <c r="D126" s="5" t="s">
        <v>527</v>
      </c>
      <c r="E126" s="6" t="s">
        <v>467</v>
      </c>
      <c r="F126" s="5" t="s">
        <v>961</v>
      </c>
      <c r="G126" s="5" t="s">
        <v>536</v>
      </c>
      <c r="H126" s="5" t="s">
        <v>113</v>
      </c>
      <c r="I126" s="5" t="s">
        <v>775</v>
      </c>
      <c r="J126" s="5" t="s">
        <v>792</v>
      </c>
      <c r="K126" s="5" t="s">
        <v>536</v>
      </c>
      <c r="L126" s="5" t="s">
        <v>84</v>
      </c>
      <c r="M126" s="38" t="s">
        <v>315</v>
      </c>
    </row>
    <row r="127" spans="1:13" ht="270" x14ac:dyDescent="0.2">
      <c r="A127" s="21" t="s">
        <v>1286</v>
      </c>
      <c r="B127" s="5" t="s">
        <v>1038</v>
      </c>
      <c r="C127" s="31">
        <v>2023</v>
      </c>
      <c r="D127" s="5" t="s">
        <v>1039</v>
      </c>
      <c r="E127" s="6" t="s">
        <v>1320</v>
      </c>
      <c r="F127" s="5" t="s">
        <v>1040</v>
      </c>
      <c r="G127" s="5" t="s">
        <v>1032</v>
      </c>
      <c r="H127" s="5" t="s">
        <v>499</v>
      </c>
      <c r="I127" s="5" t="s">
        <v>289</v>
      </c>
      <c r="J127" s="5" t="s">
        <v>1321</v>
      </c>
      <c r="K127" s="4" t="s">
        <v>1041</v>
      </c>
      <c r="L127" s="4" t="s">
        <v>1042</v>
      </c>
      <c r="M127" s="40" t="s">
        <v>1043</v>
      </c>
    </row>
    <row r="128" spans="1:13" ht="240" x14ac:dyDescent="0.2">
      <c r="A128" s="21" t="s">
        <v>1287</v>
      </c>
      <c r="B128" s="5" t="s">
        <v>1044</v>
      </c>
      <c r="C128" s="31">
        <v>2023</v>
      </c>
      <c r="D128" s="5" t="s">
        <v>1322</v>
      </c>
      <c r="E128" s="6" t="s">
        <v>1323</v>
      </c>
      <c r="F128" s="5" t="s">
        <v>1045</v>
      </c>
      <c r="G128" s="5" t="s">
        <v>1324</v>
      </c>
      <c r="H128" s="5" t="s">
        <v>1325</v>
      </c>
      <c r="I128" s="5" t="s">
        <v>1326</v>
      </c>
      <c r="J128" s="5" t="s">
        <v>269</v>
      </c>
      <c r="K128" s="4" t="s">
        <v>1046</v>
      </c>
      <c r="L128" s="4" t="s">
        <v>42</v>
      </c>
      <c r="M128" s="40" t="s">
        <v>1047</v>
      </c>
    </row>
    <row r="129" spans="1:13" ht="300" x14ac:dyDescent="0.2">
      <c r="A129" s="21" t="s">
        <v>1423</v>
      </c>
      <c r="B129" s="5" t="s">
        <v>1048</v>
      </c>
      <c r="C129" s="31">
        <v>2023</v>
      </c>
      <c r="D129" s="5" t="s">
        <v>1424</v>
      </c>
      <c r="E129" s="6" t="s">
        <v>1049</v>
      </c>
      <c r="F129" s="5" t="s">
        <v>1425</v>
      </c>
      <c r="G129" s="5" t="s">
        <v>1330</v>
      </c>
      <c r="H129" s="5" t="s">
        <v>1331</v>
      </c>
      <c r="I129" s="5" t="s">
        <v>781</v>
      </c>
      <c r="J129" s="5" t="s">
        <v>475</v>
      </c>
      <c r="K129" s="4" t="s">
        <v>1050</v>
      </c>
      <c r="L129" s="4" t="s">
        <v>1051</v>
      </c>
      <c r="M129" s="40" t="s">
        <v>1052</v>
      </c>
    </row>
    <row r="130" spans="1:13" ht="225" x14ac:dyDescent="0.2">
      <c r="A130" s="21" t="s">
        <v>1288</v>
      </c>
      <c r="B130" s="5" t="s">
        <v>1053</v>
      </c>
      <c r="C130" s="31">
        <v>2023</v>
      </c>
      <c r="D130" s="5" t="s">
        <v>1054</v>
      </c>
      <c r="E130" s="6" t="s">
        <v>1289</v>
      </c>
      <c r="F130" s="5" t="s">
        <v>337</v>
      </c>
      <c r="G130" s="5" t="s">
        <v>1332</v>
      </c>
      <c r="H130" s="5" t="s">
        <v>552</v>
      </c>
      <c r="I130" s="5" t="s">
        <v>1333</v>
      </c>
      <c r="J130" s="5" t="s">
        <v>475</v>
      </c>
      <c r="K130" s="4" t="s">
        <v>1055</v>
      </c>
      <c r="L130" s="4" t="s">
        <v>22</v>
      </c>
      <c r="M130" s="40" t="s">
        <v>1056</v>
      </c>
    </row>
    <row r="131" spans="1:13" ht="210" x14ac:dyDescent="0.2">
      <c r="A131" s="21" t="s">
        <v>1490</v>
      </c>
      <c r="B131" s="5" t="s">
        <v>1060</v>
      </c>
      <c r="C131" s="31">
        <v>2023</v>
      </c>
      <c r="D131" s="5" t="s">
        <v>1018</v>
      </c>
      <c r="E131" s="6" t="s">
        <v>1061</v>
      </c>
      <c r="F131" s="5" t="s">
        <v>1427</v>
      </c>
      <c r="G131" s="5" t="s">
        <v>1335</v>
      </c>
      <c r="H131" s="5" t="s">
        <v>552</v>
      </c>
      <c r="I131" s="5" t="s">
        <v>170</v>
      </c>
      <c r="J131" s="5" t="s">
        <v>281</v>
      </c>
      <c r="K131" s="4" t="s">
        <v>1062</v>
      </c>
      <c r="L131" s="4" t="s">
        <v>1063</v>
      </c>
      <c r="M131" s="40" t="s">
        <v>1064</v>
      </c>
    </row>
    <row r="132" spans="1:13" ht="409.5" x14ac:dyDescent="0.2">
      <c r="A132" s="21" t="s">
        <v>1291</v>
      </c>
      <c r="B132" s="5" t="s">
        <v>603</v>
      </c>
      <c r="C132" s="31">
        <v>2023</v>
      </c>
      <c r="D132" s="5" t="s">
        <v>1003</v>
      </c>
      <c r="E132" s="6" t="s">
        <v>1328</v>
      </c>
      <c r="F132" s="5" t="s">
        <v>1428</v>
      </c>
      <c r="G132" s="5" t="s">
        <v>1336</v>
      </c>
      <c r="H132" s="5" t="s">
        <v>1337</v>
      </c>
      <c r="I132" s="5" t="s">
        <v>1338</v>
      </c>
      <c r="J132" s="5" t="s">
        <v>1032</v>
      </c>
      <c r="K132" s="4" t="s">
        <v>1032</v>
      </c>
      <c r="L132" s="4" t="s">
        <v>84</v>
      </c>
      <c r="M132" s="40" t="s">
        <v>1065</v>
      </c>
    </row>
    <row r="133" spans="1:13" ht="240" x14ac:dyDescent="0.2">
      <c r="A133" s="21" t="s">
        <v>1292</v>
      </c>
      <c r="B133" s="5" t="s">
        <v>1066</v>
      </c>
      <c r="C133" s="31">
        <v>2023</v>
      </c>
      <c r="D133" s="5" t="s">
        <v>1013</v>
      </c>
      <c r="E133" s="6" t="s">
        <v>1486</v>
      </c>
      <c r="F133" s="5" t="s">
        <v>1067</v>
      </c>
      <c r="G133" s="5" t="s">
        <v>1339</v>
      </c>
      <c r="H133" s="5" t="s">
        <v>272</v>
      </c>
      <c r="I133" s="5" t="s">
        <v>1340</v>
      </c>
      <c r="J133" s="5" t="s">
        <v>1341</v>
      </c>
      <c r="K133" s="4" t="s">
        <v>1327</v>
      </c>
      <c r="L133" s="4" t="s">
        <v>22</v>
      </c>
      <c r="M133" s="40" t="s">
        <v>1068</v>
      </c>
    </row>
    <row r="134" spans="1:13" ht="255" x14ac:dyDescent="0.2">
      <c r="A134" s="21" t="s">
        <v>1294</v>
      </c>
      <c r="B134" s="5" t="s">
        <v>1079</v>
      </c>
      <c r="C134" s="31">
        <v>2023</v>
      </c>
      <c r="D134" s="5" t="s">
        <v>1003</v>
      </c>
      <c r="E134" s="6" t="s">
        <v>1080</v>
      </c>
      <c r="F134" s="5" t="s">
        <v>285</v>
      </c>
      <c r="G134" s="5" t="s">
        <v>1081</v>
      </c>
      <c r="H134" s="5" t="s">
        <v>271</v>
      </c>
      <c r="I134" s="5"/>
      <c r="J134" s="5" t="s">
        <v>475</v>
      </c>
      <c r="K134" s="4" t="s">
        <v>1082</v>
      </c>
      <c r="L134" s="4" t="s">
        <v>317</v>
      </c>
      <c r="M134" s="40" t="s">
        <v>1083</v>
      </c>
    </row>
    <row r="135" spans="1:13" ht="270" x14ac:dyDescent="0.2">
      <c r="A135" s="21" t="s">
        <v>1295</v>
      </c>
      <c r="B135" s="5" t="s">
        <v>1084</v>
      </c>
      <c r="C135" s="31">
        <v>2023</v>
      </c>
      <c r="D135" s="5" t="s">
        <v>1031</v>
      </c>
      <c r="E135" s="6" t="s">
        <v>1085</v>
      </c>
      <c r="F135" s="5" t="s">
        <v>1032</v>
      </c>
      <c r="G135" s="5" t="s">
        <v>1086</v>
      </c>
      <c r="H135" s="5" t="s">
        <v>1032</v>
      </c>
      <c r="I135" s="5"/>
      <c r="J135" s="5" t="s">
        <v>475</v>
      </c>
      <c r="K135" s="4" t="s">
        <v>479</v>
      </c>
      <c r="L135" s="4" t="s">
        <v>84</v>
      </c>
      <c r="M135" s="40" t="s">
        <v>1087</v>
      </c>
    </row>
    <row r="136" spans="1:13" ht="60" x14ac:dyDescent="0.2">
      <c r="A136" s="21" t="s">
        <v>1296</v>
      </c>
      <c r="B136" s="5" t="s">
        <v>1088</v>
      </c>
      <c r="C136" s="31">
        <v>2023</v>
      </c>
      <c r="D136" s="5" t="s">
        <v>1003</v>
      </c>
      <c r="E136" s="6" t="s">
        <v>1089</v>
      </c>
      <c r="F136" s="5" t="s">
        <v>1090</v>
      </c>
      <c r="G136" s="5" t="s">
        <v>1032</v>
      </c>
      <c r="H136" s="5" t="s">
        <v>499</v>
      </c>
      <c r="I136" s="5" t="s">
        <v>289</v>
      </c>
      <c r="J136" s="5" t="s">
        <v>475</v>
      </c>
      <c r="K136" s="4" t="s">
        <v>1032</v>
      </c>
      <c r="L136" s="4" t="s">
        <v>1092</v>
      </c>
      <c r="M136" s="40" t="s">
        <v>1093</v>
      </c>
    </row>
    <row r="137" spans="1:13" ht="225" x14ac:dyDescent="0.2">
      <c r="A137" s="21" t="s">
        <v>1297</v>
      </c>
      <c r="B137" s="5" t="s">
        <v>1094</v>
      </c>
      <c r="C137" s="31">
        <v>2023</v>
      </c>
      <c r="D137" s="5" t="s">
        <v>1431</v>
      </c>
      <c r="E137" s="6" t="s">
        <v>1095</v>
      </c>
      <c r="F137" s="5" t="s">
        <v>1432</v>
      </c>
      <c r="G137" s="5" t="s">
        <v>1032</v>
      </c>
      <c r="H137" s="5" t="s">
        <v>275</v>
      </c>
      <c r="I137" s="5"/>
      <c r="J137" s="5" t="s">
        <v>475</v>
      </c>
      <c r="K137" s="4" t="s">
        <v>1096</v>
      </c>
      <c r="L137" s="4" t="s">
        <v>1097</v>
      </c>
      <c r="M137" s="40" t="s">
        <v>1098</v>
      </c>
    </row>
    <row r="138" spans="1:13" ht="240" x14ac:dyDescent="0.2">
      <c r="A138" s="21" t="s">
        <v>1298</v>
      </c>
      <c r="B138" s="5" t="s">
        <v>1099</v>
      </c>
      <c r="C138" s="31">
        <v>2023</v>
      </c>
      <c r="D138" s="5" t="s">
        <v>1433</v>
      </c>
      <c r="E138" s="6" t="s">
        <v>1299</v>
      </c>
      <c r="F138" s="5" t="s">
        <v>521</v>
      </c>
      <c r="G138" s="5" t="s">
        <v>1100</v>
      </c>
      <c r="H138" s="5" t="s">
        <v>1349</v>
      </c>
      <c r="I138" s="5" t="s">
        <v>1350</v>
      </c>
      <c r="J138" s="5" t="s">
        <v>1351</v>
      </c>
      <c r="K138" s="4" t="s">
        <v>1101</v>
      </c>
      <c r="L138" s="4" t="s">
        <v>22</v>
      </c>
      <c r="M138" s="40" t="s">
        <v>1102</v>
      </c>
    </row>
    <row r="139" spans="1:13" ht="345" x14ac:dyDescent="0.2">
      <c r="A139" s="21" t="s">
        <v>1300</v>
      </c>
      <c r="B139" s="5" t="s">
        <v>1103</v>
      </c>
      <c r="C139" s="31">
        <v>2023</v>
      </c>
      <c r="D139" s="5" t="s">
        <v>1434</v>
      </c>
      <c r="E139" s="6" t="s">
        <v>1104</v>
      </c>
      <c r="F139" s="5" t="s">
        <v>521</v>
      </c>
      <c r="G139" s="5" t="s">
        <v>1352</v>
      </c>
      <c r="H139" s="5" t="s">
        <v>552</v>
      </c>
      <c r="I139" s="5" t="s">
        <v>1353</v>
      </c>
      <c r="J139" s="5" t="s">
        <v>984</v>
      </c>
      <c r="K139" s="4" t="s">
        <v>1105</v>
      </c>
      <c r="L139" s="4" t="s">
        <v>75</v>
      </c>
      <c r="M139" s="40" t="s">
        <v>1106</v>
      </c>
    </row>
    <row r="140" spans="1:13" ht="225" x14ac:dyDescent="0.2">
      <c r="A140" s="21" t="s">
        <v>1488</v>
      </c>
      <c r="B140" s="5" t="s">
        <v>1107</v>
      </c>
      <c r="C140" s="31">
        <v>2023</v>
      </c>
      <c r="D140" s="5" t="s">
        <v>1019</v>
      </c>
      <c r="E140" s="6" t="s">
        <v>1108</v>
      </c>
      <c r="F140" s="5" t="s">
        <v>1435</v>
      </c>
      <c r="G140" s="5" t="s">
        <v>1354</v>
      </c>
      <c r="H140" s="5" t="s">
        <v>275</v>
      </c>
      <c r="I140" s="5" t="s">
        <v>1348</v>
      </c>
      <c r="J140" s="5" t="s">
        <v>475</v>
      </c>
      <c r="K140" s="4" t="s">
        <v>1109</v>
      </c>
      <c r="L140" s="4" t="s">
        <v>1110</v>
      </c>
      <c r="M140" s="40" t="s">
        <v>1111</v>
      </c>
    </row>
    <row r="141" spans="1:13" ht="210" x14ac:dyDescent="0.2">
      <c r="A141" s="21" t="s">
        <v>1144</v>
      </c>
      <c r="B141" s="5" t="s">
        <v>1145</v>
      </c>
      <c r="C141" s="31">
        <v>2023</v>
      </c>
      <c r="D141" s="5" t="s">
        <v>1448</v>
      </c>
      <c r="E141" s="6" t="s">
        <v>1310</v>
      </c>
      <c r="F141" s="5" t="s">
        <v>337</v>
      </c>
      <c r="G141" s="5" t="s">
        <v>1371</v>
      </c>
      <c r="H141" s="5" t="s">
        <v>552</v>
      </c>
      <c r="I141" s="5" t="s">
        <v>208</v>
      </c>
      <c r="J141" s="5" t="s">
        <v>1372</v>
      </c>
      <c r="K141" s="4" t="s">
        <v>1146</v>
      </c>
      <c r="L141" s="4" t="s">
        <v>1147</v>
      </c>
      <c r="M141" s="40" t="s">
        <v>1148</v>
      </c>
    </row>
    <row r="142" spans="1:13" ht="270" x14ac:dyDescent="0.2">
      <c r="A142" s="21" t="s">
        <v>1149</v>
      </c>
      <c r="B142" s="5" t="s">
        <v>1150</v>
      </c>
      <c r="C142" s="31">
        <v>2023</v>
      </c>
      <c r="D142" s="5" t="s">
        <v>1322</v>
      </c>
      <c r="E142" s="6" t="s">
        <v>1311</v>
      </c>
      <c r="F142" s="5" t="s">
        <v>1449</v>
      </c>
      <c r="G142" s="5" t="s">
        <v>1373</v>
      </c>
      <c r="H142" s="5" t="s">
        <v>279</v>
      </c>
      <c r="I142" s="5"/>
      <c r="J142" s="5" t="s">
        <v>984</v>
      </c>
      <c r="K142" s="4" t="s">
        <v>1151</v>
      </c>
      <c r="L142" s="4" t="s">
        <v>34</v>
      </c>
      <c r="M142" s="40" t="s">
        <v>1152</v>
      </c>
    </row>
    <row r="143" spans="1:13" ht="375" x14ac:dyDescent="0.2">
      <c r="A143" s="21" t="s">
        <v>1167</v>
      </c>
      <c r="B143" s="5" t="s">
        <v>1168</v>
      </c>
      <c r="C143" s="31">
        <v>2023</v>
      </c>
      <c r="D143" s="5" t="s">
        <v>1448</v>
      </c>
      <c r="E143" s="6" t="s">
        <v>1169</v>
      </c>
      <c r="F143" s="5" t="s">
        <v>1453</v>
      </c>
      <c r="G143" s="5" t="s">
        <v>1377</v>
      </c>
      <c r="H143" s="5" t="s">
        <v>1367</v>
      </c>
      <c r="I143" s="5" t="s">
        <v>1356</v>
      </c>
      <c r="J143" s="5" t="s">
        <v>985</v>
      </c>
      <c r="K143" s="4" t="s">
        <v>818</v>
      </c>
      <c r="L143" s="4" t="s">
        <v>1170</v>
      </c>
      <c r="M143" s="40" t="s">
        <v>1171</v>
      </c>
    </row>
    <row r="144" spans="1:13" ht="270" x14ac:dyDescent="0.2">
      <c r="A144" s="21" t="s">
        <v>1172</v>
      </c>
      <c r="B144" s="5" t="s">
        <v>1173</v>
      </c>
      <c r="C144" s="31">
        <v>2023</v>
      </c>
      <c r="D144" s="5" t="s">
        <v>1454</v>
      </c>
      <c r="E144" s="6" t="s">
        <v>1455</v>
      </c>
      <c r="F144" s="5" t="s">
        <v>1174</v>
      </c>
      <c r="G144" s="5" t="s">
        <v>1378</v>
      </c>
      <c r="H144" s="5" t="s">
        <v>1379</v>
      </c>
      <c r="I144" s="5"/>
      <c r="J144" s="5" t="s">
        <v>1076</v>
      </c>
      <c r="K144" s="4" t="s">
        <v>1329</v>
      </c>
      <c r="L144" s="4" t="s">
        <v>1175</v>
      </c>
      <c r="M144" s="40" t="s">
        <v>1176</v>
      </c>
    </row>
    <row r="145" spans="1:13" ht="195" x14ac:dyDescent="0.2">
      <c r="A145" s="21" t="s">
        <v>1489</v>
      </c>
      <c r="B145" s="5" t="s">
        <v>1181</v>
      </c>
      <c r="C145" s="31">
        <v>2023</v>
      </c>
      <c r="D145" s="5" t="s">
        <v>1019</v>
      </c>
      <c r="E145" s="6" t="s">
        <v>1182</v>
      </c>
      <c r="F145" s="5" t="s">
        <v>285</v>
      </c>
      <c r="G145" s="5" t="s">
        <v>1081</v>
      </c>
      <c r="H145" s="5" t="s">
        <v>275</v>
      </c>
      <c r="I145" s="5"/>
      <c r="J145" s="5" t="s">
        <v>1383</v>
      </c>
      <c r="K145" s="4" t="s">
        <v>1183</v>
      </c>
      <c r="L145" s="4" t="s">
        <v>130</v>
      </c>
      <c r="M145" s="40" t="s">
        <v>1184</v>
      </c>
    </row>
    <row r="146" spans="1:13" ht="105" x14ac:dyDescent="0.2">
      <c r="A146" s="21" t="s">
        <v>1191</v>
      </c>
      <c r="B146" s="5" t="s">
        <v>585</v>
      </c>
      <c r="C146" s="31">
        <v>2023</v>
      </c>
      <c r="D146" s="5" t="s">
        <v>1031</v>
      </c>
      <c r="E146" s="6" t="s">
        <v>1457</v>
      </c>
      <c r="F146" s="5" t="s">
        <v>1458</v>
      </c>
      <c r="G146" s="5" t="s">
        <v>1032</v>
      </c>
      <c r="H146" s="5" t="s">
        <v>271</v>
      </c>
      <c r="I146" s="5"/>
      <c r="J146" s="5" t="s">
        <v>25</v>
      </c>
      <c r="K146" s="4" t="s">
        <v>1032</v>
      </c>
      <c r="L146" s="4" t="s">
        <v>84</v>
      </c>
      <c r="M146" s="40" t="s">
        <v>1192</v>
      </c>
    </row>
    <row r="147" spans="1:13" ht="90" x14ac:dyDescent="0.2">
      <c r="A147" s="21" t="s">
        <v>1463</v>
      </c>
      <c r="B147" s="5" t="s">
        <v>1197</v>
      </c>
      <c r="C147" s="31">
        <v>2023</v>
      </c>
      <c r="D147" s="5" t="s">
        <v>1460</v>
      </c>
      <c r="E147" s="6" t="s">
        <v>1461</v>
      </c>
      <c r="F147" s="5" t="s">
        <v>1462</v>
      </c>
      <c r="G147" s="5" t="s">
        <v>1198</v>
      </c>
      <c r="H147" s="5" t="s">
        <v>1390</v>
      </c>
      <c r="I147" s="5" t="s">
        <v>1391</v>
      </c>
      <c r="J147" s="5" t="s">
        <v>984</v>
      </c>
      <c r="K147" s="4" t="s">
        <v>818</v>
      </c>
      <c r="L147" s="4" t="s">
        <v>34</v>
      </c>
      <c r="M147" s="40" t="s">
        <v>1199</v>
      </c>
    </row>
    <row r="148" spans="1:13" ht="165" x14ac:dyDescent="0.2">
      <c r="A148" s="21" t="s">
        <v>1200</v>
      </c>
      <c r="B148" s="5" t="s">
        <v>1201</v>
      </c>
      <c r="C148" s="31">
        <v>2023</v>
      </c>
      <c r="D148" s="5" t="s">
        <v>1004</v>
      </c>
      <c r="E148" s="6" t="s">
        <v>1464</v>
      </c>
      <c r="F148" s="5" t="s">
        <v>337</v>
      </c>
      <c r="G148" s="5" t="s">
        <v>1202</v>
      </c>
      <c r="H148" s="5" t="s">
        <v>1202</v>
      </c>
      <c r="I148" s="5"/>
      <c r="J148" s="5" t="s">
        <v>983</v>
      </c>
      <c r="K148" s="4" t="s">
        <v>818</v>
      </c>
      <c r="L148" s="4" t="s">
        <v>1051</v>
      </c>
      <c r="M148" s="40" t="s">
        <v>1203</v>
      </c>
    </row>
    <row r="149" spans="1:13" ht="240" x14ac:dyDescent="0.2">
      <c r="A149" s="21" t="s">
        <v>1214</v>
      </c>
      <c r="B149" s="5" t="s">
        <v>1215</v>
      </c>
      <c r="C149" s="31">
        <v>2023</v>
      </c>
      <c r="D149" s="5" t="s">
        <v>1031</v>
      </c>
      <c r="E149" s="6" t="s">
        <v>1313</v>
      </c>
      <c r="F149" s="5" t="s">
        <v>337</v>
      </c>
      <c r="G149" s="5" t="s">
        <v>1032</v>
      </c>
      <c r="H149" s="5" t="s">
        <v>1216</v>
      </c>
      <c r="I149" s="5"/>
      <c r="J149" s="5" t="s">
        <v>1397</v>
      </c>
      <c r="K149" s="4" t="s">
        <v>479</v>
      </c>
      <c r="L149" s="4" t="s">
        <v>850</v>
      </c>
      <c r="M149" s="40" t="s">
        <v>1217</v>
      </c>
    </row>
    <row r="150" spans="1:13" ht="225" x14ac:dyDescent="0.2">
      <c r="A150" s="21" t="s">
        <v>1223</v>
      </c>
      <c r="B150" s="5" t="s">
        <v>1126</v>
      </c>
      <c r="C150" s="31">
        <v>2023</v>
      </c>
      <c r="D150" s="5" t="s">
        <v>1003</v>
      </c>
      <c r="E150" s="6" t="s">
        <v>1469</v>
      </c>
      <c r="F150" s="5" t="s">
        <v>1032</v>
      </c>
      <c r="G150" s="5" t="s">
        <v>1032</v>
      </c>
      <c r="H150" s="5" t="s">
        <v>271</v>
      </c>
      <c r="I150" s="5"/>
      <c r="J150" s="5" t="s">
        <v>1319</v>
      </c>
      <c r="K150" s="4" t="s">
        <v>479</v>
      </c>
      <c r="L150" s="4" t="s">
        <v>84</v>
      </c>
      <c r="M150" s="40" t="s">
        <v>1224</v>
      </c>
    </row>
    <row r="151" spans="1:13" ht="270" x14ac:dyDescent="0.2">
      <c r="A151" s="21" t="s">
        <v>1248</v>
      </c>
      <c r="B151" s="5" t="s">
        <v>1249</v>
      </c>
      <c r="C151" s="31">
        <v>2023</v>
      </c>
      <c r="D151" s="5" t="s">
        <v>1054</v>
      </c>
      <c r="E151" s="6" t="s">
        <v>1477</v>
      </c>
      <c r="F151" s="5" t="s">
        <v>337</v>
      </c>
      <c r="G151" s="5" t="s">
        <v>1409</v>
      </c>
      <c r="H151" s="5" t="s">
        <v>552</v>
      </c>
      <c r="I151" s="5" t="s">
        <v>1410</v>
      </c>
      <c r="J151" s="5" t="s">
        <v>475</v>
      </c>
      <c r="K151" s="4" t="s">
        <v>825</v>
      </c>
      <c r="L151" s="4" t="s">
        <v>42</v>
      </c>
      <c r="M151" s="40" t="s">
        <v>1250</v>
      </c>
    </row>
    <row r="152" spans="1:13" ht="225" x14ac:dyDescent="0.2">
      <c r="A152" s="21" t="s">
        <v>1260</v>
      </c>
      <c r="B152" s="5" t="s">
        <v>652</v>
      </c>
      <c r="C152" s="31">
        <v>2023</v>
      </c>
      <c r="D152" s="5" t="s">
        <v>1003</v>
      </c>
      <c r="E152" s="6" t="s">
        <v>1261</v>
      </c>
      <c r="F152" s="5" t="s">
        <v>1480</v>
      </c>
      <c r="G152" s="5" t="s">
        <v>1032</v>
      </c>
      <c r="H152" s="5" t="s">
        <v>337</v>
      </c>
      <c r="I152" s="5" t="s">
        <v>1407</v>
      </c>
      <c r="J152" s="5" t="s">
        <v>1345</v>
      </c>
      <c r="K152" s="4" t="s">
        <v>176</v>
      </c>
      <c r="L152" s="4" t="s">
        <v>1262</v>
      </c>
      <c r="M152" s="40" t="s">
        <v>1263</v>
      </c>
    </row>
    <row r="153" spans="1:13" ht="120" x14ac:dyDescent="0.2">
      <c r="A153" s="21" t="s">
        <v>1267</v>
      </c>
      <c r="B153" s="5" t="s">
        <v>1268</v>
      </c>
      <c r="C153" s="31">
        <v>2023</v>
      </c>
      <c r="D153" s="5" t="s">
        <v>1019</v>
      </c>
      <c r="E153" s="6" t="s">
        <v>1269</v>
      </c>
      <c r="F153" s="5" t="s">
        <v>1484</v>
      </c>
      <c r="G153" s="5"/>
      <c r="H153" s="5" t="s">
        <v>1420</v>
      </c>
      <c r="I153" s="5" t="s">
        <v>1421</v>
      </c>
      <c r="J153" s="5" t="s">
        <v>1076</v>
      </c>
      <c r="K153" s="4" t="s">
        <v>818</v>
      </c>
      <c r="L153" s="4" t="s">
        <v>1051</v>
      </c>
      <c r="M153" s="40" t="s">
        <v>1270</v>
      </c>
    </row>
    <row r="154" spans="1:13" ht="210" x14ac:dyDescent="0.2">
      <c r="A154" s="21" t="s">
        <v>1271</v>
      </c>
      <c r="B154" s="5" t="s">
        <v>1272</v>
      </c>
      <c r="C154" s="31">
        <v>2023</v>
      </c>
      <c r="D154" s="5" t="s">
        <v>1018</v>
      </c>
      <c r="E154" s="6" t="s">
        <v>1316</v>
      </c>
      <c r="F154" s="5" t="s">
        <v>1485</v>
      </c>
      <c r="G154" s="5" t="s">
        <v>1273</v>
      </c>
      <c r="H154" s="5" t="s">
        <v>272</v>
      </c>
      <c r="I154" s="5" t="s">
        <v>1333</v>
      </c>
      <c r="J154" s="5" t="s">
        <v>1422</v>
      </c>
      <c r="K154" s="4" t="s">
        <v>1274</v>
      </c>
      <c r="L154" s="4" t="s">
        <v>1147</v>
      </c>
      <c r="M154" s="40" t="s">
        <v>1275</v>
      </c>
    </row>
    <row r="155" spans="1:13" ht="270" x14ac:dyDescent="0.2">
      <c r="A155" s="21" t="s">
        <v>1276</v>
      </c>
      <c r="B155" s="5" t="s">
        <v>1277</v>
      </c>
      <c r="C155" s="31">
        <v>2023</v>
      </c>
      <c r="D155" s="5" t="s">
        <v>1278</v>
      </c>
      <c r="E155" s="6" t="s">
        <v>1279</v>
      </c>
      <c r="F155" s="5" t="s">
        <v>337</v>
      </c>
      <c r="G155" s="5" t="s">
        <v>1280</v>
      </c>
      <c r="H155" s="5" t="s">
        <v>1281</v>
      </c>
      <c r="I155" s="5" t="s">
        <v>170</v>
      </c>
      <c r="J155" s="5" t="s">
        <v>475</v>
      </c>
      <c r="K155" s="4" t="s">
        <v>1282</v>
      </c>
      <c r="L155" s="4" t="s">
        <v>42</v>
      </c>
      <c r="M155" s="40" t="s">
        <v>1283</v>
      </c>
    </row>
    <row r="156" spans="1:13" ht="255" x14ac:dyDescent="0.2">
      <c r="A156" s="73" t="s">
        <v>1029</v>
      </c>
      <c r="B156" s="74" t="s">
        <v>1030</v>
      </c>
      <c r="C156" s="75">
        <v>2024</v>
      </c>
      <c r="D156" s="74" t="s">
        <v>1031</v>
      </c>
      <c r="E156" s="76" t="s">
        <v>1284</v>
      </c>
      <c r="F156" s="74" t="s">
        <v>1032</v>
      </c>
      <c r="G156" s="74" t="s">
        <v>1317</v>
      </c>
      <c r="H156" s="74" t="s">
        <v>271</v>
      </c>
      <c r="I156" s="74"/>
      <c r="J156" s="74" t="s">
        <v>25</v>
      </c>
      <c r="K156" s="77" t="s">
        <v>479</v>
      </c>
      <c r="L156" s="77" t="s">
        <v>84</v>
      </c>
      <c r="M156" s="78" t="s">
        <v>1033</v>
      </c>
    </row>
    <row r="157" spans="1:13" ht="255" x14ac:dyDescent="0.2">
      <c r="A157" s="21" t="s">
        <v>1034</v>
      </c>
      <c r="B157" s="5" t="s">
        <v>1285</v>
      </c>
      <c r="C157" s="31">
        <v>2024</v>
      </c>
      <c r="D157" s="5" t="s">
        <v>1004</v>
      </c>
      <c r="E157" s="6" t="s">
        <v>1318</v>
      </c>
      <c r="F157" s="5" t="s">
        <v>337</v>
      </c>
      <c r="G157" s="5" t="s">
        <v>1032</v>
      </c>
      <c r="H157" s="5" t="s">
        <v>499</v>
      </c>
      <c r="I157" s="5" t="s">
        <v>1035</v>
      </c>
      <c r="J157" s="5" t="s">
        <v>1319</v>
      </c>
      <c r="K157" s="4" t="s">
        <v>1036</v>
      </c>
      <c r="L157" s="4" t="s">
        <v>42</v>
      </c>
      <c r="M157" s="40" t="s">
        <v>1037</v>
      </c>
    </row>
    <row r="158" spans="1:13" ht="409.5" x14ac:dyDescent="0.2">
      <c r="A158" s="21" t="s">
        <v>1290</v>
      </c>
      <c r="B158" s="5" t="s">
        <v>1057</v>
      </c>
      <c r="C158" s="31">
        <v>2024</v>
      </c>
      <c r="D158" s="5" t="s">
        <v>1426</v>
      </c>
      <c r="E158" s="6" t="s">
        <v>1058</v>
      </c>
      <c r="F158" s="5" t="s">
        <v>1032</v>
      </c>
      <c r="G158" s="5" t="s">
        <v>1334</v>
      </c>
      <c r="H158" s="5" t="s">
        <v>337</v>
      </c>
      <c r="I158" s="5"/>
      <c r="J158" s="5" t="s">
        <v>25</v>
      </c>
      <c r="K158" s="4" t="s">
        <v>479</v>
      </c>
      <c r="L158" s="4" t="s">
        <v>84</v>
      </c>
      <c r="M158" s="40" t="s">
        <v>1059</v>
      </c>
    </row>
    <row r="159" spans="1:13" ht="315" x14ac:dyDescent="0.2">
      <c r="A159" s="21" t="s">
        <v>1443</v>
      </c>
      <c r="B159" s="5" t="s">
        <v>1112</v>
      </c>
      <c r="C159" s="31">
        <v>2024</v>
      </c>
      <c r="D159" s="5" t="s">
        <v>1437</v>
      </c>
      <c r="E159" s="6" t="s">
        <v>1113</v>
      </c>
      <c r="F159" s="5" t="s">
        <v>1436</v>
      </c>
      <c r="G159" s="5" t="s">
        <v>1114</v>
      </c>
      <c r="H159" s="5" t="s">
        <v>1355</v>
      </c>
      <c r="I159" s="5" t="s">
        <v>1356</v>
      </c>
      <c r="J159" s="5" t="s">
        <v>1357</v>
      </c>
      <c r="K159" s="4" t="s">
        <v>1115</v>
      </c>
      <c r="L159" s="4" t="s">
        <v>22</v>
      </c>
      <c r="M159" s="40" t="s">
        <v>1116</v>
      </c>
    </row>
    <row r="160" spans="1:13" ht="240" x14ac:dyDescent="0.2">
      <c r="A160" s="21" t="s">
        <v>1301</v>
      </c>
      <c r="B160" s="5" t="s">
        <v>1117</v>
      </c>
      <c r="C160" s="31">
        <v>2024</v>
      </c>
      <c r="D160" s="5" t="s">
        <v>1118</v>
      </c>
      <c r="E160" s="6" t="s">
        <v>1302</v>
      </c>
      <c r="F160" s="5" t="s">
        <v>1032</v>
      </c>
      <c r="G160" s="5" t="s">
        <v>1032</v>
      </c>
      <c r="H160" s="5" t="s">
        <v>271</v>
      </c>
      <c r="I160" s="5"/>
      <c r="J160" s="5" t="s">
        <v>1358</v>
      </c>
      <c r="K160" s="4" t="s">
        <v>1032</v>
      </c>
      <c r="L160" s="4" t="s">
        <v>317</v>
      </c>
      <c r="M160" s="40" t="s">
        <v>1119</v>
      </c>
    </row>
    <row r="161" spans="1:13" ht="195" x14ac:dyDescent="0.2">
      <c r="A161" s="21" t="s">
        <v>1303</v>
      </c>
      <c r="B161" s="5" t="s">
        <v>1120</v>
      </c>
      <c r="C161" s="31">
        <v>2024</v>
      </c>
      <c r="D161" s="5" t="s">
        <v>1493</v>
      </c>
      <c r="E161" s="6" t="s">
        <v>1121</v>
      </c>
      <c r="F161" s="5" t="s">
        <v>1122</v>
      </c>
      <c r="G161" s="5" t="s">
        <v>1359</v>
      </c>
      <c r="H161" s="5" t="s">
        <v>1123</v>
      </c>
      <c r="I161" s="5" t="s">
        <v>781</v>
      </c>
      <c r="J161" s="5" t="s">
        <v>983</v>
      </c>
      <c r="K161" s="4" t="s">
        <v>1124</v>
      </c>
      <c r="L161" s="4" t="s">
        <v>42</v>
      </c>
      <c r="M161" s="40" t="s">
        <v>1125</v>
      </c>
    </row>
    <row r="162" spans="1:13" ht="345" x14ac:dyDescent="0.2">
      <c r="A162" s="21" t="s">
        <v>1304</v>
      </c>
      <c r="B162" s="5" t="s">
        <v>1126</v>
      </c>
      <c r="C162" s="31">
        <v>2024</v>
      </c>
      <c r="D162" s="5" t="s">
        <v>1438</v>
      </c>
      <c r="E162" s="6" t="s">
        <v>1305</v>
      </c>
      <c r="F162" s="5" t="s">
        <v>1127</v>
      </c>
      <c r="G162" s="5" t="s">
        <v>1360</v>
      </c>
      <c r="H162" s="5" t="s">
        <v>1361</v>
      </c>
      <c r="I162" s="5" t="s">
        <v>106</v>
      </c>
      <c r="J162" s="5" t="s">
        <v>1362</v>
      </c>
      <c r="K162" s="4" t="s">
        <v>1128</v>
      </c>
      <c r="L162" s="4" t="s">
        <v>22</v>
      </c>
      <c r="M162" s="40" t="s">
        <v>1129</v>
      </c>
    </row>
    <row r="163" spans="1:13" ht="409.5" x14ac:dyDescent="0.2">
      <c r="A163" s="21" t="s">
        <v>1306</v>
      </c>
      <c r="B163" s="5" t="s">
        <v>641</v>
      </c>
      <c r="C163" s="31">
        <v>2024</v>
      </c>
      <c r="D163" s="5" t="s">
        <v>1003</v>
      </c>
      <c r="E163" s="6" t="s">
        <v>1439</v>
      </c>
      <c r="F163" s="5" t="s">
        <v>1440</v>
      </c>
      <c r="G163" s="5" t="s">
        <v>1363</v>
      </c>
      <c r="H163" s="5" t="s">
        <v>271</v>
      </c>
      <c r="I163" s="5"/>
      <c r="J163" s="5" t="s">
        <v>1027</v>
      </c>
      <c r="K163" s="4" t="s">
        <v>479</v>
      </c>
      <c r="L163" s="4" t="s">
        <v>850</v>
      </c>
      <c r="M163" s="40" t="s">
        <v>1130</v>
      </c>
    </row>
    <row r="164" spans="1:13" ht="330" x14ac:dyDescent="0.2">
      <c r="A164" s="21" t="s">
        <v>1442</v>
      </c>
      <c r="B164" s="5" t="s">
        <v>1131</v>
      </c>
      <c r="C164" s="31">
        <v>2024</v>
      </c>
      <c r="D164" s="5" t="s">
        <v>1322</v>
      </c>
      <c r="E164" s="6" t="s">
        <v>1132</v>
      </c>
      <c r="F164" s="5" t="s">
        <v>1441</v>
      </c>
      <c r="G164" s="5" t="s">
        <v>1364</v>
      </c>
      <c r="H164" s="5" t="s">
        <v>1365</v>
      </c>
      <c r="I164" s="5" t="s">
        <v>208</v>
      </c>
      <c r="J164" s="5" t="s">
        <v>476</v>
      </c>
      <c r="K164" s="4" t="s">
        <v>1133</v>
      </c>
      <c r="L164" s="4" t="s">
        <v>364</v>
      </c>
      <c r="M164" s="40" t="s">
        <v>1134</v>
      </c>
    </row>
    <row r="165" spans="1:13" ht="360" x14ac:dyDescent="0.2">
      <c r="A165" s="21" t="s">
        <v>1308</v>
      </c>
      <c r="B165" s="5" t="s">
        <v>1139</v>
      </c>
      <c r="C165" s="31">
        <v>2024</v>
      </c>
      <c r="D165" s="5" t="s">
        <v>1446</v>
      </c>
      <c r="E165" s="6" t="s">
        <v>1140</v>
      </c>
      <c r="F165" s="5" t="s">
        <v>521</v>
      </c>
      <c r="G165" s="5" t="s">
        <v>1368</v>
      </c>
      <c r="H165" s="5" t="s">
        <v>275</v>
      </c>
      <c r="I165" s="5" t="s">
        <v>1369</v>
      </c>
      <c r="J165" s="5" t="s">
        <v>1370</v>
      </c>
      <c r="K165" s="4" t="s">
        <v>818</v>
      </c>
      <c r="L165" s="4" t="s">
        <v>75</v>
      </c>
      <c r="M165" s="40" t="s">
        <v>1141</v>
      </c>
    </row>
    <row r="166" spans="1:13" ht="180" x14ac:dyDescent="0.2">
      <c r="A166" s="21" t="s">
        <v>1309</v>
      </c>
      <c r="B166" s="5" t="s">
        <v>1142</v>
      </c>
      <c r="C166" s="31">
        <v>2024</v>
      </c>
      <c r="D166" s="5" t="s">
        <v>1019</v>
      </c>
      <c r="E166" s="6" t="s">
        <v>1447</v>
      </c>
      <c r="F166" s="5" t="s">
        <v>285</v>
      </c>
      <c r="G166" s="5" t="s">
        <v>1032</v>
      </c>
      <c r="H166" s="5" t="s">
        <v>1361</v>
      </c>
      <c r="I166" s="5"/>
      <c r="J166" s="5" t="s">
        <v>983</v>
      </c>
      <c r="K166" s="4" t="s">
        <v>1055</v>
      </c>
      <c r="L166" s="4" t="s">
        <v>22</v>
      </c>
      <c r="M166" s="40" t="s">
        <v>1143</v>
      </c>
    </row>
    <row r="167" spans="1:13" ht="120" x14ac:dyDescent="0.2">
      <c r="A167" s="21" t="s">
        <v>1153</v>
      </c>
      <c r="B167" s="5" t="s">
        <v>1154</v>
      </c>
      <c r="C167" s="31">
        <v>2024</v>
      </c>
      <c r="D167" s="5" t="s">
        <v>1155</v>
      </c>
      <c r="E167" s="6" t="s">
        <v>1156</v>
      </c>
      <c r="F167" s="5" t="s">
        <v>1157</v>
      </c>
      <c r="G167" s="5" t="s">
        <v>1374</v>
      </c>
      <c r="H167" s="5" t="s">
        <v>1158</v>
      </c>
      <c r="I167" s="5" t="s">
        <v>1375</v>
      </c>
      <c r="J167" s="5" t="s">
        <v>475</v>
      </c>
      <c r="K167" s="4" t="s">
        <v>1159</v>
      </c>
      <c r="L167" s="4" t="s">
        <v>1160</v>
      </c>
      <c r="M167" s="40" t="s">
        <v>1161</v>
      </c>
    </row>
    <row r="168" spans="1:13" ht="255" x14ac:dyDescent="0.2">
      <c r="A168" s="21" t="s">
        <v>1162</v>
      </c>
      <c r="B168" s="5" t="s">
        <v>1163</v>
      </c>
      <c r="C168" s="31">
        <v>2024</v>
      </c>
      <c r="D168" s="5" t="s">
        <v>1450</v>
      </c>
      <c r="E168" s="6" t="s">
        <v>1451</v>
      </c>
      <c r="F168" s="5" t="s">
        <v>1452</v>
      </c>
      <c r="G168" s="5" t="s">
        <v>1164</v>
      </c>
      <c r="H168" s="5" t="s">
        <v>1123</v>
      </c>
      <c r="I168" s="5" t="s">
        <v>1376</v>
      </c>
      <c r="J168" s="5" t="s">
        <v>986</v>
      </c>
      <c r="K168" s="4" t="s">
        <v>818</v>
      </c>
      <c r="L168" s="4" t="s">
        <v>1165</v>
      </c>
      <c r="M168" s="40" t="s">
        <v>1166</v>
      </c>
    </row>
    <row r="169" spans="1:13" ht="120" x14ac:dyDescent="0.2">
      <c r="A169" s="21" t="s">
        <v>1177</v>
      </c>
      <c r="B169" s="5" t="s">
        <v>622</v>
      </c>
      <c r="C169" s="31">
        <v>2024</v>
      </c>
      <c r="D169" s="5" t="s">
        <v>1456</v>
      </c>
      <c r="E169" s="6" t="s">
        <v>1178</v>
      </c>
      <c r="F169" s="5" t="s">
        <v>976</v>
      </c>
      <c r="G169" s="5" t="s">
        <v>1380</v>
      </c>
      <c r="H169" s="5" t="s">
        <v>1381</v>
      </c>
      <c r="I169" s="5" t="s">
        <v>1382</v>
      </c>
      <c r="J169" s="5" t="s">
        <v>475</v>
      </c>
      <c r="K169" s="4" t="s">
        <v>1179</v>
      </c>
      <c r="L169" s="4" t="s">
        <v>75</v>
      </c>
      <c r="M169" s="40" t="s">
        <v>1180</v>
      </c>
    </row>
    <row r="170" spans="1:13" ht="270" x14ac:dyDescent="0.2">
      <c r="A170" s="21" t="s">
        <v>1185</v>
      </c>
      <c r="B170" s="5" t="s">
        <v>1186</v>
      </c>
      <c r="C170" s="31">
        <v>2024</v>
      </c>
      <c r="D170" s="5" t="s">
        <v>1187</v>
      </c>
      <c r="E170" s="6" t="s">
        <v>1188</v>
      </c>
      <c r="F170" s="5" t="s">
        <v>521</v>
      </c>
      <c r="G170" s="5" t="s">
        <v>1384</v>
      </c>
      <c r="H170" s="5" t="s">
        <v>1385</v>
      </c>
      <c r="I170" s="5" t="s">
        <v>1386</v>
      </c>
      <c r="J170" s="5" t="s">
        <v>984</v>
      </c>
      <c r="K170" s="4" t="s">
        <v>1105</v>
      </c>
      <c r="L170" s="4" t="s">
        <v>1189</v>
      </c>
      <c r="M170" s="40" t="s">
        <v>1190</v>
      </c>
    </row>
    <row r="171" spans="1:13" ht="285" x14ac:dyDescent="0.2">
      <c r="A171" s="21" t="s">
        <v>1193</v>
      </c>
      <c r="B171" s="5" t="s">
        <v>642</v>
      </c>
      <c r="C171" s="31">
        <v>2024</v>
      </c>
      <c r="D171" s="5" t="s">
        <v>1459</v>
      </c>
      <c r="E171" s="6" t="s">
        <v>1194</v>
      </c>
      <c r="F171" s="5" t="s">
        <v>386</v>
      </c>
      <c r="G171" s="5" t="s">
        <v>1387</v>
      </c>
      <c r="H171" s="5" t="s">
        <v>1388</v>
      </c>
      <c r="I171" s="5"/>
      <c r="J171" s="5" t="s">
        <v>1389</v>
      </c>
      <c r="K171" s="4" t="s">
        <v>1195</v>
      </c>
      <c r="L171" s="4" t="s">
        <v>317</v>
      </c>
      <c r="M171" s="40" t="s">
        <v>1196</v>
      </c>
    </row>
    <row r="172" spans="1:13" ht="270" x14ac:dyDescent="0.2">
      <c r="A172" s="21" t="s">
        <v>1204</v>
      </c>
      <c r="B172" s="5" t="s">
        <v>597</v>
      </c>
      <c r="C172" s="31">
        <v>2024</v>
      </c>
      <c r="D172" s="5" t="s">
        <v>1003</v>
      </c>
      <c r="E172" s="6" t="s">
        <v>1312</v>
      </c>
      <c r="F172" s="5" t="s">
        <v>1465</v>
      </c>
      <c r="G172" s="5" t="s">
        <v>1392</v>
      </c>
      <c r="H172" s="5" t="s">
        <v>271</v>
      </c>
      <c r="I172" s="5" t="s">
        <v>1393</v>
      </c>
      <c r="J172" s="5" t="s">
        <v>1345</v>
      </c>
      <c r="K172" s="4" t="s">
        <v>1032</v>
      </c>
      <c r="L172" s="4" t="s">
        <v>317</v>
      </c>
      <c r="M172" s="40" t="s">
        <v>1205</v>
      </c>
    </row>
    <row r="173" spans="1:13" ht="210" x14ac:dyDescent="0.2">
      <c r="A173" s="21" t="s">
        <v>1206</v>
      </c>
      <c r="B173" s="5" t="s">
        <v>1207</v>
      </c>
      <c r="C173" s="31">
        <v>2024</v>
      </c>
      <c r="D173" s="5" t="s">
        <v>1448</v>
      </c>
      <c r="E173" s="6" t="s">
        <v>1467</v>
      </c>
      <c r="F173" s="5" t="s">
        <v>1466</v>
      </c>
      <c r="G173" s="5" t="s">
        <v>1394</v>
      </c>
      <c r="H173" s="5" t="s">
        <v>272</v>
      </c>
      <c r="I173" s="5" t="s">
        <v>208</v>
      </c>
      <c r="J173" s="5" t="s">
        <v>268</v>
      </c>
      <c r="K173" s="4" t="s">
        <v>1208</v>
      </c>
      <c r="L173" s="4" t="s">
        <v>197</v>
      </c>
      <c r="M173" s="40" t="s">
        <v>1209</v>
      </c>
    </row>
    <row r="174" spans="1:13" ht="225" x14ac:dyDescent="0.2">
      <c r="A174" s="21" t="s">
        <v>1210</v>
      </c>
      <c r="B174" s="5" t="s">
        <v>1211</v>
      </c>
      <c r="C174" s="31">
        <v>2024</v>
      </c>
      <c r="D174" s="5" t="s">
        <v>1491</v>
      </c>
      <c r="E174" s="6" t="s">
        <v>1212</v>
      </c>
      <c r="F174" s="5" t="s">
        <v>285</v>
      </c>
      <c r="G174" s="5" t="s">
        <v>1395</v>
      </c>
      <c r="H174" s="5" t="s">
        <v>1396</v>
      </c>
      <c r="I174" s="5" t="s">
        <v>208</v>
      </c>
      <c r="J174" s="5" t="s">
        <v>984</v>
      </c>
      <c r="K174" s="4" t="s">
        <v>1105</v>
      </c>
      <c r="L174" s="4" t="s">
        <v>1189</v>
      </c>
      <c r="M174" s="40" t="s">
        <v>1213</v>
      </c>
    </row>
    <row r="175" spans="1:13" ht="165" x14ac:dyDescent="0.2">
      <c r="A175" s="21" t="s">
        <v>1218</v>
      </c>
      <c r="B175" s="5" t="s">
        <v>1219</v>
      </c>
      <c r="C175" s="31">
        <v>2024</v>
      </c>
      <c r="D175" s="5" t="s">
        <v>1492</v>
      </c>
      <c r="E175" s="6" t="s">
        <v>1468</v>
      </c>
      <c r="F175" s="5" t="s">
        <v>1220</v>
      </c>
      <c r="G175" s="5" t="s">
        <v>1398</v>
      </c>
      <c r="H175" s="5" t="s">
        <v>337</v>
      </c>
      <c r="I175" s="5" t="s">
        <v>1399</v>
      </c>
      <c r="J175" s="5" t="s">
        <v>1400</v>
      </c>
      <c r="K175" s="4" t="s">
        <v>1221</v>
      </c>
      <c r="L175" s="4" t="s">
        <v>317</v>
      </c>
      <c r="M175" s="40" t="s">
        <v>1222</v>
      </c>
    </row>
    <row r="176" spans="1:13" ht="135" x14ac:dyDescent="0.2">
      <c r="A176" s="21" t="s">
        <v>1314</v>
      </c>
      <c r="B176" s="5" t="s">
        <v>1079</v>
      </c>
      <c r="C176" s="31">
        <v>2024</v>
      </c>
      <c r="D176" s="5" t="s">
        <v>1003</v>
      </c>
      <c r="E176" s="6" t="s">
        <v>1470</v>
      </c>
      <c r="F176" s="5" t="s">
        <v>285</v>
      </c>
      <c r="G176" s="5" t="s">
        <v>1225</v>
      </c>
      <c r="H176" s="5" t="s">
        <v>271</v>
      </c>
      <c r="I176" s="5" t="s">
        <v>1401</v>
      </c>
      <c r="J176" s="5" t="s">
        <v>1402</v>
      </c>
      <c r="K176" s="4" t="s">
        <v>479</v>
      </c>
      <c r="L176" s="4" t="s">
        <v>317</v>
      </c>
      <c r="M176" s="40" t="s">
        <v>1226</v>
      </c>
    </row>
    <row r="177" spans="1:13" ht="225" x14ac:dyDescent="0.2">
      <c r="A177" s="21" t="s">
        <v>1227</v>
      </c>
      <c r="B177" s="5" t="s">
        <v>1228</v>
      </c>
      <c r="C177" s="31">
        <v>2024</v>
      </c>
      <c r="D177" s="5" t="s">
        <v>1003</v>
      </c>
      <c r="E177" s="6" t="s">
        <v>1471</v>
      </c>
      <c r="F177" s="5" t="s">
        <v>1472</v>
      </c>
      <c r="G177" s="5" t="s">
        <v>1403</v>
      </c>
      <c r="H177" s="5" t="s">
        <v>271</v>
      </c>
      <c r="I177" s="5" t="s">
        <v>1404</v>
      </c>
      <c r="J177" s="5" t="s">
        <v>1405</v>
      </c>
      <c r="K177" s="4" t="s">
        <v>1229</v>
      </c>
      <c r="L177" s="4" t="s">
        <v>317</v>
      </c>
      <c r="M177" s="40" t="s">
        <v>1230</v>
      </c>
    </row>
    <row r="178" spans="1:13" ht="90" x14ac:dyDescent="0.2">
      <c r="A178" s="21" t="s">
        <v>1231</v>
      </c>
      <c r="B178" s="5" t="s">
        <v>1232</v>
      </c>
      <c r="C178" s="31">
        <v>2024</v>
      </c>
      <c r="D178" s="5" t="s">
        <v>1003</v>
      </c>
      <c r="E178" s="6" t="s">
        <v>1315</v>
      </c>
      <c r="F178" s="5" t="s">
        <v>524</v>
      </c>
      <c r="G178" s="5" t="s">
        <v>1091</v>
      </c>
      <c r="H178" s="5" t="s">
        <v>279</v>
      </c>
      <c r="I178" s="5"/>
      <c r="J178" s="5" t="s">
        <v>475</v>
      </c>
      <c r="K178" s="4" t="s">
        <v>1233</v>
      </c>
      <c r="L178" s="4" t="s">
        <v>1234</v>
      </c>
      <c r="M178" s="40" t="s">
        <v>1235</v>
      </c>
    </row>
    <row r="179" spans="1:13" ht="150" x14ac:dyDescent="0.2">
      <c r="A179" s="21" t="s">
        <v>1236</v>
      </c>
      <c r="B179" s="5" t="s">
        <v>1237</v>
      </c>
      <c r="C179" s="31">
        <v>2024</v>
      </c>
      <c r="D179" s="5" t="s">
        <v>1473</v>
      </c>
      <c r="E179" s="6" t="s">
        <v>1238</v>
      </c>
      <c r="F179" s="5" t="s">
        <v>1032</v>
      </c>
      <c r="G179" s="5" t="s">
        <v>1032</v>
      </c>
      <c r="H179" s="5" t="s">
        <v>499</v>
      </c>
      <c r="I179" s="5"/>
      <c r="J179" s="5" t="s">
        <v>25</v>
      </c>
      <c r="K179" s="4" t="s">
        <v>479</v>
      </c>
      <c r="L179" s="4" t="s">
        <v>84</v>
      </c>
      <c r="M179" s="40" t="s">
        <v>1239</v>
      </c>
    </row>
    <row r="180" spans="1:13" ht="225" x14ac:dyDescent="0.2">
      <c r="A180" s="21" t="s">
        <v>1240</v>
      </c>
      <c r="B180" s="5" t="s">
        <v>1241</v>
      </c>
      <c r="C180" s="31">
        <v>2024</v>
      </c>
      <c r="D180" s="5" t="s">
        <v>1031</v>
      </c>
      <c r="E180" s="6" t="s">
        <v>1474</v>
      </c>
      <c r="F180" s="5" t="s">
        <v>1032</v>
      </c>
      <c r="G180" s="5" t="s">
        <v>1032</v>
      </c>
      <c r="H180" s="5" t="s">
        <v>271</v>
      </c>
      <c r="I180" s="5"/>
      <c r="J180" s="5" t="s">
        <v>985</v>
      </c>
      <c r="K180" s="4" t="s">
        <v>1032</v>
      </c>
      <c r="L180" s="4" t="s">
        <v>84</v>
      </c>
      <c r="M180" s="40" t="s">
        <v>1242</v>
      </c>
    </row>
    <row r="181" spans="1:13" ht="375" x14ac:dyDescent="0.2">
      <c r="A181" s="21" t="s">
        <v>1243</v>
      </c>
      <c r="B181" s="5" t="s">
        <v>626</v>
      </c>
      <c r="C181" s="31">
        <v>2024</v>
      </c>
      <c r="D181" s="5" t="s">
        <v>1475</v>
      </c>
      <c r="E181" s="6" t="s">
        <v>1244</v>
      </c>
      <c r="F181" s="5" t="s">
        <v>1476</v>
      </c>
      <c r="G181" s="5" t="s">
        <v>1406</v>
      </c>
      <c r="H181" s="5" t="s">
        <v>271</v>
      </c>
      <c r="I181" s="5" t="s">
        <v>1407</v>
      </c>
      <c r="J181" s="5" t="s">
        <v>1408</v>
      </c>
      <c r="K181" s="4" t="s">
        <v>1245</v>
      </c>
      <c r="L181" s="4" t="s">
        <v>1246</v>
      </c>
      <c r="M181" s="40" t="s">
        <v>1247</v>
      </c>
    </row>
    <row r="182" spans="1:13" ht="270" x14ac:dyDescent="0.2">
      <c r="A182" s="21" t="s">
        <v>1251</v>
      </c>
      <c r="B182" s="5" t="s">
        <v>1252</v>
      </c>
      <c r="C182" s="31">
        <v>2024</v>
      </c>
      <c r="D182" s="5" t="s">
        <v>1478</v>
      </c>
      <c r="E182" s="6" t="s">
        <v>1253</v>
      </c>
      <c r="F182" s="5" t="s">
        <v>285</v>
      </c>
      <c r="G182" s="5" t="s">
        <v>1411</v>
      </c>
      <c r="H182" s="5" t="s">
        <v>1355</v>
      </c>
      <c r="I182" s="5" t="s">
        <v>1412</v>
      </c>
      <c r="J182" s="5" t="s">
        <v>1413</v>
      </c>
      <c r="K182" s="4" t="s">
        <v>1254</v>
      </c>
      <c r="L182" s="4" t="s">
        <v>75</v>
      </c>
      <c r="M182" s="40" t="s">
        <v>1255</v>
      </c>
    </row>
    <row r="183" spans="1:13" ht="180" x14ac:dyDescent="0.2">
      <c r="A183" s="21" t="s">
        <v>1256</v>
      </c>
      <c r="B183" s="5" t="s">
        <v>1257</v>
      </c>
      <c r="C183" s="31">
        <v>2024</v>
      </c>
      <c r="D183" s="5" t="s">
        <v>999</v>
      </c>
      <c r="E183" s="6" t="s">
        <v>1258</v>
      </c>
      <c r="F183" s="5" t="s">
        <v>1479</v>
      </c>
      <c r="G183" s="5" t="s">
        <v>1414</v>
      </c>
      <c r="H183" s="5" t="s">
        <v>1415</v>
      </c>
      <c r="I183" s="5" t="s">
        <v>1369</v>
      </c>
      <c r="J183" s="5" t="s">
        <v>984</v>
      </c>
      <c r="K183" s="4" t="s">
        <v>818</v>
      </c>
      <c r="L183" s="4" t="s">
        <v>130</v>
      </c>
      <c r="M183" s="40" t="s">
        <v>1259</v>
      </c>
    </row>
    <row r="184" spans="1:13" ht="135" x14ac:dyDescent="0.2">
      <c r="A184" s="21" t="s">
        <v>1264</v>
      </c>
      <c r="B184" s="5" t="s">
        <v>1265</v>
      </c>
      <c r="C184" s="31">
        <v>2024</v>
      </c>
      <c r="D184" s="5" t="s">
        <v>1481</v>
      </c>
      <c r="E184" s="6" t="s">
        <v>1482</v>
      </c>
      <c r="F184" s="5" t="s">
        <v>1483</v>
      </c>
      <c r="G184" s="5" t="s">
        <v>1416</v>
      </c>
      <c r="H184" s="5" t="s">
        <v>1417</v>
      </c>
      <c r="I184" s="5" t="s">
        <v>1418</v>
      </c>
      <c r="J184" s="5" t="s">
        <v>1419</v>
      </c>
      <c r="K184" s="4" t="s">
        <v>818</v>
      </c>
      <c r="L184" s="4" t="s">
        <v>414</v>
      </c>
      <c r="M184" s="40" t="s">
        <v>1266</v>
      </c>
    </row>
    <row r="185" spans="1:13" ht="409.5" x14ac:dyDescent="0.2">
      <c r="A185" s="21" t="s">
        <v>1307</v>
      </c>
      <c r="B185" s="5" t="s">
        <v>1135</v>
      </c>
      <c r="C185" s="31">
        <v>2025</v>
      </c>
      <c r="D185" s="5" t="s">
        <v>1003</v>
      </c>
      <c r="E185" s="6" t="s">
        <v>1444</v>
      </c>
      <c r="F185" s="5" t="s">
        <v>1445</v>
      </c>
      <c r="G185" s="5" t="s">
        <v>1366</v>
      </c>
      <c r="H185" s="5" t="s">
        <v>1367</v>
      </c>
      <c r="I185" s="5"/>
      <c r="J185" s="5" t="s">
        <v>475</v>
      </c>
      <c r="K185" s="4" t="s">
        <v>1136</v>
      </c>
      <c r="L185" s="4" t="s">
        <v>1137</v>
      </c>
      <c r="M185" s="40" t="s">
        <v>1138</v>
      </c>
    </row>
    <row r="186" spans="1:13" x14ac:dyDescent="0.2">
      <c r="B186" s="13"/>
      <c r="C186" s="32"/>
      <c r="D186" s="13"/>
      <c r="E186" s="28"/>
      <c r="F186" s="13"/>
      <c r="G186" s="13"/>
      <c r="H186" s="13"/>
      <c r="I186" s="13"/>
      <c r="J186" s="13"/>
    </row>
    <row r="187" spans="1:13" x14ac:dyDescent="0.2">
      <c r="B187" s="13"/>
      <c r="C187" s="32"/>
      <c r="D187" s="13"/>
      <c r="E187" s="28"/>
      <c r="F187" s="13"/>
      <c r="G187" s="13"/>
      <c r="H187" s="13"/>
      <c r="I187" s="13"/>
      <c r="J187" s="13"/>
    </row>
    <row r="188" spans="1:13" x14ac:dyDescent="0.2">
      <c r="B188" s="13"/>
      <c r="C188" s="32"/>
      <c r="D188" s="13"/>
      <c r="E188" s="28"/>
      <c r="F188" s="13"/>
      <c r="G188" s="13"/>
      <c r="H188" s="13"/>
      <c r="I188" s="13"/>
      <c r="J188" s="13"/>
    </row>
    <row r="189" spans="1:13" x14ac:dyDescent="0.2">
      <c r="B189" s="13"/>
      <c r="C189" s="32"/>
      <c r="D189" s="13"/>
      <c r="E189" s="28"/>
      <c r="F189" s="13"/>
      <c r="G189" s="13"/>
      <c r="H189" s="13"/>
      <c r="I189" s="13"/>
      <c r="J189" s="13"/>
    </row>
    <row r="190" spans="1:13" x14ac:dyDescent="0.2">
      <c r="B190" s="13"/>
      <c r="C190" s="32"/>
      <c r="D190" s="13"/>
      <c r="E190" s="28"/>
      <c r="F190" s="13"/>
      <c r="G190" s="13"/>
      <c r="H190" s="13"/>
      <c r="I190" s="13"/>
      <c r="J190" s="13"/>
    </row>
    <row r="191" spans="1:13" x14ac:dyDescent="0.2">
      <c r="B191" s="13"/>
      <c r="C191" s="32"/>
      <c r="D191" s="13"/>
      <c r="E191" s="28"/>
      <c r="F191" s="13"/>
      <c r="G191" s="13"/>
      <c r="H191" s="13"/>
      <c r="I191" s="13"/>
      <c r="J191" s="13"/>
    </row>
    <row r="192" spans="1:13" x14ac:dyDescent="0.2">
      <c r="B192" s="13"/>
      <c r="C192" s="32"/>
      <c r="D192" s="13"/>
      <c r="E192" s="28"/>
      <c r="F192" s="13"/>
      <c r="G192" s="13"/>
      <c r="H192" s="13"/>
      <c r="I192" s="13"/>
      <c r="J192" s="13"/>
    </row>
    <row r="193" spans="2:10" x14ac:dyDescent="0.2">
      <c r="B193" s="13"/>
      <c r="C193" s="32"/>
      <c r="D193" s="13"/>
      <c r="E193" s="28"/>
      <c r="F193" s="13"/>
      <c r="G193" s="13"/>
      <c r="H193" s="13"/>
      <c r="I193" s="13"/>
      <c r="J193" s="13"/>
    </row>
    <row r="194" spans="2:10" x14ac:dyDescent="0.2">
      <c r="B194" s="13"/>
      <c r="C194" s="32"/>
      <c r="D194" s="13"/>
      <c r="E194" s="28"/>
      <c r="F194" s="13"/>
      <c r="G194" s="13"/>
      <c r="H194" s="13"/>
      <c r="I194" s="13"/>
      <c r="J194" s="13"/>
    </row>
    <row r="195" spans="2:10" x14ac:dyDescent="0.2">
      <c r="B195" s="13"/>
      <c r="C195" s="32"/>
      <c r="D195" s="13"/>
      <c r="E195" s="28"/>
      <c r="F195" s="13"/>
      <c r="G195" s="13"/>
      <c r="H195" s="13"/>
      <c r="I195" s="13"/>
      <c r="J195" s="13"/>
    </row>
    <row r="196" spans="2:10" x14ac:dyDescent="0.2">
      <c r="B196" s="13"/>
      <c r="C196" s="32"/>
      <c r="D196" s="13"/>
      <c r="E196" s="28"/>
      <c r="F196" s="13"/>
      <c r="G196" s="13"/>
      <c r="H196" s="13"/>
      <c r="I196" s="13"/>
      <c r="J196" s="13"/>
    </row>
    <row r="197" spans="2:10" x14ac:dyDescent="0.2">
      <c r="B197" s="13"/>
      <c r="C197" s="32"/>
      <c r="D197" s="13"/>
      <c r="E197" s="28"/>
      <c r="F197" s="13"/>
      <c r="G197" s="13"/>
      <c r="H197" s="13"/>
      <c r="I197" s="13"/>
      <c r="J197" s="13"/>
    </row>
    <row r="198" spans="2:10" x14ac:dyDescent="0.2">
      <c r="B198" s="13"/>
      <c r="C198" s="32"/>
      <c r="D198" s="13"/>
      <c r="E198" s="28"/>
      <c r="F198" s="13"/>
      <c r="G198" s="13"/>
      <c r="H198" s="13"/>
      <c r="I198" s="13"/>
      <c r="J198" s="13"/>
    </row>
    <row r="199" spans="2:10" x14ac:dyDescent="0.2">
      <c r="B199" s="13"/>
      <c r="C199" s="32"/>
      <c r="D199" s="13"/>
      <c r="E199" s="28"/>
      <c r="F199" s="13"/>
      <c r="G199" s="13"/>
      <c r="H199" s="13"/>
      <c r="I199" s="13"/>
      <c r="J199" s="13"/>
    </row>
    <row r="200" spans="2:10" x14ac:dyDescent="0.2">
      <c r="B200" s="13"/>
      <c r="C200" s="32"/>
      <c r="D200" s="13"/>
      <c r="E200" s="28"/>
      <c r="F200" s="13"/>
      <c r="G200" s="13"/>
      <c r="H200" s="13"/>
      <c r="I200" s="13"/>
      <c r="J200" s="13"/>
    </row>
    <row r="201" spans="2:10" x14ac:dyDescent="0.2">
      <c r="B201" s="13"/>
      <c r="C201" s="32"/>
      <c r="D201" s="13"/>
      <c r="E201" s="28"/>
      <c r="F201" s="13"/>
      <c r="G201" s="13"/>
      <c r="H201" s="13"/>
      <c r="I201" s="13"/>
      <c r="J201" s="13"/>
    </row>
    <row r="202" spans="2:10" x14ac:dyDescent="0.2">
      <c r="B202" s="13"/>
      <c r="C202" s="32"/>
      <c r="D202" s="13"/>
      <c r="E202" s="28"/>
      <c r="F202" s="13"/>
      <c r="G202" s="13"/>
      <c r="H202" s="13"/>
      <c r="I202" s="13"/>
      <c r="J202" s="13"/>
    </row>
    <row r="203" spans="2:10" x14ac:dyDescent="0.2">
      <c r="B203" s="13"/>
      <c r="C203" s="32"/>
      <c r="D203" s="13"/>
      <c r="E203" s="28"/>
      <c r="F203" s="13"/>
      <c r="G203" s="13"/>
      <c r="H203" s="13"/>
      <c r="I203" s="13"/>
      <c r="J203" s="13"/>
    </row>
    <row r="204" spans="2:10" x14ac:dyDescent="0.2">
      <c r="B204" s="13"/>
      <c r="C204" s="32"/>
      <c r="D204" s="13"/>
      <c r="E204" s="28"/>
      <c r="F204" s="13"/>
      <c r="G204" s="13"/>
      <c r="H204" s="13"/>
      <c r="I204" s="13"/>
      <c r="J204" s="13"/>
    </row>
    <row r="205" spans="2:10" x14ac:dyDescent="0.2">
      <c r="B205" s="13"/>
      <c r="C205" s="32"/>
      <c r="D205" s="13"/>
      <c r="E205" s="28"/>
      <c r="F205" s="13"/>
      <c r="G205" s="13"/>
      <c r="H205" s="13"/>
      <c r="I205" s="13"/>
      <c r="J205" s="13"/>
    </row>
    <row r="206" spans="2:10" x14ac:dyDescent="0.2">
      <c r="B206" s="13"/>
      <c r="C206" s="32"/>
      <c r="D206" s="13"/>
      <c r="E206" s="28"/>
      <c r="F206" s="13"/>
      <c r="G206" s="13"/>
      <c r="H206" s="13"/>
      <c r="I206" s="13"/>
      <c r="J206" s="13"/>
    </row>
    <row r="207" spans="2:10" x14ac:dyDescent="0.2">
      <c r="B207" s="13"/>
      <c r="C207" s="32"/>
      <c r="D207" s="13"/>
      <c r="E207" s="28"/>
      <c r="F207" s="13"/>
      <c r="G207" s="13"/>
      <c r="H207" s="13"/>
      <c r="I207" s="13"/>
      <c r="J207" s="13"/>
    </row>
    <row r="208" spans="2:10" x14ac:dyDescent="0.2">
      <c r="B208" s="13"/>
      <c r="C208" s="32"/>
      <c r="D208" s="13"/>
      <c r="E208" s="28"/>
      <c r="F208" s="13"/>
      <c r="G208" s="13"/>
      <c r="H208" s="13"/>
      <c r="I208" s="13"/>
      <c r="J208" s="13"/>
    </row>
    <row r="209" spans="2:10" x14ac:dyDescent="0.2">
      <c r="B209" s="13"/>
      <c r="C209" s="32"/>
      <c r="D209" s="13"/>
      <c r="E209" s="28"/>
      <c r="F209" s="13"/>
      <c r="G209" s="13"/>
      <c r="H209" s="13"/>
      <c r="I209" s="13"/>
      <c r="J209" s="13"/>
    </row>
    <row r="210" spans="2:10" x14ac:dyDescent="0.2">
      <c r="B210" s="13"/>
      <c r="C210" s="32"/>
      <c r="D210" s="13"/>
      <c r="E210" s="28"/>
      <c r="F210" s="13"/>
      <c r="G210" s="13"/>
      <c r="H210" s="13"/>
      <c r="I210" s="13"/>
      <c r="J210" s="13"/>
    </row>
    <row r="211" spans="2:10" x14ac:dyDescent="0.2">
      <c r="B211" s="13"/>
      <c r="C211" s="32"/>
      <c r="D211" s="13"/>
      <c r="E211" s="28"/>
      <c r="F211" s="13"/>
      <c r="G211" s="13"/>
      <c r="H211" s="13"/>
      <c r="I211" s="13"/>
      <c r="J211" s="13"/>
    </row>
    <row r="212" spans="2:10" x14ac:dyDescent="0.2">
      <c r="B212" s="13"/>
      <c r="C212" s="32"/>
      <c r="D212" s="13"/>
      <c r="E212" s="28"/>
      <c r="F212" s="13"/>
      <c r="G212" s="13"/>
      <c r="H212" s="13"/>
      <c r="I212" s="13"/>
      <c r="J212" s="13"/>
    </row>
    <row r="213" spans="2:10" x14ac:dyDescent="0.2">
      <c r="B213" s="13"/>
      <c r="C213" s="32"/>
      <c r="D213" s="13"/>
      <c r="E213" s="28"/>
      <c r="F213" s="13"/>
      <c r="G213" s="13"/>
      <c r="H213" s="13"/>
      <c r="I213" s="13"/>
      <c r="J213" s="13"/>
    </row>
    <row r="214" spans="2:10" x14ac:dyDescent="0.2">
      <c r="B214" s="13"/>
      <c r="C214" s="32"/>
      <c r="D214" s="13"/>
      <c r="E214" s="28"/>
      <c r="F214" s="13"/>
      <c r="G214" s="13"/>
      <c r="H214" s="13"/>
      <c r="I214" s="13"/>
      <c r="J214" s="13"/>
    </row>
    <row r="215" spans="2:10" x14ac:dyDescent="0.2">
      <c r="B215" s="13"/>
      <c r="C215" s="32"/>
      <c r="D215" s="13"/>
      <c r="E215" s="28"/>
      <c r="F215" s="13"/>
      <c r="G215" s="13"/>
      <c r="H215" s="13"/>
      <c r="I215" s="13"/>
      <c r="J215" s="13"/>
    </row>
    <row r="216" spans="2:10" x14ac:dyDescent="0.2">
      <c r="B216" s="13"/>
      <c r="C216" s="32"/>
      <c r="D216" s="13"/>
      <c r="E216" s="28"/>
      <c r="F216" s="13"/>
      <c r="G216" s="13"/>
      <c r="H216" s="13"/>
      <c r="I216" s="13"/>
      <c r="J216" s="13"/>
    </row>
    <row r="217" spans="2:10" x14ac:dyDescent="0.2">
      <c r="B217" s="13"/>
      <c r="C217" s="32"/>
      <c r="D217" s="13"/>
      <c r="E217" s="28"/>
      <c r="F217" s="13"/>
      <c r="G217" s="13"/>
      <c r="H217" s="13"/>
      <c r="I217" s="13"/>
      <c r="J217" s="13"/>
    </row>
    <row r="218" spans="2:10" x14ac:dyDescent="0.2">
      <c r="B218" s="13"/>
      <c r="C218" s="32"/>
      <c r="D218" s="13"/>
      <c r="E218" s="28"/>
      <c r="F218" s="13"/>
      <c r="G218" s="13"/>
      <c r="H218" s="13"/>
      <c r="I218" s="13"/>
      <c r="J218" s="13"/>
    </row>
    <row r="219" spans="2:10" x14ac:dyDescent="0.2">
      <c r="B219" s="13"/>
      <c r="C219" s="32"/>
      <c r="D219" s="13"/>
      <c r="E219" s="28"/>
      <c r="F219" s="13"/>
      <c r="G219" s="13"/>
      <c r="H219" s="13"/>
      <c r="I219" s="13"/>
      <c r="J219" s="13"/>
    </row>
    <row r="220" spans="2:10" x14ac:dyDescent="0.2">
      <c r="B220" s="13"/>
      <c r="C220" s="32"/>
      <c r="D220" s="13"/>
      <c r="E220" s="28"/>
      <c r="F220" s="13"/>
      <c r="G220" s="13"/>
      <c r="H220" s="13"/>
      <c r="I220" s="13"/>
      <c r="J220" s="13"/>
    </row>
    <row r="221" spans="2:10" x14ac:dyDescent="0.2">
      <c r="B221" s="13"/>
      <c r="C221" s="32"/>
      <c r="D221" s="13"/>
      <c r="E221" s="28"/>
      <c r="F221" s="13"/>
      <c r="G221" s="13"/>
      <c r="H221" s="13"/>
      <c r="I221" s="13"/>
      <c r="J221" s="13"/>
    </row>
    <row r="222" spans="2:10" x14ac:dyDescent="0.2">
      <c r="B222" s="13"/>
      <c r="C222" s="32"/>
      <c r="D222" s="13"/>
      <c r="E222" s="28"/>
      <c r="F222" s="13"/>
      <c r="G222" s="13"/>
      <c r="H222" s="13"/>
      <c r="I222" s="13"/>
      <c r="J222" s="13"/>
    </row>
    <row r="223" spans="2:10" x14ac:dyDescent="0.2">
      <c r="B223" s="13"/>
      <c r="C223" s="32"/>
      <c r="D223" s="13"/>
      <c r="E223" s="28"/>
      <c r="F223" s="13"/>
      <c r="G223" s="13"/>
      <c r="H223" s="13"/>
      <c r="I223" s="13"/>
      <c r="J223" s="13"/>
    </row>
    <row r="224" spans="2:10" x14ac:dyDescent="0.2">
      <c r="B224" s="13"/>
      <c r="C224" s="32"/>
      <c r="D224" s="13"/>
      <c r="E224" s="28"/>
      <c r="F224" s="13"/>
      <c r="G224" s="13"/>
      <c r="H224" s="13"/>
      <c r="I224" s="13"/>
      <c r="J224" s="13"/>
    </row>
    <row r="225" spans="2:10" x14ac:dyDescent="0.2">
      <c r="B225" s="13"/>
      <c r="C225" s="32"/>
      <c r="D225" s="13"/>
      <c r="E225" s="28"/>
      <c r="F225" s="13"/>
      <c r="G225" s="13"/>
      <c r="H225" s="13"/>
      <c r="I225" s="13"/>
      <c r="J225" s="13"/>
    </row>
    <row r="226" spans="2:10" x14ac:dyDescent="0.2">
      <c r="B226" s="13"/>
      <c r="C226" s="32"/>
      <c r="D226" s="13"/>
      <c r="E226" s="28"/>
      <c r="F226" s="13"/>
      <c r="G226" s="13"/>
      <c r="H226" s="13"/>
      <c r="I226" s="13"/>
      <c r="J226" s="13"/>
    </row>
    <row r="227" spans="2:10" x14ac:dyDescent="0.2">
      <c r="B227" s="13"/>
      <c r="C227" s="32"/>
      <c r="D227" s="13"/>
      <c r="E227" s="28"/>
      <c r="F227" s="13"/>
      <c r="G227" s="13"/>
      <c r="H227" s="13"/>
      <c r="I227" s="13"/>
      <c r="J227" s="13"/>
    </row>
    <row r="228" spans="2:10" x14ac:dyDescent="0.2">
      <c r="B228" s="13"/>
      <c r="C228" s="32"/>
      <c r="D228" s="13"/>
      <c r="E228" s="28"/>
      <c r="F228" s="13"/>
      <c r="G228" s="13"/>
      <c r="H228" s="13"/>
      <c r="I228" s="13"/>
      <c r="J228" s="13"/>
    </row>
    <row r="229" spans="2:10" x14ac:dyDescent="0.2">
      <c r="B229" s="13"/>
      <c r="C229" s="32"/>
      <c r="D229" s="13"/>
      <c r="E229" s="28"/>
      <c r="F229" s="13"/>
      <c r="G229" s="13"/>
      <c r="H229" s="13"/>
      <c r="I229" s="13"/>
      <c r="J229" s="13"/>
    </row>
    <row r="230" spans="2:10" x14ac:dyDescent="0.2">
      <c r="B230" s="13"/>
      <c r="C230" s="32"/>
      <c r="D230" s="13"/>
      <c r="E230" s="28"/>
      <c r="F230" s="13"/>
      <c r="G230" s="13"/>
      <c r="H230" s="13"/>
      <c r="I230" s="13"/>
      <c r="J230" s="13"/>
    </row>
    <row r="231" spans="2:10" x14ac:dyDescent="0.2">
      <c r="B231" s="13"/>
      <c r="C231" s="32"/>
      <c r="D231" s="13"/>
      <c r="E231" s="28"/>
      <c r="F231" s="13"/>
      <c r="G231" s="13"/>
      <c r="H231" s="13"/>
      <c r="I231" s="13"/>
      <c r="J231" s="13"/>
    </row>
    <row r="232" spans="2:10" x14ac:dyDescent="0.2">
      <c r="B232" s="13"/>
      <c r="C232" s="32"/>
      <c r="D232" s="13"/>
      <c r="E232" s="28"/>
      <c r="F232" s="13"/>
      <c r="G232" s="13"/>
      <c r="H232" s="13"/>
      <c r="I232" s="13"/>
      <c r="J232" s="13"/>
    </row>
    <row r="233" spans="2:10" x14ac:dyDescent="0.2">
      <c r="B233" s="13"/>
      <c r="C233" s="32"/>
      <c r="D233" s="13"/>
      <c r="E233" s="28"/>
      <c r="F233" s="13"/>
      <c r="G233" s="13"/>
      <c r="H233" s="13"/>
      <c r="I233" s="13"/>
      <c r="J233" s="13"/>
    </row>
    <row r="234" spans="2:10" x14ac:dyDescent="0.2">
      <c r="B234" s="13"/>
      <c r="C234" s="32"/>
      <c r="D234" s="13"/>
      <c r="E234" s="28"/>
      <c r="F234" s="13"/>
      <c r="G234" s="13"/>
      <c r="H234" s="13"/>
      <c r="I234" s="13"/>
      <c r="J234" s="13"/>
    </row>
    <row r="235" spans="2:10" x14ac:dyDescent="0.2">
      <c r="B235" s="13"/>
      <c r="C235" s="32"/>
      <c r="D235" s="13"/>
      <c r="E235" s="28"/>
      <c r="F235" s="13"/>
      <c r="G235" s="13"/>
      <c r="H235" s="13"/>
      <c r="I235" s="13"/>
      <c r="J235" s="13"/>
    </row>
    <row r="236" spans="2:10" x14ac:dyDescent="0.2">
      <c r="B236" s="13"/>
      <c r="C236" s="32"/>
      <c r="D236" s="13"/>
      <c r="E236" s="28"/>
      <c r="F236" s="13"/>
      <c r="G236" s="13"/>
      <c r="H236" s="13"/>
      <c r="I236" s="13"/>
      <c r="J236" s="13"/>
    </row>
    <row r="237" spans="2:10" x14ac:dyDescent="0.2">
      <c r="B237" s="13"/>
      <c r="C237" s="32"/>
      <c r="D237" s="13"/>
      <c r="E237" s="28"/>
      <c r="F237" s="13"/>
      <c r="G237" s="13"/>
      <c r="H237" s="13"/>
      <c r="I237" s="13"/>
      <c r="J237" s="13"/>
    </row>
    <row r="238" spans="2:10" x14ac:dyDescent="0.2">
      <c r="B238" s="13"/>
      <c r="C238" s="32"/>
      <c r="D238" s="13"/>
      <c r="E238" s="28"/>
      <c r="F238" s="13"/>
      <c r="G238" s="13"/>
      <c r="H238" s="13"/>
      <c r="I238" s="13"/>
      <c r="J238" s="13"/>
    </row>
    <row r="239" spans="2:10" x14ac:dyDescent="0.2">
      <c r="B239" s="13"/>
      <c r="C239" s="32"/>
      <c r="D239" s="13"/>
      <c r="E239" s="28"/>
      <c r="F239" s="13"/>
      <c r="G239" s="13"/>
      <c r="H239" s="13"/>
      <c r="I239" s="13"/>
      <c r="J239" s="13"/>
    </row>
    <row r="240" spans="2:10" x14ac:dyDescent="0.2">
      <c r="B240" s="13"/>
      <c r="C240" s="32"/>
      <c r="D240" s="13"/>
      <c r="E240" s="28"/>
      <c r="F240" s="13"/>
      <c r="G240" s="13"/>
      <c r="H240" s="13"/>
      <c r="I240" s="13"/>
      <c r="J240" s="13"/>
    </row>
    <row r="241" spans="2:10" x14ac:dyDescent="0.2">
      <c r="B241" s="13"/>
      <c r="C241" s="32"/>
      <c r="D241" s="13"/>
      <c r="E241" s="28"/>
      <c r="F241" s="13"/>
      <c r="G241" s="13"/>
      <c r="H241" s="13"/>
      <c r="I241" s="13"/>
      <c r="J241" s="13"/>
    </row>
    <row r="242" spans="2:10" x14ac:dyDescent="0.2">
      <c r="B242" s="13"/>
      <c r="C242" s="32"/>
      <c r="D242" s="13"/>
      <c r="E242" s="28"/>
      <c r="F242" s="13"/>
      <c r="G242" s="13"/>
      <c r="H242" s="13"/>
      <c r="I242" s="13"/>
      <c r="J242" s="13"/>
    </row>
    <row r="243" spans="2:10" x14ac:dyDescent="0.2">
      <c r="B243" s="13"/>
      <c r="C243" s="32"/>
      <c r="D243" s="13"/>
      <c r="E243" s="28"/>
      <c r="F243" s="13"/>
      <c r="G243" s="13"/>
      <c r="H243" s="13"/>
      <c r="I243" s="13"/>
      <c r="J243" s="13"/>
    </row>
    <row r="244" spans="2:10" x14ac:dyDescent="0.2">
      <c r="B244" s="13"/>
      <c r="C244" s="32"/>
      <c r="D244" s="13"/>
      <c r="E244" s="28"/>
      <c r="F244" s="13"/>
      <c r="G244" s="13"/>
      <c r="H244" s="13"/>
      <c r="I244" s="13"/>
      <c r="J244" s="13"/>
    </row>
    <row r="245" spans="2:10" x14ac:dyDescent="0.2">
      <c r="B245" s="13"/>
      <c r="C245" s="32"/>
      <c r="D245" s="13"/>
      <c r="E245" s="28"/>
      <c r="F245" s="13"/>
      <c r="G245" s="13"/>
      <c r="H245" s="13"/>
      <c r="I245" s="13"/>
      <c r="J245" s="13"/>
    </row>
    <row r="246" spans="2:10" x14ac:dyDescent="0.2">
      <c r="B246" s="13"/>
      <c r="C246" s="32"/>
      <c r="D246" s="13"/>
      <c r="E246" s="28"/>
      <c r="F246" s="13"/>
      <c r="G246" s="13"/>
      <c r="H246" s="13"/>
      <c r="I246" s="13"/>
      <c r="J246" s="13"/>
    </row>
    <row r="247" spans="2:10" x14ac:dyDescent="0.2">
      <c r="B247" s="13"/>
      <c r="C247" s="32"/>
      <c r="D247" s="13"/>
      <c r="E247" s="28"/>
      <c r="F247" s="13"/>
      <c r="G247" s="13"/>
      <c r="H247" s="13"/>
      <c r="I247" s="13"/>
      <c r="J247" s="13"/>
    </row>
    <row r="248" spans="2:10" x14ac:dyDescent="0.2">
      <c r="B248" s="13"/>
      <c r="C248" s="32"/>
      <c r="D248" s="13"/>
      <c r="E248" s="28"/>
      <c r="F248" s="13"/>
      <c r="G248" s="13"/>
      <c r="H248" s="13"/>
      <c r="I248" s="13"/>
      <c r="J248" s="13"/>
    </row>
    <row r="249" spans="2:10" x14ac:dyDescent="0.2">
      <c r="B249" s="13"/>
      <c r="C249" s="32"/>
      <c r="D249" s="13"/>
      <c r="E249" s="28"/>
      <c r="F249" s="13"/>
      <c r="G249" s="13"/>
      <c r="H249" s="13"/>
      <c r="I249" s="13"/>
      <c r="J249" s="13"/>
    </row>
    <row r="250" spans="2:10" x14ac:dyDescent="0.2">
      <c r="B250" s="13"/>
      <c r="C250" s="32"/>
      <c r="D250" s="13"/>
      <c r="E250" s="28"/>
      <c r="F250" s="13"/>
      <c r="G250" s="13"/>
      <c r="H250" s="13"/>
      <c r="I250" s="13"/>
      <c r="J250" s="13"/>
    </row>
    <row r="251" spans="2:10" x14ac:dyDescent="0.2">
      <c r="B251" s="13"/>
      <c r="C251" s="32"/>
      <c r="D251" s="13"/>
      <c r="E251" s="28"/>
      <c r="F251" s="13"/>
      <c r="G251" s="13"/>
      <c r="H251" s="13"/>
      <c r="I251" s="13"/>
      <c r="J251" s="13"/>
    </row>
    <row r="252" spans="2:10" x14ac:dyDescent="0.2">
      <c r="B252" s="13"/>
      <c r="C252" s="32"/>
      <c r="D252" s="13"/>
      <c r="E252" s="28"/>
      <c r="F252" s="13"/>
      <c r="G252" s="13"/>
      <c r="H252" s="13"/>
      <c r="I252" s="13"/>
      <c r="J252" s="13"/>
    </row>
    <row r="253" spans="2:10" x14ac:dyDescent="0.2">
      <c r="B253" s="13"/>
      <c r="C253" s="32"/>
      <c r="D253" s="13"/>
      <c r="E253" s="28"/>
      <c r="F253" s="13"/>
      <c r="G253" s="13"/>
      <c r="H253" s="13"/>
      <c r="I253" s="13"/>
      <c r="J253" s="13"/>
    </row>
    <row r="254" spans="2:10" x14ac:dyDescent="0.2">
      <c r="B254" s="13"/>
      <c r="C254" s="32"/>
      <c r="D254" s="13"/>
      <c r="E254" s="28"/>
      <c r="F254" s="13"/>
      <c r="G254" s="13"/>
      <c r="H254" s="13"/>
      <c r="I254" s="13"/>
      <c r="J254" s="13"/>
    </row>
    <row r="255" spans="2:10" x14ac:dyDescent="0.2">
      <c r="B255" s="13"/>
      <c r="C255" s="32"/>
      <c r="D255" s="13"/>
      <c r="E255" s="28"/>
      <c r="F255" s="13"/>
      <c r="G255" s="13"/>
      <c r="H255" s="13"/>
      <c r="I255" s="13"/>
      <c r="J255" s="13"/>
    </row>
    <row r="256" spans="2:10" x14ac:dyDescent="0.2">
      <c r="B256" s="13"/>
      <c r="C256" s="32"/>
      <c r="D256" s="13"/>
      <c r="E256" s="28"/>
      <c r="F256" s="13"/>
      <c r="G256" s="13"/>
      <c r="H256" s="13"/>
      <c r="I256" s="13"/>
      <c r="J256" s="13"/>
    </row>
    <row r="257" spans="2:10" x14ac:dyDescent="0.2">
      <c r="B257" s="13"/>
      <c r="C257" s="32"/>
      <c r="D257" s="13"/>
      <c r="E257" s="28"/>
      <c r="F257" s="13"/>
      <c r="G257" s="13"/>
      <c r="H257" s="13"/>
      <c r="I257" s="13"/>
      <c r="J257" s="13"/>
    </row>
    <row r="258" spans="2:10" x14ac:dyDescent="0.2">
      <c r="B258" s="13"/>
      <c r="C258" s="32"/>
      <c r="D258" s="13"/>
      <c r="E258" s="28"/>
      <c r="F258" s="13"/>
      <c r="G258" s="13"/>
      <c r="H258" s="13"/>
      <c r="I258" s="13"/>
      <c r="J258" s="13"/>
    </row>
    <row r="259" spans="2:10" x14ac:dyDescent="0.2">
      <c r="B259" s="13"/>
      <c r="C259" s="32"/>
      <c r="D259" s="13"/>
      <c r="E259" s="28"/>
      <c r="F259" s="13"/>
      <c r="G259" s="13"/>
      <c r="H259" s="13"/>
      <c r="I259" s="13"/>
      <c r="J259" s="13"/>
    </row>
    <row r="260" spans="2:10" x14ac:dyDescent="0.2">
      <c r="B260" s="13"/>
      <c r="C260" s="32"/>
      <c r="D260" s="13"/>
      <c r="E260" s="28"/>
      <c r="F260" s="13"/>
      <c r="G260" s="13"/>
      <c r="H260" s="13"/>
      <c r="I260" s="13"/>
      <c r="J260" s="13"/>
    </row>
    <row r="261" spans="2:10" x14ac:dyDescent="0.2">
      <c r="B261" s="13"/>
      <c r="C261" s="32"/>
      <c r="D261" s="13"/>
      <c r="E261" s="28"/>
      <c r="F261" s="13"/>
      <c r="G261" s="13"/>
      <c r="H261" s="13"/>
      <c r="I261" s="13"/>
      <c r="J261" s="13"/>
    </row>
    <row r="262" spans="2:10" x14ac:dyDescent="0.2">
      <c r="B262" s="13"/>
      <c r="C262" s="32"/>
      <c r="D262" s="13"/>
      <c r="E262" s="28"/>
      <c r="F262" s="13"/>
      <c r="G262" s="13"/>
      <c r="H262" s="13"/>
      <c r="I262" s="13"/>
      <c r="J262" s="13"/>
    </row>
    <row r="263" spans="2:10" x14ac:dyDescent="0.2">
      <c r="B263" s="13"/>
      <c r="C263" s="32"/>
      <c r="D263" s="13"/>
      <c r="E263" s="28"/>
      <c r="F263" s="13"/>
      <c r="G263" s="13"/>
      <c r="H263" s="13"/>
      <c r="I263" s="13"/>
      <c r="J263" s="13"/>
    </row>
    <row r="264" spans="2:10" x14ac:dyDescent="0.2">
      <c r="B264" s="13"/>
      <c r="C264" s="32"/>
      <c r="D264" s="13"/>
      <c r="E264" s="28"/>
      <c r="F264" s="13"/>
      <c r="G264" s="13"/>
      <c r="H264" s="13"/>
      <c r="I264" s="13"/>
      <c r="J264" s="13"/>
    </row>
    <row r="265" spans="2:10" x14ac:dyDescent="0.2">
      <c r="B265" s="13"/>
      <c r="C265" s="32"/>
      <c r="D265" s="13"/>
      <c r="E265" s="28"/>
      <c r="F265" s="13"/>
      <c r="G265" s="13"/>
      <c r="H265" s="13"/>
      <c r="I265" s="13"/>
      <c r="J265" s="13"/>
    </row>
    <row r="266" spans="2:10" x14ac:dyDescent="0.2">
      <c r="B266" s="13"/>
      <c r="C266" s="32"/>
      <c r="D266" s="13"/>
      <c r="E266" s="28"/>
      <c r="F266" s="13"/>
      <c r="G266" s="13"/>
      <c r="H266" s="13"/>
      <c r="I266" s="13"/>
      <c r="J266" s="13"/>
    </row>
    <row r="267" spans="2:10" x14ac:dyDescent="0.2">
      <c r="B267" s="13"/>
      <c r="C267" s="32"/>
      <c r="D267" s="13"/>
      <c r="E267" s="28"/>
      <c r="F267" s="13"/>
      <c r="G267" s="13"/>
      <c r="H267" s="13"/>
      <c r="I267" s="13"/>
      <c r="J267" s="13"/>
    </row>
    <row r="268" spans="2:10" x14ac:dyDescent="0.2">
      <c r="B268" s="13"/>
      <c r="C268" s="32"/>
      <c r="D268" s="13"/>
      <c r="E268" s="28"/>
      <c r="F268" s="13"/>
      <c r="G268" s="13"/>
      <c r="H268" s="13"/>
      <c r="I268" s="13"/>
      <c r="J268" s="13"/>
    </row>
    <row r="269" spans="2:10" x14ac:dyDescent="0.2">
      <c r="B269" s="13"/>
      <c r="C269" s="32"/>
      <c r="D269" s="13"/>
      <c r="E269" s="28"/>
      <c r="F269" s="13"/>
      <c r="G269" s="13"/>
      <c r="H269" s="13"/>
      <c r="I269" s="13"/>
      <c r="J269" s="13"/>
    </row>
    <row r="270" spans="2:10" x14ac:dyDescent="0.2">
      <c r="B270" s="13"/>
      <c r="C270" s="32"/>
      <c r="D270" s="13"/>
      <c r="E270" s="28"/>
      <c r="F270" s="13"/>
      <c r="G270" s="13"/>
      <c r="H270" s="13"/>
      <c r="I270" s="13"/>
      <c r="J270" s="13"/>
    </row>
    <row r="271" spans="2:10" x14ac:dyDescent="0.2">
      <c r="B271" s="13"/>
      <c r="C271" s="32"/>
      <c r="D271" s="13"/>
      <c r="E271" s="28"/>
      <c r="F271" s="13"/>
      <c r="G271" s="13"/>
      <c r="H271" s="13"/>
      <c r="I271" s="13"/>
      <c r="J271" s="13"/>
    </row>
    <row r="272" spans="2:10" x14ac:dyDescent="0.2">
      <c r="B272" s="13"/>
      <c r="C272" s="32"/>
      <c r="D272" s="13"/>
      <c r="E272" s="28"/>
      <c r="F272" s="13"/>
      <c r="G272" s="13"/>
      <c r="H272" s="13"/>
      <c r="I272" s="13"/>
      <c r="J272" s="13"/>
    </row>
    <row r="273" spans="2:10" x14ac:dyDescent="0.2">
      <c r="B273" s="13"/>
      <c r="C273" s="32"/>
      <c r="D273" s="13"/>
      <c r="E273" s="28"/>
      <c r="F273" s="13"/>
      <c r="G273" s="13"/>
      <c r="H273" s="13"/>
      <c r="I273" s="13"/>
      <c r="J273" s="13"/>
    </row>
    <row r="274" spans="2:10" x14ac:dyDescent="0.2">
      <c r="B274" s="13"/>
      <c r="C274" s="32"/>
      <c r="D274" s="13"/>
      <c r="E274" s="28"/>
      <c r="F274" s="13"/>
      <c r="G274" s="13"/>
      <c r="H274" s="13"/>
      <c r="I274" s="13"/>
      <c r="J274" s="13"/>
    </row>
    <row r="275" spans="2:10" x14ac:dyDescent="0.2">
      <c r="B275" s="13"/>
      <c r="C275" s="32"/>
      <c r="D275" s="13"/>
      <c r="E275" s="28"/>
      <c r="F275" s="13"/>
      <c r="G275" s="13"/>
      <c r="H275" s="13"/>
      <c r="I275" s="13"/>
      <c r="J275" s="13"/>
    </row>
    <row r="276" spans="2:10" x14ac:dyDescent="0.2">
      <c r="B276" s="13"/>
      <c r="C276" s="32"/>
      <c r="D276" s="13"/>
      <c r="E276" s="28"/>
      <c r="F276" s="13"/>
      <c r="G276" s="13"/>
      <c r="H276" s="13"/>
      <c r="I276" s="13"/>
      <c r="J276" s="13"/>
    </row>
    <row r="277" spans="2:10" x14ac:dyDescent="0.2">
      <c r="B277" s="13"/>
      <c r="C277" s="32"/>
      <c r="D277" s="13"/>
      <c r="E277" s="28"/>
      <c r="F277" s="13"/>
      <c r="G277" s="13"/>
      <c r="H277" s="13"/>
      <c r="I277" s="13"/>
      <c r="J277" s="13"/>
    </row>
    <row r="278" spans="2:10" x14ac:dyDescent="0.2">
      <c r="B278" s="13"/>
      <c r="C278" s="32"/>
      <c r="D278" s="13"/>
      <c r="E278" s="28"/>
      <c r="F278" s="13"/>
      <c r="G278" s="13"/>
      <c r="H278" s="13"/>
      <c r="I278" s="13"/>
      <c r="J278" s="13"/>
    </row>
    <row r="279" spans="2:10" x14ac:dyDescent="0.2">
      <c r="B279" s="13"/>
      <c r="C279" s="32"/>
      <c r="D279" s="13"/>
      <c r="E279" s="28"/>
      <c r="F279" s="13"/>
      <c r="G279" s="13"/>
      <c r="H279" s="13"/>
      <c r="I279" s="13"/>
      <c r="J279" s="13"/>
    </row>
    <row r="280" spans="2:10" x14ac:dyDescent="0.2">
      <c r="B280" s="13"/>
      <c r="C280" s="32"/>
      <c r="D280" s="13"/>
      <c r="E280" s="28"/>
      <c r="F280" s="13"/>
      <c r="G280" s="13"/>
      <c r="H280" s="13"/>
      <c r="I280" s="13"/>
      <c r="J280" s="13"/>
    </row>
    <row r="281" spans="2:10" x14ac:dyDescent="0.2">
      <c r="B281" s="13"/>
      <c r="C281" s="32"/>
      <c r="D281" s="13"/>
      <c r="E281" s="28"/>
      <c r="F281" s="13"/>
      <c r="G281" s="13"/>
      <c r="H281" s="13"/>
      <c r="I281" s="13"/>
      <c r="J281" s="13"/>
    </row>
    <row r="282" spans="2:10" x14ac:dyDescent="0.2">
      <c r="B282" s="13"/>
      <c r="C282" s="32"/>
      <c r="D282" s="13"/>
      <c r="E282" s="28"/>
      <c r="F282" s="13"/>
      <c r="G282" s="13"/>
      <c r="H282" s="13"/>
      <c r="I282" s="13"/>
      <c r="J282" s="13"/>
    </row>
    <row r="283" spans="2:10" x14ac:dyDescent="0.2">
      <c r="B283" s="13"/>
      <c r="C283" s="32"/>
      <c r="D283" s="13"/>
      <c r="E283" s="28"/>
      <c r="F283" s="13"/>
      <c r="G283" s="13"/>
      <c r="H283" s="13"/>
      <c r="I283" s="13"/>
      <c r="J283" s="13"/>
    </row>
    <row r="284" spans="2:10" x14ac:dyDescent="0.2">
      <c r="B284" s="13"/>
      <c r="C284" s="32"/>
      <c r="D284" s="13"/>
      <c r="E284" s="28"/>
      <c r="F284" s="13"/>
      <c r="G284" s="13"/>
      <c r="H284" s="13"/>
      <c r="I284" s="13"/>
      <c r="J284" s="13"/>
    </row>
    <row r="285" spans="2:10" x14ac:dyDescent="0.2">
      <c r="B285" s="13"/>
      <c r="C285" s="32"/>
      <c r="D285" s="13"/>
      <c r="E285" s="28"/>
      <c r="F285" s="13"/>
      <c r="G285" s="13"/>
      <c r="H285" s="13"/>
      <c r="I285" s="13"/>
      <c r="J285" s="13"/>
    </row>
    <row r="286" spans="2:10" x14ac:dyDescent="0.2">
      <c r="B286" s="13"/>
      <c r="C286" s="32"/>
      <c r="D286" s="13"/>
      <c r="E286" s="28"/>
      <c r="F286" s="13"/>
      <c r="G286" s="13"/>
      <c r="H286" s="13"/>
      <c r="I286" s="13"/>
      <c r="J286" s="13"/>
    </row>
    <row r="287" spans="2:10" x14ac:dyDescent="0.2">
      <c r="B287" s="13"/>
      <c r="C287" s="32"/>
      <c r="D287" s="13"/>
      <c r="E287" s="28"/>
      <c r="F287" s="13"/>
      <c r="G287" s="13"/>
      <c r="H287" s="13"/>
      <c r="I287" s="13"/>
      <c r="J287" s="13"/>
    </row>
    <row r="288" spans="2:10" x14ac:dyDescent="0.2">
      <c r="B288" s="13"/>
      <c r="C288" s="32"/>
      <c r="D288" s="13"/>
      <c r="E288" s="28"/>
      <c r="F288" s="13"/>
      <c r="G288" s="13"/>
      <c r="H288" s="13"/>
      <c r="I288" s="13"/>
      <c r="J288" s="13"/>
    </row>
    <row r="289" spans="2:10" x14ac:dyDescent="0.2">
      <c r="B289" s="13"/>
      <c r="C289" s="32"/>
      <c r="D289" s="13"/>
      <c r="E289" s="28"/>
      <c r="F289" s="13"/>
      <c r="G289" s="13"/>
      <c r="H289" s="13"/>
      <c r="I289" s="13"/>
      <c r="J289" s="13"/>
    </row>
    <row r="290" spans="2:10" x14ac:dyDescent="0.2">
      <c r="B290" s="13"/>
      <c r="C290" s="32"/>
      <c r="D290" s="13"/>
      <c r="E290" s="28"/>
      <c r="F290" s="13"/>
      <c r="G290" s="13"/>
      <c r="H290" s="13"/>
      <c r="I290" s="13"/>
      <c r="J290" s="13"/>
    </row>
    <row r="291" spans="2:10" x14ac:dyDescent="0.2">
      <c r="B291" s="13"/>
      <c r="C291" s="32"/>
      <c r="D291" s="13"/>
      <c r="E291" s="28"/>
      <c r="F291" s="13"/>
      <c r="G291" s="13"/>
      <c r="H291" s="13"/>
      <c r="I291" s="13"/>
      <c r="J291" s="13"/>
    </row>
    <row r="292" spans="2:10" x14ac:dyDescent="0.2">
      <c r="B292" s="13"/>
      <c r="C292" s="32"/>
      <c r="D292" s="13"/>
      <c r="E292" s="28"/>
      <c r="F292" s="13"/>
      <c r="G292" s="13"/>
      <c r="H292" s="13"/>
      <c r="I292" s="13"/>
      <c r="J292" s="13"/>
    </row>
    <row r="293" spans="2:10" x14ac:dyDescent="0.2">
      <c r="B293" s="13"/>
      <c r="C293" s="32"/>
      <c r="D293" s="13"/>
      <c r="E293" s="28"/>
      <c r="F293" s="13"/>
      <c r="G293" s="13"/>
      <c r="H293" s="13"/>
      <c r="I293" s="13"/>
      <c r="J293" s="13"/>
    </row>
    <row r="294" spans="2:10" x14ac:dyDescent="0.2">
      <c r="B294" s="13"/>
      <c r="C294" s="32"/>
      <c r="D294" s="13"/>
      <c r="E294" s="28"/>
      <c r="F294" s="13"/>
      <c r="G294" s="13"/>
      <c r="H294" s="13"/>
      <c r="I294" s="13"/>
      <c r="J294" s="13"/>
    </row>
    <row r="295" spans="2:10" x14ac:dyDescent="0.2">
      <c r="B295" s="13"/>
      <c r="C295" s="32"/>
      <c r="D295" s="13"/>
      <c r="E295" s="28"/>
      <c r="F295" s="13"/>
      <c r="G295" s="13"/>
      <c r="H295" s="13"/>
      <c r="I295" s="13"/>
      <c r="J295" s="13"/>
    </row>
    <row r="296" spans="2:10" x14ac:dyDescent="0.2">
      <c r="B296" s="13"/>
      <c r="C296" s="32"/>
      <c r="D296" s="13"/>
      <c r="E296" s="28"/>
      <c r="F296" s="13"/>
      <c r="G296" s="13"/>
      <c r="H296" s="13"/>
      <c r="I296" s="13"/>
      <c r="J296" s="13"/>
    </row>
    <row r="297" spans="2:10" x14ac:dyDescent="0.2">
      <c r="B297" s="13"/>
      <c r="C297" s="32"/>
      <c r="D297" s="13"/>
      <c r="E297" s="28"/>
      <c r="F297" s="13"/>
      <c r="G297" s="13"/>
      <c r="H297" s="13"/>
      <c r="I297" s="13"/>
      <c r="J297" s="13"/>
    </row>
    <row r="298" spans="2:10" x14ac:dyDescent="0.2">
      <c r="B298" s="13"/>
      <c r="C298" s="32"/>
      <c r="D298" s="13"/>
      <c r="E298" s="28"/>
      <c r="F298" s="13"/>
      <c r="G298" s="13"/>
      <c r="H298" s="13"/>
      <c r="I298" s="13"/>
      <c r="J298" s="13"/>
    </row>
    <row r="299" spans="2:10" x14ac:dyDescent="0.2">
      <c r="B299" s="13"/>
      <c r="C299" s="32"/>
      <c r="D299" s="13"/>
      <c r="E299" s="28"/>
      <c r="F299" s="13"/>
      <c r="G299" s="13"/>
      <c r="H299" s="13"/>
      <c r="I299" s="13"/>
      <c r="J299" s="13"/>
    </row>
    <row r="300" spans="2:10" x14ac:dyDescent="0.2">
      <c r="B300" s="13"/>
      <c r="C300" s="32"/>
      <c r="D300" s="13"/>
      <c r="E300" s="28"/>
      <c r="F300" s="13"/>
      <c r="G300" s="13"/>
      <c r="H300" s="13"/>
      <c r="I300" s="13"/>
      <c r="J300" s="13"/>
    </row>
    <row r="301" spans="2:10" x14ac:dyDescent="0.2">
      <c r="B301" s="13"/>
      <c r="C301" s="32"/>
      <c r="D301" s="13"/>
      <c r="E301" s="28"/>
      <c r="F301" s="13"/>
      <c r="G301" s="13"/>
      <c r="H301" s="13"/>
      <c r="I301" s="13"/>
      <c r="J301" s="13"/>
    </row>
    <row r="302" spans="2:10" x14ac:dyDescent="0.2">
      <c r="B302" s="13"/>
      <c r="C302" s="32"/>
      <c r="D302" s="13"/>
      <c r="E302" s="28"/>
      <c r="F302" s="13"/>
      <c r="G302" s="13"/>
      <c r="H302" s="13"/>
      <c r="I302" s="13"/>
      <c r="J302" s="13"/>
    </row>
    <row r="303" spans="2:10" x14ac:dyDescent="0.2">
      <c r="B303" s="13"/>
      <c r="C303" s="32"/>
      <c r="D303" s="13"/>
      <c r="E303" s="28"/>
      <c r="F303" s="13"/>
      <c r="G303" s="13"/>
      <c r="H303" s="13"/>
      <c r="I303" s="13"/>
      <c r="J303" s="13"/>
    </row>
    <row r="304" spans="2:10" x14ac:dyDescent="0.2">
      <c r="B304" s="13"/>
      <c r="C304" s="32"/>
      <c r="D304" s="13"/>
      <c r="E304" s="28"/>
      <c r="F304" s="13"/>
      <c r="G304" s="13"/>
      <c r="H304" s="13"/>
      <c r="I304" s="13"/>
      <c r="J304" s="13"/>
    </row>
    <row r="305" spans="2:10" x14ac:dyDescent="0.2">
      <c r="B305" s="13"/>
      <c r="C305" s="32"/>
      <c r="D305" s="13"/>
      <c r="E305" s="28"/>
      <c r="F305" s="13"/>
      <c r="G305" s="13"/>
      <c r="H305" s="13"/>
      <c r="I305" s="13"/>
      <c r="J305" s="13"/>
    </row>
    <row r="306" spans="2:10" x14ac:dyDescent="0.2">
      <c r="B306" s="13"/>
      <c r="C306" s="32"/>
      <c r="D306" s="13"/>
      <c r="E306" s="28"/>
      <c r="F306" s="13"/>
      <c r="G306" s="13"/>
      <c r="H306" s="13"/>
      <c r="I306" s="13"/>
      <c r="J306" s="13"/>
    </row>
    <row r="307" spans="2:10" x14ac:dyDescent="0.2">
      <c r="B307" s="13"/>
      <c r="C307" s="32"/>
      <c r="D307" s="13"/>
      <c r="E307" s="28"/>
      <c r="F307" s="13"/>
      <c r="G307" s="13"/>
      <c r="H307" s="13"/>
      <c r="I307" s="13"/>
      <c r="J307" s="13"/>
    </row>
    <row r="308" spans="2:10" x14ac:dyDescent="0.2">
      <c r="B308" s="13"/>
      <c r="C308" s="32"/>
      <c r="D308" s="13"/>
      <c r="E308" s="28"/>
      <c r="F308" s="13"/>
      <c r="G308" s="13"/>
      <c r="H308" s="13"/>
      <c r="I308" s="13"/>
      <c r="J308" s="13"/>
    </row>
    <row r="309" spans="2:10" x14ac:dyDescent="0.2">
      <c r="B309" s="13"/>
      <c r="C309" s="32"/>
      <c r="D309" s="13"/>
      <c r="E309" s="28"/>
      <c r="F309" s="13"/>
      <c r="G309" s="13"/>
      <c r="H309" s="13"/>
      <c r="I309" s="13"/>
      <c r="J309" s="13"/>
    </row>
    <row r="310" spans="2:10" x14ac:dyDescent="0.2">
      <c r="B310" s="13"/>
      <c r="C310" s="32"/>
      <c r="D310" s="13"/>
      <c r="E310" s="28"/>
      <c r="F310" s="13"/>
      <c r="G310" s="13"/>
      <c r="H310" s="13"/>
      <c r="I310" s="13"/>
      <c r="J310" s="13"/>
    </row>
    <row r="311" spans="2:10" x14ac:dyDescent="0.2">
      <c r="B311" s="13"/>
      <c r="C311" s="32"/>
      <c r="D311" s="13"/>
      <c r="E311" s="28"/>
      <c r="F311" s="13"/>
      <c r="G311" s="13"/>
      <c r="H311" s="13"/>
      <c r="I311" s="13"/>
      <c r="J311" s="13"/>
    </row>
    <row r="312" spans="2:10" x14ac:dyDescent="0.2">
      <c r="B312" s="13"/>
      <c r="C312" s="32"/>
      <c r="D312" s="13"/>
      <c r="E312" s="28"/>
      <c r="F312" s="13"/>
      <c r="G312" s="13"/>
      <c r="H312" s="13"/>
      <c r="I312" s="13"/>
      <c r="J312" s="13"/>
    </row>
    <row r="313" spans="2:10" x14ac:dyDescent="0.2">
      <c r="B313" s="13"/>
      <c r="C313" s="32"/>
      <c r="D313" s="13"/>
      <c r="E313" s="28"/>
      <c r="F313" s="13"/>
      <c r="G313" s="13"/>
      <c r="H313" s="13"/>
      <c r="I313" s="13"/>
      <c r="J313" s="13"/>
    </row>
    <row r="314" spans="2:10" x14ac:dyDescent="0.2">
      <c r="B314" s="13"/>
      <c r="C314" s="32"/>
      <c r="D314" s="13"/>
      <c r="E314" s="28"/>
      <c r="F314" s="13"/>
      <c r="G314" s="13"/>
      <c r="H314" s="13"/>
      <c r="I314" s="13"/>
      <c r="J314" s="13"/>
    </row>
    <row r="315" spans="2:10" x14ac:dyDescent="0.2">
      <c r="B315" s="13"/>
      <c r="C315" s="32"/>
      <c r="D315" s="13"/>
      <c r="E315" s="28"/>
      <c r="F315" s="13"/>
      <c r="G315" s="13"/>
      <c r="H315" s="13"/>
      <c r="I315" s="13"/>
      <c r="J315" s="13"/>
    </row>
    <row r="316" spans="2:10" x14ac:dyDescent="0.2">
      <c r="B316" s="13"/>
      <c r="C316" s="32"/>
      <c r="D316" s="13"/>
      <c r="E316" s="28"/>
      <c r="F316" s="13"/>
      <c r="G316" s="13"/>
      <c r="H316" s="13"/>
      <c r="I316" s="13"/>
      <c r="J316" s="13"/>
    </row>
    <row r="317" spans="2:10" x14ac:dyDescent="0.2">
      <c r="B317" s="13"/>
      <c r="C317" s="32"/>
      <c r="D317" s="13"/>
      <c r="E317" s="28"/>
      <c r="F317" s="13"/>
      <c r="G317" s="13"/>
      <c r="H317" s="13"/>
      <c r="I317" s="13"/>
      <c r="J317" s="13"/>
    </row>
    <row r="318" spans="2:10" x14ac:dyDescent="0.2">
      <c r="B318" s="13"/>
      <c r="C318" s="32"/>
      <c r="D318" s="13"/>
      <c r="E318" s="28"/>
      <c r="F318" s="13"/>
      <c r="G318" s="13"/>
      <c r="H318" s="13"/>
      <c r="I318" s="13"/>
      <c r="J318" s="13"/>
    </row>
    <row r="319" spans="2:10" x14ac:dyDescent="0.2">
      <c r="B319" s="13"/>
      <c r="C319" s="32"/>
      <c r="D319" s="13"/>
      <c r="E319" s="28"/>
      <c r="F319" s="13"/>
      <c r="G319" s="13"/>
      <c r="H319" s="13"/>
      <c r="I319" s="13"/>
      <c r="J319" s="13"/>
    </row>
    <row r="320" spans="2:10" x14ac:dyDescent="0.2">
      <c r="B320" s="13"/>
      <c r="C320" s="32"/>
      <c r="D320" s="13"/>
      <c r="E320" s="28"/>
      <c r="F320" s="13"/>
      <c r="G320" s="13"/>
      <c r="H320" s="13"/>
      <c r="I320" s="13"/>
      <c r="J320" s="13"/>
    </row>
    <row r="321" spans="2:10" x14ac:dyDescent="0.2">
      <c r="B321" s="13"/>
      <c r="C321" s="32"/>
      <c r="D321" s="13"/>
      <c r="E321" s="28"/>
      <c r="F321" s="13"/>
      <c r="G321" s="13"/>
      <c r="H321" s="13"/>
      <c r="I321" s="13"/>
      <c r="J321" s="13"/>
    </row>
    <row r="322" spans="2:10" x14ac:dyDescent="0.2">
      <c r="B322" s="13"/>
      <c r="C322" s="32"/>
      <c r="D322" s="13"/>
      <c r="E322" s="28"/>
      <c r="F322" s="13"/>
      <c r="G322" s="13"/>
      <c r="H322" s="13"/>
      <c r="I322" s="13"/>
      <c r="J322" s="13"/>
    </row>
    <row r="323" spans="2:10" x14ac:dyDescent="0.2">
      <c r="B323" s="13"/>
      <c r="C323" s="32"/>
      <c r="D323" s="13"/>
      <c r="E323" s="28"/>
      <c r="F323" s="13"/>
      <c r="G323" s="13"/>
      <c r="H323" s="13"/>
      <c r="I323" s="13"/>
      <c r="J323" s="13"/>
    </row>
    <row r="324" spans="2:10" x14ac:dyDescent="0.2">
      <c r="B324" s="13"/>
      <c r="C324" s="32"/>
      <c r="D324" s="13"/>
      <c r="E324" s="28"/>
      <c r="F324" s="13"/>
      <c r="G324" s="13"/>
      <c r="H324" s="13"/>
      <c r="I324" s="13"/>
      <c r="J324" s="13"/>
    </row>
    <row r="325" spans="2:10" x14ac:dyDescent="0.2">
      <c r="B325" s="13"/>
      <c r="C325" s="32"/>
      <c r="D325" s="13"/>
      <c r="E325" s="28"/>
      <c r="F325" s="13"/>
      <c r="G325" s="13"/>
      <c r="H325" s="13"/>
      <c r="I325" s="13"/>
      <c r="J325" s="13"/>
    </row>
    <row r="326" spans="2:10" x14ac:dyDescent="0.2">
      <c r="B326" s="13"/>
      <c r="C326" s="32"/>
      <c r="D326" s="13"/>
      <c r="E326" s="28"/>
      <c r="F326" s="13"/>
      <c r="G326" s="13"/>
      <c r="H326" s="13"/>
      <c r="I326" s="13"/>
      <c r="J326" s="13"/>
    </row>
    <row r="327" spans="2:10" x14ac:dyDescent="0.2">
      <c r="B327" s="13"/>
      <c r="C327" s="32"/>
      <c r="D327" s="13"/>
      <c r="E327" s="28"/>
      <c r="F327" s="13"/>
      <c r="G327" s="13"/>
      <c r="H327" s="13"/>
      <c r="I327" s="13"/>
      <c r="J327" s="13"/>
    </row>
    <row r="328" spans="2:10" x14ac:dyDescent="0.2">
      <c r="B328" s="13"/>
      <c r="C328" s="32"/>
      <c r="D328" s="13"/>
      <c r="E328" s="28"/>
      <c r="F328" s="13"/>
      <c r="G328" s="13"/>
      <c r="H328" s="13"/>
      <c r="I328" s="13"/>
      <c r="J328" s="13"/>
    </row>
    <row r="329" spans="2:10" x14ac:dyDescent="0.2">
      <c r="B329" s="13"/>
      <c r="C329" s="32"/>
      <c r="D329" s="13"/>
      <c r="E329" s="28"/>
      <c r="F329" s="13"/>
      <c r="G329" s="13"/>
      <c r="H329" s="13"/>
      <c r="I329" s="13"/>
      <c r="J329" s="13"/>
    </row>
    <row r="330" spans="2:10" x14ac:dyDescent="0.2">
      <c r="B330" s="13"/>
      <c r="C330" s="32"/>
      <c r="D330" s="13"/>
      <c r="E330" s="28"/>
      <c r="F330" s="13"/>
      <c r="G330" s="13"/>
      <c r="H330" s="13"/>
      <c r="I330" s="13"/>
      <c r="J330" s="13"/>
    </row>
    <row r="331" spans="2:10" x14ac:dyDescent="0.2">
      <c r="B331" s="13"/>
      <c r="C331" s="32"/>
      <c r="D331" s="13"/>
      <c r="E331" s="28"/>
      <c r="F331" s="13"/>
      <c r="G331" s="13"/>
      <c r="H331" s="13"/>
      <c r="I331" s="13"/>
      <c r="J331" s="13"/>
    </row>
    <row r="332" spans="2:10" x14ac:dyDescent="0.2">
      <c r="B332" s="13"/>
      <c r="C332" s="32"/>
      <c r="D332" s="13"/>
      <c r="E332" s="28"/>
      <c r="F332" s="13"/>
      <c r="G332" s="13"/>
      <c r="H332" s="13"/>
      <c r="I332" s="13"/>
      <c r="J332" s="13"/>
    </row>
    <row r="333" spans="2:10" x14ac:dyDescent="0.2">
      <c r="B333" s="13"/>
      <c r="C333" s="32"/>
      <c r="D333" s="13"/>
      <c r="E333" s="28"/>
      <c r="F333" s="13"/>
      <c r="G333" s="13"/>
      <c r="H333" s="13"/>
      <c r="I333" s="13"/>
      <c r="J333" s="13"/>
    </row>
    <row r="334" spans="2:10" x14ac:dyDescent="0.2">
      <c r="B334" s="13"/>
      <c r="C334" s="32"/>
      <c r="D334" s="13"/>
      <c r="E334" s="28"/>
      <c r="F334" s="13"/>
      <c r="G334" s="13"/>
      <c r="H334" s="13"/>
      <c r="I334" s="13"/>
      <c r="J334" s="13"/>
    </row>
    <row r="335" spans="2:10" x14ac:dyDescent="0.2">
      <c r="B335" s="13"/>
      <c r="C335" s="32"/>
      <c r="D335" s="13"/>
      <c r="E335" s="28"/>
      <c r="F335" s="13"/>
      <c r="G335" s="13"/>
      <c r="H335" s="13"/>
      <c r="I335" s="13"/>
      <c r="J335" s="13"/>
    </row>
    <row r="336" spans="2:10" x14ac:dyDescent="0.2">
      <c r="B336" s="13"/>
      <c r="C336" s="32"/>
      <c r="D336" s="13"/>
      <c r="E336" s="28"/>
      <c r="F336" s="13"/>
      <c r="G336" s="13"/>
      <c r="H336" s="13"/>
      <c r="I336" s="13"/>
      <c r="J336" s="13"/>
    </row>
    <row r="337" spans="2:10" x14ac:dyDescent="0.2">
      <c r="B337" s="13"/>
      <c r="C337" s="32"/>
      <c r="D337" s="13"/>
      <c r="E337" s="28"/>
      <c r="F337" s="13"/>
      <c r="G337" s="13"/>
      <c r="H337" s="13"/>
      <c r="I337" s="13"/>
      <c r="J337" s="13"/>
    </row>
    <row r="338" spans="2:10" x14ac:dyDescent="0.2">
      <c r="B338" s="13"/>
      <c r="C338" s="32"/>
      <c r="D338" s="13"/>
      <c r="E338" s="28"/>
      <c r="F338" s="13"/>
      <c r="G338" s="13"/>
      <c r="H338" s="13"/>
      <c r="I338" s="13"/>
      <c r="J338" s="13"/>
    </row>
    <row r="339" spans="2:10" x14ac:dyDescent="0.2">
      <c r="B339" s="13"/>
      <c r="C339" s="32"/>
      <c r="D339" s="13"/>
      <c r="E339" s="28"/>
      <c r="F339" s="13"/>
      <c r="G339" s="13"/>
      <c r="H339" s="13"/>
      <c r="I339" s="13"/>
      <c r="J339" s="13"/>
    </row>
    <row r="340" spans="2:10" x14ac:dyDescent="0.2">
      <c r="B340" s="13"/>
      <c r="C340" s="32"/>
      <c r="D340" s="13"/>
      <c r="E340" s="28"/>
      <c r="F340" s="13"/>
      <c r="G340" s="13"/>
      <c r="H340" s="13"/>
      <c r="I340" s="13"/>
      <c r="J340" s="13"/>
    </row>
    <row r="341" spans="2:10" x14ac:dyDescent="0.2">
      <c r="B341" s="13"/>
      <c r="C341" s="32"/>
      <c r="D341" s="13"/>
      <c r="E341" s="28"/>
      <c r="F341" s="13"/>
      <c r="G341" s="13"/>
      <c r="H341" s="13"/>
      <c r="I341" s="13"/>
      <c r="J341" s="13"/>
    </row>
    <row r="342" spans="2:10" x14ac:dyDescent="0.2">
      <c r="B342" s="13"/>
      <c r="C342" s="32"/>
      <c r="D342" s="13"/>
      <c r="E342" s="28"/>
      <c r="F342" s="13"/>
      <c r="G342" s="13"/>
      <c r="H342" s="13"/>
      <c r="I342" s="13"/>
      <c r="J342" s="13"/>
    </row>
    <row r="343" spans="2:10" x14ac:dyDescent="0.2">
      <c r="B343" s="13"/>
      <c r="C343" s="32"/>
      <c r="D343" s="13"/>
      <c r="E343" s="28"/>
      <c r="F343" s="13"/>
      <c r="G343" s="13"/>
      <c r="H343" s="13"/>
      <c r="I343" s="13"/>
      <c r="J343" s="13"/>
    </row>
    <row r="344" spans="2:10" x14ac:dyDescent="0.2">
      <c r="B344" s="13"/>
      <c r="C344" s="32"/>
      <c r="D344" s="13"/>
      <c r="E344" s="28"/>
      <c r="F344" s="13"/>
      <c r="G344" s="13"/>
      <c r="H344" s="13"/>
      <c r="I344" s="13"/>
      <c r="J344" s="13"/>
    </row>
    <row r="345" spans="2:10" x14ac:dyDescent="0.2">
      <c r="B345" s="13"/>
      <c r="C345" s="32"/>
      <c r="D345" s="13"/>
      <c r="E345" s="28"/>
      <c r="F345" s="13"/>
      <c r="G345" s="13"/>
      <c r="H345" s="13"/>
      <c r="I345" s="13"/>
      <c r="J345" s="13"/>
    </row>
    <row r="346" spans="2:10" x14ac:dyDescent="0.2">
      <c r="B346" s="13"/>
      <c r="C346" s="32"/>
      <c r="D346" s="13"/>
      <c r="E346" s="28"/>
      <c r="F346" s="13"/>
      <c r="G346" s="13"/>
      <c r="H346" s="13"/>
      <c r="I346" s="13"/>
      <c r="J346" s="13"/>
    </row>
    <row r="347" spans="2:10" x14ac:dyDescent="0.2">
      <c r="B347" s="13"/>
      <c r="C347" s="32"/>
      <c r="D347" s="13"/>
      <c r="E347" s="28"/>
      <c r="F347" s="13"/>
      <c r="G347" s="13"/>
      <c r="H347" s="13"/>
      <c r="I347" s="13"/>
      <c r="J347" s="13"/>
    </row>
    <row r="348" spans="2:10" x14ac:dyDescent="0.2">
      <c r="B348" s="13"/>
      <c r="C348" s="32"/>
      <c r="D348" s="13"/>
      <c r="E348" s="28"/>
      <c r="F348" s="13"/>
      <c r="G348" s="13"/>
      <c r="H348" s="13"/>
      <c r="I348" s="13"/>
      <c r="J348" s="13"/>
    </row>
    <row r="349" spans="2:10" x14ac:dyDescent="0.2">
      <c r="B349" s="13"/>
      <c r="C349" s="32"/>
      <c r="D349" s="13"/>
      <c r="E349" s="28"/>
      <c r="F349" s="13"/>
      <c r="G349" s="13"/>
      <c r="H349" s="13"/>
      <c r="I349" s="13"/>
      <c r="J349" s="13"/>
    </row>
    <row r="350" spans="2:10" x14ac:dyDescent="0.2">
      <c r="B350" s="13"/>
      <c r="C350" s="32"/>
      <c r="D350" s="13"/>
      <c r="E350" s="28"/>
      <c r="F350" s="13"/>
      <c r="G350" s="13"/>
      <c r="H350" s="13"/>
      <c r="I350" s="13"/>
      <c r="J350" s="13"/>
    </row>
    <row r="351" spans="2:10" x14ac:dyDescent="0.2">
      <c r="B351" s="13"/>
      <c r="C351" s="32"/>
      <c r="D351" s="13"/>
      <c r="E351" s="28"/>
      <c r="F351" s="13"/>
      <c r="G351" s="13"/>
      <c r="H351" s="13"/>
      <c r="I351" s="13"/>
      <c r="J351" s="13"/>
    </row>
    <row r="352" spans="2:10" x14ac:dyDescent="0.2">
      <c r="B352" s="13"/>
      <c r="C352" s="32"/>
      <c r="D352" s="13"/>
      <c r="E352" s="28"/>
      <c r="F352" s="13"/>
      <c r="G352" s="13"/>
      <c r="H352" s="13"/>
      <c r="I352" s="13"/>
      <c r="J352" s="13"/>
    </row>
    <row r="353" spans="2:10" x14ac:dyDescent="0.2">
      <c r="B353" s="13"/>
      <c r="C353" s="32"/>
      <c r="D353" s="13"/>
      <c r="E353" s="28"/>
      <c r="F353" s="13"/>
      <c r="G353" s="13"/>
      <c r="H353" s="13"/>
      <c r="I353" s="13"/>
      <c r="J353" s="13"/>
    </row>
    <row r="354" spans="2:10" x14ac:dyDescent="0.2">
      <c r="B354" s="13"/>
      <c r="C354" s="32"/>
      <c r="D354" s="13"/>
      <c r="E354" s="28"/>
      <c r="F354" s="13"/>
      <c r="G354" s="13"/>
      <c r="H354" s="13"/>
      <c r="I354" s="13"/>
      <c r="J354" s="13"/>
    </row>
    <row r="355" spans="2:10" x14ac:dyDescent="0.2">
      <c r="B355" s="13"/>
      <c r="C355" s="32"/>
      <c r="D355" s="13"/>
      <c r="E355" s="28"/>
      <c r="F355" s="13"/>
      <c r="G355" s="13"/>
      <c r="H355" s="13"/>
      <c r="I355" s="13"/>
      <c r="J355" s="13"/>
    </row>
    <row r="356" spans="2:10" x14ac:dyDescent="0.2">
      <c r="B356" s="13"/>
      <c r="C356" s="32"/>
      <c r="D356" s="13"/>
      <c r="E356" s="28"/>
      <c r="F356" s="13"/>
      <c r="G356" s="13"/>
      <c r="H356" s="13"/>
      <c r="I356" s="13"/>
      <c r="J356" s="13"/>
    </row>
    <row r="357" spans="2:10" x14ac:dyDescent="0.2">
      <c r="B357" s="13"/>
      <c r="C357" s="32"/>
      <c r="D357" s="13"/>
      <c r="E357" s="28"/>
      <c r="F357" s="13"/>
      <c r="G357" s="13"/>
      <c r="H357" s="13"/>
      <c r="I357" s="13"/>
      <c r="J357" s="13"/>
    </row>
    <row r="358" spans="2:10" x14ac:dyDescent="0.2">
      <c r="B358" s="13"/>
      <c r="C358" s="32"/>
      <c r="D358" s="13"/>
      <c r="E358" s="28"/>
      <c r="F358" s="13"/>
      <c r="G358" s="13"/>
      <c r="H358" s="13"/>
      <c r="I358" s="13"/>
      <c r="J358" s="13"/>
    </row>
    <row r="359" spans="2:10" x14ac:dyDescent="0.2">
      <c r="B359" s="13"/>
      <c r="C359" s="32"/>
      <c r="D359" s="13"/>
      <c r="E359" s="28"/>
      <c r="F359" s="13"/>
      <c r="G359" s="13"/>
      <c r="H359" s="13"/>
      <c r="I359" s="13"/>
      <c r="J359" s="13"/>
    </row>
    <row r="360" spans="2:10" x14ac:dyDescent="0.2">
      <c r="B360" s="13"/>
      <c r="C360" s="32"/>
      <c r="D360" s="13"/>
      <c r="E360" s="28"/>
      <c r="F360" s="13"/>
      <c r="G360" s="13"/>
      <c r="H360" s="13"/>
      <c r="I360" s="13"/>
      <c r="J360" s="13"/>
    </row>
    <row r="361" spans="2:10" x14ac:dyDescent="0.2">
      <c r="B361" s="13"/>
      <c r="C361" s="32"/>
      <c r="D361" s="13"/>
      <c r="E361" s="28"/>
      <c r="F361" s="13"/>
      <c r="G361" s="13"/>
      <c r="H361" s="13"/>
      <c r="I361" s="13"/>
      <c r="J361" s="13"/>
    </row>
    <row r="362" spans="2:10" x14ac:dyDescent="0.2">
      <c r="B362" s="13"/>
      <c r="C362" s="32"/>
      <c r="D362" s="13"/>
      <c r="E362" s="28"/>
      <c r="F362" s="13"/>
      <c r="G362" s="13"/>
      <c r="H362" s="13"/>
      <c r="I362" s="13"/>
      <c r="J362" s="13"/>
    </row>
    <row r="363" spans="2:10" x14ac:dyDescent="0.2">
      <c r="B363" s="13"/>
      <c r="C363" s="32"/>
      <c r="D363" s="13"/>
      <c r="E363" s="28"/>
      <c r="F363" s="13"/>
      <c r="G363" s="13"/>
      <c r="H363" s="13"/>
      <c r="I363" s="13"/>
      <c r="J363" s="13"/>
    </row>
    <row r="364" spans="2:10" x14ac:dyDescent="0.2">
      <c r="B364" s="13"/>
      <c r="C364" s="32"/>
      <c r="D364" s="13"/>
      <c r="E364" s="28"/>
      <c r="F364" s="13"/>
      <c r="G364" s="13"/>
      <c r="H364" s="13"/>
      <c r="I364" s="13"/>
      <c r="J364" s="13"/>
    </row>
    <row r="365" spans="2:10" x14ac:dyDescent="0.2">
      <c r="B365" s="13"/>
      <c r="C365" s="32"/>
      <c r="D365" s="13"/>
      <c r="E365" s="28"/>
      <c r="F365" s="13"/>
      <c r="G365" s="13"/>
      <c r="H365" s="13"/>
      <c r="I365" s="13"/>
      <c r="J365" s="13"/>
    </row>
    <row r="366" spans="2:10" x14ac:dyDescent="0.2">
      <c r="B366" s="13"/>
      <c r="C366" s="32"/>
      <c r="D366" s="13"/>
      <c r="E366" s="28"/>
      <c r="F366" s="13"/>
      <c r="G366" s="13"/>
      <c r="H366" s="13"/>
      <c r="I366" s="13"/>
      <c r="J366" s="13"/>
    </row>
    <row r="367" spans="2:10" x14ac:dyDescent="0.2">
      <c r="B367" s="13"/>
      <c r="C367" s="32"/>
      <c r="D367" s="13"/>
      <c r="E367" s="28"/>
      <c r="F367" s="13"/>
      <c r="G367" s="13"/>
      <c r="H367" s="13"/>
      <c r="I367" s="13"/>
      <c r="J367" s="13"/>
    </row>
    <row r="368" spans="2:10" x14ac:dyDescent="0.2">
      <c r="B368" s="13"/>
      <c r="C368" s="32"/>
      <c r="D368" s="13"/>
      <c r="E368" s="28"/>
      <c r="F368" s="13"/>
      <c r="G368" s="13"/>
      <c r="H368" s="13"/>
      <c r="I368" s="13"/>
      <c r="J368" s="13"/>
    </row>
    <row r="369" spans="2:10" x14ac:dyDescent="0.2">
      <c r="B369" s="13"/>
      <c r="C369" s="32"/>
      <c r="D369" s="13"/>
      <c r="E369" s="28"/>
      <c r="F369" s="13"/>
      <c r="G369" s="13"/>
      <c r="H369" s="13"/>
      <c r="I369" s="13"/>
      <c r="J369" s="13"/>
    </row>
    <row r="370" spans="2:10" x14ac:dyDescent="0.2">
      <c r="B370" s="13"/>
      <c r="C370" s="32"/>
      <c r="D370" s="13"/>
      <c r="E370" s="28"/>
      <c r="F370" s="13"/>
      <c r="G370" s="13"/>
      <c r="H370" s="13"/>
      <c r="I370" s="13"/>
      <c r="J370" s="13"/>
    </row>
    <row r="371" spans="2:10" x14ac:dyDescent="0.2">
      <c r="B371" s="13"/>
      <c r="C371" s="32"/>
      <c r="D371" s="13"/>
      <c r="E371" s="28"/>
      <c r="F371" s="13"/>
      <c r="G371" s="13"/>
      <c r="H371" s="13"/>
      <c r="I371" s="13"/>
      <c r="J371" s="13"/>
    </row>
    <row r="372" spans="2:10" x14ac:dyDescent="0.2">
      <c r="B372" s="13"/>
      <c r="C372" s="32"/>
      <c r="D372" s="13"/>
      <c r="E372" s="28"/>
      <c r="F372" s="13"/>
      <c r="G372" s="13"/>
      <c r="H372" s="13"/>
      <c r="I372" s="13"/>
      <c r="J372" s="13"/>
    </row>
    <row r="373" spans="2:10" x14ac:dyDescent="0.2">
      <c r="B373" s="13"/>
      <c r="C373" s="32"/>
      <c r="D373" s="13"/>
      <c r="E373" s="28"/>
      <c r="F373" s="13"/>
      <c r="G373" s="13"/>
      <c r="H373" s="13"/>
      <c r="I373" s="13"/>
      <c r="J373" s="13"/>
    </row>
    <row r="374" spans="2:10" x14ac:dyDescent="0.2">
      <c r="B374" s="13"/>
      <c r="C374" s="32"/>
      <c r="D374" s="13"/>
      <c r="E374" s="28"/>
      <c r="F374" s="13"/>
      <c r="G374" s="13"/>
      <c r="H374" s="13"/>
      <c r="I374" s="13"/>
      <c r="J374" s="13"/>
    </row>
    <row r="375" spans="2:10" x14ac:dyDescent="0.2">
      <c r="B375" s="13"/>
      <c r="C375" s="32"/>
      <c r="D375" s="13"/>
      <c r="E375" s="28"/>
      <c r="F375" s="13"/>
      <c r="G375" s="13"/>
      <c r="H375" s="13"/>
      <c r="I375" s="13"/>
      <c r="J375" s="13"/>
    </row>
    <row r="376" spans="2:10" x14ac:dyDescent="0.2">
      <c r="B376" s="13"/>
      <c r="C376" s="32"/>
      <c r="D376" s="13"/>
      <c r="E376" s="28"/>
      <c r="F376" s="13"/>
      <c r="G376" s="13"/>
      <c r="H376" s="13"/>
      <c r="I376" s="13"/>
      <c r="J376" s="13"/>
    </row>
    <row r="377" spans="2:10" x14ac:dyDescent="0.2">
      <c r="B377" s="13"/>
      <c r="C377" s="32"/>
      <c r="D377" s="13"/>
      <c r="E377" s="28"/>
      <c r="F377" s="13"/>
      <c r="G377" s="13"/>
      <c r="H377" s="13"/>
      <c r="I377" s="13"/>
      <c r="J377" s="13"/>
    </row>
    <row r="378" spans="2:10" x14ac:dyDescent="0.2">
      <c r="B378" s="13"/>
      <c r="C378" s="32"/>
      <c r="D378" s="13"/>
      <c r="E378" s="28"/>
      <c r="F378" s="13"/>
      <c r="G378" s="13"/>
      <c r="H378" s="13"/>
      <c r="I378" s="13"/>
      <c r="J378" s="13"/>
    </row>
    <row r="379" spans="2:10" x14ac:dyDescent="0.2">
      <c r="B379" s="13"/>
      <c r="C379" s="32"/>
      <c r="D379" s="13"/>
      <c r="E379" s="28"/>
      <c r="F379" s="13"/>
      <c r="G379" s="13"/>
      <c r="H379" s="13"/>
      <c r="I379" s="13"/>
      <c r="J379" s="13"/>
    </row>
    <row r="380" spans="2:10" x14ac:dyDescent="0.2">
      <c r="B380" s="13"/>
      <c r="C380" s="32"/>
      <c r="D380" s="13"/>
      <c r="E380" s="28"/>
      <c r="F380" s="13"/>
      <c r="G380" s="13"/>
      <c r="H380" s="13"/>
      <c r="I380" s="13"/>
      <c r="J380" s="13"/>
    </row>
    <row r="381" spans="2:10" x14ac:dyDescent="0.2">
      <c r="B381" s="13"/>
      <c r="C381" s="32"/>
      <c r="D381" s="13"/>
      <c r="E381" s="28"/>
      <c r="F381" s="13"/>
      <c r="G381" s="13"/>
      <c r="H381" s="13"/>
      <c r="I381" s="13"/>
      <c r="J381" s="13"/>
    </row>
    <row r="382" spans="2:10" x14ac:dyDescent="0.2">
      <c r="B382" s="13"/>
      <c r="C382" s="32"/>
      <c r="D382" s="13"/>
      <c r="E382" s="28"/>
      <c r="F382" s="13"/>
      <c r="G382" s="13"/>
      <c r="H382" s="13"/>
      <c r="I382" s="13"/>
      <c r="J382" s="13"/>
    </row>
    <row r="383" spans="2:10" x14ac:dyDescent="0.2">
      <c r="B383" s="13"/>
      <c r="C383" s="32"/>
      <c r="D383" s="13"/>
      <c r="E383" s="28"/>
      <c r="F383" s="13"/>
      <c r="G383" s="13"/>
      <c r="H383" s="13"/>
      <c r="I383" s="13"/>
      <c r="J383" s="13"/>
    </row>
    <row r="384" spans="2:10" x14ac:dyDescent="0.2">
      <c r="B384" s="13"/>
      <c r="C384" s="32"/>
      <c r="D384" s="13"/>
      <c r="E384" s="28"/>
      <c r="F384" s="13"/>
      <c r="G384" s="13"/>
      <c r="H384" s="13"/>
      <c r="I384" s="13"/>
      <c r="J384" s="13"/>
    </row>
    <row r="385" spans="2:10" x14ac:dyDescent="0.2">
      <c r="B385" s="13"/>
      <c r="C385" s="32"/>
      <c r="D385" s="13"/>
      <c r="E385" s="28"/>
      <c r="F385" s="13"/>
      <c r="G385" s="13"/>
      <c r="H385" s="13"/>
      <c r="I385" s="13"/>
      <c r="J385" s="13"/>
    </row>
    <row r="386" spans="2:10" x14ac:dyDescent="0.2">
      <c r="B386" s="13"/>
      <c r="C386" s="32"/>
      <c r="D386" s="13"/>
      <c r="E386" s="28"/>
      <c r="F386" s="13"/>
      <c r="G386" s="13"/>
      <c r="H386" s="13"/>
      <c r="I386" s="13"/>
      <c r="J386" s="13"/>
    </row>
    <row r="387" spans="2:10" x14ac:dyDescent="0.2">
      <c r="B387" s="13"/>
      <c r="C387" s="32"/>
      <c r="D387" s="13"/>
      <c r="E387" s="28"/>
      <c r="F387" s="13"/>
      <c r="G387" s="13"/>
      <c r="H387" s="13"/>
      <c r="I387" s="13"/>
      <c r="J387" s="13"/>
    </row>
    <row r="388" spans="2:10" x14ac:dyDescent="0.2">
      <c r="B388" s="13"/>
      <c r="C388" s="32"/>
      <c r="D388" s="13"/>
      <c r="E388" s="28"/>
      <c r="F388" s="13"/>
      <c r="G388" s="13"/>
      <c r="H388" s="13"/>
      <c r="I388" s="13"/>
      <c r="J388" s="13"/>
    </row>
    <row r="389" spans="2:10" x14ac:dyDescent="0.2">
      <c r="B389" s="13"/>
      <c r="C389" s="32"/>
      <c r="D389" s="13"/>
      <c r="E389" s="28"/>
      <c r="F389" s="13"/>
      <c r="G389" s="13"/>
      <c r="H389" s="13"/>
      <c r="I389" s="13"/>
      <c r="J389" s="13"/>
    </row>
    <row r="390" spans="2:10" x14ac:dyDescent="0.2">
      <c r="B390" s="13"/>
      <c r="C390" s="32"/>
      <c r="D390" s="13"/>
      <c r="E390" s="28"/>
      <c r="F390" s="13"/>
      <c r="G390" s="13"/>
      <c r="H390" s="13"/>
      <c r="I390" s="13"/>
      <c r="J390" s="13"/>
    </row>
    <row r="391" spans="2:10" x14ac:dyDescent="0.2">
      <c r="B391" s="13"/>
      <c r="C391" s="32"/>
      <c r="D391" s="13"/>
      <c r="E391" s="28"/>
      <c r="F391" s="13"/>
      <c r="G391" s="13"/>
      <c r="H391" s="13"/>
      <c r="I391" s="13"/>
      <c r="J391" s="13"/>
    </row>
    <row r="392" spans="2:10" x14ac:dyDescent="0.2">
      <c r="B392" s="13"/>
      <c r="C392" s="32"/>
      <c r="D392" s="13"/>
      <c r="E392" s="28"/>
      <c r="F392" s="13"/>
      <c r="G392" s="13"/>
      <c r="H392" s="13"/>
      <c r="I392" s="13"/>
      <c r="J392" s="13"/>
    </row>
    <row r="393" spans="2:10" x14ac:dyDescent="0.2">
      <c r="B393" s="13"/>
      <c r="C393" s="32"/>
      <c r="D393" s="13"/>
      <c r="E393" s="28"/>
      <c r="F393" s="13"/>
      <c r="G393" s="13"/>
      <c r="H393" s="13"/>
      <c r="I393" s="13"/>
      <c r="J393" s="13"/>
    </row>
    <row r="394" spans="2:10" x14ac:dyDescent="0.2">
      <c r="B394" s="13"/>
      <c r="C394" s="32"/>
      <c r="D394" s="13"/>
      <c r="E394" s="28"/>
      <c r="F394" s="13"/>
      <c r="G394" s="13"/>
      <c r="H394" s="13"/>
      <c r="I394" s="13"/>
      <c r="J394" s="13"/>
    </row>
    <row r="395" spans="2:10" x14ac:dyDescent="0.2">
      <c r="B395" s="13"/>
      <c r="C395" s="32"/>
      <c r="D395" s="13"/>
      <c r="E395" s="28"/>
      <c r="F395" s="13"/>
      <c r="G395" s="13"/>
      <c r="H395" s="13"/>
      <c r="I395" s="13"/>
      <c r="J395" s="13"/>
    </row>
    <row r="396" spans="2:10" x14ac:dyDescent="0.2">
      <c r="B396" s="13"/>
      <c r="C396" s="32"/>
      <c r="D396" s="13"/>
      <c r="E396" s="28"/>
      <c r="F396" s="13"/>
      <c r="G396" s="13"/>
      <c r="H396" s="13"/>
      <c r="I396" s="13"/>
      <c r="J396" s="13"/>
    </row>
    <row r="397" spans="2:10" x14ac:dyDescent="0.2">
      <c r="B397" s="13"/>
      <c r="C397" s="32"/>
      <c r="D397" s="13"/>
      <c r="E397" s="28"/>
      <c r="F397" s="13"/>
      <c r="G397" s="13"/>
      <c r="H397" s="13"/>
      <c r="I397" s="13"/>
      <c r="J397" s="13"/>
    </row>
    <row r="398" spans="2:10" x14ac:dyDescent="0.2">
      <c r="B398" s="13"/>
      <c r="C398" s="32"/>
      <c r="D398" s="13"/>
      <c r="E398" s="28"/>
      <c r="F398" s="13"/>
      <c r="G398" s="13"/>
      <c r="H398" s="13"/>
      <c r="I398" s="13"/>
      <c r="J398" s="13"/>
    </row>
    <row r="399" spans="2:10" x14ac:dyDescent="0.2">
      <c r="B399" s="13"/>
      <c r="C399" s="32"/>
      <c r="D399" s="13"/>
      <c r="E399" s="28"/>
      <c r="F399" s="13"/>
      <c r="G399" s="13"/>
      <c r="H399" s="13"/>
      <c r="I399" s="13"/>
      <c r="J399" s="13"/>
    </row>
    <row r="400" spans="2:10" x14ac:dyDescent="0.2">
      <c r="B400" s="13"/>
      <c r="C400" s="32"/>
      <c r="D400" s="13"/>
      <c r="E400" s="28"/>
      <c r="F400" s="13"/>
      <c r="G400" s="13"/>
      <c r="H400" s="13"/>
      <c r="I400" s="13"/>
      <c r="J400" s="13"/>
    </row>
    <row r="401" spans="2:10" x14ac:dyDescent="0.2">
      <c r="B401" s="13"/>
      <c r="C401" s="32"/>
      <c r="D401" s="13"/>
      <c r="E401" s="28"/>
      <c r="F401" s="13"/>
      <c r="G401" s="13"/>
      <c r="H401" s="13"/>
      <c r="I401" s="13"/>
      <c r="J401" s="13"/>
    </row>
    <row r="402" spans="2:10" x14ac:dyDescent="0.2">
      <c r="B402" s="13"/>
      <c r="C402" s="32"/>
      <c r="D402" s="13"/>
      <c r="E402" s="28"/>
      <c r="F402" s="13"/>
      <c r="G402" s="13"/>
      <c r="H402" s="13"/>
      <c r="I402" s="13"/>
      <c r="J402" s="13"/>
    </row>
    <row r="403" spans="2:10" x14ac:dyDescent="0.2">
      <c r="B403" s="13"/>
      <c r="C403" s="32"/>
      <c r="D403" s="13"/>
      <c r="E403" s="28"/>
      <c r="F403" s="13"/>
      <c r="G403" s="13"/>
      <c r="H403" s="13"/>
      <c r="I403" s="13"/>
      <c r="J403" s="13"/>
    </row>
    <row r="404" spans="2:10" x14ac:dyDescent="0.2">
      <c r="B404" s="13"/>
      <c r="C404" s="32"/>
      <c r="D404" s="13"/>
      <c r="E404" s="28"/>
      <c r="F404" s="13"/>
      <c r="G404" s="13"/>
      <c r="H404" s="13"/>
      <c r="I404" s="13"/>
      <c r="J404" s="13"/>
    </row>
    <row r="405" spans="2:10" x14ac:dyDescent="0.2">
      <c r="B405" s="13"/>
      <c r="C405" s="32"/>
      <c r="D405" s="13"/>
      <c r="E405" s="28"/>
      <c r="F405" s="13"/>
      <c r="G405" s="13"/>
      <c r="H405" s="13"/>
      <c r="I405" s="13"/>
      <c r="J405" s="13"/>
    </row>
    <row r="406" spans="2:10" x14ac:dyDescent="0.2">
      <c r="B406" s="13"/>
      <c r="C406" s="32"/>
      <c r="D406" s="13"/>
      <c r="E406" s="28"/>
      <c r="F406" s="13"/>
      <c r="G406" s="13"/>
      <c r="H406" s="13"/>
      <c r="I406" s="13"/>
      <c r="J406" s="13"/>
    </row>
    <row r="407" spans="2:10" x14ac:dyDescent="0.2">
      <c r="B407" s="13"/>
      <c r="C407" s="32"/>
      <c r="D407" s="13"/>
      <c r="E407" s="28"/>
      <c r="F407" s="13"/>
      <c r="G407" s="13"/>
      <c r="H407" s="13"/>
      <c r="I407" s="13"/>
      <c r="J407" s="13"/>
    </row>
    <row r="408" spans="2:10" x14ac:dyDescent="0.2">
      <c r="B408" s="13"/>
      <c r="C408" s="32"/>
      <c r="D408" s="13"/>
      <c r="E408" s="28"/>
      <c r="F408" s="13"/>
      <c r="G408" s="13"/>
      <c r="H408" s="13"/>
      <c r="I408" s="13"/>
      <c r="J408" s="13"/>
    </row>
    <row r="409" spans="2:10" x14ac:dyDescent="0.2">
      <c r="B409" s="13"/>
      <c r="C409" s="32"/>
      <c r="D409" s="13"/>
      <c r="E409" s="28"/>
      <c r="F409" s="13"/>
      <c r="G409" s="13"/>
      <c r="H409" s="13"/>
      <c r="I409" s="13"/>
      <c r="J409" s="13"/>
    </row>
    <row r="410" spans="2:10" x14ac:dyDescent="0.2">
      <c r="B410" s="13"/>
      <c r="C410" s="32"/>
      <c r="D410" s="13"/>
      <c r="E410" s="28"/>
      <c r="F410" s="13"/>
      <c r="G410" s="13"/>
      <c r="H410" s="13"/>
      <c r="I410" s="13"/>
      <c r="J410" s="13"/>
    </row>
    <row r="411" spans="2:10" x14ac:dyDescent="0.2">
      <c r="B411" s="13"/>
      <c r="C411" s="32"/>
      <c r="D411" s="13"/>
      <c r="E411" s="28"/>
      <c r="F411" s="13"/>
      <c r="G411" s="13"/>
      <c r="H411" s="13"/>
      <c r="I411" s="13"/>
      <c r="J411" s="13"/>
    </row>
    <row r="412" spans="2:10" x14ac:dyDescent="0.2">
      <c r="B412" s="13"/>
      <c r="C412" s="32"/>
      <c r="D412" s="13"/>
      <c r="E412" s="28"/>
      <c r="F412" s="13"/>
      <c r="G412" s="13"/>
      <c r="H412" s="13"/>
      <c r="I412" s="13"/>
      <c r="J412" s="13"/>
    </row>
    <row r="413" spans="2:10" x14ac:dyDescent="0.2">
      <c r="B413" s="13"/>
      <c r="C413" s="32"/>
      <c r="D413" s="13"/>
      <c r="E413" s="28"/>
      <c r="F413" s="13"/>
      <c r="G413" s="13"/>
      <c r="H413" s="13"/>
      <c r="I413" s="13"/>
      <c r="J413" s="13"/>
    </row>
    <row r="414" spans="2:10" x14ac:dyDescent="0.2">
      <c r="B414" s="13"/>
      <c r="C414" s="32"/>
      <c r="D414" s="13"/>
      <c r="E414" s="28"/>
      <c r="F414" s="13"/>
      <c r="G414" s="13"/>
      <c r="H414" s="13"/>
      <c r="I414" s="13"/>
      <c r="J414" s="13"/>
    </row>
    <row r="415" spans="2:10" x14ac:dyDescent="0.2">
      <c r="B415" s="13"/>
      <c r="C415" s="32"/>
      <c r="D415" s="13"/>
      <c r="E415" s="28"/>
      <c r="F415" s="13"/>
      <c r="G415" s="13"/>
      <c r="H415" s="13"/>
      <c r="I415" s="13"/>
      <c r="J415" s="13"/>
    </row>
    <row r="416" spans="2:10" x14ac:dyDescent="0.2">
      <c r="B416" s="13"/>
      <c r="C416" s="32"/>
      <c r="D416" s="13"/>
      <c r="E416" s="28"/>
      <c r="F416" s="13"/>
      <c r="G416" s="13"/>
      <c r="H416" s="13"/>
      <c r="I416" s="13"/>
      <c r="J416" s="13"/>
    </row>
    <row r="417" spans="2:10" x14ac:dyDescent="0.2">
      <c r="B417" s="13"/>
      <c r="C417" s="32"/>
      <c r="D417" s="13"/>
      <c r="E417" s="28"/>
      <c r="F417" s="13"/>
      <c r="G417" s="13"/>
      <c r="H417" s="13"/>
      <c r="I417" s="13"/>
      <c r="J417" s="13"/>
    </row>
    <row r="418" spans="2:10" x14ac:dyDescent="0.2">
      <c r="B418" s="13"/>
      <c r="C418" s="32"/>
      <c r="D418" s="13"/>
      <c r="E418" s="28"/>
      <c r="F418" s="13"/>
      <c r="G418" s="13"/>
      <c r="H418" s="13"/>
      <c r="I418" s="13"/>
      <c r="J418" s="13"/>
    </row>
    <row r="419" spans="2:10" x14ac:dyDescent="0.2">
      <c r="B419" s="13"/>
      <c r="C419" s="32"/>
      <c r="D419" s="13"/>
      <c r="E419" s="28"/>
      <c r="F419" s="13"/>
      <c r="G419" s="13"/>
      <c r="H419" s="13"/>
      <c r="I419" s="13"/>
      <c r="J419" s="13"/>
    </row>
    <row r="420" spans="2:10" x14ac:dyDescent="0.2">
      <c r="B420" s="13"/>
      <c r="C420" s="32"/>
      <c r="D420" s="13"/>
      <c r="E420" s="28"/>
      <c r="F420" s="13"/>
      <c r="G420" s="13"/>
      <c r="H420" s="13"/>
      <c r="I420" s="13"/>
      <c r="J420" s="13"/>
    </row>
    <row r="421" spans="2:10" x14ac:dyDescent="0.2">
      <c r="B421" s="13"/>
      <c r="C421" s="32"/>
      <c r="D421" s="13"/>
      <c r="E421" s="28"/>
      <c r="F421" s="13"/>
      <c r="G421" s="13"/>
      <c r="H421" s="13"/>
      <c r="I421" s="13"/>
      <c r="J421" s="13"/>
    </row>
    <row r="422" spans="2:10" x14ac:dyDescent="0.2">
      <c r="B422" s="13"/>
      <c r="C422" s="32"/>
      <c r="D422" s="13"/>
      <c r="E422" s="28"/>
      <c r="F422" s="13"/>
      <c r="G422" s="13"/>
      <c r="H422" s="13"/>
      <c r="I422" s="13"/>
      <c r="J422" s="13"/>
    </row>
    <row r="423" spans="2:10" x14ac:dyDescent="0.2">
      <c r="B423" s="13"/>
      <c r="C423" s="32"/>
      <c r="D423" s="13"/>
      <c r="E423" s="28"/>
      <c r="F423" s="13"/>
      <c r="G423" s="13"/>
      <c r="H423" s="13"/>
      <c r="I423" s="13"/>
      <c r="J423" s="13"/>
    </row>
    <row r="424" spans="2:10" x14ac:dyDescent="0.2">
      <c r="B424" s="13"/>
      <c r="C424" s="32"/>
      <c r="D424" s="13"/>
      <c r="E424" s="28"/>
      <c r="F424" s="13"/>
      <c r="G424" s="13"/>
      <c r="H424" s="13"/>
      <c r="I424" s="13"/>
      <c r="J424" s="13"/>
    </row>
    <row r="425" spans="2:10" x14ac:dyDescent="0.2">
      <c r="B425" s="13"/>
      <c r="C425" s="32"/>
      <c r="D425" s="13"/>
      <c r="E425" s="28"/>
      <c r="F425" s="13"/>
      <c r="G425" s="13"/>
      <c r="H425" s="13"/>
      <c r="I425" s="13"/>
      <c r="J425" s="13"/>
    </row>
    <row r="426" spans="2:10" x14ac:dyDescent="0.2">
      <c r="B426" s="13"/>
      <c r="C426" s="32"/>
      <c r="D426" s="13"/>
      <c r="E426" s="28"/>
      <c r="F426" s="13"/>
      <c r="G426" s="13"/>
      <c r="H426" s="13"/>
      <c r="I426" s="13"/>
      <c r="J426" s="13"/>
    </row>
    <row r="427" spans="2:10" x14ac:dyDescent="0.2">
      <c r="B427" s="13"/>
      <c r="C427" s="32"/>
      <c r="D427" s="13"/>
      <c r="E427" s="28"/>
      <c r="F427" s="13"/>
      <c r="G427" s="13"/>
      <c r="H427" s="13"/>
      <c r="I427" s="13"/>
      <c r="J427" s="13"/>
    </row>
    <row r="428" spans="2:10" x14ac:dyDescent="0.2">
      <c r="B428" s="13"/>
      <c r="C428" s="32"/>
      <c r="D428" s="13"/>
      <c r="E428" s="28"/>
      <c r="F428" s="13"/>
      <c r="G428" s="13"/>
      <c r="H428" s="13"/>
      <c r="I428" s="13"/>
      <c r="J428" s="13"/>
    </row>
    <row r="429" spans="2:10" x14ac:dyDescent="0.2">
      <c r="B429" s="13"/>
      <c r="C429" s="32"/>
      <c r="D429" s="13"/>
      <c r="E429" s="28"/>
      <c r="F429" s="13"/>
      <c r="G429" s="13"/>
      <c r="H429" s="13"/>
      <c r="I429" s="13"/>
      <c r="J429" s="13"/>
    </row>
    <row r="430" spans="2:10" x14ac:dyDescent="0.2">
      <c r="B430" s="13"/>
      <c r="C430" s="32"/>
      <c r="D430" s="13"/>
      <c r="E430" s="28"/>
      <c r="F430" s="13"/>
      <c r="G430" s="13"/>
      <c r="H430" s="13"/>
      <c r="I430" s="13"/>
      <c r="J430" s="13"/>
    </row>
    <row r="431" spans="2:10" x14ac:dyDescent="0.2">
      <c r="B431" s="13"/>
      <c r="C431" s="32"/>
      <c r="D431" s="13"/>
      <c r="E431" s="28"/>
      <c r="F431" s="13"/>
      <c r="G431" s="13"/>
      <c r="H431" s="13"/>
      <c r="I431" s="13"/>
      <c r="J431" s="13"/>
    </row>
    <row r="432" spans="2:10" x14ac:dyDescent="0.2">
      <c r="B432" s="13"/>
      <c r="C432" s="32"/>
      <c r="D432" s="13"/>
      <c r="E432" s="28"/>
      <c r="F432" s="13"/>
      <c r="G432" s="13"/>
      <c r="H432" s="13"/>
      <c r="I432" s="13"/>
      <c r="J432" s="13"/>
    </row>
    <row r="433" spans="2:10" x14ac:dyDescent="0.2">
      <c r="B433" s="13"/>
      <c r="C433" s="32"/>
      <c r="D433" s="13"/>
      <c r="E433" s="28"/>
      <c r="F433" s="13"/>
      <c r="G433" s="13"/>
      <c r="H433" s="13"/>
      <c r="I433" s="13"/>
      <c r="J433" s="13"/>
    </row>
    <row r="434" spans="2:10" x14ac:dyDescent="0.2">
      <c r="B434" s="13"/>
      <c r="C434" s="32"/>
      <c r="D434" s="13"/>
      <c r="E434" s="28"/>
      <c r="F434" s="13"/>
      <c r="G434" s="13"/>
      <c r="H434" s="13"/>
      <c r="I434" s="13"/>
      <c r="J434" s="13"/>
    </row>
    <row r="435" spans="2:10" x14ac:dyDescent="0.2">
      <c r="B435" s="13"/>
      <c r="C435" s="32"/>
      <c r="D435" s="13"/>
      <c r="E435" s="28"/>
      <c r="F435" s="13"/>
      <c r="G435" s="13"/>
      <c r="H435" s="13"/>
      <c r="I435" s="13"/>
      <c r="J435" s="13"/>
    </row>
    <row r="436" spans="2:10" x14ac:dyDescent="0.2">
      <c r="B436" s="13"/>
      <c r="C436" s="32"/>
      <c r="D436" s="13"/>
      <c r="E436" s="28"/>
      <c r="F436" s="13"/>
      <c r="G436" s="13"/>
      <c r="H436" s="13"/>
      <c r="I436" s="13"/>
      <c r="J436" s="13"/>
    </row>
    <row r="437" spans="2:10" x14ac:dyDescent="0.2">
      <c r="B437" s="13"/>
      <c r="C437" s="32"/>
      <c r="D437" s="13"/>
      <c r="E437" s="28"/>
      <c r="F437" s="13"/>
      <c r="G437" s="13"/>
      <c r="H437" s="13"/>
      <c r="I437" s="13"/>
      <c r="J437" s="13"/>
    </row>
    <row r="438" spans="2:10" x14ac:dyDescent="0.2">
      <c r="B438" s="13"/>
      <c r="C438" s="32"/>
      <c r="D438" s="13"/>
      <c r="E438" s="28"/>
      <c r="F438" s="13"/>
      <c r="G438" s="13"/>
      <c r="H438" s="13"/>
      <c r="I438" s="13"/>
      <c r="J438" s="13"/>
    </row>
    <row r="439" spans="2:10" x14ac:dyDescent="0.2">
      <c r="B439" s="13"/>
      <c r="C439" s="32"/>
      <c r="D439" s="13"/>
      <c r="E439" s="28"/>
      <c r="F439" s="13"/>
      <c r="G439" s="13"/>
      <c r="H439" s="13"/>
      <c r="I439" s="13"/>
      <c r="J439" s="13"/>
    </row>
    <row r="440" spans="2:10" x14ac:dyDescent="0.2">
      <c r="B440" s="13"/>
      <c r="C440" s="32"/>
      <c r="D440" s="13"/>
      <c r="E440" s="28"/>
      <c r="F440" s="13"/>
      <c r="G440" s="13"/>
      <c r="H440" s="13"/>
      <c r="I440" s="13"/>
      <c r="J440" s="13"/>
    </row>
    <row r="441" spans="2:10" x14ac:dyDescent="0.2">
      <c r="B441" s="13"/>
      <c r="C441" s="32"/>
      <c r="D441" s="13"/>
      <c r="E441" s="28"/>
      <c r="F441" s="13"/>
      <c r="G441" s="13"/>
      <c r="H441" s="13"/>
      <c r="I441" s="13"/>
      <c r="J441" s="13"/>
    </row>
    <row r="442" spans="2:10" x14ac:dyDescent="0.2">
      <c r="B442" s="13"/>
      <c r="C442" s="32"/>
      <c r="D442" s="13"/>
      <c r="E442" s="28"/>
      <c r="F442" s="13"/>
      <c r="G442" s="13"/>
      <c r="H442" s="13"/>
      <c r="I442" s="13"/>
      <c r="J442" s="13"/>
    </row>
    <row r="443" spans="2:10" x14ac:dyDescent="0.2">
      <c r="B443" s="13"/>
      <c r="C443" s="32"/>
      <c r="D443" s="13"/>
      <c r="E443" s="28"/>
      <c r="F443" s="13"/>
      <c r="G443" s="13"/>
      <c r="H443" s="13"/>
      <c r="I443" s="13"/>
      <c r="J443" s="13"/>
    </row>
    <row r="444" spans="2:10" x14ac:dyDescent="0.2">
      <c r="B444" s="13"/>
      <c r="C444" s="32"/>
      <c r="D444" s="13"/>
      <c r="E444" s="28"/>
      <c r="F444" s="13"/>
      <c r="G444" s="13"/>
      <c r="H444" s="13"/>
      <c r="I444" s="13"/>
      <c r="J444" s="13"/>
    </row>
    <row r="445" spans="2:10" x14ac:dyDescent="0.2">
      <c r="B445" s="13"/>
      <c r="C445" s="32"/>
      <c r="D445" s="13"/>
      <c r="E445" s="28"/>
      <c r="F445" s="13"/>
      <c r="G445" s="13"/>
      <c r="H445" s="13"/>
      <c r="I445" s="13"/>
      <c r="J445" s="13"/>
    </row>
    <row r="446" spans="2:10" x14ac:dyDescent="0.2">
      <c r="B446" s="13"/>
      <c r="C446" s="32"/>
      <c r="D446" s="13"/>
      <c r="E446" s="28"/>
      <c r="F446" s="13"/>
      <c r="G446" s="13"/>
      <c r="H446" s="13"/>
      <c r="I446" s="13"/>
      <c r="J446" s="13"/>
    </row>
    <row r="447" spans="2:10" x14ac:dyDescent="0.2">
      <c r="B447" s="13"/>
      <c r="C447" s="32"/>
      <c r="D447" s="13"/>
      <c r="E447" s="28"/>
      <c r="F447" s="13"/>
      <c r="G447" s="13"/>
      <c r="H447" s="13"/>
      <c r="I447" s="13"/>
      <c r="J447" s="13"/>
    </row>
    <row r="448" spans="2:10" x14ac:dyDescent="0.2">
      <c r="B448" s="13"/>
      <c r="C448" s="32"/>
      <c r="D448" s="13"/>
      <c r="E448" s="28"/>
      <c r="F448" s="13"/>
      <c r="G448" s="13"/>
      <c r="H448" s="13"/>
      <c r="I448" s="13"/>
      <c r="J448" s="13"/>
    </row>
    <row r="449" spans="2:10" x14ac:dyDescent="0.2">
      <c r="B449" s="13"/>
      <c r="C449" s="32"/>
      <c r="D449" s="13"/>
      <c r="E449" s="28"/>
      <c r="F449" s="13"/>
      <c r="G449" s="13"/>
      <c r="H449" s="13"/>
      <c r="I449" s="13"/>
      <c r="J449" s="13"/>
    </row>
    <row r="450" spans="2:10" x14ac:dyDescent="0.2">
      <c r="B450" s="13"/>
      <c r="C450" s="32"/>
      <c r="D450" s="13"/>
      <c r="E450" s="28"/>
      <c r="F450" s="13"/>
      <c r="G450" s="13"/>
      <c r="H450" s="13"/>
      <c r="I450" s="13"/>
      <c r="J450" s="13"/>
    </row>
    <row r="451" spans="2:10" x14ac:dyDescent="0.2">
      <c r="B451" s="13"/>
      <c r="C451" s="32"/>
      <c r="D451" s="13"/>
      <c r="E451" s="28"/>
      <c r="F451" s="13"/>
      <c r="G451" s="13"/>
      <c r="H451" s="13"/>
      <c r="I451" s="13"/>
      <c r="J451" s="13"/>
    </row>
    <row r="452" spans="2:10" x14ac:dyDescent="0.2">
      <c r="B452" s="13"/>
      <c r="C452" s="32"/>
      <c r="D452" s="13"/>
      <c r="E452" s="28"/>
      <c r="F452" s="13"/>
      <c r="G452" s="13"/>
      <c r="H452" s="13"/>
      <c r="I452" s="13"/>
      <c r="J452" s="13"/>
    </row>
    <row r="453" spans="2:10" x14ac:dyDescent="0.2">
      <c r="B453" s="13"/>
      <c r="C453" s="32"/>
      <c r="D453" s="13"/>
      <c r="E453" s="28"/>
      <c r="F453" s="13"/>
      <c r="G453" s="13"/>
      <c r="H453" s="13"/>
      <c r="I453" s="13"/>
      <c r="J453" s="13"/>
    </row>
    <row r="454" spans="2:10" x14ac:dyDescent="0.2">
      <c r="B454" s="13"/>
      <c r="C454" s="32"/>
      <c r="D454" s="13"/>
      <c r="E454" s="28"/>
      <c r="F454" s="13"/>
      <c r="G454" s="13"/>
      <c r="H454" s="13"/>
      <c r="I454" s="13"/>
      <c r="J454" s="13"/>
    </row>
    <row r="455" spans="2:10" x14ac:dyDescent="0.2">
      <c r="B455" s="13"/>
      <c r="C455" s="32"/>
      <c r="D455" s="13"/>
      <c r="E455" s="28"/>
      <c r="F455" s="13"/>
      <c r="G455" s="13"/>
      <c r="H455" s="13"/>
      <c r="I455" s="13"/>
      <c r="J455" s="13"/>
    </row>
    <row r="456" spans="2:10" x14ac:dyDescent="0.2">
      <c r="B456" s="13"/>
      <c r="C456" s="32"/>
      <c r="D456" s="13"/>
      <c r="E456" s="28"/>
      <c r="F456" s="13"/>
      <c r="G456" s="13"/>
      <c r="H456" s="13"/>
      <c r="I456" s="13"/>
      <c r="J456" s="13"/>
    </row>
    <row r="457" spans="2:10" x14ac:dyDescent="0.2">
      <c r="B457" s="13"/>
      <c r="C457" s="32"/>
      <c r="D457" s="13"/>
      <c r="E457" s="28"/>
      <c r="F457" s="13"/>
      <c r="G457" s="13"/>
      <c r="H457" s="13"/>
      <c r="I457" s="13"/>
      <c r="J457" s="13"/>
    </row>
    <row r="458" spans="2:10" x14ac:dyDescent="0.2">
      <c r="B458" s="13"/>
      <c r="C458" s="32"/>
      <c r="D458" s="13"/>
      <c r="E458" s="28"/>
      <c r="F458" s="13"/>
      <c r="G458" s="13"/>
      <c r="H458" s="13"/>
      <c r="I458" s="13"/>
      <c r="J458" s="13"/>
    </row>
    <row r="459" spans="2:10" x14ac:dyDescent="0.2">
      <c r="B459" s="13"/>
      <c r="C459" s="32"/>
      <c r="D459" s="13"/>
      <c r="E459" s="28"/>
      <c r="F459" s="13"/>
      <c r="G459" s="13"/>
      <c r="H459" s="13"/>
      <c r="I459" s="13"/>
      <c r="J459" s="13"/>
    </row>
    <row r="460" spans="2:10" x14ac:dyDescent="0.2">
      <c r="B460" s="13"/>
      <c r="C460" s="32"/>
      <c r="D460" s="13"/>
      <c r="E460" s="28"/>
      <c r="F460" s="13"/>
      <c r="G460" s="13"/>
      <c r="H460" s="13"/>
      <c r="I460" s="13"/>
      <c r="J460" s="13"/>
    </row>
    <row r="461" spans="2:10" x14ac:dyDescent="0.2">
      <c r="B461" s="13"/>
      <c r="C461" s="32"/>
      <c r="D461" s="13"/>
      <c r="E461" s="28"/>
      <c r="F461" s="13"/>
      <c r="G461" s="13"/>
      <c r="H461" s="13"/>
      <c r="I461" s="13"/>
      <c r="J461" s="13"/>
    </row>
    <row r="462" spans="2:10" x14ac:dyDescent="0.2">
      <c r="B462" s="13"/>
      <c r="C462" s="32"/>
      <c r="D462" s="13"/>
      <c r="E462" s="28"/>
      <c r="F462" s="13"/>
      <c r="G462" s="13"/>
      <c r="H462" s="13"/>
      <c r="I462" s="13"/>
      <c r="J462" s="13"/>
    </row>
    <row r="463" spans="2:10" x14ac:dyDescent="0.2">
      <c r="B463" s="13"/>
      <c r="C463" s="32"/>
      <c r="D463" s="13"/>
      <c r="E463" s="28"/>
      <c r="F463" s="13"/>
      <c r="G463" s="13"/>
      <c r="H463" s="13"/>
      <c r="I463" s="13"/>
      <c r="J463" s="13"/>
    </row>
    <row r="464" spans="2:10" x14ac:dyDescent="0.2">
      <c r="B464" s="13"/>
      <c r="C464" s="32"/>
      <c r="D464" s="13"/>
      <c r="E464" s="28"/>
      <c r="F464" s="13"/>
      <c r="G464" s="13"/>
      <c r="H464" s="13"/>
      <c r="I464" s="13"/>
      <c r="J464" s="13"/>
    </row>
    <row r="465" spans="2:10" x14ac:dyDescent="0.2">
      <c r="B465" s="13"/>
      <c r="C465" s="32"/>
      <c r="D465" s="13"/>
      <c r="E465" s="28"/>
      <c r="F465" s="13"/>
      <c r="G465" s="13"/>
      <c r="H465" s="13"/>
      <c r="I465" s="13"/>
      <c r="J465" s="13"/>
    </row>
    <row r="466" spans="2:10" x14ac:dyDescent="0.2">
      <c r="B466" s="13"/>
      <c r="C466" s="32"/>
      <c r="D466" s="13"/>
      <c r="E466" s="28"/>
      <c r="F466" s="13"/>
      <c r="G466" s="13"/>
      <c r="H466" s="13"/>
      <c r="I466" s="13"/>
      <c r="J466" s="13"/>
    </row>
    <row r="467" spans="2:10" x14ac:dyDescent="0.2">
      <c r="B467" s="13"/>
      <c r="C467" s="32"/>
      <c r="D467" s="13"/>
      <c r="E467" s="28"/>
      <c r="F467" s="13"/>
      <c r="G467" s="13"/>
      <c r="H467" s="13"/>
      <c r="I467" s="13"/>
      <c r="J467" s="13"/>
    </row>
    <row r="468" spans="2:10" x14ac:dyDescent="0.2">
      <c r="B468" s="13"/>
      <c r="C468" s="32"/>
      <c r="D468" s="13"/>
      <c r="E468" s="28"/>
      <c r="F468" s="13"/>
      <c r="G468" s="13"/>
      <c r="H468" s="13"/>
      <c r="I468" s="13"/>
      <c r="J468" s="13"/>
    </row>
    <row r="469" spans="2:10" x14ac:dyDescent="0.2">
      <c r="B469" s="13"/>
      <c r="C469" s="32"/>
      <c r="D469" s="13"/>
      <c r="E469" s="28"/>
      <c r="F469" s="13"/>
      <c r="G469" s="13"/>
      <c r="H469" s="13"/>
      <c r="I469" s="13"/>
      <c r="J469" s="13"/>
    </row>
    <row r="470" spans="2:10" x14ac:dyDescent="0.2">
      <c r="B470" s="13"/>
      <c r="C470" s="32"/>
      <c r="D470" s="13"/>
      <c r="E470" s="28"/>
      <c r="F470" s="13"/>
      <c r="G470" s="13"/>
      <c r="H470" s="13"/>
      <c r="I470" s="13"/>
      <c r="J470" s="13"/>
    </row>
    <row r="471" spans="2:10" x14ac:dyDescent="0.2">
      <c r="B471" s="13"/>
      <c r="C471" s="32"/>
      <c r="D471" s="13"/>
      <c r="E471" s="28"/>
      <c r="F471" s="13"/>
      <c r="G471" s="13"/>
      <c r="H471" s="13"/>
      <c r="I471" s="13"/>
      <c r="J471" s="13"/>
    </row>
    <row r="472" spans="2:10" x14ac:dyDescent="0.2">
      <c r="B472" s="13"/>
      <c r="C472" s="32"/>
      <c r="D472" s="13"/>
      <c r="E472" s="28"/>
      <c r="F472" s="13"/>
      <c r="G472" s="13"/>
      <c r="H472" s="13"/>
      <c r="I472" s="13"/>
      <c r="J472" s="13"/>
    </row>
    <row r="473" spans="2:10" x14ac:dyDescent="0.2">
      <c r="B473" s="13"/>
      <c r="C473" s="32"/>
      <c r="D473" s="13"/>
      <c r="E473" s="28"/>
      <c r="F473" s="13"/>
      <c r="G473" s="13"/>
      <c r="H473" s="13"/>
      <c r="I473" s="13"/>
      <c r="J473" s="13"/>
    </row>
    <row r="474" spans="2:10" x14ac:dyDescent="0.2">
      <c r="B474" s="13"/>
      <c r="C474" s="32"/>
      <c r="D474" s="13"/>
      <c r="E474" s="28"/>
      <c r="F474" s="13"/>
      <c r="G474" s="13"/>
      <c r="H474" s="13"/>
      <c r="I474" s="13"/>
      <c r="J474" s="13"/>
    </row>
    <row r="475" spans="2:10" x14ac:dyDescent="0.2">
      <c r="B475" s="13"/>
      <c r="C475" s="32"/>
      <c r="D475" s="13"/>
      <c r="E475" s="28"/>
      <c r="F475" s="13"/>
      <c r="G475" s="13"/>
      <c r="H475" s="13"/>
      <c r="I475" s="13"/>
      <c r="J475" s="13"/>
    </row>
    <row r="476" spans="2:10" x14ac:dyDescent="0.2">
      <c r="B476" s="13"/>
      <c r="C476" s="32"/>
      <c r="D476" s="13"/>
      <c r="E476" s="28"/>
      <c r="F476" s="13"/>
      <c r="G476" s="13"/>
      <c r="H476" s="13"/>
      <c r="I476" s="13"/>
      <c r="J476" s="13"/>
    </row>
    <row r="477" spans="2:10" x14ac:dyDescent="0.2">
      <c r="B477" s="13"/>
      <c r="C477" s="32"/>
      <c r="D477" s="13"/>
      <c r="E477" s="28"/>
      <c r="F477" s="13"/>
      <c r="G477" s="13"/>
      <c r="H477" s="13"/>
      <c r="I477" s="13"/>
      <c r="J477" s="13"/>
    </row>
    <row r="478" spans="2:10" x14ac:dyDescent="0.2">
      <c r="B478" s="13"/>
      <c r="C478" s="32"/>
      <c r="D478" s="13"/>
      <c r="E478" s="28"/>
      <c r="F478" s="13"/>
      <c r="G478" s="13"/>
      <c r="H478" s="13"/>
      <c r="I478" s="13"/>
      <c r="J478" s="13"/>
    </row>
    <row r="479" spans="2:10" x14ac:dyDescent="0.2">
      <c r="B479" s="13"/>
      <c r="C479" s="32"/>
      <c r="D479" s="13"/>
      <c r="E479" s="28"/>
      <c r="F479" s="13"/>
      <c r="G479" s="13"/>
      <c r="H479" s="13"/>
      <c r="I479" s="13"/>
      <c r="J479" s="13"/>
    </row>
    <row r="480" spans="2:10" x14ac:dyDescent="0.2">
      <c r="B480" s="13"/>
      <c r="C480" s="32"/>
      <c r="D480" s="13"/>
      <c r="E480" s="28"/>
      <c r="F480" s="13"/>
      <c r="G480" s="13"/>
      <c r="H480" s="13"/>
      <c r="I480" s="13"/>
      <c r="J480" s="13"/>
    </row>
    <row r="481" spans="2:10" x14ac:dyDescent="0.2">
      <c r="B481" s="13"/>
      <c r="C481" s="32"/>
      <c r="D481" s="13"/>
      <c r="E481" s="28"/>
      <c r="F481" s="13"/>
      <c r="G481" s="13"/>
      <c r="H481" s="13"/>
      <c r="I481" s="13"/>
      <c r="J481" s="13"/>
    </row>
    <row r="482" spans="2:10" x14ac:dyDescent="0.2">
      <c r="B482" s="13"/>
      <c r="C482" s="32"/>
      <c r="D482" s="13"/>
      <c r="E482" s="28"/>
      <c r="F482" s="13"/>
      <c r="G482" s="13"/>
      <c r="H482" s="13"/>
      <c r="I482" s="13"/>
      <c r="J482" s="13"/>
    </row>
    <row r="483" spans="2:10" x14ac:dyDescent="0.2">
      <c r="B483" s="13"/>
      <c r="C483" s="32"/>
      <c r="D483" s="13"/>
      <c r="E483" s="28"/>
      <c r="F483" s="13"/>
      <c r="G483" s="13"/>
      <c r="H483" s="13"/>
      <c r="I483" s="13"/>
      <c r="J483" s="13"/>
    </row>
    <row r="484" spans="2:10" x14ac:dyDescent="0.2">
      <c r="B484" s="13"/>
      <c r="C484" s="32"/>
      <c r="D484" s="13"/>
      <c r="E484" s="28"/>
      <c r="F484" s="13"/>
      <c r="G484" s="13"/>
      <c r="H484" s="13"/>
      <c r="I484" s="13"/>
      <c r="J484" s="13"/>
    </row>
    <row r="485" spans="2:10" x14ac:dyDescent="0.2">
      <c r="B485" s="13"/>
      <c r="C485" s="32"/>
      <c r="D485" s="13"/>
      <c r="E485" s="28"/>
      <c r="F485" s="13"/>
      <c r="G485" s="13"/>
      <c r="H485" s="13"/>
      <c r="I485" s="13"/>
      <c r="J485" s="13"/>
    </row>
    <row r="486" spans="2:10" x14ac:dyDescent="0.2">
      <c r="B486" s="13"/>
      <c r="C486" s="32"/>
      <c r="D486" s="13"/>
      <c r="E486" s="28"/>
      <c r="F486" s="13"/>
      <c r="G486" s="13"/>
      <c r="H486" s="13"/>
      <c r="I486" s="13"/>
      <c r="J486" s="13"/>
    </row>
    <row r="487" spans="2:10" x14ac:dyDescent="0.2">
      <c r="B487" s="13"/>
      <c r="C487" s="32"/>
      <c r="D487" s="13"/>
      <c r="E487" s="28"/>
      <c r="F487" s="13"/>
      <c r="G487" s="13"/>
      <c r="H487" s="13"/>
      <c r="I487" s="13"/>
      <c r="J487" s="13"/>
    </row>
    <row r="488" spans="2:10" x14ac:dyDescent="0.2">
      <c r="B488" s="13"/>
      <c r="C488" s="32"/>
      <c r="D488" s="13"/>
      <c r="E488" s="28"/>
      <c r="F488" s="13"/>
      <c r="G488" s="13"/>
      <c r="H488" s="13"/>
      <c r="I488" s="13"/>
      <c r="J488" s="13"/>
    </row>
    <row r="489" spans="2:10" x14ac:dyDescent="0.2">
      <c r="B489" s="13"/>
      <c r="C489" s="32"/>
      <c r="D489" s="13"/>
      <c r="E489" s="28"/>
      <c r="F489" s="13"/>
      <c r="G489" s="13"/>
      <c r="H489" s="13"/>
      <c r="I489" s="13"/>
      <c r="J489" s="13"/>
    </row>
    <row r="490" spans="2:10" x14ac:dyDescent="0.2">
      <c r="B490" s="13"/>
      <c r="C490" s="32"/>
      <c r="D490" s="13"/>
      <c r="E490" s="28"/>
      <c r="F490" s="13"/>
      <c r="G490" s="13"/>
      <c r="H490" s="13"/>
      <c r="I490" s="13"/>
      <c r="J490" s="13"/>
    </row>
    <row r="491" spans="2:10" x14ac:dyDescent="0.2">
      <c r="B491" s="13"/>
      <c r="C491" s="32"/>
      <c r="D491" s="13"/>
      <c r="E491" s="28"/>
      <c r="F491" s="13"/>
      <c r="G491" s="13"/>
      <c r="H491" s="13"/>
      <c r="I491" s="13"/>
      <c r="J491" s="13"/>
    </row>
    <row r="492" spans="2:10" x14ac:dyDescent="0.2">
      <c r="B492" s="13"/>
      <c r="C492" s="32"/>
      <c r="D492" s="13"/>
      <c r="E492" s="28"/>
      <c r="F492" s="13"/>
      <c r="G492" s="13"/>
      <c r="H492" s="13"/>
      <c r="I492" s="13"/>
      <c r="J492" s="13"/>
    </row>
    <row r="493" spans="2:10" x14ac:dyDescent="0.2">
      <c r="B493" s="13"/>
      <c r="C493" s="32"/>
      <c r="D493" s="13"/>
      <c r="E493" s="28"/>
      <c r="F493" s="13"/>
      <c r="G493" s="13"/>
      <c r="H493" s="13"/>
      <c r="I493" s="13"/>
      <c r="J493" s="13"/>
    </row>
    <row r="494" spans="2:10" x14ac:dyDescent="0.2">
      <c r="B494" s="13"/>
      <c r="C494" s="32"/>
      <c r="D494" s="13"/>
      <c r="E494" s="28"/>
      <c r="F494" s="13"/>
      <c r="G494" s="13"/>
      <c r="H494" s="13"/>
      <c r="I494" s="13"/>
      <c r="J494" s="13"/>
    </row>
    <row r="495" spans="2:10" x14ac:dyDescent="0.2">
      <c r="B495" s="13"/>
      <c r="C495" s="32"/>
      <c r="D495" s="13"/>
      <c r="E495" s="28"/>
      <c r="F495" s="13"/>
      <c r="G495" s="13"/>
      <c r="H495" s="13"/>
      <c r="I495" s="13"/>
      <c r="J495" s="13"/>
    </row>
    <row r="496" spans="2:10" x14ac:dyDescent="0.2">
      <c r="B496" s="13"/>
      <c r="C496" s="32"/>
      <c r="D496" s="13"/>
      <c r="E496" s="28"/>
      <c r="F496" s="13"/>
      <c r="G496" s="13"/>
      <c r="H496" s="13"/>
      <c r="I496" s="13"/>
      <c r="J496" s="13"/>
    </row>
    <row r="497" spans="2:10" x14ac:dyDescent="0.2">
      <c r="B497" s="13"/>
      <c r="C497" s="32"/>
      <c r="D497" s="13"/>
      <c r="E497" s="28"/>
      <c r="F497" s="13"/>
      <c r="G497" s="13"/>
      <c r="H497" s="13"/>
      <c r="I497" s="13"/>
      <c r="J497" s="13"/>
    </row>
    <row r="498" spans="2:10" x14ac:dyDescent="0.2">
      <c r="B498" s="13"/>
      <c r="C498" s="32"/>
      <c r="D498" s="13"/>
      <c r="E498" s="28"/>
      <c r="F498" s="13"/>
      <c r="G498" s="13"/>
      <c r="H498" s="13"/>
      <c r="I498" s="13"/>
      <c r="J498" s="13"/>
    </row>
    <row r="499" spans="2:10" x14ac:dyDescent="0.2">
      <c r="B499" s="13"/>
      <c r="C499" s="32"/>
      <c r="D499" s="13"/>
      <c r="E499" s="28"/>
      <c r="F499" s="13"/>
      <c r="G499" s="13"/>
      <c r="H499" s="13"/>
      <c r="I499" s="13"/>
      <c r="J499" s="13"/>
    </row>
    <row r="500" spans="2:10" x14ac:dyDescent="0.2">
      <c r="B500" s="13"/>
      <c r="C500" s="32"/>
      <c r="D500" s="13"/>
      <c r="E500" s="28"/>
      <c r="F500" s="13"/>
      <c r="G500" s="13"/>
      <c r="H500" s="13"/>
      <c r="I500" s="13"/>
      <c r="J500" s="13"/>
    </row>
    <row r="501" spans="2:10" x14ac:dyDescent="0.2">
      <c r="B501" s="13"/>
      <c r="C501" s="32"/>
      <c r="D501" s="13"/>
      <c r="E501" s="28"/>
      <c r="F501" s="13"/>
      <c r="G501" s="13"/>
      <c r="H501" s="13"/>
      <c r="I501" s="13"/>
      <c r="J501" s="13"/>
    </row>
    <row r="502" spans="2:10" x14ac:dyDescent="0.2">
      <c r="B502" s="13"/>
      <c r="C502" s="32"/>
      <c r="D502" s="13"/>
      <c r="E502" s="28"/>
      <c r="F502" s="13"/>
      <c r="G502" s="13"/>
      <c r="H502" s="13"/>
      <c r="I502" s="13"/>
      <c r="J502" s="13"/>
    </row>
    <row r="503" spans="2:10" x14ac:dyDescent="0.2">
      <c r="B503" s="13"/>
      <c r="C503" s="32"/>
      <c r="D503" s="13"/>
      <c r="E503" s="28"/>
      <c r="F503" s="13"/>
      <c r="G503" s="13"/>
      <c r="H503" s="13"/>
      <c r="I503" s="13"/>
      <c r="J503" s="13"/>
    </row>
    <row r="504" spans="2:10" x14ac:dyDescent="0.2">
      <c r="B504" s="13"/>
      <c r="C504" s="32"/>
      <c r="D504" s="13"/>
      <c r="E504" s="28"/>
      <c r="F504" s="13"/>
      <c r="G504" s="13"/>
      <c r="H504" s="13"/>
      <c r="I504" s="13"/>
      <c r="J504" s="13"/>
    </row>
    <row r="505" spans="2:10" x14ac:dyDescent="0.2">
      <c r="B505" s="13"/>
      <c r="C505" s="32"/>
      <c r="D505" s="13"/>
      <c r="E505" s="28"/>
      <c r="F505" s="13"/>
      <c r="G505" s="13"/>
      <c r="H505" s="13"/>
      <c r="I505" s="13"/>
      <c r="J505" s="13"/>
    </row>
    <row r="506" spans="2:10" x14ac:dyDescent="0.2">
      <c r="B506" s="13"/>
      <c r="C506" s="32"/>
      <c r="D506" s="13"/>
      <c r="E506" s="28"/>
      <c r="F506" s="13"/>
      <c r="G506" s="13"/>
      <c r="H506" s="13"/>
      <c r="I506" s="13"/>
      <c r="J506" s="13"/>
    </row>
    <row r="507" spans="2:10" x14ac:dyDescent="0.2">
      <c r="B507" s="13"/>
      <c r="C507" s="32"/>
      <c r="D507" s="13"/>
      <c r="E507" s="28"/>
      <c r="F507" s="13"/>
      <c r="G507" s="13"/>
      <c r="H507" s="13"/>
      <c r="I507" s="13"/>
      <c r="J507" s="13"/>
    </row>
    <row r="508" spans="2:10" x14ac:dyDescent="0.2">
      <c r="B508" s="13"/>
      <c r="C508" s="32"/>
      <c r="D508" s="13"/>
      <c r="E508" s="28"/>
      <c r="F508" s="13"/>
      <c r="G508" s="13"/>
      <c r="H508" s="13"/>
      <c r="I508" s="13"/>
      <c r="J508" s="13"/>
    </row>
    <row r="509" spans="2:10" x14ac:dyDescent="0.2">
      <c r="B509" s="13"/>
      <c r="C509" s="32"/>
      <c r="D509" s="13"/>
      <c r="E509" s="28"/>
      <c r="F509" s="13"/>
      <c r="G509" s="13"/>
      <c r="H509" s="13"/>
      <c r="I509" s="13"/>
      <c r="J509" s="13"/>
    </row>
    <row r="510" spans="2:10" x14ac:dyDescent="0.2">
      <c r="B510" s="13"/>
      <c r="C510" s="32"/>
      <c r="D510" s="13"/>
      <c r="E510" s="28"/>
      <c r="F510" s="13"/>
      <c r="G510" s="13"/>
      <c r="H510" s="13"/>
      <c r="I510" s="13"/>
      <c r="J510" s="13"/>
    </row>
    <row r="511" spans="2:10" x14ac:dyDescent="0.2">
      <c r="B511" s="13"/>
      <c r="C511" s="32"/>
      <c r="D511" s="13"/>
      <c r="E511" s="28"/>
      <c r="F511" s="13"/>
      <c r="G511" s="13"/>
      <c r="H511" s="13"/>
      <c r="I511" s="13"/>
      <c r="J511" s="13"/>
    </row>
    <row r="512" spans="2:10" x14ac:dyDescent="0.2">
      <c r="B512" s="13"/>
      <c r="C512" s="32"/>
      <c r="D512" s="13"/>
      <c r="E512" s="28"/>
      <c r="F512" s="13"/>
      <c r="G512" s="13"/>
      <c r="H512" s="13"/>
      <c r="I512" s="13"/>
      <c r="J512" s="13"/>
    </row>
    <row r="513" spans="2:10" x14ac:dyDescent="0.2">
      <c r="B513" s="13"/>
      <c r="C513" s="32"/>
      <c r="D513" s="13"/>
      <c r="E513" s="28"/>
      <c r="F513" s="13"/>
      <c r="G513" s="13"/>
      <c r="H513" s="13"/>
      <c r="I513" s="13"/>
      <c r="J513" s="13"/>
    </row>
    <row r="514" spans="2:10" x14ac:dyDescent="0.2">
      <c r="B514" s="13"/>
      <c r="C514" s="32"/>
      <c r="D514" s="13"/>
      <c r="E514" s="28"/>
      <c r="F514" s="13"/>
      <c r="G514" s="13"/>
      <c r="H514" s="13"/>
      <c r="I514" s="13"/>
      <c r="J514" s="13"/>
    </row>
    <row r="515" spans="2:10" x14ac:dyDescent="0.2">
      <c r="B515" s="13"/>
      <c r="C515" s="32"/>
      <c r="D515" s="13"/>
      <c r="E515" s="28"/>
      <c r="F515" s="13"/>
      <c r="G515" s="13"/>
      <c r="H515" s="13"/>
      <c r="I515" s="13"/>
      <c r="J515" s="13"/>
    </row>
    <row r="516" spans="2:10" x14ac:dyDescent="0.2">
      <c r="B516" s="13"/>
      <c r="C516" s="32"/>
      <c r="D516" s="13"/>
      <c r="E516" s="28"/>
      <c r="F516" s="13"/>
      <c r="G516" s="13"/>
      <c r="H516" s="13"/>
      <c r="I516" s="13"/>
      <c r="J516" s="13"/>
    </row>
    <row r="517" spans="2:10" x14ac:dyDescent="0.2">
      <c r="B517" s="13"/>
      <c r="C517" s="32"/>
      <c r="D517" s="13"/>
      <c r="E517" s="28"/>
      <c r="F517" s="13"/>
      <c r="G517" s="13"/>
      <c r="H517" s="13"/>
      <c r="I517" s="13"/>
      <c r="J517" s="13"/>
    </row>
    <row r="518" spans="2:10" x14ac:dyDescent="0.2">
      <c r="B518" s="13"/>
      <c r="C518" s="32"/>
      <c r="D518" s="13"/>
      <c r="E518" s="28"/>
      <c r="F518" s="13"/>
      <c r="G518" s="13"/>
      <c r="H518" s="13"/>
      <c r="I518" s="13"/>
      <c r="J518" s="13"/>
    </row>
    <row r="519" spans="2:10" x14ac:dyDescent="0.2">
      <c r="B519" s="13"/>
      <c r="C519" s="32"/>
      <c r="D519" s="13"/>
      <c r="E519" s="28"/>
      <c r="F519" s="13"/>
      <c r="G519" s="13"/>
      <c r="H519" s="13"/>
      <c r="I519" s="13"/>
      <c r="J519" s="13"/>
    </row>
    <row r="520" spans="2:10" x14ac:dyDescent="0.2">
      <c r="B520" s="13"/>
      <c r="C520" s="32"/>
      <c r="D520" s="13"/>
      <c r="E520" s="28"/>
      <c r="F520" s="13"/>
      <c r="G520" s="13"/>
      <c r="H520" s="13"/>
      <c r="I520" s="13"/>
      <c r="J520" s="13"/>
    </row>
    <row r="521" spans="2:10" x14ac:dyDescent="0.2">
      <c r="B521" s="13"/>
      <c r="C521" s="32"/>
      <c r="D521" s="13"/>
      <c r="E521" s="28"/>
      <c r="F521" s="13"/>
      <c r="G521" s="13"/>
      <c r="H521" s="13"/>
      <c r="I521" s="13"/>
      <c r="J521" s="13"/>
    </row>
    <row r="522" spans="2:10" x14ac:dyDescent="0.2">
      <c r="B522" s="13"/>
      <c r="C522" s="32"/>
      <c r="D522" s="13"/>
      <c r="E522" s="28"/>
      <c r="F522" s="13"/>
      <c r="G522" s="13"/>
      <c r="H522" s="13"/>
      <c r="I522" s="13"/>
      <c r="J522" s="13"/>
    </row>
    <row r="523" spans="2:10" x14ac:dyDescent="0.2">
      <c r="B523" s="13"/>
      <c r="C523" s="32"/>
      <c r="D523" s="13"/>
      <c r="E523" s="28"/>
      <c r="F523" s="13"/>
      <c r="G523" s="13"/>
      <c r="H523" s="13"/>
      <c r="I523" s="13"/>
      <c r="J523" s="13"/>
    </row>
    <row r="524" spans="2:10" x14ac:dyDescent="0.2">
      <c r="B524" s="13"/>
      <c r="C524" s="32"/>
      <c r="D524" s="13"/>
      <c r="E524" s="28"/>
      <c r="F524" s="13"/>
      <c r="G524" s="13"/>
      <c r="H524" s="13"/>
      <c r="I524" s="13"/>
      <c r="J524" s="13"/>
    </row>
    <row r="525" spans="2:10" x14ac:dyDescent="0.2">
      <c r="B525" s="13"/>
      <c r="C525" s="32"/>
      <c r="D525" s="13"/>
      <c r="E525" s="28"/>
      <c r="F525" s="13"/>
      <c r="G525" s="13"/>
      <c r="H525" s="13"/>
      <c r="I525" s="13"/>
      <c r="J525" s="13"/>
    </row>
    <row r="526" spans="2:10" x14ac:dyDescent="0.2">
      <c r="B526" s="13"/>
      <c r="C526" s="32"/>
      <c r="D526" s="13"/>
      <c r="E526" s="28"/>
      <c r="F526" s="13"/>
      <c r="G526" s="13"/>
      <c r="H526" s="13"/>
      <c r="I526" s="13"/>
      <c r="J526" s="13"/>
    </row>
    <row r="527" spans="2:10" x14ac:dyDescent="0.2">
      <c r="B527" s="13"/>
      <c r="C527" s="32"/>
      <c r="D527" s="13"/>
      <c r="E527" s="28"/>
      <c r="F527" s="13"/>
      <c r="G527" s="13"/>
      <c r="H527" s="13"/>
      <c r="I527" s="13"/>
      <c r="J527" s="13"/>
    </row>
    <row r="528" spans="2:10" x14ac:dyDescent="0.2">
      <c r="B528" s="13"/>
      <c r="C528" s="32"/>
      <c r="D528" s="13"/>
      <c r="E528" s="28"/>
      <c r="F528" s="13"/>
      <c r="G528" s="13"/>
      <c r="H528" s="13"/>
      <c r="I528" s="13"/>
      <c r="J528" s="13"/>
    </row>
    <row r="529" spans="2:10" x14ac:dyDescent="0.2">
      <c r="B529" s="13"/>
      <c r="C529" s="32"/>
      <c r="D529" s="13"/>
      <c r="E529" s="28"/>
      <c r="F529" s="13"/>
      <c r="G529" s="13"/>
      <c r="H529" s="13"/>
      <c r="I529" s="13"/>
      <c r="J529" s="13"/>
    </row>
    <row r="530" spans="2:10" x14ac:dyDescent="0.2">
      <c r="B530" s="13"/>
      <c r="C530" s="32"/>
      <c r="D530" s="13"/>
      <c r="E530" s="28"/>
      <c r="F530" s="13"/>
      <c r="G530" s="13"/>
      <c r="H530" s="13"/>
      <c r="I530" s="13"/>
      <c r="J530" s="13"/>
    </row>
    <row r="531" spans="2:10" x14ac:dyDescent="0.2">
      <c r="B531" s="13"/>
      <c r="C531" s="32"/>
      <c r="D531" s="13"/>
      <c r="E531" s="28"/>
      <c r="F531" s="13"/>
      <c r="G531" s="13"/>
      <c r="H531" s="13"/>
      <c r="I531" s="13"/>
      <c r="J531" s="13"/>
    </row>
    <row r="532" spans="2:10" x14ac:dyDescent="0.2">
      <c r="B532" s="13"/>
      <c r="C532" s="32"/>
      <c r="D532" s="13"/>
      <c r="E532" s="28"/>
      <c r="F532" s="13"/>
      <c r="G532" s="13"/>
      <c r="H532" s="13"/>
      <c r="I532" s="13"/>
      <c r="J532" s="13"/>
    </row>
    <row r="533" spans="2:10" x14ac:dyDescent="0.2">
      <c r="B533" s="13"/>
      <c r="C533" s="32"/>
      <c r="D533" s="13"/>
      <c r="E533" s="28"/>
      <c r="F533" s="13"/>
      <c r="G533" s="13"/>
      <c r="H533" s="13"/>
      <c r="I533" s="13"/>
      <c r="J533" s="13"/>
    </row>
    <row r="534" spans="2:10" x14ac:dyDescent="0.2">
      <c r="B534" s="13"/>
      <c r="C534" s="32"/>
      <c r="D534" s="13"/>
      <c r="E534" s="28"/>
      <c r="F534" s="13"/>
      <c r="G534" s="13"/>
      <c r="H534" s="13"/>
      <c r="I534" s="13"/>
      <c r="J534" s="13"/>
    </row>
    <row r="535" spans="2:10" x14ac:dyDescent="0.2">
      <c r="B535" s="13"/>
      <c r="C535" s="32"/>
      <c r="D535" s="13"/>
      <c r="E535" s="28"/>
      <c r="F535" s="13"/>
      <c r="G535" s="13"/>
      <c r="H535" s="13"/>
      <c r="I535" s="13"/>
      <c r="J535" s="13"/>
    </row>
    <row r="536" spans="2:10" x14ac:dyDescent="0.2">
      <c r="B536" s="13"/>
      <c r="C536" s="32"/>
      <c r="D536" s="13"/>
      <c r="E536" s="28"/>
      <c r="F536" s="13"/>
      <c r="G536" s="13"/>
      <c r="H536" s="13"/>
      <c r="I536" s="13"/>
      <c r="J536" s="13"/>
    </row>
    <row r="537" spans="2:10" x14ac:dyDescent="0.2">
      <c r="B537" s="13"/>
      <c r="C537" s="32"/>
      <c r="D537" s="13"/>
      <c r="E537" s="28"/>
      <c r="F537" s="13"/>
      <c r="G537" s="13"/>
      <c r="H537" s="13"/>
      <c r="I537" s="13"/>
      <c r="J537" s="13"/>
    </row>
    <row r="538" spans="2:10" x14ac:dyDescent="0.2">
      <c r="B538" s="13"/>
      <c r="C538" s="32"/>
      <c r="D538" s="13"/>
      <c r="E538" s="28"/>
      <c r="F538" s="13"/>
      <c r="G538" s="13"/>
      <c r="H538" s="13"/>
      <c r="I538" s="13"/>
      <c r="J538" s="13"/>
    </row>
    <row r="539" spans="2:10" x14ac:dyDescent="0.2">
      <c r="B539" s="13"/>
      <c r="C539" s="32"/>
      <c r="D539" s="13"/>
      <c r="E539" s="28"/>
      <c r="F539" s="13"/>
      <c r="G539" s="13"/>
      <c r="H539" s="13"/>
      <c r="I539" s="13"/>
      <c r="J539" s="13"/>
    </row>
    <row r="540" spans="2:10" x14ac:dyDescent="0.2">
      <c r="B540" s="13"/>
      <c r="C540" s="32"/>
      <c r="D540" s="13"/>
      <c r="E540" s="28"/>
      <c r="F540" s="13"/>
      <c r="G540" s="13"/>
      <c r="H540" s="13"/>
      <c r="I540" s="13"/>
      <c r="J540" s="13"/>
    </row>
    <row r="541" spans="2:10" x14ac:dyDescent="0.2">
      <c r="B541" s="13"/>
      <c r="C541" s="32"/>
      <c r="D541" s="13"/>
      <c r="E541" s="28"/>
      <c r="F541" s="13"/>
      <c r="G541" s="13"/>
      <c r="H541" s="13"/>
      <c r="I541" s="13"/>
      <c r="J541" s="13"/>
    </row>
    <row r="542" spans="2:10" x14ac:dyDescent="0.2">
      <c r="B542" s="13"/>
      <c r="C542" s="32"/>
      <c r="D542" s="13"/>
      <c r="E542" s="28"/>
      <c r="F542" s="13"/>
      <c r="G542" s="13"/>
      <c r="H542" s="13"/>
      <c r="I542" s="13"/>
      <c r="J542" s="13"/>
    </row>
    <row r="543" spans="2:10" x14ac:dyDescent="0.2">
      <c r="B543" s="13"/>
      <c r="C543" s="32"/>
      <c r="D543" s="13"/>
      <c r="E543" s="28"/>
      <c r="F543" s="13"/>
      <c r="G543" s="13"/>
      <c r="H543" s="13"/>
      <c r="I543" s="13"/>
      <c r="J543" s="13"/>
    </row>
    <row r="544" spans="2:10" x14ac:dyDescent="0.2">
      <c r="B544" s="13"/>
      <c r="C544" s="32"/>
      <c r="D544" s="13"/>
      <c r="E544" s="28"/>
      <c r="F544" s="13"/>
      <c r="G544" s="13"/>
      <c r="H544" s="13"/>
      <c r="I544" s="13"/>
      <c r="J544" s="13"/>
    </row>
    <row r="545" spans="2:10" x14ac:dyDescent="0.2">
      <c r="B545" s="13"/>
      <c r="C545" s="32"/>
      <c r="D545" s="13"/>
      <c r="E545" s="28"/>
      <c r="F545" s="13"/>
      <c r="G545" s="13"/>
      <c r="H545" s="13"/>
      <c r="I545" s="13"/>
      <c r="J545" s="13"/>
    </row>
    <row r="546" spans="2:10" x14ac:dyDescent="0.2">
      <c r="B546" s="13"/>
      <c r="C546" s="32"/>
      <c r="D546" s="13"/>
      <c r="E546" s="28"/>
      <c r="F546" s="13"/>
      <c r="G546" s="13"/>
      <c r="H546" s="13"/>
      <c r="I546" s="13"/>
      <c r="J546" s="13"/>
    </row>
    <row r="547" spans="2:10" x14ac:dyDescent="0.2">
      <c r="B547" s="13"/>
      <c r="C547" s="32"/>
      <c r="D547" s="13"/>
      <c r="E547" s="28"/>
      <c r="F547" s="13"/>
      <c r="G547" s="13"/>
      <c r="H547" s="13"/>
      <c r="I547" s="13"/>
      <c r="J547" s="13"/>
    </row>
    <row r="548" spans="2:10" x14ac:dyDescent="0.2">
      <c r="B548" s="13"/>
      <c r="C548" s="32"/>
      <c r="D548" s="13"/>
      <c r="E548" s="28"/>
      <c r="F548" s="13"/>
      <c r="G548" s="13"/>
      <c r="H548" s="13"/>
      <c r="I548" s="13"/>
      <c r="J548" s="13"/>
    </row>
    <row r="549" spans="2:10" x14ac:dyDescent="0.2">
      <c r="B549" s="13"/>
      <c r="C549" s="32"/>
      <c r="D549" s="13"/>
      <c r="E549" s="28"/>
      <c r="F549" s="13"/>
      <c r="G549" s="13"/>
      <c r="H549" s="13"/>
      <c r="I549" s="13"/>
      <c r="J549" s="13"/>
    </row>
    <row r="550" spans="2:10" x14ac:dyDescent="0.2">
      <c r="B550" s="13"/>
      <c r="C550" s="32"/>
      <c r="D550" s="13"/>
      <c r="E550" s="28"/>
      <c r="F550" s="13"/>
      <c r="G550" s="13"/>
      <c r="H550" s="13"/>
      <c r="I550" s="13"/>
      <c r="J550" s="13"/>
    </row>
    <row r="551" spans="2:10" x14ac:dyDescent="0.2">
      <c r="B551" s="13"/>
      <c r="C551" s="32"/>
      <c r="D551" s="13"/>
      <c r="E551" s="28"/>
      <c r="F551" s="13"/>
      <c r="G551" s="13"/>
      <c r="H551" s="13"/>
      <c r="I551" s="13"/>
      <c r="J551" s="13"/>
    </row>
    <row r="552" spans="2:10" x14ac:dyDescent="0.2">
      <c r="B552" s="13"/>
      <c r="C552" s="32"/>
      <c r="D552" s="13"/>
      <c r="E552" s="28"/>
      <c r="F552" s="13"/>
      <c r="G552" s="13"/>
      <c r="H552" s="13"/>
      <c r="I552" s="13"/>
      <c r="J552" s="13"/>
    </row>
    <row r="553" spans="2:10" x14ac:dyDescent="0.2">
      <c r="B553" s="13"/>
      <c r="C553" s="32"/>
      <c r="D553" s="13"/>
      <c r="E553" s="28"/>
      <c r="F553" s="13"/>
      <c r="G553" s="13"/>
      <c r="H553" s="13"/>
      <c r="I553" s="13"/>
      <c r="J553" s="13"/>
    </row>
    <row r="554" spans="2:10" x14ac:dyDescent="0.2">
      <c r="B554" s="13"/>
      <c r="C554" s="32"/>
      <c r="D554" s="13"/>
      <c r="E554" s="28"/>
      <c r="F554" s="13"/>
      <c r="G554" s="13"/>
      <c r="H554" s="13"/>
      <c r="I554" s="13"/>
      <c r="J554" s="13"/>
    </row>
    <row r="555" spans="2:10" x14ac:dyDescent="0.2">
      <c r="B555" s="13"/>
      <c r="C555" s="32"/>
      <c r="D555" s="13"/>
      <c r="E555" s="28"/>
      <c r="F555" s="13"/>
      <c r="G555" s="13"/>
      <c r="H555" s="13"/>
      <c r="I555" s="13"/>
      <c r="J555" s="13"/>
    </row>
    <row r="556" spans="2:10" x14ac:dyDescent="0.2">
      <c r="B556" s="13"/>
      <c r="C556" s="32"/>
      <c r="D556" s="13"/>
      <c r="E556" s="28"/>
      <c r="F556" s="13"/>
      <c r="G556" s="13"/>
      <c r="H556" s="13"/>
      <c r="I556" s="13"/>
      <c r="J556" s="13"/>
    </row>
    <row r="557" spans="2:10" x14ac:dyDescent="0.2">
      <c r="B557" s="13"/>
      <c r="C557" s="32"/>
      <c r="D557" s="13"/>
      <c r="E557" s="28"/>
      <c r="F557" s="13"/>
      <c r="G557" s="13"/>
      <c r="H557" s="13"/>
      <c r="I557" s="13"/>
      <c r="J557" s="13"/>
    </row>
    <row r="558" spans="2:10" x14ac:dyDescent="0.2">
      <c r="B558" s="13"/>
      <c r="C558" s="32"/>
      <c r="D558" s="13"/>
      <c r="E558" s="28"/>
      <c r="F558" s="13"/>
      <c r="G558" s="13"/>
      <c r="H558" s="13"/>
      <c r="I558" s="13"/>
      <c r="J558" s="13"/>
    </row>
    <row r="559" spans="2:10" x14ac:dyDescent="0.2">
      <c r="B559" s="13"/>
      <c r="C559" s="32"/>
      <c r="D559" s="13"/>
      <c r="E559" s="28"/>
      <c r="F559" s="13"/>
      <c r="G559" s="13"/>
      <c r="H559" s="13"/>
      <c r="I559" s="13"/>
      <c r="J559" s="13"/>
    </row>
    <row r="560" spans="2:10" x14ac:dyDescent="0.2">
      <c r="B560" s="13"/>
      <c r="C560" s="32"/>
      <c r="D560" s="13"/>
      <c r="E560" s="28"/>
      <c r="F560" s="13"/>
      <c r="G560" s="13"/>
      <c r="H560" s="13"/>
      <c r="I560" s="13"/>
      <c r="J560" s="13"/>
    </row>
    <row r="561" spans="2:10" x14ac:dyDescent="0.2">
      <c r="B561" s="13"/>
      <c r="C561" s="32"/>
      <c r="D561" s="13"/>
      <c r="E561" s="28"/>
      <c r="F561" s="13"/>
      <c r="G561" s="13"/>
      <c r="H561" s="13"/>
      <c r="I561" s="13"/>
      <c r="J561" s="13"/>
    </row>
    <row r="562" spans="2:10" x14ac:dyDescent="0.2">
      <c r="B562" s="13"/>
      <c r="C562" s="32"/>
      <c r="D562" s="13"/>
      <c r="E562" s="28"/>
      <c r="F562" s="13"/>
      <c r="G562" s="13"/>
      <c r="H562" s="13"/>
      <c r="I562" s="13"/>
      <c r="J562" s="13"/>
    </row>
    <row r="563" spans="2:10" x14ac:dyDescent="0.2">
      <c r="B563" s="13"/>
      <c r="C563" s="32"/>
      <c r="D563" s="13"/>
      <c r="E563" s="28"/>
      <c r="F563" s="13"/>
      <c r="G563" s="13"/>
      <c r="H563" s="13"/>
      <c r="I563" s="13"/>
      <c r="J563" s="13"/>
    </row>
    <row r="564" spans="2:10" x14ac:dyDescent="0.2">
      <c r="B564" s="13"/>
      <c r="C564" s="32"/>
      <c r="D564" s="13"/>
      <c r="E564" s="28"/>
      <c r="F564" s="13"/>
      <c r="G564" s="13"/>
      <c r="H564" s="13"/>
      <c r="I564" s="13"/>
      <c r="J564" s="13"/>
    </row>
    <row r="565" spans="2:10" x14ac:dyDescent="0.2">
      <c r="B565" s="13"/>
      <c r="C565" s="32"/>
      <c r="D565" s="13"/>
      <c r="E565" s="28"/>
      <c r="F565" s="13"/>
      <c r="G565" s="13"/>
      <c r="H565" s="13"/>
      <c r="I565" s="13"/>
      <c r="J565" s="13"/>
    </row>
    <row r="566" spans="2:10" x14ac:dyDescent="0.2">
      <c r="B566" s="13"/>
      <c r="C566" s="32"/>
      <c r="D566" s="13"/>
      <c r="E566" s="28"/>
      <c r="F566" s="13"/>
      <c r="G566" s="13"/>
      <c r="H566" s="13"/>
      <c r="I566" s="13"/>
      <c r="J566" s="13"/>
    </row>
    <row r="567" spans="2:10" x14ac:dyDescent="0.2">
      <c r="B567" s="13"/>
      <c r="C567" s="32"/>
      <c r="D567" s="13"/>
      <c r="E567" s="28"/>
      <c r="F567" s="13"/>
      <c r="G567" s="13"/>
      <c r="H567" s="13"/>
      <c r="I567" s="13"/>
      <c r="J567" s="13"/>
    </row>
    <row r="568" spans="2:10" x14ac:dyDescent="0.2">
      <c r="B568" s="13"/>
      <c r="C568" s="32"/>
      <c r="D568" s="13"/>
      <c r="E568" s="28"/>
      <c r="F568" s="13"/>
      <c r="G568" s="13"/>
      <c r="H568" s="13"/>
      <c r="I568" s="13"/>
      <c r="J568" s="13"/>
    </row>
    <row r="569" spans="2:10" x14ac:dyDescent="0.2">
      <c r="B569" s="13"/>
      <c r="C569" s="32"/>
      <c r="D569" s="13"/>
      <c r="E569" s="28"/>
      <c r="F569" s="13"/>
      <c r="G569" s="13"/>
      <c r="H569" s="13"/>
      <c r="I569" s="13"/>
      <c r="J569" s="13"/>
    </row>
    <row r="570" spans="2:10" x14ac:dyDescent="0.2">
      <c r="B570" s="13"/>
      <c r="C570" s="32"/>
      <c r="D570" s="13"/>
      <c r="E570" s="28"/>
      <c r="F570" s="13"/>
      <c r="G570" s="13"/>
      <c r="H570" s="13"/>
      <c r="I570" s="13"/>
      <c r="J570" s="13"/>
    </row>
    <row r="571" spans="2:10" x14ac:dyDescent="0.2">
      <c r="B571" s="13"/>
      <c r="C571" s="32"/>
      <c r="D571" s="13"/>
      <c r="E571" s="28"/>
      <c r="F571" s="13"/>
      <c r="G571" s="13"/>
      <c r="H571" s="13"/>
      <c r="I571" s="13"/>
      <c r="J571" s="13"/>
    </row>
    <row r="572" spans="2:10" x14ac:dyDescent="0.2">
      <c r="B572" s="13"/>
      <c r="C572" s="32"/>
      <c r="D572" s="13"/>
      <c r="E572" s="28"/>
      <c r="F572" s="13"/>
      <c r="G572" s="13"/>
      <c r="H572" s="13"/>
      <c r="I572" s="13"/>
      <c r="J572" s="13"/>
    </row>
    <row r="573" spans="2:10" x14ac:dyDescent="0.2">
      <c r="B573" s="13"/>
      <c r="C573" s="32"/>
      <c r="D573" s="13"/>
      <c r="E573" s="28"/>
      <c r="F573" s="13"/>
      <c r="G573" s="13"/>
      <c r="H573" s="13"/>
      <c r="I573" s="13"/>
      <c r="J573" s="13"/>
    </row>
    <row r="574" spans="2:10" x14ac:dyDescent="0.2">
      <c r="B574" s="13"/>
      <c r="C574" s="32"/>
      <c r="D574" s="13"/>
      <c r="E574" s="28"/>
      <c r="F574" s="13"/>
      <c r="G574" s="13"/>
      <c r="H574" s="13"/>
      <c r="I574" s="13"/>
      <c r="J574" s="13"/>
    </row>
    <row r="575" spans="2:10" x14ac:dyDescent="0.2">
      <c r="B575" s="13"/>
      <c r="C575" s="32"/>
      <c r="D575" s="13"/>
      <c r="E575" s="28"/>
      <c r="F575" s="13"/>
      <c r="G575" s="13"/>
      <c r="H575" s="13"/>
      <c r="I575" s="13"/>
      <c r="J575" s="13"/>
    </row>
    <row r="576" spans="2:10" x14ac:dyDescent="0.2">
      <c r="B576" s="13"/>
      <c r="C576" s="32"/>
      <c r="D576" s="13"/>
      <c r="E576" s="28"/>
      <c r="F576" s="13"/>
      <c r="G576" s="13"/>
      <c r="H576" s="13"/>
      <c r="I576" s="13"/>
      <c r="J576" s="13"/>
    </row>
    <row r="577" spans="2:10" x14ac:dyDescent="0.2">
      <c r="B577" s="13"/>
      <c r="C577" s="32"/>
      <c r="D577" s="13"/>
      <c r="E577" s="28"/>
      <c r="F577" s="13"/>
      <c r="G577" s="13"/>
      <c r="H577" s="13"/>
      <c r="I577" s="13"/>
      <c r="J577" s="13"/>
    </row>
    <row r="578" spans="2:10" x14ac:dyDescent="0.2">
      <c r="B578" s="13"/>
      <c r="C578" s="32"/>
      <c r="D578" s="13"/>
      <c r="E578" s="28"/>
      <c r="F578" s="13"/>
      <c r="G578" s="13"/>
      <c r="H578" s="13"/>
      <c r="I578" s="13"/>
      <c r="J578" s="13"/>
    </row>
    <row r="579" spans="2:10" x14ac:dyDescent="0.2">
      <c r="B579" s="13"/>
      <c r="C579" s="32"/>
      <c r="D579" s="13"/>
      <c r="E579" s="28"/>
      <c r="F579" s="13"/>
      <c r="G579" s="13"/>
      <c r="H579" s="13"/>
      <c r="I579" s="13"/>
      <c r="J579" s="13"/>
    </row>
    <row r="580" spans="2:10" x14ac:dyDescent="0.2">
      <c r="B580" s="13"/>
      <c r="C580" s="32"/>
      <c r="D580" s="13"/>
      <c r="E580" s="28"/>
      <c r="F580" s="13"/>
      <c r="G580" s="13"/>
      <c r="H580" s="13"/>
      <c r="I580" s="13"/>
      <c r="J580" s="13"/>
    </row>
    <row r="581" spans="2:10" x14ac:dyDescent="0.2">
      <c r="B581" s="13"/>
      <c r="C581" s="32"/>
      <c r="D581" s="13"/>
      <c r="E581" s="28"/>
      <c r="F581" s="13"/>
      <c r="G581" s="13"/>
      <c r="H581" s="13"/>
      <c r="I581" s="13"/>
      <c r="J581" s="13"/>
    </row>
    <row r="582" spans="2:10" x14ac:dyDescent="0.2">
      <c r="B582" s="13"/>
      <c r="C582" s="32"/>
      <c r="D582" s="13"/>
      <c r="E582" s="28"/>
      <c r="F582" s="13"/>
      <c r="G582" s="13"/>
      <c r="H582" s="13"/>
      <c r="I582" s="13"/>
      <c r="J582" s="13"/>
    </row>
    <row r="583" spans="2:10" x14ac:dyDescent="0.2">
      <c r="B583" s="13"/>
      <c r="C583" s="32"/>
      <c r="D583" s="13"/>
      <c r="E583" s="28"/>
      <c r="F583" s="13"/>
      <c r="G583" s="13"/>
      <c r="H583" s="13"/>
      <c r="I583" s="13"/>
      <c r="J583" s="13"/>
    </row>
    <row r="584" spans="2:10" x14ac:dyDescent="0.2">
      <c r="B584" s="13"/>
      <c r="C584" s="32"/>
      <c r="D584" s="13"/>
      <c r="E584" s="28"/>
      <c r="F584" s="13"/>
      <c r="G584" s="13"/>
      <c r="H584" s="13"/>
      <c r="I584" s="13"/>
      <c r="J584" s="13"/>
    </row>
    <row r="585" spans="2:10" x14ac:dyDescent="0.2">
      <c r="B585" s="13"/>
      <c r="C585" s="32"/>
      <c r="D585" s="13"/>
      <c r="E585" s="28"/>
      <c r="F585" s="13"/>
      <c r="G585" s="13"/>
      <c r="H585" s="13"/>
      <c r="I585" s="13"/>
      <c r="J585" s="13"/>
    </row>
    <row r="586" spans="2:10" x14ac:dyDescent="0.2">
      <c r="B586" s="13"/>
      <c r="C586" s="32"/>
      <c r="D586" s="13"/>
      <c r="E586" s="28"/>
      <c r="F586" s="13"/>
      <c r="G586" s="13"/>
      <c r="H586" s="13"/>
      <c r="I586" s="13"/>
      <c r="J586" s="13"/>
    </row>
    <row r="587" spans="2:10" x14ac:dyDescent="0.2">
      <c r="B587" s="13"/>
      <c r="C587" s="32"/>
      <c r="D587" s="13"/>
      <c r="E587" s="28"/>
      <c r="F587" s="13"/>
      <c r="G587" s="13"/>
      <c r="H587" s="13"/>
      <c r="I587" s="13"/>
      <c r="J587" s="13"/>
    </row>
    <row r="588" spans="2:10" x14ac:dyDescent="0.2">
      <c r="B588" s="13"/>
      <c r="C588" s="32"/>
      <c r="D588" s="13"/>
      <c r="E588" s="28"/>
      <c r="F588" s="13"/>
      <c r="G588" s="13"/>
      <c r="H588" s="13"/>
      <c r="I588" s="13"/>
      <c r="J588" s="13"/>
    </row>
    <row r="589" spans="2:10" x14ac:dyDescent="0.2">
      <c r="B589" s="13"/>
      <c r="C589" s="32"/>
      <c r="D589" s="13"/>
      <c r="E589" s="28"/>
      <c r="F589" s="13"/>
      <c r="G589" s="13"/>
      <c r="H589" s="13"/>
      <c r="I589" s="13"/>
      <c r="J589" s="13"/>
    </row>
    <row r="590" spans="2:10" x14ac:dyDescent="0.2">
      <c r="B590" s="13"/>
      <c r="C590" s="32"/>
      <c r="D590" s="13"/>
      <c r="E590" s="28"/>
      <c r="F590" s="13"/>
      <c r="G590" s="13"/>
      <c r="H590" s="13"/>
      <c r="I590" s="13"/>
      <c r="J590" s="13"/>
    </row>
    <row r="591" spans="2:10" x14ac:dyDescent="0.2">
      <c r="B591" s="13"/>
      <c r="C591" s="32"/>
      <c r="D591" s="13"/>
      <c r="E591" s="28"/>
      <c r="F591" s="13"/>
      <c r="G591" s="13"/>
      <c r="H591" s="13"/>
      <c r="I591" s="13"/>
      <c r="J591" s="13"/>
    </row>
    <row r="592" spans="2:10" x14ac:dyDescent="0.2">
      <c r="B592" s="13"/>
      <c r="C592" s="32"/>
      <c r="D592" s="13"/>
      <c r="E592" s="28"/>
      <c r="F592" s="13"/>
      <c r="G592" s="13"/>
      <c r="H592" s="13"/>
      <c r="I592" s="13"/>
      <c r="J592" s="13"/>
    </row>
    <row r="593" spans="2:10" x14ac:dyDescent="0.2">
      <c r="B593" s="13"/>
      <c r="C593" s="32"/>
      <c r="D593" s="13"/>
      <c r="E593" s="28"/>
      <c r="F593" s="13"/>
      <c r="G593" s="13"/>
      <c r="H593" s="13"/>
      <c r="I593" s="13"/>
      <c r="J593" s="13"/>
    </row>
    <row r="594" spans="2:10" x14ac:dyDescent="0.2">
      <c r="B594" s="13"/>
      <c r="C594" s="32"/>
      <c r="D594" s="13"/>
      <c r="E594" s="28"/>
      <c r="F594" s="13"/>
      <c r="G594" s="13"/>
      <c r="H594" s="13"/>
      <c r="I594" s="13"/>
      <c r="J594" s="13"/>
    </row>
    <row r="595" spans="2:10" x14ac:dyDescent="0.2">
      <c r="B595" s="13"/>
      <c r="C595" s="32"/>
      <c r="D595" s="13"/>
      <c r="E595" s="28"/>
      <c r="F595" s="13"/>
      <c r="G595" s="13"/>
      <c r="H595" s="13"/>
      <c r="I595" s="13"/>
      <c r="J595" s="13"/>
    </row>
    <row r="596" spans="2:10" x14ac:dyDescent="0.2">
      <c r="B596" s="13"/>
      <c r="C596" s="32"/>
      <c r="D596" s="13"/>
      <c r="E596" s="28"/>
      <c r="F596" s="13"/>
      <c r="G596" s="13"/>
      <c r="H596" s="13"/>
      <c r="I596" s="13"/>
      <c r="J596" s="13"/>
    </row>
    <row r="597" spans="2:10" x14ac:dyDescent="0.2">
      <c r="B597" s="13"/>
      <c r="C597" s="32"/>
      <c r="D597" s="13"/>
      <c r="E597" s="28"/>
      <c r="F597" s="13"/>
      <c r="G597" s="13"/>
      <c r="H597" s="13"/>
      <c r="I597" s="13"/>
      <c r="J597" s="13"/>
    </row>
    <row r="598" spans="2:10" x14ac:dyDescent="0.2">
      <c r="B598" s="13"/>
      <c r="C598" s="32"/>
      <c r="D598" s="13"/>
      <c r="E598" s="28"/>
      <c r="F598" s="13"/>
      <c r="G598" s="13"/>
      <c r="H598" s="13"/>
      <c r="I598" s="13"/>
      <c r="J598" s="13"/>
    </row>
    <row r="599" spans="2:10" x14ac:dyDescent="0.2">
      <c r="B599" s="13"/>
      <c r="C599" s="32"/>
      <c r="D599" s="13"/>
      <c r="E599" s="28"/>
      <c r="F599" s="13"/>
      <c r="G599" s="13"/>
      <c r="H599" s="13"/>
      <c r="I599" s="13"/>
      <c r="J599" s="13"/>
    </row>
    <row r="600" spans="2:10" x14ac:dyDescent="0.2">
      <c r="B600" s="13"/>
      <c r="C600" s="32"/>
      <c r="D600" s="13"/>
      <c r="E600" s="28"/>
      <c r="F600" s="13"/>
      <c r="G600" s="13"/>
      <c r="H600" s="13"/>
      <c r="I600" s="13"/>
      <c r="J600" s="13"/>
    </row>
    <row r="601" spans="2:10" x14ac:dyDescent="0.2">
      <c r="B601" s="13"/>
      <c r="C601" s="32"/>
      <c r="D601" s="13"/>
      <c r="E601" s="28"/>
      <c r="F601" s="13"/>
      <c r="G601" s="13"/>
      <c r="H601" s="13"/>
      <c r="I601" s="13"/>
      <c r="J601" s="13"/>
    </row>
    <row r="602" spans="2:10" x14ac:dyDescent="0.2">
      <c r="B602" s="13"/>
      <c r="C602" s="32"/>
      <c r="D602" s="13"/>
      <c r="E602" s="28"/>
      <c r="F602" s="13"/>
      <c r="G602" s="13"/>
      <c r="H602" s="13"/>
      <c r="I602" s="13"/>
      <c r="J602" s="13"/>
    </row>
    <row r="603" spans="2:10" x14ac:dyDescent="0.2">
      <c r="B603" s="13"/>
      <c r="C603" s="32"/>
      <c r="D603" s="13"/>
      <c r="E603" s="28"/>
      <c r="F603" s="13"/>
      <c r="G603" s="13"/>
      <c r="H603" s="13"/>
      <c r="I603" s="13"/>
      <c r="J603" s="13"/>
    </row>
    <row r="604" spans="2:10" x14ac:dyDescent="0.2">
      <c r="B604" s="13"/>
      <c r="C604" s="32"/>
      <c r="D604" s="13"/>
      <c r="E604" s="28"/>
      <c r="F604" s="13"/>
      <c r="G604" s="13"/>
      <c r="H604" s="13"/>
      <c r="I604" s="13"/>
      <c r="J604" s="13"/>
    </row>
    <row r="605" spans="2:10" x14ac:dyDescent="0.2">
      <c r="B605" s="13"/>
      <c r="C605" s="32"/>
      <c r="D605" s="13"/>
      <c r="E605" s="28"/>
      <c r="F605" s="13"/>
      <c r="G605" s="13"/>
      <c r="H605" s="13"/>
      <c r="I605" s="13"/>
      <c r="J605" s="13"/>
    </row>
    <row r="606" spans="2:10" x14ac:dyDescent="0.2">
      <c r="B606" s="13"/>
      <c r="C606" s="32"/>
      <c r="D606" s="13"/>
      <c r="E606" s="28"/>
      <c r="F606" s="13"/>
      <c r="G606" s="13"/>
      <c r="H606" s="13"/>
      <c r="I606" s="13"/>
      <c r="J606" s="13"/>
    </row>
    <row r="607" spans="2:10" x14ac:dyDescent="0.2">
      <c r="B607" s="13"/>
      <c r="C607" s="32"/>
      <c r="D607" s="13"/>
      <c r="E607" s="28"/>
      <c r="F607" s="13"/>
      <c r="G607" s="13"/>
      <c r="H607" s="13"/>
      <c r="I607" s="13"/>
      <c r="J607" s="13"/>
    </row>
    <row r="608" spans="2:10" x14ac:dyDescent="0.2">
      <c r="B608" s="13"/>
      <c r="C608" s="32"/>
      <c r="D608" s="13"/>
      <c r="E608" s="28"/>
      <c r="F608" s="13"/>
      <c r="G608" s="13"/>
      <c r="H608" s="13"/>
      <c r="I608" s="13"/>
      <c r="J608" s="13"/>
    </row>
    <row r="609" spans="2:10" x14ac:dyDescent="0.2">
      <c r="B609" s="13"/>
      <c r="C609" s="32"/>
      <c r="D609" s="13"/>
      <c r="E609" s="28"/>
      <c r="F609" s="13"/>
      <c r="G609" s="13"/>
      <c r="H609" s="13"/>
      <c r="I609" s="13"/>
      <c r="J609" s="13"/>
    </row>
    <row r="610" spans="2:10" x14ac:dyDescent="0.2">
      <c r="B610" s="13"/>
      <c r="C610" s="32"/>
      <c r="D610" s="13"/>
      <c r="E610" s="28"/>
      <c r="F610" s="13"/>
      <c r="G610" s="13"/>
      <c r="H610" s="13"/>
      <c r="I610" s="13"/>
      <c r="J610" s="13"/>
    </row>
    <row r="611" spans="2:10" x14ac:dyDescent="0.2">
      <c r="B611" s="13"/>
      <c r="C611" s="32"/>
      <c r="D611" s="13"/>
      <c r="E611" s="28"/>
      <c r="F611" s="13"/>
      <c r="G611" s="13"/>
      <c r="H611" s="13"/>
      <c r="I611" s="13"/>
      <c r="J611" s="13"/>
    </row>
    <row r="612" spans="2:10" x14ac:dyDescent="0.2">
      <c r="B612" s="13"/>
      <c r="C612" s="32"/>
      <c r="D612" s="13"/>
      <c r="E612" s="28"/>
      <c r="F612" s="13"/>
      <c r="G612" s="13"/>
      <c r="H612" s="13"/>
      <c r="I612" s="13"/>
      <c r="J612" s="13"/>
    </row>
    <row r="613" spans="2:10" x14ac:dyDescent="0.2">
      <c r="B613" s="13"/>
      <c r="C613" s="32"/>
      <c r="D613" s="13"/>
      <c r="E613" s="28"/>
      <c r="F613" s="13"/>
      <c r="G613" s="13"/>
      <c r="H613" s="13"/>
      <c r="I613" s="13"/>
      <c r="J613" s="13"/>
    </row>
    <row r="614" spans="2:10" x14ac:dyDescent="0.2">
      <c r="B614" s="13"/>
      <c r="C614" s="32"/>
      <c r="D614" s="13"/>
      <c r="E614" s="28"/>
      <c r="F614" s="13"/>
      <c r="G614" s="13"/>
      <c r="H614" s="13"/>
      <c r="I614" s="13"/>
      <c r="J614" s="13"/>
    </row>
    <row r="615" spans="2:10" x14ac:dyDescent="0.2">
      <c r="B615" s="13"/>
      <c r="C615" s="32"/>
      <c r="D615" s="13"/>
      <c r="E615" s="28"/>
      <c r="F615" s="13"/>
      <c r="G615" s="13"/>
      <c r="H615" s="13"/>
      <c r="I615" s="13"/>
      <c r="J615" s="13"/>
    </row>
    <row r="616" spans="2:10" x14ac:dyDescent="0.2">
      <c r="B616" s="13"/>
      <c r="C616" s="32"/>
      <c r="D616" s="13"/>
      <c r="E616" s="28"/>
      <c r="F616" s="13"/>
      <c r="G616" s="13"/>
      <c r="H616" s="13"/>
      <c r="I616" s="13"/>
      <c r="J616" s="13"/>
    </row>
    <row r="617" spans="2:10" x14ac:dyDescent="0.2">
      <c r="B617" s="13"/>
      <c r="C617" s="32"/>
      <c r="D617" s="13"/>
      <c r="E617" s="28"/>
      <c r="F617" s="13"/>
      <c r="G617" s="13"/>
      <c r="H617" s="13"/>
      <c r="I617" s="13"/>
      <c r="J617" s="13"/>
    </row>
    <row r="618" spans="2:10" x14ac:dyDescent="0.2">
      <c r="B618" s="13"/>
      <c r="C618" s="32"/>
      <c r="D618" s="13"/>
      <c r="E618" s="28"/>
      <c r="F618" s="13"/>
      <c r="G618" s="13"/>
      <c r="H618" s="13"/>
      <c r="I618" s="13"/>
      <c r="J618" s="13"/>
    </row>
    <row r="619" spans="2:10" x14ac:dyDescent="0.2">
      <c r="B619" s="13"/>
      <c r="C619" s="32"/>
      <c r="D619" s="13"/>
      <c r="E619" s="28"/>
      <c r="F619" s="13"/>
      <c r="G619" s="13"/>
      <c r="H619" s="13"/>
      <c r="I619" s="13"/>
      <c r="J619" s="13"/>
    </row>
    <row r="620" spans="2:10" x14ac:dyDescent="0.2">
      <c r="B620" s="13"/>
      <c r="C620" s="32"/>
      <c r="D620" s="13"/>
      <c r="E620" s="28"/>
      <c r="F620" s="13"/>
      <c r="G620" s="13"/>
      <c r="H620" s="13"/>
      <c r="I620" s="13"/>
      <c r="J620" s="13"/>
    </row>
    <row r="621" spans="2:10" x14ac:dyDescent="0.2">
      <c r="B621" s="13"/>
      <c r="C621" s="32"/>
      <c r="D621" s="13"/>
      <c r="E621" s="28"/>
      <c r="F621" s="13"/>
      <c r="G621" s="13"/>
      <c r="H621" s="13"/>
      <c r="I621" s="13"/>
      <c r="J621" s="13"/>
    </row>
    <row r="622" spans="2:10" x14ac:dyDescent="0.2">
      <c r="B622" s="13"/>
      <c r="C622" s="32"/>
      <c r="D622" s="13"/>
      <c r="E622" s="28"/>
      <c r="F622" s="13"/>
      <c r="G622" s="13"/>
      <c r="H622" s="13"/>
      <c r="I622" s="13"/>
      <c r="J622" s="13"/>
    </row>
    <row r="623" spans="2:10" x14ac:dyDescent="0.2">
      <c r="B623" s="13"/>
      <c r="C623" s="32"/>
      <c r="D623" s="13"/>
      <c r="E623" s="28"/>
      <c r="F623" s="13"/>
      <c r="G623" s="13"/>
      <c r="H623" s="13"/>
      <c r="I623" s="13"/>
      <c r="J623" s="13"/>
    </row>
    <row r="624" spans="2:10" x14ac:dyDescent="0.2">
      <c r="B624" s="13"/>
      <c r="C624" s="32"/>
      <c r="D624" s="13"/>
      <c r="E624" s="28"/>
      <c r="F624" s="13"/>
      <c r="G624" s="13"/>
      <c r="H624" s="13"/>
      <c r="I624" s="13"/>
      <c r="J624" s="13"/>
    </row>
    <row r="625" spans="2:10" x14ac:dyDescent="0.2">
      <c r="B625" s="13"/>
      <c r="C625" s="32"/>
      <c r="D625" s="13"/>
      <c r="E625" s="28"/>
      <c r="F625" s="13"/>
      <c r="G625" s="13"/>
      <c r="H625" s="13"/>
      <c r="I625" s="13"/>
      <c r="J625" s="13"/>
    </row>
    <row r="626" spans="2:10" x14ac:dyDescent="0.2">
      <c r="B626" s="13"/>
      <c r="C626" s="32"/>
      <c r="D626" s="13"/>
      <c r="E626" s="28"/>
      <c r="F626" s="13"/>
      <c r="G626" s="13"/>
      <c r="H626" s="13"/>
      <c r="I626" s="13"/>
      <c r="J626" s="13"/>
    </row>
    <row r="627" spans="2:10" x14ac:dyDescent="0.2">
      <c r="B627" s="13"/>
      <c r="C627" s="32"/>
      <c r="D627" s="13"/>
      <c r="E627" s="28"/>
      <c r="F627" s="13"/>
      <c r="G627" s="13"/>
      <c r="H627" s="13"/>
      <c r="I627" s="13"/>
      <c r="J627" s="13"/>
    </row>
    <row r="628" spans="2:10" x14ac:dyDescent="0.2">
      <c r="B628" s="13"/>
      <c r="C628" s="32"/>
      <c r="D628" s="13"/>
      <c r="E628" s="28"/>
      <c r="F628" s="13"/>
      <c r="G628" s="13"/>
      <c r="H628" s="13"/>
      <c r="I628" s="13"/>
      <c r="J628" s="13"/>
    </row>
    <row r="629" spans="2:10" x14ac:dyDescent="0.2">
      <c r="B629" s="13"/>
      <c r="C629" s="32"/>
      <c r="D629" s="13"/>
      <c r="E629" s="28"/>
      <c r="F629" s="13"/>
      <c r="G629" s="13"/>
      <c r="H629" s="13"/>
      <c r="I629" s="13"/>
      <c r="J629" s="13"/>
    </row>
    <row r="630" spans="2:10" x14ac:dyDescent="0.2">
      <c r="B630" s="13"/>
      <c r="C630" s="32"/>
      <c r="D630" s="13"/>
      <c r="E630" s="28"/>
      <c r="F630" s="13"/>
      <c r="G630" s="13"/>
      <c r="H630" s="13"/>
      <c r="I630" s="13"/>
      <c r="J630" s="13"/>
    </row>
    <row r="631" spans="2:10" x14ac:dyDescent="0.2">
      <c r="B631" s="13"/>
      <c r="C631" s="32"/>
      <c r="D631" s="13"/>
      <c r="E631" s="28"/>
      <c r="F631" s="13"/>
      <c r="G631" s="13"/>
      <c r="H631" s="13"/>
      <c r="I631" s="13"/>
      <c r="J631" s="13"/>
    </row>
    <row r="632" spans="2:10" x14ac:dyDescent="0.2">
      <c r="B632" s="13"/>
      <c r="C632" s="32"/>
      <c r="D632" s="13"/>
      <c r="E632" s="28"/>
      <c r="F632" s="13"/>
      <c r="G632" s="13"/>
      <c r="H632" s="13"/>
      <c r="I632" s="13"/>
      <c r="J632" s="13"/>
    </row>
    <row r="633" spans="2:10" x14ac:dyDescent="0.2">
      <c r="B633" s="13"/>
      <c r="C633" s="32"/>
      <c r="D633" s="13"/>
      <c r="E633" s="28"/>
      <c r="F633" s="13"/>
      <c r="G633" s="13"/>
      <c r="H633" s="13"/>
      <c r="I633" s="13"/>
      <c r="J633" s="13"/>
    </row>
    <row r="634" spans="2:10" x14ac:dyDescent="0.2">
      <c r="B634" s="13"/>
      <c r="C634" s="32"/>
      <c r="D634" s="13"/>
      <c r="E634" s="28"/>
      <c r="F634" s="13"/>
      <c r="G634" s="13"/>
      <c r="H634" s="13"/>
      <c r="I634" s="13"/>
      <c r="J634" s="13"/>
    </row>
    <row r="635" spans="2:10" x14ac:dyDescent="0.2">
      <c r="B635" s="13"/>
      <c r="C635" s="32"/>
      <c r="D635" s="13"/>
      <c r="E635" s="28"/>
      <c r="F635" s="13"/>
      <c r="G635" s="13"/>
      <c r="H635" s="13"/>
      <c r="I635" s="13"/>
      <c r="J635" s="13"/>
    </row>
    <row r="636" spans="2:10" x14ac:dyDescent="0.2">
      <c r="B636" s="13"/>
      <c r="C636" s="32"/>
      <c r="D636" s="13"/>
      <c r="E636" s="28"/>
      <c r="F636" s="13"/>
      <c r="G636" s="13"/>
      <c r="H636" s="13"/>
      <c r="I636" s="13"/>
      <c r="J636" s="13"/>
    </row>
    <row r="637" spans="2:10" x14ac:dyDescent="0.2">
      <c r="B637" s="13"/>
      <c r="C637" s="32"/>
      <c r="D637" s="13"/>
      <c r="E637" s="28"/>
      <c r="F637" s="13"/>
      <c r="G637" s="13"/>
      <c r="H637" s="13"/>
      <c r="I637" s="13"/>
      <c r="J637" s="13"/>
    </row>
    <row r="638" spans="2:10" x14ac:dyDescent="0.2">
      <c r="B638" s="13"/>
      <c r="C638" s="32"/>
      <c r="D638" s="13"/>
      <c r="E638" s="28"/>
      <c r="F638" s="13"/>
      <c r="G638" s="13"/>
      <c r="H638" s="13"/>
      <c r="I638" s="13"/>
      <c r="J638" s="13"/>
    </row>
    <row r="639" spans="2:10" x14ac:dyDescent="0.2">
      <c r="B639" s="13"/>
      <c r="C639" s="32"/>
      <c r="D639" s="13"/>
      <c r="E639" s="28"/>
      <c r="F639" s="13"/>
      <c r="G639" s="13"/>
      <c r="H639" s="13"/>
      <c r="I639" s="13"/>
      <c r="J639" s="13"/>
    </row>
    <row r="640" spans="2:10" x14ac:dyDescent="0.2">
      <c r="B640" s="13"/>
      <c r="C640" s="32"/>
      <c r="D640" s="13"/>
      <c r="E640" s="28"/>
      <c r="F640" s="13"/>
      <c r="G640" s="13"/>
      <c r="H640" s="13"/>
      <c r="I640" s="13"/>
      <c r="J640" s="13"/>
    </row>
    <row r="641" spans="2:10" x14ac:dyDescent="0.2">
      <c r="B641" s="13"/>
      <c r="C641" s="32"/>
      <c r="D641" s="13"/>
      <c r="E641" s="28"/>
      <c r="F641" s="13"/>
      <c r="G641" s="13"/>
      <c r="H641" s="13"/>
      <c r="I641" s="13"/>
      <c r="J641" s="13"/>
    </row>
    <row r="642" spans="2:10" x14ac:dyDescent="0.2">
      <c r="B642" s="13"/>
      <c r="C642" s="32"/>
      <c r="D642" s="13"/>
      <c r="E642" s="28"/>
      <c r="F642" s="13"/>
      <c r="G642" s="13"/>
      <c r="H642" s="13"/>
      <c r="I642" s="13"/>
      <c r="J642" s="13"/>
    </row>
    <row r="643" spans="2:10" x14ac:dyDescent="0.2">
      <c r="B643" s="13"/>
      <c r="C643" s="32"/>
      <c r="D643" s="13"/>
      <c r="E643" s="28"/>
      <c r="F643" s="13"/>
      <c r="G643" s="13"/>
      <c r="H643" s="13"/>
      <c r="I643" s="13"/>
      <c r="J643" s="13"/>
    </row>
    <row r="644" spans="2:10" x14ac:dyDescent="0.2">
      <c r="B644" s="13"/>
      <c r="C644" s="32"/>
      <c r="D644" s="13"/>
      <c r="E644" s="28"/>
      <c r="F644" s="13"/>
      <c r="G644" s="13"/>
      <c r="H644" s="13"/>
      <c r="I644" s="13"/>
      <c r="J644" s="13"/>
    </row>
    <row r="645" spans="2:10" x14ac:dyDescent="0.2">
      <c r="B645" s="13"/>
      <c r="C645" s="32"/>
      <c r="D645" s="13"/>
      <c r="E645" s="28"/>
      <c r="F645" s="13"/>
      <c r="G645" s="13"/>
      <c r="H645" s="13"/>
      <c r="I645" s="13"/>
      <c r="J645" s="13"/>
    </row>
    <row r="646" spans="2:10" x14ac:dyDescent="0.2">
      <c r="B646" s="13"/>
      <c r="C646" s="32"/>
      <c r="D646" s="13"/>
      <c r="E646" s="28"/>
      <c r="F646" s="13"/>
      <c r="G646" s="13"/>
      <c r="H646" s="13"/>
      <c r="I646" s="13"/>
      <c r="J646" s="13"/>
    </row>
    <row r="647" spans="2:10" x14ac:dyDescent="0.2">
      <c r="B647" s="13"/>
      <c r="C647" s="32"/>
      <c r="D647" s="13"/>
      <c r="E647" s="28"/>
      <c r="F647" s="13"/>
      <c r="G647" s="13"/>
      <c r="H647" s="13"/>
      <c r="I647" s="13"/>
      <c r="J647" s="13"/>
    </row>
    <row r="648" spans="2:10" x14ac:dyDescent="0.2">
      <c r="B648" s="13"/>
      <c r="C648" s="32"/>
      <c r="D648" s="13"/>
      <c r="E648" s="28"/>
      <c r="F648" s="13"/>
      <c r="G648" s="13"/>
      <c r="H648" s="13"/>
      <c r="I648" s="13"/>
      <c r="J648" s="13"/>
    </row>
    <row r="649" spans="2:10" x14ac:dyDescent="0.2">
      <c r="B649" s="13"/>
      <c r="C649" s="32"/>
      <c r="D649" s="13"/>
      <c r="E649" s="28"/>
      <c r="F649" s="13"/>
      <c r="G649" s="13"/>
      <c r="H649" s="13"/>
      <c r="I649" s="13"/>
      <c r="J649" s="13"/>
    </row>
    <row r="650" spans="2:10" x14ac:dyDescent="0.2">
      <c r="B650" s="13"/>
      <c r="C650" s="32"/>
      <c r="D650" s="13"/>
      <c r="E650" s="28"/>
      <c r="F650" s="13"/>
      <c r="G650" s="13"/>
      <c r="H650" s="13"/>
      <c r="I650" s="13"/>
      <c r="J650" s="13"/>
    </row>
    <row r="651" spans="2:10" x14ac:dyDescent="0.2">
      <c r="B651" s="13"/>
      <c r="C651" s="32"/>
      <c r="D651" s="13"/>
      <c r="E651" s="28"/>
      <c r="F651" s="13"/>
      <c r="G651" s="13"/>
      <c r="H651" s="13"/>
      <c r="I651" s="13"/>
      <c r="J651" s="13"/>
    </row>
    <row r="652" spans="2:10" x14ac:dyDescent="0.2">
      <c r="B652" s="13"/>
      <c r="C652" s="32"/>
      <c r="D652" s="13"/>
      <c r="E652" s="28"/>
      <c r="F652" s="13"/>
      <c r="G652" s="13"/>
      <c r="H652" s="13"/>
      <c r="I652" s="13"/>
      <c r="J652" s="13"/>
    </row>
    <row r="653" spans="2:10" x14ac:dyDescent="0.2">
      <c r="B653" s="13"/>
      <c r="C653" s="32"/>
      <c r="D653" s="13"/>
      <c r="E653" s="28"/>
      <c r="F653" s="13"/>
      <c r="G653" s="13"/>
      <c r="H653" s="13"/>
      <c r="I653" s="13"/>
      <c r="J653" s="13"/>
    </row>
    <row r="654" spans="2:10" x14ac:dyDescent="0.2">
      <c r="B654" s="13"/>
      <c r="C654" s="32"/>
      <c r="D654" s="13"/>
      <c r="E654" s="28"/>
      <c r="F654" s="13"/>
      <c r="G654" s="13"/>
      <c r="H654" s="13"/>
      <c r="I654" s="13"/>
      <c r="J654" s="13"/>
    </row>
    <row r="655" spans="2:10" x14ac:dyDescent="0.2">
      <c r="B655" s="13"/>
      <c r="C655" s="32"/>
      <c r="D655" s="13"/>
      <c r="E655" s="28"/>
      <c r="F655" s="13"/>
      <c r="G655" s="13"/>
      <c r="H655" s="13"/>
      <c r="I655" s="13"/>
      <c r="J655" s="13"/>
    </row>
    <row r="656" spans="2:10" x14ac:dyDescent="0.2">
      <c r="B656" s="13"/>
      <c r="C656" s="32"/>
      <c r="D656" s="13"/>
      <c r="E656" s="28"/>
      <c r="F656" s="13"/>
      <c r="G656" s="13"/>
      <c r="H656" s="13"/>
      <c r="I656" s="13"/>
      <c r="J656" s="13"/>
    </row>
    <row r="657" spans="2:10" x14ac:dyDescent="0.2">
      <c r="B657" s="13"/>
      <c r="C657" s="32"/>
      <c r="D657" s="13"/>
      <c r="E657" s="28"/>
      <c r="F657" s="13"/>
      <c r="G657" s="13"/>
      <c r="H657" s="13"/>
      <c r="I657" s="13"/>
      <c r="J657" s="13"/>
    </row>
    <row r="658" spans="2:10" x14ac:dyDescent="0.2">
      <c r="B658" s="13"/>
      <c r="C658" s="32"/>
      <c r="D658" s="13"/>
      <c r="E658" s="28"/>
      <c r="F658" s="13"/>
      <c r="G658" s="13"/>
      <c r="H658" s="13"/>
      <c r="I658" s="13"/>
      <c r="J658" s="13"/>
    </row>
    <row r="659" spans="2:10" x14ac:dyDescent="0.2">
      <c r="B659" s="13"/>
      <c r="C659" s="32"/>
      <c r="D659" s="13"/>
      <c r="E659" s="28"/>
      <c r="F659" s="13"/>
      <c r="G659" s="13"/>
      <c r="H659" s="13"/>
      <c r="I659" s="13"/>
      <c r="J659" s="13"/>
    </row>
    <row r="660" spans="2:10" x14ac:dyDescent="0.2">
      <c r="B660" s="13"/>
      <c r="C660" s="32"/>
      <c r="D660" s="13"/>
      <c r="E660" s="28"/>
      <c r="F660" s="13"/>
      <c r="G660" s="13"/>
      <c r="H660" s="13"/>
      <c r="I660" s="13"/>
      <c r="J660" s="13"/>
    </row>
    <row r="661" spans="2:10" x14ac:dyDescent="0.2">
      <c r="B661" s="13"/>
      <c r="C661" s="32"/>
      <c r="D661" s="13"/>
      <c r="E661" s="28"/>
      <c r="F661" s="13"/>
      <c r="G661" s="13"/>
      <c r="H661" s="13"/>
      <c r="I661" s="13"/>
      <c r="J661" s="13"/>
    </row>
    <row r="662" spans="2:10" x14ac:dyDescent="0.2">
      <c r="B662" s="13"/>
      <c r="C662" s="32"/>
      <c r="D662" s="13"/>
      <c r="E662" s="28"/>
      <c r="F662" s="13"/>
      <c r="G662" s="13"/>
      <c r="H662" s="13"/>
      <c r="I662" s="13"/>
      <c r="J662" s="13"/>
    </row>
    <row r="663" spans="2:10" x14ac:dyDescent="0.2">
      <c r="B663" s="13"/>
      <c r="C663" s="32"/>
      <c r="D663" s="13"/>
      <c r="E663" s="28"/>
      <c r="F663" s="13"/>
      <c r="G663" s="13"/>
      <c r="H663" s="13"/>
      <c r="I663" s="13"/>
      <c r="J663" s="13"/>
    </row>
    <row r="664" spans="2:10" x14ac:dyDescent="0.2">
      <c r="B664" s="13"/>
      <c r="C664" s="32"/>
      <c r="D664" s="13"/>
      <c r="E664" s="28"/>
      <c r="F664" s="13"/>
      <c r="G664" s="13"/>
      <c r="H664" s="13"/>
      <c r="I664" s="13"/>
      <c r="J664" s="13"/>
    </row>
    <row r="665" spans="2:10" x14ac:dyDescent="0.2">
      <c r="B665" s="13"/>
      <c r="C665" s="32"/>
      <c r="D665" s="13"/>
      <c r="E665" s="28"/>
      <c r="F665" s="13"/>
      <c r="G665" s="13"/>
      <c r="H665" s="13"/>
      <c r="I665" s="13"/>
      <c r="J665" s="13"/>
    </row>
    <row r="666" spans="2:10" x14ac:dyDescent="0.2">
      <c r="B666" s="13"/>
      <c r="C666" s="32"/>
      <c r="D666" s="13"/>
      <c r="E666" s="28"/>
      <c r="F666" s="13"/>
      <c r="G666" s="13"/>
      <c r="H666" s="13"/>
      <c r="I666" s="13"/>
      <c r="J666" s="13"/>
    </row>
    <row r="667" spans="2:10" x14ac:dyDescent="0.2">
      <c r="B667" s="13"/>
      <c r="C667" s="32"/>
      <c r="D667" s="13"/>
      <c r="E667" s="28"/>
      <c r="F667" s="13"/>
      <c r="G667" s="13"/>
      <c r="H667" s="13"/>
      <c r="I667" s="13"/>
      <c r="J667" s="13"/>
    </row>
    <row r="668" spans="2:10" x14ac:dyDescent="0.2">
      <c r="B668" s="13"/>
      <c r="C668" s="32"/>
      <c r="D668" s="13"/>
      <c r="E668" s="28"/>
      <c r="F668" s="13"/>
      <c r="G668" s="13"/>
      <c r="H668" s="13"/>
      <c r="I668" s="13"/>
      <c r="J668" s="13"/>
    </row>
    <row r="669" spans="2:10" x14ac:dyDescent="0.2">
      <c r="B669" s="13"/>
      <c r="C669" s="32"/>
      <c r="D669" s="13"/>
      <c r="E669" s="28"/>
      <c r="F669" s="13"/>
      <c r="G669" s="13"/>
      <c r="H669" s="13"/>
      <c r="I669" s="13"/>
      <c r="J669" s="13"/>
    </row>
    <row r="670" spans="2:10" x14ac:dyDescent="0.2">
      <c r="B670" s="13"/>
      <c r="C670" s="32"/>
      <c r="D670" s="13"/>
      <c r="E670" s="28"/>
      <c r="F670" s="13"/>
      <c r="G670" s="13"/>
      <c r="H670" s="13"/>
      <c r="I670" s="13"/>
      <c r="J670" s="13"/>
    </row>
    <row r="671" spans="2:10" x14ac:dyDescent="0.2">
      <c r="B671" s="13"/>
      <c r="C671" s="32"/>
      <c r="D671" s="13"/>
      <c r="E671" s="28"/>
      <c r="F671" s="13"/>
      <c r="G671" s="13"/>
      <c r="H671" s="13"/>
      <c r="I671" s="13"/>
      <c r="J671" s="13"/>
    </row>
    <row r="672" spans="2:10" x14ac:dyDescent="0.2">
      <c r="B672" s="13"/>
      <c r="C672" s="32"/>
      <c r="D672" s="13"/>
      <c r="E672" s="28"/>
      <c r="F672" s="13"/>
      <c r="G672" s="13"/>
      <c r="H672" s="13"/>
      <c r="I672" s="13"/>
      <c r="J672" s="13"/>
    </row>
    <row r="673" spans="2:10" x14ac:dyDescent="0.2">
      <c r="B673" s="13"/>
      <c r="C673" s="32"/>
      <c r="D673" s="13"/>
      <c r="E673" s="28"/>
      <c r="F673" s="13"/>
      <c r="G673" s="13"/>
      <c r="H673" s="13"/>
      <c r="I673" s="13"/>
      <c r="J673" s="13"/>
    </row>
    <row r="674" spans="2:10" x14ac:dyDescent="0.2">
      <c r="B674" s="13"/>
      <c r="C674" s="32"/>
      <c r="D674" s="13"/>
      <c r="E674" s="28"/>
      <c r="F674" s="13"/>
      <c r="G674" s="13"/>
      <c r="H674" s="13"/>
      <c r="I674" s="13"/>
      <c r="J674" s="13"/>
    </row>
    <row r="675" spans="2:10" x14ac:dyDescent="0.2">
      <c r="B675" s="13"/>
      <c r="C675" s="32"/>
      <c r="D675" s="13"/>
      <c r="E675" s="28"/>
      <c r="F675" s="13"/>
      <c r="G675" s="13"/>
      <c r="H675" s="13"/>
      <c r="I675" s="13"/>
      <c r="J675" s="13"/>
    </row>
    <row r="676" spans="2:10" x14ac:dyDescent="0.2">
      <c r="B676" s="13"/>
      <c r="C676" s="32"/>
      <c r="D676" s="13"/>
      <c r="E676" s="28"/>
      <c r="F676" s="13"/>
      <c r="G676" s="13"/>
      <c r="H676" s="13"/>
      <c r="I676" s="13"/>
      <c r="J676" s="13"/>
    </row>
    <row r="677" spans="2:10" x14ac:dyDescent="0.2">
      <c r="B677" s="13"/>
      <c r="C677" s="32"/>
      <c r="D677" s="13"/>
      <c r="E677" s="28"/>
      <c r="F677" s="13"/>
      <c r="G677" s="13"/>
      <c r="H677" s="13"/>
      <c r="I677" s="13"/>
      <c r="J677" s="13"/>
    </row>
    <row r="678" spans="2:10" x14ac:dyDescent="0.2">
      <c r="B678" s="13"/>
      <c r="C678" s="32"/>
      <c r="D678" s="13"/>
      <c r="E678" s="28"/>
      <c r="F678" s="13"/>
      <c r="G678" s="13"/>
      <c r="H678" s="13"/>
      <c r="I678" s="13"/>
      <c r="J678" s="13"/>
    </row>
    <row r="679" spans="2:10" x14ac:dyDescent="0.2">
      <c r="B679" s="13"/>
      <c r="C679" s="32"/>
      <c r="D679" s="13"/>
      <c r="E679" s="28"/>
      <c r="F679" s="13"/>
      <c r="G679" s="13"/>
      <c r="H679" s="13"/>
      <c r="I679" s="13"/>
      <c r="J679" s="13"/>
    </row>
    <row r="680" spans="2:10" x14ac:dyDescent="0.2">
      <c r="B680" s="13"/>
      <c r="C680" s="32"/>
      <c r="D680" s="13"/>
      <c r="E680" s="28"/>
      <c r="F680" s="13"/>
      <c r="G680" s="13"/>
      <c r="H680" s="13"/>
      <c r="I680" s="13"/>
      <c r="J680" s="13"/>
    </row>
    <row r="681" spans="2:10" x14ac:dyDescent="0.2">
      <c r="B681" s="13"/>
      <c r="C681" s="32"/>
      <c r="D681" s="13"/>
      <c r="E681" s="28"/>
      <c r="F681" s="13"/>
      <c r="G681" s="13"/>
      <c r="H681" s="13"/>
      <c r="I681" s="13"/>
      <c r="J681" s="13"/>
    </row>
    <row r="682" spans="2:10" x14ac:dyDescent="0.2">
      <c r="B682" s="13"/>
      <c r="C682" s="32"/>
      <c r="D682" s="13"/>
      <c r="E682" s="28"/>
      <c r="F682" s="13"/>
      <c r="G682" s="13"/>
      <c r="H682" s="13"/>
      <c r="I682" s="13"/>
      <c r="J682" s="13"/>
    </row>
    <row r="683" spans="2:10" x14ac:dyDescent="0.2">
      <c r="B683" s="13"/>
      <c r="C683" s="32"/>
      <c r="D683" s="13"/>
      <c r="E683" s="28"/>
      <c r="F683" s="13"/>
      <c r="G683" s="13"/>
      <c r="H683" s="13"/>
      <c r="I683" s="13"/>
      <c r="J683" s="13"/>
    </row>
    <row r="684" spans="2:10" x14ac:dyDescent="0.2">
      <c r="B684" s="13"/>
      <c r="C684" s="32"/>
      <c r="D684" s="13"/>
      <c r="E684" s="28"/>
      <c r="F684" s="13"/>
      <c r="G684" s="13"/>
      <c r="H684" s="13"/>
      <c r="I684" s="13"/>
      <c r="J684" s="13"/>
    </row>
    <row r="685" spans="2:10" x14ac:dyDescent="0.2">
      <c r="B685" s="13"/>
      <c r="C685" s="32"/>
      <c r="D685" s="13"/>
      <c r="E685" s="28"/>
      <c r="F685" s="13"/>
      <c r="G685" s="13"/>
      <c r="H685" s="13"/>
      <c r="I685" s="13"/>
      <c r="J685" s="13"/>
    </row>
    <row r="686" spans="2:10" x14ac:dyDescent="0.2">
      <c r="B686" s="13"/>
      <c r="C686" s="32"/>
      <c r="D686" s="13"/>
      <c r="E686" s="28"/>
      <c r="F686" s="13"/>
      <c r="G686" s="13"/>
      <c r="H686" s="13"/>
      <c r="I686" s="13"/>
      <c r="J686" s="13"/>
    </row>
    <row r="687" spans="2:10" x14ac:dyDescent="0.2">
      <c r="B687" s="13"/>
      <c r="C687" s="32"/>
      <c r="D687" s="13"/>
      <c r="E687" s="28"/>
      <c r="F687" s="13"/>
      <c r="G687" s="13"/>
      <c r="H687" s="13"/>
      <c r="I687" s="13"/>
      <c r="J687" s="13"/>
    </row>
    <row r="688" spans="2:10" x14ac:dyDescent="0.2">
      <c r="B688" s="13"/>
      <c r="C688" s="32"/>
      <c r="D688" s="13"/>
      <c r="E688" s="28"/>
      <c r="F688" s="13"/>
      <c r="G688" s="13"/>
      <c r="H688" s="13"/>
      <c r="I688" s="13"/>
      <c r="J688" s="13"/>
    </row>
    <row r="689" spans="2:10" x14ac:dyDescent="0.2">
      <c r="B689" s="13"/>
      <c r="C689" s="32"/>
      <c r="D689" s="13"/>
      <c r="E689" s="28"/>
      <c r="F689" s="13"/>
      <c r="G689" s="13"/>
      <c r="H689" s="13"/>
      <c r="I689" s="13"/>
      <c r="J689" s="13"/>
    </row>
    <row r="690" spans="2:10" x14ac:dyDescent="0.2">
      <c r="B690" s="13"/>
      <c r="C690" s="32"/>
      <c r="D690" s="13"/>
      <c r="E690" s="28"/>
      <c r="F690" s="13"/>
      <c r="G690" s="13"/>
      <c r="H690" s="13"/>
      <c r="I690" s="13"/>
      <c r="J690" s="13"/>
    </row>
    <row r="691" spans="2:10" x14ac:dyDescent="0.2">
      <c r="B691" s="13"/>
      <c r="C691" s="32"/>
      <c r="D691" s="13"/>
      <c r="E691" s="28"/>
      <c r="F691" s="13"/>
      <c r="G691" s="13"/>
      <c r="H691" s="13"/>
      <c r="I691" s="13"/>
      <c r="J691" s="13"/>
    </row>
    <row r="692" spans="2:10" x14ac:dyDescent="0.2">
      <c r="B692" s="13"/>
      <c r="C692" s="32"/>
      <c r="D692" s="13"/>
      <c r="E692" s="28"/>
      <c r="F692" s="13"/>
      <c r="G692" s="13"/>
      <c r="H692" s="13"/>
      <c r="I692" s="13"/>
      <c r="J692" s="13"/>
    </row>
    <row r="693" spans="2:10" x14ac:dyDescent="0.2">
      <c r="B693" s="13"/>
      <c r="C693" s="32"/>
      <c r="D693" s="13"/>
      <c r="E693" s="28"/>
      <c r="F693" s="13"/>
      <c r="G693" s="13"/>
      <c r="H693" s="13"/>
      <c r="I693" s="13"/>
      <c r="J693" s="13"/>
    </row>
    <row r="694" spans="2:10" x14ac:dyDescent="0.2">
      <c r="B694" s="13"/>
      <c r="C694" s="32"/>
      <c r="D694" s="13"/>
      <c r="E694" s="28"/>
      <c r="F694" s="13"/>
      <c r="G694" s="13"/>
      <c r="H694" s="13"/>
      <c r="I694" s="13"/>
      <c r="J694" s="13"/>
    </row>
    <row r="695" spans="2:10" x14ac:dyDescent="0.2">
      <c r="B695" s="13"/>
      <c r="C695" s="32"/>
      <c r="D695" s="13"/>
      <c r="E695" s="28"/>
      <c r="F695" s="13"/>
      <c r="G695" s="13"/>
      <c r="H695" s="13"/>
      <c r="I695" s="13"/>
      <c r="J695" s="13"/>
    </row>
    <row r="696" spans="2:10" x14ac:dyDescent="0.2">
      <c r="B696" s="13"/>
      <c r="C696" s="32"/>
      <c r="D696" s="13"/>
      <c r="E696" s="28"/>
      <c r="F696" s="13"/>
      <c r="G696" s="13"/>
      <c r="H696" s="13"/>
      <c r="I696" s="13"/>
      <c r="J696" s="13"/>
    </row>
    <row r="697" spans="2:10" x14ac:dyDescent="0.2">
      <c r="B697" s="13"/>
      <c r="C697" s="32"/>
      <c r="D697" s="13"/>
      <c r="E697" s="28"/>
      <c r="F697" s="13"/>
      <c r="G697" s="13"/>
      <c r="H697" s="13"/>
      <c r="I697" s="13"/>
      <c r="J697" s="13"/>
    </row>
    <row r="698" spans="2:10" x14ac:dyDescent="0.2">
      <c r="B698" s="13"/>
      <c r="C698" s="32"/>
      <c r="D698" s="13"/>
      <c r="E698" s="28"/>
      <c r="F698" s="13"/>
      <c r="G698" s="13"/>
      <c r="H698" s="13"/>
      <c r="I698" s="13"/>
      <c r="J698" s="13"/>
    </row>
    <row r="699" spans="2:10" x14ac:dyDescent="0.2">
      <c r="B699" s="13"/>
      <c r="C699" s="32"/>
      <c r="D699" s="13"/>
      <c r="E699" s="28"/>
      <c r="F699" s="13"/>
      <c r="G699" s="13"/>
      <c r="H699" s="13"/>
      <c r="I699" s="13"/>
      <c r="J699" s="13"/>
    </row>
    <row r="700" spans="2:10" x14ac:dyDescent="0.2">
      <c r="B700" s="13"/>
      <c r="C700" s="32"/>
      <c r="D700" s="13"/>
      <c r="E700" s="28"/>
      <c r="F700" s="13"/>
      <c r="G700" s="13"/>
      <c r="H700" s="13"/>
      <c r="I700" s="13"/>
      <c r="J700" s="13"/>
    </row>
    <row r="701" spans="2:10" x14ac:dyDescent="0.2">
      <c r="B701" s="13"/>
      <c r="C701" s="32"/>
      <c r="D701" s="13"/>
      <c r="E701" s="28"/>
      <c r="F701" s="13"/>
      <c r="G701" s="13"/>
      <c r="H701" s="13"/>
      <c r="I701" s="13"/>
      <c r="J701" s="13"/>
    </row>
    <row r="702" spans="2:10" x14ac:dyDescent="0.2">
      <c r="B702" s="13"/>
      <c r="C702" s="32"/>
      <c r="D702" s="13"/>
      <c r="E702" s="28"/>
      <c r="F702" s="13"/>
      <c r="G702" s="13"/>
      <c r="H702" s="13"/>
      <c r="I702" s="13"/>
      <c r="J702" s="13"/>
    </row>
    <row r="703" spans="2:10" x14ac:dyDescent="0.2">
      <c r="B703" s="13"/>
      <c r="C703" s="32"/>
      <c r="D703" s="13"/>
      <c r="E703" s="28"/>
      <c r="F703" s="13"/>
      <c r="G703" s="13"/>
      <c r="H703" s="13"/>
      <c r="I703" s="13"/>
      <c r="J703" s="13"/>
    </row>
    <row r="704" spans="2:10" x14ac:dyDescent="0.2">
      <c r="B704" s="13"/>
      <c r="C704" s="32"/>
      <c r="D704" s="13"/>
      <c r="E704" s="28"/>
      <c r="F704" s="13"/>
      <c r="G704" s="13"/>
      <c r="H704" s="13"/>
      <c r="I704" s="13"/>
      <c r="J704" s="13"/>
    </row>
    <row r="705" spans="2:10" x14ac:dyDescent="0.2">
      <c r="B705" s="13"/>
      <c r="C705" s="32"/>
      <c r="D705" s="13"/>
      <c r="E705" s="28"/>
      <c r="F705" s="13"/>
      <c r="G705" s="13"/>
      <c r="H705" s="13"/>
      <c r="I705" s="13"/>
      <c r="J705" s="13"/>
    </row>
    <row r="706" spans="2:10" x14ac:dyDescent="0.2">
      <c r="B706" s="13"/>
      <c r="C706" s="32"/>
      <c r="D706" s="13"/>
      <c r="E706" s="28"/>
      <c r="F706" s="13"/>
      <c r="G706" s="13"/>
      <c r="H706" s="13"/>
      <c r="I706" s="13"/>
      <c r="J706" s="13"/>
    </row>
    <row r="707" spans="2:10" x14ac:dyDescent="0.2">
      <c r="B707" s="13"/>
      <c r="C707" s="32"/>
      <c r="D707" s="13"/>
      <c r="E707" s="28"/>
      <c r="F707" s="13"/>
      <c r="G707" s="13"/>
      <c r="H707" s="13"/>
      <c r="I707" s="13"/>
      <c r="J707" s="13"/>
    </row>
    <row r="708" spans="2:10" x14ac:dyDescent="0.2">
      <c r="B708" s="13"/>
      <c r="C708" s="32"/>
      <c r="D708" s="13"/>
      <c r="E708" s="28"/>
      <c r="F708" s="13"/>
      <c r="G708" s="13"/>
      <c r="H708" s="13"/>
      <c r="I708" s="13"/>
      <c r="J708" s="13"/>
    </row>
    <row r="709" spans="2:10" x14ac:dyDescent="0.2">
      <c r="B709" s="13"/>
      <c r="C709" s="32"/>
      <c r="D709" s="13"/>
      <c r="E709" s="28"/>
      <c r="F709" s="13"/>
      <c r="G709" s="13"/>
      <c r="H709" s="13"/>
      <c r="I709" s="13"/>
      <c r="J709" s="13"/>
    </row>
    <row r="710" spans="2:10" x14ac:dyDescent="0.2">
      <c r="B710" s="13"/>
      <c r="C710" s="32"/>
      <c r="D710" s="13"/>
      <c r="E710" s="28"/>
      <c r="F710" s="13"/>
      <c r="G710" s="13"/>
      <c r="H710" s="13"/>
      <c r="I710" s="13"/>
      <c r="J710" s="13"/>
    </row>
    <row r="711" spans="2:10" x14ac:dyDescent="0.2">
      <c r="B711" s="13"/>
      <c r="C711" s="32"/>
      <c r="D711" s="13"/>
      <c r="E711" s="28"/>
      <c r="F711" s="13"/>
      <c r="G711" s="13"/>
      <c r="H711" s="13"/>
      <c r="I711" s="13"/>
      <c r="J711" s="13"/>
    </row>
    <row r="712" spans="2:10" x14ac:dyDescent="0.2">
      <c r="B712" s="13"/>
      <c r="C712" s="32"/>
      <c r="D712" s="13"/>
      <c r="E712" s="28"/>
      <c r="F712" s="13"/>
      <c r="G712" s="13"/>
      <c r="H712" s="13"/>
      <c r="I712" s="13"/>
      <c r="J712" s="13"/>
    </row>
    <row r="713" spans="2:10" x14ac:dyDescent="0.2">
      <c r="B713" s="13"/>
      <c r="C713" s="32"/>
      <c r="D713" s="13"/>
      <c r="E713" s="28"/>
      <c r="F713" s="13"/>
      <c r="G713" s="13"/>
      <c r="H713" s="13"/>
      <c r="I713" s="13"/>
      <c r="J713" s="13"/>
    </row>
    <row r="714" spans="2:10" x14ac:dyDescent="0.2">
      <c r="B714" s="13"/>
      <c r="C714" s="32"/>
      <c r="D714" s="13"/>
      <c r="E714" s="28"/>
      <c r="F714" s="13"/>
      <c r="G714" s="13"/>
      <c r="H714" s="13"/>
      <c r="I714" s="13"/>
      <c r="J714" s="13"/>
    </row>
    <row r="715" spans="2:10" x14ac:dyDescent="0.2">
      <c r="B715" s="13"/>
      <c r="C715" s="32"/>
      <c r="D715" s="13"/>
      <c r="E715" s="28"/>
      <c r="F715" s="13"/>
      <c r="G715" s="13"/>
      <c r="H715" s="13"/>
      <c r="I715" s="13"/>
      <c r="J715" s="13"/>
    </row>
    <row r="716" spans="2:10" x14ac:dyDescent="0.2">
      <c r="B716" s="13"/>
      <c r="C716" s="32"/>
      <c r="D716" s="13"/>
      <c r="E716" s="28"/>
      <c r="F716" s="13"/>
      <c r="G716" s="13"/>
      <c r="H716" s="13"/>
      <c r="I716" s="13"/>
      <c r="J716" s="13"/>
    </row>
    <row r="717" spans="2:10" x14ac:dyDescent="0.2">
      <c r="B717" s="13"/>
      <c r="C717" s="32"/>
      <c r="D717" s="13"/>
      <c r="E717" s="28"/>
      <c r="F717" s="13"/>
      <c r="G717" s="13"/>
      <c r="H717" s="13"/>
      <c r="I717" s="13"/>
      <c r="J717" s="13"/>
    </row>
    <row r="718" spans="2:10" x14ac:dyDescent="0.2">
      <c r="B718" s="13"/>
      <c r="C718" s="32"/>
      <c r="D718" s="13"/>
      <c r="E718" s="28"/>
      <c r="F718" s="13"/>
      <c r="G718" s="13"/>
      <c r="H718" s="13"/>
      <c r="I718" s="13"/>
      <c r="J718" s="13"/>
    </row>
    <row r="719" spans="2:10" x14ac:dyDescent="0.2">
      <c r="B719" s="13"/>
      <c r="C719" s="32"/>
      <c r="D719" s="13"/>
      <c r="E719" s="28"/>
      <c r="F719" s="13"/>
      <c r="G719" s="13"/>
      <c r="H719" s="13"/>
      <c r="I719" s="13"/>
      <c r="J719" s="13"/>
    </row>
    <row r="720" spans="2:10" x14ac:dyDescent="0.2">
      <c r="B720" s="13"/>
      <c r="C720" s="32"/>
      <c r="D720" s="13"/>
      <c r="E720" s="28"/>
      <c r="F720" s="13"/>
      <c r="G720" s="13"/>
      <c r="H720" s="13"/>
      <c r="I720" s="13"/>
      <c r="J720" s="13"/>
    </row>
    <row r="721" spans="2:10" x14ac:dyDescent="0.2">
      <c r="B721" s="13"/>
      <c r="C721" s="32"/>
      <c r="D721" s="13"/>
      <c r="E721" s="28"/>
      <c r="F721" s="13"/>
      <c r="G721" s="13"/>
      <c r="H721" s="13"/>
      <c r="I721" s="13"/>
      <c r="J721" s="13"/>
    </row>
    <row r="722" spans="2:10" x14ac:dyDescent="0.2">
      <c r="B722" s="13"/>
      <c r="C722" s="32"/>
      <c r="D722" s="13"/>
      <c r="E722" s="28"/>
      <c r="F722" s="13"/>
      <c r="G722" s="13"/>
      <c r="H722" s="13"/>
      <c r="I722" s="13"/>
      <c r="J722" s="13"/>
    </row>
    <row r="723" spans="2:10" x14ac:dyDescent="0.2">
      <c r="B723" s="13"/>
      <c r="C723" s="32"/>
      <c r="D723" s="13"/>
      <c r="E723" s="28"/>
      <c r="F723" s="13"/>
      <c r="G723" s="13"/>
      <c r="H723" s="13"/>
      <c r="I723" s="13"/>
      <c r="J723" s="13"/>
    </row>
    <row r="724" spans="2:10" x14ac:dyDescent="0.2">
      <c r="B724" s="13"/>
      <c r="C724" s="32"/>
      <c r="D724" s="13"/>
      <c r="E724" s="28"/>
      <c r="F724" s="13"/>
      <c r="G724" s="13"/>
      <c r="H724" s="13"/>
      <c r="I724" s="13"/>
      <c r="J724" s="13"/>
    </row>
    <row r="725" spans="2:10" x14ac:dyDescent="0.2">
      <c r="B725" s="13"/>
      <c r="C725" s="32"/>
      <c r="D725" s="13"/>
      <c r="E725" s="28"/>
      <c r="F725" s="13"/>
      <c r="G725" s="13"/>
      <c r="H725" s="13"/>
      <c r="I725" s="13"/>
      <c r="J725" s="13"/>
    </row>
    <row r="726" spans="2:10" x14ac:dyDescent="0.2">
      <c r="B726" s="13"/>
      <c r="C726" s="32"/>
      <c r="D726" s="13"/>
      <c r="E726" s="28"/>
      <c r="F726" s="13"/>
      <c r="G726" s="13"/>
      <c r="H726" s="13"/>
      <c r="I726" s="13"/>
      <c r="J726" s="13"/>
    </row>
    <row r="727" spans="2:10" x14ac:dyDescent="0.2">
      <c r="B727" s="13"/>
      <c r="C727" s="32"/>
      <c r="D727" s="13"/>
      <c r="E727" s="28"/>
      <c r="F727" s="13"/>
      <c r="G727" s="13"/>
      <c r="H727" s="13"/>
      <c r="I727" s="13"/>
      <c r="J727" s="13"/>
    </row>
    <row r="728" spans="2:10" x14ac:dyDescent="0.2">
      <c r="B728" s="13"/>
      <c r="C728" s="32"/>
      <c r="D728" s="13"/>
      <c r="E728" s="28"/>
      <c r="F728" s="13"/>
      <c r="G728" s="13"/>
      <c r="H728" s="13"/>
      <c r="I728" s="13"/>
      <c r="J728" s="13"/>
    </row>
    <row r="729" spans="2:10" x14ac:dyDescent="0.2">
      <c r="B729" s="13"/>
      <c r="C729" s="32"/>
      <c r="D729" s="13"/>
      <c r="E729" s="28"/>
      <c r="F729" s="13"/>
      <c r="G729" s="13"/>
      <c r="H729" s="13"/>
      <c r="I729" s="13"/>
      <c r="J729" s="13"/>
    </row>
    <row r="730" spans="2:10" x14ac:dyDescent="0.2">
      <c r="B730" s="13"/>
      <c r="C730" s="32"/>
      <c r="D730" s="13"/>
      <c r="E730" s="28"/>
      <c r="F730" s="13"/>
      <c r="G730" s="13"/>
      <c r="H730" s="13"/>
      <c r="I730" s="13"/>
      <c r="J730" s="13"/>
    </row>
    <row r="731" spans="2:10" x14ac:dyDescent="0.2">
      <c r="B731" s="13"/>
      <c r="C731" s="32"/>
      <c r="D731" s="13"/>
      <c r="E731" s="28"/>
      <c r="F731" s="13"/>
      <c r="G731" s="13"/>
      <c r="H731" s="13"/>
      <c r="I731" s="13"/>
      <c r="J731" s="13"/>
    </row>
    <row r="732" spans="2:10" x14ac:dyDescent="0.2">
      <c r="B732" s="13"/>
      <c r="C732" s="32"/>
      <c r="D732" s="13"/>
      <c r="E732" s="28"/>
      <c r="F732" s="13"/>
      <c r="G732" s="13"/>
      <c r="H732" s="13"/>
      <c r="I732" s="13"/>
      <c r="J732" s="13"/>
    </row>
    <row r="733" spans="2:10" x14ac:dyDescent="0.2">
      <c r="B733" s="13"/>
      <c r="C733" s="32"/>
      <c r="D733" s="13"/>
      <c r="E733" s="28"/>
      <c r="F733" s="13"/>
      <c r="G733" s="13"/>
      <c r="H733" s="13"/>
      <c r="I733" s="13"/>
      <c r="J733" s="13"/>
    </row>
    <row r="734" spans="2:10" x14ac:dyDescent="0.2">
      <c r="B734" s="13"/>
      <c r="C734" s="32"/>
      <c r="D734" s="13"/>
      <c r="E734" s="28"/>
      <c r="F734" s="13"/>
      <c r="G734" s="13"/>
      <c r="H734" s="13"/>
      <c r="I734" s="13"/>
      <c r="J734" s="13"/>
    </row>
    <row r="735" spans="2:10" x14ac:dyDescent="0.2">
      <c r="B735" s="13"/>
      <c r="C735" s="32"/>
      <c r="D735" s="13"/>
      <c r="E735" s="28"/>
      <c r="F735" s="13"/>
      <c r="G735" s="13"/>
      <c r="H735" s="13"/>
      <c r="I735" s="13"/>
      <c r="J735" s="13"/>
    </row>
    <row r="736" spans="2:10" x14ac:dyDescent="0.2">
      <c r="B736" s="13"/>
      <c r="C736" s="32"/>
      <c r="D736" s="13"/>
      <c r="E736" s="28"/>
      <c r="F736" s="13"/>
      <c r="G736" s="13"/>
      <c r="H736" s="13"/>
      <c r="I736" s="13"/>
      <c r="J736" s="13"/>
    </row>
    <row r="737" spans="2:10" x14ac:dyDescent="0.2">
      <c r="B737" s="13"/>
      <c r="C737" s="32"/>
      <c r="D737" s="13"/>
      <c r="E737" s="28"/>
      <c r="F737" s="13"/>
      <c r="G737" s="13"/>
      <c r="H737" s="13"/>
      <c r="I737" s="13"/>
      <c r="J737" s="13"/>
    </row>
    <row r="738" spans="2:10" x14ac:dyDescent="0.2">
      <c r="B738" s="13"/>
      <c r="C738" s="32"/>
      <c r="D738" s="13"/>
      <c r="E738" s="28"/>
      <c r="F738" s="13"/>
      <c r="G738" s="13"/>
      <c r="H738" s="13"/>
      <c r="I738" s="13"/>
      <c r="J738" s="13"/>
    </row>
    <row r="739" spans="2:10" x14ac:dyDescent="0.2">
      <c r="B739" s="13"/>
      <c r="C739" s="32"/>
      <c r="D739" s="13"/>
      <c r="E739" s="28"/>
      <c r="F739" s="13"/>
      <c r="G739" s="13"/>
      <c r="H739" s="13"/>
      <c r="I739" s="13"/>
      <c r="J739" s="13"/>
    </row>
    <row r="740" spans="2:10" x14ac:dyDescent="0.2">
      <c r="B740" s="13"/>
      <c r="C740" s="32"/>
      <c r="D740" s="13"/>
      <c r="E740" s="28"/>
      <c r="F740" s="13"/>
      <c r="G740" s="13"/>
      <c r="H740" s="13"/>
      <c r="I740" s="13"/>
      <c r="J740" s="13"/>
    </row>
    <row r="741" spans="2:10" x14ac:dyDescent="0.2">
      <c r="B741" s="13"/>
      <c r="C741" s="32"/>
      <c r="D741" s="13"/>
      <c r="E741" s="28"/>
      <c r="F741" s="13"/>
      <c r="G741" s="13"/>
      <c r="H741" s="13"/>
      <c r="I741" s="13"/>
      <c r="J741" s="13"/>
    </row>
    <row r="742" spans="2:10" x14ac:dyDescent="0.2">
      <c r="B742" s="13"/>
      <c r="C742" s="32"/>
      <c r="D742" s="13"/>
      <c r="E742" s="28"/>
      <c r="F742" s="13"/>
      <c r="G742" s="13"/>
      <c r="H742" s="13"/>
      <c r="I742" s="13"/>
      <c r="J742" s="13"/>
    </row>
    <row r="743" spans="2:10" x14ac:dyDescent="0.2">
      <c r="B743" s="13"/>
      <c r="C743" s="32"/>
      <c r="D743" s="13"/>
      <c r="E743" s="28"/>
      <c r="F743" s="13"/>
      <c r="G743" s="13"/>
      <c r="H743" s="13"/>
      <c r="I743" s="13"/>
      <c r="J743" s="13"/>
    </row>
    <row r="744" spans="2:10" x14ac:dyDescent="0.2">
      <c r="B744" s="13"/>
      <c r="C744" s="32"/>
      <c r="D744" s="13"/>
      <c r="E744" s="28"/>
      <c r="F744" s="13"/>
      <c r="G744" s="13"/>
      <c r="H744" s="13"/>
      <c r="I744" s="13"/>
      <c r="J744" s="13"/>
    </row>
    <row r="745" spans="2:10" x14ac:dyDescent="0.2">
      <c r="B745" s="13"/>
      <c r="C745" s="32"/>
      <c r="D745" s="13"/>
      <c r="E745" s="28"/>
      <c r="F745" s="13"/>
      <c r="G745" s="13"/>
      <c r="H745" s="13"/>
      <c r="I745" s="13"/>
      <c r="J745" s="13"/>
    </row>
    <row r="746" spans="2:10" x14ac:dyDescent="0.2">
      <c r="B746" s="13"/>
      <c r="C746" s="32"/>
      <c r="D746" s="13"/>
      <c r="E746" s="28"/>
      <c r="F746" s="13"/>
      <c r="G746" s="13"/>
      <c r="H746" s="13"/>
      <c r="I746" s="13"/>
      <c r="J746" s="13"/>
    </row>
    <row r="747" spans="2:10" x14ac:dyDescent="0.2">
      <c r="B747" s="13"/>
      <c r="C747" s="32"/>
      <c r="D747" s="13"/>
      <c r="E747" s="28"/>
      <c r="F747" s="13"/>
      <c r="G747" s="13"/>
      <c r="H747" s="13"/>
      <c r="I747" s="13"/>
      <c r="J747" s="13"/>
    </row>
    <row r="748" spans="2:10" x14ac:dyDescent="0.2">
      <c r="B748" s="13"/>
      <c r="C748" s="32"/>
      <c r="D748" s="13"/>
      <c r="E748" s="28"/>
      <c r="F748" s="13"/>
      <c r="G748" s="13"/>
      <c r="H748" s="13"/>
      <c r="I748" s="13"/>
      <c r="J748" s="13"/>
    </row>
    <row r="749" spans="2:10" x14ac:dyDescent="0.2">
      <c r="B749" s="13"/>
      <c r="C749" s="32"/>
      <c r="D749" s="13"/>
      <c r="E749" s="28"/>
      <c r="F749" s="13"/>
      <c r="G749" s="13"/>
      <c r="H749" s="13"/>
      <c r="I749" s="13"/>
      <c r="J749" s="13"/>
    </row>
    <row r="750" spans="2:10" x14ac:dyDescent="0.2">
      <c r="B750" s="13"/>
      <c r="C750" s="32"/>
      <c r="D750" s="13"/>
      <c r="E750" s="28"/>
      <c r="F750" s="13"/>
      <c r="G750" s="13"/>
      <c r="H750" s="13"/>
      <c r="I750" s="13"/>
      <c r="J750" s="13"/>
    </row>
    <row r="751" spans="2:10" x14ac:dyDescent="0.2">
      <c r="B751" s="13"/>
      <c r="C751" s="32"/>
      <c r="D751" s="13"/>
      <c r="E751" s="28"/>
      <c r="F751" s="13"/>
      <c r="G751" s="13"/>
      <c r="H751" s="13"/>
      <c r="I751" s="13"/>
      <c r="J751" s="13"/>
    </row>
    <row r="752" spans="2:10" x14ac:dyDescent="0.2">
      <c r="B752" s="13"/>
      <c r="C752" s="32"/>
      <c r="D752" s="13"/>
      <c r="E752" s="28"/>
      <c r="F752" s="13"/>
      <c r="G752" s="13"/>
      <c r="H752" s="13"/>
      <c r="I752" s="13"/>
      <c r="J752" s="13"/>
    </row>
    <row r="753" spans="2:10" x14ac:dyDescent="0.2">
      <c r="B753" s="13"/>
      <c r="C753" s="32"/>
      <c r="D753" s="13"/>
      <c r="E753" s="28"/>
      <c r="F753" s="13"/>
      <c r="G753" s="13"/>
      <c r="H753" s="13"/>
      <c r="I753" s="13"/>
      <c r="J753" s="13"/>
    </row>
    <row r="754" spans="2:10" x14ac:dyDescent="0.2">
      <c r="B754" s="13"/>
      <c r="C754" s="32"/>
      <c r="D754" s="13"/>
      <c r="E754" s="28"/>
      <c r="F754" s="13"/>
      <c r="G754" s="13"/>
      <c r="H754" s="13"/>
      <c r="I754" s="13"/>
      <c r="J754" s="13"/>
    </row>
    <row r="755" spans="2:10" x14ac:dyDescent="0.2">
      <c r="B755" s="13"/>
      <c r="C755" s="32"/>
      <c r="D755" s="13"/>
      <c r="E755" s="28"/>
      <c r="F755" s="13"/>
      <c r="G755" s="13"/>
      <c r="H755" s="13"/>
      <c r="I755" s="13"/>
      <c r="J755" s="13"/>
    </row>
    <row r="756" spans="2:10" x14ac:dyDescent="0.2">
      <c r="B756" s="13"/>
      <c r="C756" s="32"/>
      <c r="D756" s="13"/>
      <c r="E756" s="28"/>
      <c r="F756" s="13"/>
      <c r="G756" s="13"/>
      <c r="H756" s="13"/>
      <c r="I756" s="13"/>
      <c r="J756" s="13"/>
    </row>
    <row r="757" spans="2:10" x14ac:dyDescent="0.2">
      <c r="B757" s="13"/>
      <c r="C757" s="32"/>
      <c r="D757" s="13"/>
      <c r="E757" s="28"/>
      <c r="F757" s="13"/>
      <c r="G757" s="13"/>
      <c r="H757" s="13"/>
      <c r="I757" s="13"/>
      <c r="J757" s="13"/>
    </row>
    <row r="758" spans="2:10" x14ac:dyDescent="0.2">
      <c r="B758" s="13"/>
      <c r="C758" s="32"/>
      <c r="D758" s="13"/>
      <c r="E758" s="28"/>
      <c r="F758" s="13"/>
      <c r="G758" s="13"/>
      <c r="H758" s="13"/>
      <c r="I758" s="13"/>
      <c r="J758" s="13"/>
    </row>
    <row r="759" spans="2:10" x14ac:dyDescent="0.2">
      <c r="B759" s="13"/>
      <c r="C759" s="32"/>
      <c r="D759" s="13"/>
      <c r="E759" s="28"/>
      <c r="F759" s="13"/>
      <c r="G759" s="13"/>
      <c r="H759" s="13"/>
      <c r="I759" s="13"/>
      <c r="J759" s="13"/>
    </row>
    <row r="760" spans="2:10" x14ac:dyDescent="0.2">
      <c r="B760" s="13"/>
      <c r="C760" s="32"/>
      <c r="D760" s="13"/>
      <c r="E760" s="28"/>
      <c r="F760" s="13"/>
      <c r="G760" s="13"/>
      <c r="H760" s="13"/>
      <c r="I760" s="13"/>
      <c r="J760" s="13"/>
    </row>
    <row r="761" spans="2:10" x14ac:dyDescent="0.2">
      <c r="B761" s="13"/>
      <c r="C761" s="32"/>
      <c r="D761" s="13"/>
      <c r="E761" s="28"/>
      <c r="F761" s="13"/>
      <c r="G761" s="13"/>
      <c r="H761" s="13"/>
      <c r="I761" s="13"/>
      <c r="J761" s="13"/>
    </row>
    <row r="762" spans="2:10" x14ac:dyDescent="0.2">
      <c r="B762" s="13"/>
      <c r="C762" s="32"/>
      <c r="D762" s="13"/>
      <c r="E762" s="28"/>
      <c r="F762" s="13"/>
      <c r="G762" s="13"/>
      <c r="H762" s="13"/>
      <c r="I762" s="13"/>
      <c r="J762" s="13"/>
    </row>
    <row r="763" spans="2:10" x14ac:dyDescent="0.2">
      <c r="B763" s="13"/>
      <c r="C763" s="32"/>
      <c r="D763" s="13"/>
      <c r="E763" s="28"/>
      <c r="F763" s="13"/>
      <c r="G763" s="13"/>
      <c r="H763" s="13"/>
      <c r="I763" s="13"/>
      <c r="J763" s="13"/>
    </row>
    <row r="764" spans="2:10" x14ac:dyDescent="0.2">
      <c r="B764" s="13"/>
      <c r="C764" s="32"/>
      <c r="D764" s="13"/>
      <c r="E764" s="28"/>
      <c r="F764" s="13"/>
      <c r="G764" s="13"/>
      <c r="H764" s="13"/>
      <c r="I764" s="13"/>
      <c r="J764" s="13"/>
    </row>
    <row r="765" spans="2:10" x14ac:dyDescent="0.2">
      <c r="B765" s="13"/>
      <c r="C765" s="32"/>
      <c r="D765" s="13"/>
      <c r="E765" s="28"/>
      <c r="F765" s="13"/>
      <c r="G765" s="13"/>
      <c r="H765" s="13"/>
      <c r="I765" s="13"/>
      <c r="J765" s="13"/>
    </row>
    <row r="766" spans="2:10" x14ac:dyDescent="0.2">
      <c r="B766" s="13"/>
      <c r="C766" s="32"/>
      <c r="D766" s="13"/>
      <c r="E766" s="28"/>
      <c r="F766" s="13"/>
      <c r="G766" s="13"/>
      <c r="H766" s="13"/>
      <c r="I766" s="13"/>
      <c r="J766" s="13"/>
    </row>
    <row r="767" spans="2:10" x14ac:dyDescent="0.2">
      <c r="B767" s="13"/>
      <c r="C767" s="32"/>
      <c r="D767" s="13"/>
      <c r="E767" s="28"/>
      <c r="F767" s="13"/>
      <c r="G767" s="13"/>
      <c r="H767" s="13"/>
      <c r="I767" s="13"/>
      <c r="J767" s="13"/>
    </row>
    <row r="768" spans="2:10" x14ac:dyDescent="0.2">
      <c r="B768" s="13"/>
      <c r="C768" s="32"/>
      <c r="D768" s="13"/>
      <c r="E768" s="28"/>
      <c r="F768" s="13"/>
      <c r="G768" s="13"/>
      <c r="H768" s="13"/>
      <c r="I768" s="13"/>
      <c r="J768" s="13"/>
    </row>
    <row r="769" spans="2:10" x14ac:dyDescent="0.2">
      <c r="B769" s="13"/>
      <c r="C769" s="32"/>
      <c r="D769" s="13"/>
      <c r="E769" s="28"/>
      <c r="F769" s="13"/>
      <c r="G769" s="13"/>
      <c r="H769" s="13"/>
      <c r="I769" s="13"/>
      <c r="J769" s="13"/>
    </row>
    <row r="770" spans="2:10" x14ac:dyDescent="0.2">
      <c r="B770" s="13"/>
      <c r="C770" s="32"/>
      <c r="D770" s="13"/>
      <c r="E770" s="28"/>
      <c r="F770" s="13"/>
      <c r="G770" s="13"/>
      <c r="H770" s="13"/>
      <c r="I770" s="13"/>
      <c r="J770" s="13"/>
    </row>
    <row r="771" spans="2:10" x14ac:dyDescent="0.2">
      <c r="B771" s="13"/>
      <c r="C771" s="32"/>
      <c r="D771" s="13"/>
      <c r="E771" s="28"/>
      <c r="F771" s="13"/>
      <c r="G771" s="13"/>
      <c r="H771" s="13"/>
      <c r="I771" s="13"/>
      <c r="J771" s="13"/>
    </row>
    <row r="772" spans="2:10" x14ac:dyDescent="0.2">
      <c r="B772" s="13"/>
      <c r="C772" s="32"/>
      <c r="D772" s="13"/>
      <c r="E772" s="28"/>
      <c r="F772" s="13"/>
      <c r="G772" s="13"/>
      <c r="H772" s="13"/>
      <c r="I772" s="13"/>
      <c r="J772" s="13"/>
    </row>
    <row r="773" spans="2:10" x14ac:dyDescent="0.2">
      <c r="B773" s="13"/>
      <c r="C773" s="32"/>
      <c r="D773" s="13"/>
      <c r="E773" s="28"/>
      <c r="F773" s="13"/>
      <c r="G773" s="13"/>
      <c r="H773" s="13"/>
      <c r="I773" s="13"/>
      <c r="J773" s="13"/>
    </row>
    <row r="774" spans="2:10" x14ac:dyDescent="0.2">
      <c r="B774" s="13"/>
      <c r="C774" s="32"/>
      <c r="D774" s="13"/>
      <c r="E774" s="28"/>
      <c r="F774" s="13"/>
      <c r="G774" s="13"/>
      <c r="H774" s="13"/>
      <c r="I774" s="13"/>
      <c r="J774" s="13"/>
    </row>
    <row r="775" spans="2:10" x14ac:dyDescent="0.2">
      <c r="B775" s="13"/>
      <c r="C775" s="32"/>
      <c r="D775" s="13"/>
      <c r="E775" s="28"/>
      <c r="F775" s="13"/>
      <c r="G775" s="13"/>
      <c r="H775" s="13"/>
      <c r="I775" s="13"/>
      <c r="J775" s="13"/>
    </row>
    <row r="776" spans="2:10" x14ac:dyDescent="0.2">
      <c r="B776" s="13"/>
      <c r="C776" s="32"/>
      <c r="D776" s="13"/>
      <c r="E776" s="28"/>
      <c r="F776" s="13"/>
      <c r="G776" s="13"/>
      <c r="H776" s="13"/>
      <c r="I776" s="13"/>
      <c r="J776" s="13"/>
    </row>
    <row r="777" spans="2:10" x14ac:dyDescent="0.2">
      <c r="B777" s="13"/>
      <c r="C777" s="32"/>
      <c r="D777" s="13"/>
      <c r="E777" s="28"/>
      <c r="F777" s="13"/>
      <c r="G777" s="13"/>
      <c r="H777" s="13"/>
      <c r="I777" s="13"/>
      <c r="J777" s="13"/>
    </row>
    <row r="778" spans="2:10" x14ac:dyDescent="0.2">
      <c r="B778" s="13"/>
      <c r="C778" s="32"/>
      <c r="D778" s="13"/>
      <c r="E778" s="28"/>
      <c r="F778" s="13"/>
      <c r="G778" s="13"/>
      <c r="H778" s="13"/>
      <c r="I778" s="13"/>
      <c r="J778" s="13"/>
    </row>
    <row r="779" spans="2:10" x14ac:dyDescent="0.2">
      <c r="B779" s="13"/>
      <c r="C779" s="32"/>
      <c r="D779" s="13"/>
      <c r="E779" s="28"/>
      <c r="F779" s="13"/>
      <c r="G779" s="13"/>
      <c r="H779" s="13"/>
      <c r="I779" s="13"/>
      <c r="J779" s="13"/>
    </row>
    <row r="780" spans="2:10" x14ac:dyDescent="0.2">
      <c r="B780" s="13"/>
      <c r="C780" s="32"/>
      <c r="D780" s="13"/>
      <c r="E780" s="28"/>
      <c r="F780" s="13"/>
      <c r="G780" s="13"/>
      <c r="H780" s="13"/>
      <c r="I780" s="13"/>
      <c r="J780" s="13"/>
    </row>
    <row r="781" spans="2:10" x14ac:dyDescent="0.2">
      <c r="B781" s="13"/>
      <c r="C781" s="32"/>
      <c r="D781" s="13"/>
      <c r="E781" s="28"/>
      <c r="F781" s="13"/>
      <c r="G781" s="13"/>
      <c r="H781" s="13"/>
      <c r="I781" s="13"/>
      <c r="J781" s="13"/>
    </row>
    <row r="782" spans="2:10" x14ac:dyDescent="0.2">
      <c r="B782" s="13"/>
      <c r="C782" s="32"/>
      <c r="D782" s="13"/>
      <c r="E782" s="28"/>
      <c r="F782" s="13"/>
      <c r="G782" s="13"/>
      <c r="H782" s="13"/>
      <c r="I782" s="13"/>
      <c r="J782" s="13"/>
    </row>
    <row r="783" spans="2:10" x14ac:dyDescent="0.2">
      <c r="B783" s="13"/>
      <c r="C783" s="32"/>
      <c r="D783" s="13"/>
      <c r="E783" s="28"/>
      <c r="F783" s="13"/>
      <c r="G783" s="13"/>
      <c r="H783" s="13"/>
      <c r="I783" s="13"/>
      <c r="J783" s="13"/>
    </row>
    <row r="784" spans="2:10" x14ac:dyDescent="0.2">
      <c r="B784" s="13"/>
      <c r="C784" s="32"/>
      <c r="D784" s="13"/>
      <c r="E784" s="28"/>
      <c r="F784" s="13"/>
      <c r="G784" s="13"/>
      <c r="H784" s="13"/>
      <c r="I784" s="13"/>
      <c r="J784" s="13"/>
    </row>
    <row r="785" spans="2:10" x14ac:dyDescent="0.2">
      <c r="B785" s="13"/>
      <c r="C785" s="32"/>
      <c r="D785" s="13"/>
      <c r="E785" s="28"/>
      <c r="F785" s="13"/>
      <c r="G785" s="13"/>
      <c r="H785" s="13"/>
      <c r="I785" s="13"/>
      <c r="J785" s="13"/>
    </row>
    <row r="786" spans="2:10" x14ac:dyDescent="0.2">
      <c r="B786" s="13"/>
      <c r="C786" s="32"/>
      <c r="D786" s="13"/>
      <c r="E786" s="28"/>
      <c r="F786" s="13"/>
      <c r="G786" s="13"/>
      <c r="H786" s="13"/>
      <c r="I786" s="13"/>
      <c r="J786" s="13"/>
    </row>
    <row r="787" spans="2:10" x14ac:dyDescent="0.2">
      <c r="B787" s="13"/>
      <c r="C787" s="32"/>
      <c r="D787" s="13"/>
      <c r="E787" s="28"/>
      <c r="F787" s="13"/>
      <c r="G787" s="13"/>
      <c r="H787" s="13"/>
      <c r="I787" s="13"/>
      <c r="J787" s="13"/>
    </row>
    <row r="788" spans="2:10" x14ac:dyDescent="0.2">
      <c r="B788" s="13"/>
      <c r="C788" s="32"/>
      <c r="D788" s="13"/>
      <c r="E788" s="28"/>
      <c r="F788" s="13"/>
      <c r="G788" s="13"/>
      <c r="H788" s="13"/>
      <c r="I788" s="13"/>
      <c r="J788" s="13"/>
    </row>
    <row r="789" spans="2:10" x14ac:dyDescent="0.2">
      <c r="B789" s="13"/>
      <c r="C789" s="32"/>
      <c r="D789" s="13"/>
      <c r="E789" s="28"/>
      <c r="F789" s="13"/>
      <c r="G789" s="13"/>
      <c r="H789" s="13"/>
      <c r="I789" s="13"/>
      <c r="J789" s="13"/>
    </row>
    <row r="790" spans="2:10" x14ac:dyDescent="0.2">
      <c r="B790" s="13"/>
      <c r="C790" s="32"/>
      <c r="D790" s="13"/>
      <c r="E790" s="28"/>
      <c r="F790" s="13"/>
      <c r="G790" s="13"/>
      <c r="H790" s="13"/>
      <c r="I790" s="13"/>
      <c r="J790" s="13"/>
    </row>
    <row r="791" spans="2:10" x14ac:dyDescent="0.2">
      <c r="B791" s="13"/>
      <c r="C791" s="32"/>
      <c r="D791" s="13"/>
      <c r="E791" s="28"/>
      <c r="F791" s="13"/>
      <c r="G791" s="13"/>
      <c r="H791" s="13"/>
      <c r="I791" s="13"/>
      <c r="J791" s="13"/>
    </row>
    <row r="792" spans="2:10" x14ac:dyDescent="0.2">
      <c r="B792" s="13"/>
      <c r="C792" s="32"/>
      <c r="D792" s="13"/>
      <c r="E792" s="28"/>
      <c r="F792" s="13"/>
      <c r="G792" s="13"/>
      <c r="H792" s="13"/>
      <c r="I792" s="13"/>
      <c r="J792" s="13"/>
    </row>
    <row r="793" spans="2:10" x14ac:dyDescent="0.2">
      <c r="B793" s="13"/>
      <c r="C793" s="32"/>
      <c r="D793" s="13"/>
      <c r="E793" s="28"/>
      <c r="F793" s="13"/>
      <c r="G793" s="13"/>
      <c r="H793" s="13"/>
      <c r="I793" s="13"/>
      <c r="J793" s="13"/>
    </row>
    <row r="794" spans="2:10" x14ac:dyDescent="0.2">
      <c r="B794" s="13"/>
      <c r="C794" s="32"/>
      <c r="D794" s="13"/>
      <c r="E794" s="28"/>
      <c r="F794" s="13"/>
      <c r="G794" s="13"/>
      <c r="H794" s="13"/>
      <c r="I794" s="13"/>
      <c r="J794" s="13"/>
    </row>
    <row r="795" spans="2:10" x14ac:dyDescent="0.2">
      <c r="B795" s="13"/>
      <c r="C795" s="32"/>
      <c r="D795" s="13"/>
      <c r="E795" s="28"/>
      <c r="F795" s="13"/>
      <c r="G795" s="13"/>
      <c r="H795" s="13"/>
      <c r="I795" s="13"/>
      <c r="J795" s="13"/>
    </row>
    <row r="796" spans="2:10" x14ac:dyDescent="0.2">
      <c r="B796" s="13"/>
      <c r="C796" s="32"/>
      <c r="D796" s="13"/>
      <c r="E796" s="28"/>
      <c r="F796" s="13"/>
      <c r="G796" s="13"/>
      <c r="H796" s="13"/>
      <c r="I796" s="13"/>
      <c r="J796" s="13"/>
    </row>
    <row r="797" spans="2:10" x14ac:dyDescent="0.2">
      <c r="B797" s="13"/>
      <c r="C797" s="32"/>
      <c r="D797" s="13"/>
      <c r="E797" s="28"/>
      <c r="F797" s="13"/>
      <c r="G797" s="13"/>
      <c r="H797" s="13"/>
      <c r="I797" s="13"/>
      <c r="J797" s="13"/>
    </row>
    <row r="798" spans="2:10" x14ac:dyDescent="0.2">
      <c r="B798" s="13"/>
      <c r="C798" s="32"/>
      <c r="D798" s="13"/>
      <c r="E798" s="28"/>
      <c r="F798" s="13"/>
      <c r="G798" s="13"/>
      <c r="H798" s="13"/>
      <c r="I798" s="13"/>
      <c r="J798" s="13"/>
    </row>
    <row r="799" spans="2:10" x14ac:dyDescent="0.2">
      <c r="B799" s="13"/>
      <c r="C799" s="32"/>
      <c r="D799" s="13"/>
      <c r="E799" s="28"/>
      <c r="F799" s="13"/>
      <c r="G799" s="13"/>
      <c r="H799" s="13"/>
      <c r="I799" s="13"/>
      <c r="J799" s="13"/>
    </row>
    <row r="800" spans="2:10" x14ac:dyDescent="0.2">
      <c r="B800" s="13"/>
      <c r="C800" s="32"/>
      <c r="D800" s="13"/>
      <c r="E800" s="28"/>
      <c r="F800" s="13"/>
      <c r="G800" s="13"/>
      <c r="H800" s="13"/>
      <c r="I800" s="13"/>
      <c r="J800" s="13"/>
    </row>
    <row r="801" spans="2:10" x14ac:dyDescent="0.2">
      <c r="B801" s="13"/>
      <c r="C801" s="32"/>
      <c r="D801" s="13"/>
      <c r="E801" s="28"/>
      <c r="F801" s="13"/>
      <c r="G801" s="13"/>
      <c r="H801" s="13"/>
      <c r="I801" s="13"/>
      <c r="J801" s="13"/>
    </row>
    <row r="802" spans="2:10" x14ac:dyDescent="0.2">
      <c r="B802" s="13"/>
      <c r="C802" s="32"/>
      <c r="D802" s="13"/>
      <c r="E802" s="28"/>
      <c r="F802" s="13"/>
      <c r="G802" s="13"/>
      <c r="H802" s="13"/>
      <c r="I802" s="13"/>
      <c r="J802" s="13"/>
    </row>
    <row r="803" spans="2:10" x14ac:dyDescent="0.2">
      <c r="B803" s="13"/>
      <c r="C803" s="32"/>
      <c r="D803" s="13"/>
      <c r="E803" s="28"/>
      <c r="F803" s="13"/>
      <c r="G803" s="13"/>
      <c r="H803" s="13"/>
      <c r="I803" s="13"/>
      <c r="J803" s="13"/>
    </row>
    <row r="804" spans="2:10" x14ac:dyDescent="0.2">
      <c r="B804" s="13"/>
      <c r="C804" s="32"/>
      <c r="D804" s="13"/>
      <c r="E804" s="28"/>
      <c r="F804" s="13"/>
      <c r="G804" s="13"/>
      <c r="H804" s="13"/>
      <c r="I804" s="13"/>
      <c r="J804" s="13"/>
    </row>
    <row r="805" spans="2:10" x14ac:dyDescent="0.2">
      <c r="B805" s="13"/>
      <c r="C805" s="32"/>
      <c r="D805" s="13"/>
      <c r="E805" s="28"/>
      <c r="F805" s="13"/>
      <c r="G805" s="13"/>
      <c r="H805" s="13"/>
      <c r="I805" s="13"/>
      <c r="J805" s="13"/>
    </row>
    <row r="806" spans="2:10" x14ac:dyDescent="0.2">
      <c r="B806" s="13"/>
      <c r="C806" s="32"/>
      <c r="D806" s="13"/>
      <c r="E806" s="28"/>
      <c r="F806" s="13"/>
      <c r="G806" s="13"/>
      <c r="H806" s="13"/>
      <c r="I806" s="13"/>
      <c r="J806" s="13"/>
    </row>
    <row r="807" spans="2:10" x14ac:dyDescent="0.2">
      <c r="B807" s="13"/>
      <c r="C807" s="32"/>
      <c r="D807" s="13"/>
      <c r="E807" s="28"/>
      <c r="F807" s="13"/>
      <c r="G807" s="13"/>
      <c r="H807" s="13"/>
      <c r="I807" s="13"/>
      <c r="J807" s="13"/>
    </row>
    <row r="808" spans="2:10" x14ac:dyDescent="0.2">
      <c r="B808" s="13"/>
      <c r="C808" s="32"/>
      <c r="D808" s="13"/>
      <c r="E808" s="28"/>
      <c r="F808" s="13"/>
      <c r="G808" s="13"/>
      <c r="H808" s="13"/>
      <c r="I808" s="13"/>
      <c r="J808" s="13"/>
    </row>
    <row r="809" spans="2:10" x14ac:dyDescent="0.2">
      <c r="B809" s="13"/>
      <c r="C809" s="32"/>
      <c r="D809" s="13"/>
      <c r="E809" s="28"/>
      <c r="F809" s="13"/>
      <c r="G809" s="13"/>
      <c r="H809" s="13"/>
      <c r="I809" s="13"/>
      <c r="J809" s="13"/>
    </row>
    <row r="810" spans="2:10" x14ac:dyDescent="0.2">
      <c r="B810" s="13"/>
      <c r="C810" s="32"/>
      <c r="D810" s="13"/>
      <c r="E810" s="28"/>
      <c r="F810" s="13"/>
      <c r="G810" s="13"/>
      <c r="H810" s="13"/>
      <c r="I810" s="13"/>
      <c r="J810" s="13"/>
    </row>
    <row r="811" spans="2:10" x14ac:dyDescent="0.2">
      <c r="B811" s="13"/>
      <c r="C811" s="32"/>
      <c r="D811" s="13"/>
      <c r="E811" s="28"/>
      <c r="F811" s="13"/>
      <c r="G811" s="13"/>
      <c r="H811" s="13"/>
      <c r="I811" s="13"/>
      <c r="J811" s="13"/>
    </row>
    <row r="812" spans="2:10" x14ac:dyDescent="0.2">
      <c r="B812" s="13"/>
      <c r="C812" s="32"/>
      <c r="D812" s="13"/>
      <c r="E812" s="28"/>
      <c r="F812" s="13"/>
      <c r="G812" s="13"/>
      <c r="H812" s="13"/>
      <c r="I812" s="13"/>
      <c r="J812" s="13"/>
    </row>
    <row r="813" spans="2:10" x14ac:dyDescent="0.2">
      <c r="B813" s="13"/>
      <c r="C813" s="32"/>
      <c r="D813" s="13"/>
      <c r="E813" s="28"/>
      <c r="F813" s="13"/>
      <c r="G813" s="13"/>
      <c r="H813" s="13"/>
      <c r="I813" s="13"/>
      <c r="J813" s="13"/>
    </row>
    <row r="814" spans="2:10" x14ac:dyDescent="0.2">
      <c r="B814" s="13"/>
      <c r="C814" s="32"/>
      <c r="D814" s="13"/>
      <c r="E814" s="28"/>
      <c r="F814" s="13"/>
      <c r="G814" s="13"/>
      <c r="H814" s="13"/>
      <c r="I814" s="13"/>
      <c r="J814" s="13"/>
    </row>
    <row r="815" spans="2:10" x14ac:dyDescent="0.2">
      <c r="B815" s="13"/>
      <c r="C815" s="32"/>
      <c r="D815" s="13"/>
      <c r="E815" s="28"/>
      <c r="F815" s="13"/>
      <c r="G815" s="13"/>
      <c r="H815" s="13"/>
      <c r="I815" s="13"/>
      <c r="J815" s="13"/>
    </row>
    <row r="816" spans="2:10" x14ac:dyDescent="0.2">
      <c r="B816" s="13"/>
      <c r="C816" s="32"/>
      <c r="D816" s="13"/>
      <c r="E816" s="28"/>
      <c r="F816" s="13"/>
      <c r="G816" s="13"/>
      <c r="H816" s="13"/>
      <c r="I816" s="13"/>
      <c r="J816" s="13"/>
    </row>
    <row r="817" spans="2:10" x14ac:dyDescent="0.2">
      <c r="B817" s="13"/>
      <c r="C817" s="32"/>
      <c r="D817" s="13"/>
      <c r="E817" s="28"/>
      <c r="F817" s="13"/>
      <c r="G817" s="13"/>
      <c r="H817" s="13"/>
      <c r="I817" s="13"/>
      <c r="J817" s="13"/>
    </row>
    <row r="818" spans="2:10" x14ac:dyDescent="0.2">
      <c r="B818" s="13"/>
      <c r="C818" s="32"/>
      <c r="D818" s="13"/>
      <c r="E818" s="28"/>
      <c r="F818" s="13"/>
      <c r="G818" s="13"/>
      <c r="H818" s="13"/>
      <c r="I818" s="13"/>
      <c r="J818" s="13"/>
    </row>
    <row r="819" spans="2:10" x14ac:dyDescent="0.2">
      <c r="B819" s="13"/>
      <c r="C819" s="32"/>
      <c r="D819" s="13"/>
      <c r="E819" s="28"/>
      <c r="F819" s="13"/>
      <c r="G819" s="13"/>
      <c r="H819" s="13"/>
      <c r="I819" s="13"/>
      <c r="J819" s="13"/>
    </row>
    <row r="820" spans="2:10" x14ac:dyDescent="0.2">
      <c r="B820" s="13"/>
      <c r="C820" s="32"/>
      <c r="D820" s="13"/>
      <c r="E820" s="28"/>
      <c r="F820" s="13"/>
      <c r="G820" s="13"/>
      <c r="H820" s="13"/>
      <c r="I820" s="13"/>
      <c r="J820" s="13"/>
    </row>
    <row r="821" spans="2:10" x14ac:dyDescent="0.2">
      <c r="B821" s="13"/>
      <c r="C821" s="32"/>
      <c r="D821" s="13"/>
      <c r="E821" s="28"/>
      <c r="F821" s="13"/>
      <c r="G821" s="13"/>
      <c r="H821" s="13"/>
      <c r="I821" s="13"/>
      <c r="J821" s="13"/>
    </row>
    <row r="822" spans="2:10" x14ac:dyDescent="0.2">
      <c r="B822" s="13"/>
      <c r="C822" s="32"/>
      <c r="D822" s="13"/>
      <c r="E822" s="28"/>
      <c r="F822" s="13"/>
      <c r="G822" s="13"/>
      <c r="H822" s="13"/>
      <c r="I822" s="13"/>
      <c r="J822" s="13"/>
    </row>
    <row r="823" spans="2:10" x14ac:dyDescent="0.2">
      <c r="B823" s="13"/>
      <c r="C823" s="32"/>
      <c r="D823" s="13"/>
      <c r="E823" s="28"/>
      <c r="F823" s="13"/>
      <c r="G823" s="13"/>
      <c r="H823" s="13"/>
      <c r="I823" s="13"/>
      <c r="J823" s="13"/>
    </row>
    <row r="824" spans="2:10" x14ac:dyDescent="0.2">
      <c r="B824" s="13"/>
      <c r="C824" s="32"/>
      <c r="D824" s="13"/>
      <c r="E824" s="28"/>
      <c r="F824" s="13"/>
      <c r="G824" s="13"/>
      <c r="H824" s="13"/>
      <c r="I824" s="13"/>
      <c r="J824" s="13"/>
    </row>
    <row r="825" spans="2:10" x14ac:dyDescent="0.2">
      <c r="B825" s="13"/>
      <c r="C825" s="32"/>
      <c r="D825" s="13"/>
      <c r="E825" s="28"/>
      <c r="F825" s="13"/>
      <c r="G825" s="13"/>
      <c r="H825" s="13"/>
      <c r="I825" s="13"/>
      <c r="J825" s="13"/>
    </row>
    <row r="826" spans="2:10" x14ac:dyDescent="0.2">
      <c r="B826" s="13"/>
      <c r="C826" s="32"/>
      <c r="D826" s="13"/>
      <c r="E826" s="28"/>
      <c r="F826" s="13"/>
      <c r="G826" s="13"/>
      <c r="H826" s="13"/>
      <c r="I826" s="13"/>
      <c r="J826" s="13"/>
    </row>
    <row r="827" spans="2:10" x14ac:dyDescent="0.2">
      <c r="B827" s="13"/>
      <c r="C827" s="32"/>
      <c r="D827" s="13"/>
      <c r="E827" s="28"/>
      <c r="F827" s="13"/>
      <c r="G827" s="13"/>
      <c r="H827" s="13"/>
      <c r="I827" s="13"/>
      <c r="J827" s="13"/>
    </row>
    <row r="828" spans="2:10" x14ac:dyDescent="0.2">
      <c r="B828" s="13"/>
      <c r="C828" s="32"/>
      <c r="D828" s="13"/>
      <c r="E828" s="28"/>
      <c r="F828" s="13"/>
      <c r="G828" s="13"/>
      <c r="H828" s="13"/>
      <c r="I828" s="13"/>
      <c r="J828" s="13"/>
    </row>
    <row r="829" spans="2:10" x14ac:dyDescent="0.2">
      <c r="B829" s="13"/>
      <c r="C829" s="32"/>
      <c r="D829" s="13"/>
      <c r="E829" s="28"/>
      <c r="F829" s="13"/>
      <c r="G829" s="13"/>
      <c r="H829" s="13"/>
      <c r="I829" s="13"/>
      <c r="J829" s="13"/>
    </row>
    <row r="830" spans="2:10" x14ac:dyDescent="0.2">
      <c r="B830" s="13"/>
      <c r="C830" s="32"/>
      <c r="D830" s="13"/>
      <c r="E830" s="28"/>
      <c r="F830" s="13"/>
      <c r="G830" s="13"/>
      <c r="H830" s="13"/>
      <c r="I830" s="13"/>
      <c r="J830" s="13"/>
    </row>
    <row r="831" spans="2:10" x14ac:dyDescent="0.2">
      <c r="B831" s="13"/>
      <c r="C831" s="32"/>
      <c r="D831" s="13"/>
      <c r="E831" s="28"/>
      <c r="F831" s="13"/>
      <c r="G831" s="13"/>
      <c r="H831" s="13"/>
      <c r="I831" s="13"/>
      <c r="J831" s="13"/>
    </row>
    <row r="832" spans="2:10" x14ac:dyDescent="0.2">
      <c r="B832" s="13"/>
      <c r="C832" s="32"/>
      <c r="D832" s="13"/>
      <c r="E832" s="28"/>
      <c r="F832" s="13"/>
      <c r="G832" s="13"/>
      <c r="H832" s="13"/>
      <c r="I832" s="13"/>
      <c r="J832" s="13"/>
    </row>
    <row r="833" spans="2:10" x14ac:dyDescent="0.2">
      <c r="B833" s="13"/>
      <c r="C833" s="32"/>
      <c r="D833" s="13"/>
      <c r="E833" s="28"/>
      <c r="F833" s="13"/>
      <c r="G833" s="13"/>
      <c r="H833" s="13"/>
      <c r="I833" s="13"/>
      <c r="J833" s="13"/>
    </row>
    <row r="834" spans="2:10" x14ac:dyDescent="0.2">
      <c r="B834" s="13"/>
      <c r="C834" s="32"/>
      <c r="D834" s="13"/>
      <c r="E834" s="28"/>
      <c r="F834" s="13"/>
      <c r="G834" s="13"/>
      <c r="H834" s="13"/>
      <c r="I834" s="13"/>
      <c r="J834" s="13"/>
    </row>
    <row r="835" spans="2:10" x14ac:dyDescent="0.2">
      <c r="B835" s="13"/>
      <c r="C835" s="32"/>
      <c r="D835" s="13"/>
      <c r="E835" s="28"/>
      <c r="F835" s="13"/>
      <c r="G835" s="13"/>
      <c r="H835" s="13"/>
      <c r="I835" s="13"/>
      <c r="J835" s="13"/>
    </row>
    <row r="836" spans="2:10" x14ac:dyDescent="0.2">
      <c r="B836" s="13"/>
      <c r="C836" s="32"/>
      <c r="D836" s="13"/>
      <c r="E836" s="28"/>
      <c r="F836" s="13"/>
      <c r="G836" s="13"/>
      <c r="H836" s="13"/>
      <c r="I836" s="13"/>
      <c r="J836" s="13"/>
    </row>
    <row r="837" spans="2:10" x14ac:dyDescent="0.2">
      <c r="B837" s="13"/>
      <c r="C837" s="32"/>
      <c r="D837" s="13"/>
      <c r="E837" s="28"/>
      <c r="F837" s="13"/>
      <c r="G837" s="13"/>
      <c r="H837" s="13"/>
      <c r="I837" s="13"/>
      <c r="J837" s="13"/>
    </row>
    <row r="838" spans="2:10" x14ac:dyDescent="0.2">
      <c r="B838" s="13"/>
      <c r="C838" s="32"/>
      <c r="D838" s="13"/>
      <c r="E838" s="28"/>
      <c r="F838" s="13"/>
      <c r="G838" s="13"/>
      <c r="H838" s="13"/>
      <c r="I838" s="13"/>
      <c r="J838" s="13"/>
    </row>
    <row r="839" spans="2:10" x14ac:dyDescent="0.2">
      <c r="B839" s="13"/>
      <c r="C839" s="32"/>
      <c r="D839" s="13"/>
      <c r="E839" s="28"/>
      <c r="F839" s="13"/>
      <c r="G839" s="13"/>
      <c r="H839" s="13"/>
      <c r="I839" s="13"/>
      <c r="J839" s="13"/>
    </row>
    <row r="840" spans="2:10" x14ac:dyDescent="0.2">
      <c r="B840" s="13"/>
      <c r="C840" s="32"/>
      <c r="D840" s="13"/>
      <c r="E840" s="28"/>
      <c r="F840" s="13"/>
      <c r="G840" s="13"/>
      <c r="H840" s="13"/>
      <c r="I840" s="13"/>
      <c r="J840" s="13"/>
    </row>
    <row r="841" spans="2:10" x14ac:dyDescent="0.2">
      <c r="B841" s="13"/>
      <c r="C841" s="32"/>
      <c r="D841" s="13"/>
      <c r="E841" s="28"/>
      <c r="F841" s="13"/>
      <c r="G841" s="13"/>
      <c r="H841" s="13"/>
      <c r="I841" s="13"/>
      <c r="J841" s="13"/>
    </row>
    <row r="842" spans="2:10" x14ac:dyDescent="0.2">
      <c r="B842" s="13"/>
      <c r="C842" s="32"/>
      <c r="D842" s="13"/>
      <c r="E842" s="28"/>
      <c r="F842" s="13"/>
      <c r="G842" s="13"/>
      <c r="H842" s="13"/>
      <c r="I842" s="13"/>
      <c r="J842" s="13"/>
    </row>
    <row r="843" spans="2:10" x14ac:dyDescent="0.2">
      <c r="B843" s="13"/>
      <c r="C843" s="32"/>
      <c r="D843" s="13"/>
      <c r="E843" s="28"/>
      <c r="F843" s="13"/>
      <c r="G843" s="13"/>
      <c r="H843" s="13"/>
      <c r="I843" s="13"/>
      <c r="J843" s="13"/>
    </row>
    <row r="844" spans="2:10" x14ac:dyDescent="0.2">
      <c r="B844" s="13"/>
      <c r="C844" s="32"/>
      <c r="D844" s="13"/>
      <c r="E844" s="28"/>
      <c r="F844" s="13"/>
      <c r="G844" s="13"/>
      <c r="H844" s="13"/>
      <c r="I844" s="13"/>
      <c r="J844" s="13"/>
    </row>
    <row r="845" spans="2:10" x14ac:dyDescent="0.2">
      <c r="B845" s="13"/>
      <c r="C845" s="32"/>
      <c r="D845" s="13"/>
      <c r="E845" s="28"/>
      <c r="F845" s="13"/>
      <c r="G845" s="13"/>
      <c r="H845" s="13"/>
      <c r="I845" s="13"/>
      <c r="J845" s="13"/>
    </row>
    <row r="846" spans="2:10" x14ac:dyDescent="0.2">
      <c r="B846" s="13"/>
      <c r="C846" s="32"/>
      <c r="D846" s="13"/>
      <c r="E846" s="28"/>
      <c r="F846" s="13"/>
      <c r="G846" s="13"/>
      <c r="H846" s="13"/>
      <c r="I846" s="13"/>
      <c r="J846" s="13"/>
    </row>
    <row r="847" spans="2:10" x14ac:dyDescent="0.2">
      <c r="B847" s="13"/>
      <c r="C847" s="32"/>
      <c r="D847" s="13"/>
      <c r="E847" s="28"/>
      <c r="F847" s="13"/>
      <c r="G847" s="13"/>
      <c r="H847" s="13"/>
      <c r="I847" s="13"/>
      <c r="J847" s="13"/>
    </row>
    <row r="848" spans="2:10" x14ac:dyDescent="0.2">
      <c r="B848" s="13"/>
      <c r="C848" s="32"/>
      <c r="D848" s="13"/>
      <c r="E848" s="28"/>
      <c r="F848" s="13"/>
      <c r="G848" s="13"/>
      <c r="H848" s="13"/>
      <c r="I848" s="13"/>
      <c r="J848" s="13"/>
    </row>
    <row r="849" spans="2:10" x14ac:dyDescent="0.2">
      <c r="B849" s="13"/>
      <c r="C849" s="32"/>
      <c r="D849" s="13"/>
      <c r="E849" s="28"/>
      <c r="F849" s="13"/>
      <c r="G849" s="13"/>
      <c r="H849" s="13"/>
      <c r="I849" s="13"/>
      <c r="J849" s="13"/>
    </row>
    <row r="850" spans="2:10" x14ac:dyDescent="0.2">
      <c r="B850" s="13"/>
      <c r="C850" s="32"/>
      <c r="D850" s="13"/>
      <c r="E850" s="28"/>
      <c r="F850" s="13"/>
      <c r="G850" s="13"/>
      <c r="H850" s="13"/>
      <c r="I850" s="13"/>
      <c r="J850" s="13"/>
    </row>
    <row r="851" spans="2:10" x14ac:dyDescent="0.2">
      <c r="B851" s="13"/>
      <c r="C851" s="32"/>
      <c r="D851" s="13"/>
      <c r="E851" s="28"/>
      <c r="F851" s="13"/>
      <c r="G851" s="13"/>
      <c r="H851" s="13"/>
      <c r="I851" s="13"/>
      <c r="J851" s="13"/>
    </row>
    <row r="852" spans="2:10" x14ac:dyDescent="0.2">
      <c r="B852" s="13"/>
      <c r="C852" s="32"/>
      <c r="D852" s="13"/>
      <c r="E852" s="28"/>
      <c r="F852" s="13"/>
      <c r="G852" s="13"/>
      <c r="H852" s="13"/>
      <c r="I852" s="13"/>
      <c r="J852" s="13"/>
    </row>
    <row r="853" spans="2:10" x14ac:dyDescent="0.2">
      <c r="B853" s="13"/>
      <c r="C853" s="32"/>
      <c r="D853" s="13"/>
      <c r="E853" s="28"/>
      <c r="F853" s="13"/>
      <c r="G853" s="13"/>
      <c r="H853" s="13"/>
      <c r="I853" s="13"/>
      <c r="J853" s="13"/>
    </row>
    <row r="854" spans="2:10" x14ac:dyDescent="0.2">
      <c r="B854" s="13"/>
      <c r="C854" s="32"/>
      <c r="D854" s="13"/>
      <c r="E854" s="28"/>
      <c r="F854" s="13"/>
      <c r="G854" s="13"/>
      <c r="H854" s="13"/>
      <c r="I854" s="13"/>
      <c r="J854" s="13"/>
    </row>
    <row r="855" spans="2:10" x14ac:dyDescent="0.2">
      <c r="B855" s="13"/>
      <c r="C855" s="32"/>
      <c r="D855" s="13"/>
      <c r="E855" s="28"/>
      <c r="F855" s="13"/>
      <c r="G855" s="13"/>
      <c r="H855" s="13"/>
      <c r="I855" s="13"/>
      <c r="J855" s="13"/>
    </row>
    <row r="856" spans="2:10" x14ac:dyDescent="0.2">
      <c r="B856" s="13"/>
      <c r="C856" s="32"/>
      <c r="D856" s="13"/>
      <c r="E856" s="28"/>
      <c r="F856" s="13"/>
      <c r="G856" s="13"/>
      <c r="H856" s="13"/>
      <c r="I856" s="13"/>
      <c r="J856" s="13"/>
    </row>
    <row r="857" spans="2:10" x14ac:dyDescent="0.2">
      <c r="B857" s="13"/>
      <c r="C857" s="32"/>
      <c r="D857" s="13"/>
      <c r="E857" s="28"/>
      <c r="F857" s="13"/>
      <c r="G857" s="13"/>
      <c r="H857" s="13"/>
      <c r="I857" s="13"/>
      <c r="J857" s="13"/>
    </row>
    <row r="858" spans="2:10" x14ac:dyDescent="0.2">
      <c r="B858" s="13"/>
      <c r="C858" s="32"/>
      <c r="D858" s="13"/>
      <c r="E858" s="28"/>
      <c r="F858" s="13"/>
      <c r="G858" s="13"/>
      <c r="H858" s="13"/>
      <c r="I858" s="13"/>
      <c r="J858" s="13"/>
    </row>
    <row r="859" spans="2:10" x14ac:dyDescent="0.2">
      <c r="B859" s="13"/>
      <c r="C859" s="32"/>
      <c r="D859" s="13"/>
      <c r="E859" s="28"/>
      <c r="F859" s="13"/>
      <c r="G859" s="13"/>
      <c r="H859" s="13"/>
      <c r="I859" s="13"/>
      <c r="J859" s="13"/>
    </row>
    <row r="860" spans="2:10" x14ac:dyDescent="0.2">
      <c r="B860" s="13"/>
      <c r="C860" s="32"/>
      <c r="D860" s="13"/>
      <c r="E860" s="28"/>
      <c r="F860" s="13"/>
      <c r="G860" s="13"/>
      <c r="H860" s="13"/>
      <c r="I860" s="13"/>
      <c r="J860" s="13"/>
    </row>
    <row r="861" spans="2:10" x14ac:dyDescent="0.2">
      <c r="B861" s="13"/>
      <c r="C861" s="32"/>
      <c r="D861" s="13"/>
      <c r="E861" s="28"/>
      <c r="F861" s="13"/>
      <c r="G861" s="13"/>
      <c r="H861" s="13"/>
      <c r="I861" s="13"/>
      <c r="J861" s="13"/>
    </row>
    <row r="862" spans="2:10" x14ac:dyDescent="0.2">
      <c r="B862" s="13"/>
      <c r="C862" s="32"/>
      <c r="D862" s="13"/>
      <c r="E862" s="28"/>
      <c r="F862" s="13"/>
      <c r="G862" s="13"/>
      <c r="H862" s="13"/>
      <c r="I862" s="13"/>
      <c r="J862" s="13"/>
    </row>
    <row r="863" spans="2:10" x14ac:dyDescent="0.2">
      <c r="B863" s="13"/>
      <c r="C863" s="32"/>
      <c r="D863" s="13"/>
      <c r="E863" s="28"/>
      <c r="F863" s="13"/>
      <c r="G863" s="13"/>
      <c r="H863" s="13"/>
      <c r="I863" s="13"/>
      <c r="J863" s="13"/>
    </row>
    <row r="864" spans="2:10" x14ac:dyDescent="0.2">
      <c r="B864" s="13"/>
      <c r="C864" s="32"/>
      <c r="D864" s="13"/>
      <c r="E864" s="28"/>
      <c r="F864" s="13"/>
      <c r="G864" s="13"/>
      <c r="H864" s="13"/>
      <c r="I864" s="13"/>
      <c r="J864" s="13"/>
    </row>
    <row r="865" spans="2:10" x14ac:dyDescent="0.2">
      <c r="B865" s="13"/>
      <c r="C865" s="32"/>
      <c r="D865" s="13"/>
      <c r="E865" s="28"/>
      <c r="F865" s="13"/>
      <c r="G865" s="13"/>
      <c r="H865" s="13"/>
      <c r="I865" s="13"/>
      <c r="J865" s="13"/>
    </row>
    <row r="866" spans="2:10" x14ac:dyDescent="0.2">
      <c r="B866" s="13"/>
      <c r="C866" s="32"/>
      <c r="D866" s="13"/>
      <c r="E866" s="28"/>
      <c r="F866" s="13"/>
      <c r="G866" s="13"/>
      <c r="H866" s="13"/>
      <c r="I866" s="13"/>
      <c r="J866" s="13"/>
    </row>
    <row r="867" spans="2:10" x14ac:dyDescent="0.2">
      <c r="B867" s="13"/>
      <c r="C867" s="32"/>
      <c r="D867" s="13"/>
      <c r="E867" s="28"/>
      <c r="F867" s="13"/>
      <c r="G867" s="13"/>
      <c r="H867" s="13"/>
      <c r="I867" s="13"/>
      <c r="J867" s="13"/>
    </row>
    <row r="868" spans="2:10" x14ac:dyDescent="0.2">
      <c r="B868" s="13"/>
      <c r="C868" s="32"/>
      <c r="D868" s="13"/>
      <c r="E868" s="28"/>
      <c r="F868" s="13"/>
      <c r="G868" s="13"/>
      <c r="H868" s="13"/>
      <c r="I868" s="13"/>
      <c r="J868" s="13"/>
    </row>
    <row r="869" spans="2:10" x14ac:dyDescent="0.2">
      <c r="B869" s="13"/>
      <c r="C869" s="32"/>
      <c r="D869" s="13"/>
      <c r="E869" s="28"/>
      <c r="F869" s="13"/>
      <c r="G869" s="13"/>
      <c r="H869" s="13"/>
      <c r="I869" s="13"/>
      <c r="J869" s="13"/>
    </row>
    <row r="870" spans="2:10" x14ac:dyDescent="0.2">
      <c r="B870" s="13"/>
      <c r="C870" s="32"/>
      <c r="D870" s="13"/>
      <c r="E870" s="28"/>
      <c r="F870" s="13"/>
      <c r="G870" s="13"/>
      <c r="H870" s="13"/>
      <c r="I870" s="13"/>
      <c r="J870" s="13"/>
    </row>
    <row r="871" spans="2:10" x14ac:dyDescent="0.2">
      <c r="B871" s="13"/>
      <c r="C871" s="32"/>
      <c r="D871" s="13"/>
      <c r="E871" s="28"/>
      <c r="F871" s="13"/>
      <c r="G871" s="13"/>
      <c r="H871" s="13"/>
      <c r="I871" s="13"/>
      <c r="J871" s="13"/>
    </row>
    <row r="872" spans="2:10" x14ac:dyDescent="0.2">
      <c r="B872" s="13"/>
      <c r="C872" s="32"/>
      <c r="D872" s="13"/>
      <c r="E872" s="28"/>
      <c r="F872" s="13"/>
      <c r="G872" s="13"/>
      <c r="H872" s="13"/>
      <c r="I872" s="13"/>
      <c r="J872" s="13"/>
    </row>
    <row r="873" spans="2:10" x14ac:dyDescent="0.2">
      <c r="B873" s="13"/>
      <c r="C873" s="32"/>
      <c r="D873" s="13"/>
      <c r="E873" s="28"/>
      <c r="F873" s="13"/>
      <c r="G873" s="13"/>
      <c r="H873" s="13"/>
      <c r="I873" s="13"/>
      <c r="J873" s="13"/>
    </row>
    <row r="874" spans="2:10" x14ac:dyDescent="0.2">
      <c r="B874" s="13"/>
      <c r="C874" s="32"/>
      <c r="D874" s="13"/>
      <c r="E874" s="28"/>
      <c r="F874" s="13"/>
      <c r="G874" s="13"/>
      <c r="H874" s="13"/>
      <c r="I874" s="13"/>
      <c r="J874" s="13"/>
    </row>
    <row r="875" spans="2:10" x14ac:dyDescent="0.2">
      <c r="B875" s="13"/>
      <c r="C875" s="32"/>
      <c r="D875" s="13"/>
      <c r="E875" s="28"/>
      <c r="F875" s="13"/>
      <c r="G875" s="13"/>
      <c r="H875" s="13"/>
      <c r="I875" s="13"/>
      <c r="J875" s="13"/>
    </row>
    <row r="876" spans="2:10" x14ac:dyDescent="0.2">
      <c r="B876" s="13"/>
      <c r="C876" s="32"/>
      <c r="D876" s="13"/>
      <c r="E876" s="28"/>
      <c r="F876" s="13"/>
      <c r="G876" s="13"/>
      <c r="H876" s="13"/>
      <c r="I876" s="13"/>
      <c r="J876" s="13"/>
    </row>
    <row r="877" spans="2:10" x14ac:dyDescent="0.2">
      <c r="B877" s="13"/>
      <c r="C877" s="32"/>
      <c r="D877" s="13"/>
      <c r="E877" s="28"/>
      <c r="F877" s="13"/>
      <c r="G877" s="13"/>
      <c r="H877" s="13"/>
      <c r="I877" s="13"/>
      <c r="J877" s="13"/>
    </row>
    <row r="878" spans="2:10" x14ac:dyDescent="0.2">
      <c r="B878" s="13"/>
      <c r="C878" s="32"/>
      <c r="D878" s="13"/>
      <c r="E878" s="28"/>
      <c r="F878" s="13"/>
      <c r="G878" s="13"/>
      <c r="H878" s="13"/>
      <c r="I878" s="13"/>
      <c r="J878" s="13"/>
    </row>
    <row r="879" spans="2:10" x14ac:dyDescent="0.2">
      <c r="B879" s="13"/>
      <c r="C879" s="32"/>
      <c r="D879" s="13"/>
      <c r="E879" s="28"/>
      <c r="F879" s="13"/>
      <c r="G879" s="13"/>
      <c r="H879" s="13"/>
      <c r="I879" s="13"/>
      <c r="J879" s="13"/>
    </row>
    <row r="880" spans="2:10" x14ac:dyDescent="0.2">
      <c r="B880" s="13"/>
      <c r="C880" s="32"/>
      <c r="D880" s="13"/>
      <c r="E880" s="28"/>
      <c r="F880" s="13"/>
      <c r="G880" s="13"/>
      <c r="H880" s="13"/>
      <c r="I880" s="13"/>
      <c r="J880" s="13"/>
    </row>
    <row r="881" spans="2:10" x14ac:dyDescent="0.2">
      <c r="B881" s="13"/>
      <c r="C881" s="32"/>
      <c r="D881" s="13"/>
      <c r="E881" s="28"/>
      <c r="F881" s="13"/>
      <c r="G881" s="13"/>
      <c r="H881" s="13"/>
      <c r="I881" s="13"/>
      <c r="J881" s="13"/>
    </row>
    <row r="882" spans="2:10" x14ac:dyDescent="0.2">
      <c r="B882" s="13"/>
      <c r="C882" s="32"/>
      <c r="D882" s="13"/>
      <c r="E882" s="28"/>
      <c r="F882" s="13"/>
      <c r="G882" s="13"/>
      <c r="H882" s="13"/>
      <c r="I882" s="13"/>
      <c r="J882" s="13"/>
    </row>
    <row r="883" spans="2:10" x14ac:dyDescent="0.2">
      <c r="B883" s="13"/>
      <c r="C883" s="32"/>
      <c r="D883" s="13"/>
      <c r="E883" s="28"/>
      <c r="F883" s="13"/>
      <c r="G883" s="13"/>
      <c r="H883" s="13"/>
      <c r="I883" s="13"/>
      <c r="J883" s="13"/>
    </row>
    <row r="884" spans="2:10" x14ac:dyDescent="0.2">
      <c r="B884" s="13"/>
      <c r="C884" s="32"/>
      <c r="D884" s="13"/>
      <c r="E884" s="28"/>
      <c r="F884" s="13"/>
      <c r="G884" s="13"/>
      <c r="H884" s="13"/>
      <c r="I884" s="13"/>
      <c r="J884" s="13"/>
    </row>
    <row r="885" spans="2:10" x14ac:dyDescent="0.2">
      <c r="B885" s="13"/>
      <c r="C885" s="32"/>
      <c r="D885" s="13"/>
      <c r="E885" s="28"/>
      <c r="F885" s="13"/>
      <c r="G885" s="13"/>
      <c r="H885" s="13"/>
      <c r="I885" s="13"/>
      <c r="J885" s="13"/>
    </row>
    <row r="886" spans="2:10" x14ac:dyDescent="0.2">
      <c r="B886" s="13"/>
      <c r="C886" s="32"/>
      <c r="D886" s="13"/>
      <c r="E886" s="28"/>
      <c r="F886" s="13"/>
      <c r="G886" s="13"/>
      <c r="H886" s="13"/>
      <c r="I886" s="13"/>
      <c r="J886" s="13"/>
    </row>
    <row r="887" spans="2:10" x14ac:dyDescent="0.2">
      <c r="B887" s="13"/>
      <c r="C887" s="32"/>
      <c r="D887" s="13"/>
      <c r="E887" s="28"/>
      <c r="F887" s="13"/>
      <c r="G887" s="13"/>
      <c r="H887" s="13"/>
      <c r="I887" s="13"/>
      <c r="J887" s="13"/>
    </row>
    <row r="888" spans="2:10" x14ac:dyDescent="0.2">
      <c r="B888" s="13"/>
      <c r="C888" s="32"/>
      <c r="D888" s="13"/>
      <c r="E888" s="28"/>
      <c r="F888" s="13"/>
      <c r="G888" s="13"/>
      <c r="H888" s="13"/>
      <c r="I888" s="13"/>
      <c r="J888" s="13"/>
    </row>
    <row r="889" spans="2:10" x14ac:dyDescent="0.2">
      <c r="B889" s="13"/>
      <c r="C889" s="32"/>
      <c r="D889" s="13"/>
      <c r="E889" s="28"/>
      <c r="F889" s="13"/>
      <c r="G889" s="13"/>
      <c r="H889" s="13"/>
      <c r="I889" s="13"/>
      <c r="J889" s="13"/>
    </row>
    <row r="890" spans="2:10" x14ac:dyDescent="0.2">
      <c r="B890" s="13"/>
      <c r="C890" s="32"/>
      <c r="D890" s="13"/>
      <c r="E890" s="28"/>
      <c r="F890" s="13"/>
      <c r="G890" s="13"/>
      <c r="H890" s="13"/>
      <c r="I890" s="13"/>
      <c r="J890" s="13"/>
    </row>
    <row r="891" spans="2:10" x14ac:dyDescent="0.2">
      <c r="B891" s="13"/>
      <c r="C891" s="32"/>
      <c r="D891" s="13"/>
      <c r="E891" s="28"/>
      <c r="F891" s="13"/>
      <c r="G891" s="13"/>
      <c r="H891" s="13"/>
      <c r="I891" s="13"/>
      <c r="J891" s="13"/>
    </row>
    <row r="892" spans="2:10" x14ac:dyDescent="0.2">
      <c r="B892" s="13"/>
      <c r="C892" s="32"/>
      <c r="D892" s="13"/>
      <c r="E892" s="28"/>
      <c r="F892" s="13"/>
      <c r="G892" s="13"/>
      <c r="H892" s="13"/>
      <c r="I892" s="13"/>
      <c r="J892" s="13"/>
    </row>
    <row r="893" spans="2:10" x14ac:dyDescent="0.2">
      <c r="B893" s="13"/>
      <c r="C893" s="32"/>
      <c r="D893" s="13"/>
      <c r="E893" s="28"/>
      <c r="F893" s="13"/>
      <c r="G893" s="13"/>
      <c r="H893" s="13"/>
      <c r="I893" s="13"/>
      <c r="J893" s="13"/>
    </row>
    <row r="894" spans="2:10" x14ac:dyDescent="0.2">
      <c r="B894" s="13"/>
      <c r="C894" s="32"/>
      <c r="D894" s="13"/>
      <c r="E894" s="28"/>
      <c r="F894" s="13"/>
      <c r="G894" s="13"/>
      <c r="H894" s="13"/>
      <c r="I894" s="13"/>
      <c r="J894" s="13"/>
    </row>
    <row r="895" spans="2:10" x14ac:dyDescent="0.2">
      <c r="B895" s="13"/>
      <c r="C895" s="32"/>
      <c r="D895" s="13"/>
      <c r="E895" s="28"/>
      <c r="F895" s="13"/>
      <c r="G895" s="13"/>
      <c r="H895" s="13"/>
      <c r="I895" s="13"/>
      <c r="J895" s="13"/>
    </row>
    <row r="896" spans="2:10" x14ac:dyDescent="0.2">
      <c r="B896" s="13"/>
      <c r="C896" s="32"/>
      <c r="D896" s="13"/>
      <c r="E896" s="28"/>
      <c r="F896" s="13"/>
      <c r="G896" s="13"/>
      <c r="H896" s="13"/>
      <c r="I896" s="13"/>
      <c r="J896" s="13"/>
    </row>
    <row r="897" spans="2:10" x14ac:dyDescent="0.2">
      <c r="B897" s="13"/>
      <c r="C897" s="32"/>
      <c r="D897" s="13"/>
      <c r="E897" s="28"/>
      <c r="F897" s="13"/>
      <c r="G897" s="13"/>
      <c r="H897" s="13"/>
      <c r="I897" s="13"/>
      <c r="J897" s="13"/>
    </row>
    <row r="898" spans="2:10" x14ac:dyDescent="0.2">
      <c r="B898" s="13"/>
      <c r="C898" s="32"/>
      <c r="D898" s="13"/>
      <c r="E898" s="28"/>
      <c r="F898" s="13"/>
      <c r="G898" s="13"/>
      <c r="H898" s="13"/>
      <c r="I898" s="13"/>
      <c r="J898" s="13"/>
    </row>
    <row r="899" spans="2:10" x14ac:dyDescent="0.2">
      <c r="B899" s="13"/>
      <c r="C899" s="32"/>
      <c r="D899" s="13"/>
      <c r="E899" s="28"/>
      <c r="F899" s="13"/>
      <c r="G899" s="13"/>
      <c r="H899" s="13"/>
      <c r="I899" s="13"/>
      <c r="J899" s="13"/>
    </row>
    <row r="900" spans="2:10" x14ac:dyDescent="0.2">
      <c r="B900" s="13"/>
      <c r="C900" s="32"/>
      <c r="D900" s="13"/>
      <c r="E900" s="28"/>
      <c r="F900" s="13"/>
      <c r="G900" s="13"/>
      <c r="H900" s="13"/>
      <c r="I900" s="13"/>
      <c r="J900" s="13"/>
    </row>
    <row r="901" spans="2:10" x14ac:dyDescent="0.2">
      <c r="B901" s="13"/>
      <c r="C901" s="32"/>
      <c r="D901" s="13"/>
      <c r="E901" s="28"/>
      <c r="F901" s="13"/>
      <c r="G901" s="13"/>
      <c r="H901" s="13"/>
      <c r="I901" s="13"/>
      <c r="J901" s="13"/>
    </row>
    <row r="902" spans="2:10" x14ac:dyDescent="0.2">
      <c r="B902" s="13"/>
      <c r="C902" s="32"/>
      <c r="D902" s="13"/>
      <c r="E902" s="28"/>
      <c r="F902" s="13"/>
      <c r="G902" s="13"/>
      <c r="H902" s="13"/>
      <c r="I902" s="13"/>
      <c r="J902" s="13"/>
    </row>
    <row r="903" spans="2:10" x14ac:dyDescent="0.2">
      <c r="B903" s="13"/>
      <c r="C903" s="32"/>
      <c r="D903" s="13"/>
      <c r="E903" s="28"/>
      <c r="F903" s="13"/>
      <c r="G903" s="13"/>
      <c r="H903" s="13"/>
      <c r="I903" s="13"/>
      <c r="J903" s="13"/>
    </row>
    <row r="904" spans="2:10" x14ac:dyDescent="0.2">
      <c r="B904" s="13"/>
      <c r="C904" s="32"/>
      <c r="D904" s="13"/>
      <c r="E904" s="28"/>
      <c r="F904" s="13"/>
      <c r="G904" s="13"/>
      <c r="H904" s="13"/>
      <c r="I904" s="13"/>
      <c r="J904" s="13"/>
    </row>
    <row r="905" spans="2:10" x14ac:dyDescent="0.2">
      <c r="B905" s="13"/>
      <c r="C905" s="32"/>
      <c r="D905" s="13"/>
      <c r="E905" s="28"/>
      <c r="F905" s="13"/>
      <c r="G905" s="13"/>
      <c r="H905" s="13"/>
      <c r="I905" s="13"/>
      <c r="J905" s="13"/>
    </row>
    <row r="906" spans="2:10" x14ac:dyDescent="0.2">
      <c r="B906" s="13"/>
      <c r="C906" s="32"/>
      <c r="D906" s="13"/>
      <c r="E906" s="28"/>
      <c r="F906" s="13"/>
      <c r="G906" s="13"/>
      <c r="H906" s="13"/>
      <c r="I906" s="13"/>
      <c r="J906" s="13"/>
    </row>
    <row r="907" spans="2:10" x14ac:dyDescent="0.2">
      <c r="B907" s="13"/>
      <c r="C907" s="32"/>
      <c r="D907" s="13"/>
      <c r="E907" s="28"/>
      <c r="F907" s="13"/>
      <c r="G907" s="13"/>
      <c r="H907" s="13"/>
      <c r="I907" s="13"/>
      <c r="J907" s="13"/>
    </row>
    <row r="908" spans="2:10" x14ac:dyDescent="0.2">
      <c r="B908" s="13"/>
      <c r="C908" s="32"/>
      <c r="D908" s="13"/>
      <c r="E908" s="28"/>
      <c r="F908" s="13"/>
      <c r="G908" s="13"/>
      <c r="H908" s="13"/>
      <c r="I908" s="13"/>
      <c r="J908" s="13"/>
    </row>
    <row r="909" spans="2:10" x14ac:dyDescent="0.2">
      <c r="B909" s="13"/>
      <c r="C909" s="32"/>
      <c r="D909" s="13"/>
      <c r="E909" s="28"/>
      <c r="F909" s="13"/>
      <c r="G909" s="13"/>
      <c r="H909" s="13"/>
      <c r="I909" s="13"/>
      <c r="J909" s="13"/>
    </row>
    <row r="910" spans="2:10" x14ac:dyDescent="0.2">
      <c r="B910" s="13"/>
      <c r="C910" s="32"/>
      <c r="D910" s="13"/>
      <c r="E910" s="28"/>
      <c r="F910" s="13"/>
      <c r="G910" s="13"/>
      <c r="H910" s="13"/>
      <c r="I910" s="13"/>
      <c r="J910" s="13"/>
    </row>
    <row r="911" spans="2:10" x14ac:dyDescent="0.2">
      <c r="B911" s="13"/>
      <c r="C911" s="32"/>
      <c r="D911" s="13"/>
      <c r="E911" s="28"/>
      <c r="F911" s="13"/>
      <c r="G911" s="13"/>
      <c r="H911" s="13"/>
      <c r="I911" s="13"/>
      <c r="J911" s="13"/>
    </row>
    <row r="912" spans="2:10" x14ac:dyDescent="0.2">
      <c r="B912" s="13"/>
      <c r="C912" s="32"/>
      <c r="D912" s="13"/>
      <c r="E912" s="28"/>
      <c r="F912" s="13"/>
      <c r="G912" s="13"/>
      <c r="H912" s="13"/>
      <c r="I912" s="13"/>
      <c r="J912" s="13"/>
    </row>
    <row r="913" spans="2:10" x14ac:dyDescent="0.2">
      <c r="B913" s="13"/>
      <c r="C913" s="32"/>
      <c r="D913" s="13"/>
      <c r="E913" s="28"/>
      <c r="F913" s="13"/>
      <c r="G913" s="13"/>
      <c r="H913" s="13"/>
      <c r="I913" s="13"/>
      <c r="J913" s="13"/>
    </row>
    <row r="914" spans="2:10" x14ac:dyDescent="0.2">
      <c r="B914" s="13"/>
      <c r="C914" s="32"/>
      <c r="D914" s="13"/>
      <c r="E914" s="28"/>
      <c r="F914" s="13"/>
      <c r="G914" s="13"/>
      <c r="H914" s="13"/>
      <c r="I914" s="13"/>
      <c r="J914" s="13"/>
    </row>
    <row r="915" spans="2:10" x14ac:dyDescent="0.2">
      <c r="B915" s="13"/>
      <c r="C915" s="32"/>
      <c r="D915" s="13"/>
      <c r="E915" s="28"/>
      <c r="F915" s="13"/>
      <c r="G915" s="13"/>
      <c r="H915" s="13"/>
      <c r="I915" s="13"/>
      <c r="J915" s="13"/>
    </row>
    <row r="916" spans="2:10" x14ac:dyDescent="0.2">
      <c r="B916" s="13"/>
      <c r="C916" s="32"/>
      <c r="D916" s="13"/>
      <c r="E916" s="28"/>
      <c r="F916" s="13"/>
      <c r="G916" s="13"/>
      <c r="H916" s="13"/>
      <c r="I916" s="13"/>
      <c r="J916" s="13"/>
    </row>
    <row r="917" spans="2:10" x14ac:dyDescent="0.2">
      <c r="B917" s="13"/>
      <c r="C917" s="32"/>
      <c r="D917" s="13"/>
      <c r="E917" s="28"/>
      <c r="F917" s="13"/>
      <c r="G917" s="13"/>
      <c r="H917" s="13"/>
      <c r="I917" s="13"/>
      <c r="J917" s="13"/>
    </row>
    <row r="918" spans="2:10" x14ac:dyDescent="0.2">
      <c r="B918" s="13"/>
      <c r="C918" s="32"/>
      <c r="D918" s="13"/>
      <c r="E918" s="28"/>
      <c r="F918" s="13"/>
      <c r="G918" s="13"/>
      <c r="H918" s="13"/>
      <c r="I918" s="13"/>
      <c r="J918" s="13"/>
    </row>
    <row r="919" spans="2:10" x14ac:dyDescent="0.2">
      <c r="B919" s="13"/>
      <c r="C919" s="32"/>
      <c r="D919" s="13"/>
      <c r="E919" s="28"/>
      <c r="F919" s="13"/>
      <c r="G919" s="13"/>
      <c r="H919" s="13"/>
      <c r="I919" s="13"/>
      <c r="J919" s="13"/>
    </row>
    <row r="920" spans="2:10" x14ac:dyDescent="0.2">
      <c r="B920" s="13"/>
      <c r="C920" s="32"/>
      <c r="D920" s="13"/>
      <c r="E920" s="28"/>
      <c r="F920" s="13"/>
      <c r="G920" s="13"/>
      <c r="H920" s="13"/>
      <c r="I920" s="13"/>
      <c r="J920" s="13"/>
    </row>
    <row r="921" spans="2:10" x14ac:dyDescent="0.2">
      <c r="B921" s="13"/>
      <c r="C921" s="32"/>
      <c r="D921" s="13"/>
      <c r="E921" s="28"/>
      <c r="F921" s="13"/>
      <c r="G921" s="13"/>
      <c r="H921" s="13"/>
      <c r="I921" s="13"/>
      <c r="J921" s="13"/>
    </row>
    <row r="922" spans="2:10" x14ac:dyDescent="0.2">
      <c r="B922" s="13"/>
      <c r="C922" s="32"/>
      <c r="D922" s="13"/>
      <c r="E922" s="28"/>
      <c r="F922" s="13"/>
      <c r="G922" s="13"/>
      <c r="H922" s="13"/>
      <c r="I922" s="13"/>
      <c r="J922" s="13"/>
    </row>
    <row r="923" spans="2:10" x14ac:dyDescent="0.2">
      <c r="B923" s="13"/>
      <c r="C923" s="32"/>
      <c r="D923" s="13"/>
      <c r="E923" s="28"/>
      <c r="F923" s="13"/>
      <c r="G923" s="13"/>
      <c r="H923" s="13"/>
      <c r="I923" s="13"/>
      <c r="J923" s="13"/>
    </row>
    <row r="924" spans="2:10" x14ac:dyDescent="0.2">
      <c r="B924" s="13"/>
      <c r="C924" s="32"/>
      <c r="D924" s="13"/>
      <c r="E924" s="28"/>
      <c r="F924" s="13"/>
      <c r="G924" s="13"/>
      <c r="H924" s="13"/>
      <c r="I924" s="13"/>
      <c r="J924" s="13"/>
    </row>
    <row r="925" spans="2:10" x14ac:dyDescent="0.2">
      <c r="B925" s="13"/>
      <c r="C925" s="32"/>
      <c r="D925" s="13"/>
      <c r="E925" s="28"/>
      <c r="F925" s="13"/>
      <c r="G925" s="13"/>
      <c r="H925" s="13"/>
      <c r="I925" s="13"/>
      <c r="J925" s="13"/>
    </row>
    <row r="926" spans="2:10" x14ac:dyDescent="0.2">
      <c r="B926" s="13"/>
      <c r="C926" s="32"/>
      <c r="D926" s="13"/>
      <c r="E926" s="28"/>
      <c r="F926" s="13"/>
      <c r="G926" s="13"/>
      <c r="H926" s="13"/>
      <c r="I926" s="13"/>
      <c r="J926" s="13"/>
    </row>
    <row r="927" spans="2:10" x14ac:dyDescent="0.2">
      <c r="B927" s="13"/>
      <c r="C927" s="32"/>
      <c r="D927" s="13"/>
      <c r="E927" s="28"/>
      <c r="F927" s="13"/>
      <c r="G927" s="13"/>
      <c r="H927" s="13"/>
      <c r="I927" s="13"/>
      <c r="J927" s="13"/>
    </row>
    <row r="928" spans="2:10" x14ac:dyDescent="0.2">
      <c r="B928" s="13"/>
      <c r="C928" s="32"/>
      <c r="D928" s="13"/>
      <c r="E928" s="28"/>
      <c r="F928" s="13"/>
      <c r="G928" s="13"/>
      <c r="H928" s="13"/>
      <c r="I928" s="13"/>
      <c r="J928" s="13"/>
    </row>
    <row r="929" spans="2:10" x14ac:dyDescent="0.2">
      <c r="B929" s="13"/>
      <c r="C929" s="32"/>
      <c r="D929" s="13"/>
      <c r="E929" s="28"/>
      <c r="F929" s="13"/>
      <c r="G929" s="13"/>
      <c r="H929" s="13"/>
      <c r="I929" s="13"/>
      <c r="J929" s="13"/>
    </row>
    <row r="930" spans="2:10" x14ac:dyDescent="0.2">
      <c r="B930" s="13"/>
      <c r="C930" s="32"/>
      <c r="D930" s="13"/>
      <c r="E930" s="28"/>
      <c r="F930" s="13"/>
      <c r="G930" s="13"/>
      <c r="H930" s="13"/>
      <c r="I930" s="13"/>
      <c r="J930" s="13"/>
    </row>
    <row r="931" spans="2:10" x14ac:dyDescent="0.2">
      <c r="B931" s="13"/>
      <c r="C931" s="32"/>
      <c r="D931" s="13"/>
      <c r="E931" s="28"/>
      <c r="F931" s="13"/>
      <c r="G931" s="13"/>
      <c r="H931" s="13"/>
      <c r="I931" s="13"/>
      <c r="J931" s="13"/>
    </row>
    <row r="932" spans="2:10" x14ac:dyDescent="0.2">
      <c r="B932" s="13"/>
      <c r="C932" s="32"/>
      <c r="D932" s="13"/>
      <c r="E932" s="28"/>
      <c r="F932" s="13"/>
      <c r="G932" s="13"/>
      <c r="H932" s="13"/>
      <c r="I932" s="13"/>
      <c r="J932" s="13"/>
    </row>
    <row r="933" spans="2:10" x14ac:dyDescent="0.2">
      <c r="B933" s="13"/>
      <c r="C933" s="32"/>
      <c r="D933" s="13"/>
      <c r="E933" s="28"/>
      <c r="F933" s="13"/>
      <c r="G933" s="13"/>
      <c r="H933" s="13"/>
      <c r="I933" s="13"/>
      <c r="J933" s="13"/>
    </row>
    <row r="934" spans="2:10" x14ac:dyDescent="0.2">
      <c r="B934" s="13"/>
      <c r="C934" s="32"/>
      <c r="D934" s="13"/>
      <c r="E934" s="28"/>
      <c r="F934" s="13"/>
      <c r="G934" s="13"/>
      <c r="H934" s="13"/>
      <c r="I934" s="13"/>
      <c r="J934" s="13"/>
    </row>
    <row r="935" spans="2:10" x14ac:dyDescent="0.2">
      <c r="B935" s="13"/>
      <c r="C935" s="32"/>
      <c r="D935" s="13"/>
      <c r="E935" s="28"/>
      <c r="F935" s="13"/>
      <c r="G935" s="13"/>
      <c r="H935" s="13"/>
      <c r="I935" s="13"/>
      <c r="J935" s="13"/>
    </row>
    <row r="936" spans="2:10" x14ac:dyDescent="0.2">
      <c r="B936" s="13"/>
      <c r="C936" s="32"/>
      <c r="D936" s="13"/>
      <c r="E936" s="28"/>
      <c r="F936" s="13"/>
      <c r="G936" s="13"/>
      <c r="H936" s="13"/>
      <c r="I936" s="13"/>
      <c r="J936" s="13"/>
    </row>
    <row r="937" spans="2:10" x14ac:dyDescent="0.2">
      <c r="B937" s="13"/>
      <c r="C937" s="32"/>
      <c r="D937" s="13"/>
      <c r="E937" s="28"/>
      <c r="F937" s="13"/>
      <c r="G937" s="13"/>
      <c r="H937" s="13"/>
      <c r="I937" s="13"/>
      <c r="J937" s="13"/>
    </row>
    <row r="938" spans="2:10" x14ac:dyDescent="0.2">
      <c r="B938" s="13"/>
      <c r="C938" s="32"/>
      <c r="D938" s="13"/>
      <c r="E938" s="28"/>
      <c r="F938" s="13"/>
      <c r="G938" s="13"/>
      <c r="H938" s="13"/>
      <c r="I938" s="13"/>
      <c r="J938" s="13"/>
    </row>
    <row r="939" spans="2:10" x14ac:dyDescent="0.2">
      <c r="B939" s="13"/>
      <c r="C939" s="32"/>
      <c r="D939" s="13"/>
      <c r="E939" s="28"/>
      <c r="F939" s="13"/>
      <c r="G939" s="13"/>
      <c r="H939" s="13"/>
      <c r="I939" s="13"/>
      <c r="J939" s="13"/>
    </row>
    <row r="940" spans="2:10" x14ac:dyDescent="0.2">
      <c r="B940" s="13"/>
      <c r="C940" s="32"/>
      <c r="D940" s="13"/>
      <c r="E940" s="28"/>
      <c r="F940" s="13"/>
      <c r="G940" s="13"/>
      <c r="H940" s="13"/>
      <c r="I940" s="13"/>
      <c r="J940" s="13"/>
    </row>
    <row r="941" spans="2:10" x14ac:dyDescent="0.2">
      <c r="B941" s="13"/>
      <c r="C941" s="32"/>
      <c r="D941" s="13"/>
      <c r="E941" s="28"/>
      <c r="F941" s="13"/>
      <c r="G941" s="13"/>
      <c r="H941" s="13"/>
      <c r="I941" s="13"/>
      <c r="J941" s="13"/>
    </row>
    <row r="942" spans="2:10" x14ac:dyDescent="0.2">
      <c r="B942" s="13"/>
      <c r="C942" s="32"/>
      <c r="D942" s="13"/>
      <c r="E942" s="28"/>
      <c r="F942" s="13"/>
      <c r="G942" s="13"/>
      <c r="H942" s="13"/>
      <c r="I942" s="13"/>
      <c r="J942" s="13"/>
    </row>
    <row r="943" spans="2:10" x14ac:dyDescent="0.2">
      <c r="B943" s="13"/>
      <c r="C943" s="32"/>
      <c r="D943" s="13"/>
      <c r="E943" s="28"/>
      <c r="F943" s="13"/>
      <c r="G943" s="13"/>
      <c r="H943" s="13"/>
      <c r="I943" s="13"/>
      <c r="J943" s="13"/>
    </row>
    <row r="944" spans="2:10" x14ac:dyDescent="0.2">
      <c r="B944" s="13"/>
      <c r="C944" s="32"/>
      <c r="D944" s="13"/>
      <c r="E944" s="28"/>
      <c r="F944" s="13"/>
      <c r="G944" s="13"/>
      <c r="H944" s="13"/>
      <c r="I944" s="13"/>
      <c r="J944" s="13"/>
    </row>
    <row r="945" spans="2:10" x14ac:dyDescent="0.2">
      <c r="B945" s="13"/>
      <c r="C945" s="32"/>
      <c r="D945" s="13"/>
      <c r="E945" s="28"/>
      <c r="F945" s="13"/>
      <c r="G945" s="13"/>
      <c r="H945" s="13"/>
      <c r="I945" s="13"/>
      <c r="J945" s="13"/>
    </row>
    <row r="946" spans="2:10" x14ac:dyDescent="0.2">
      <c r="B946" s="13"/>
      <c r="C946" s="32"/>
      <c r="D946" s="13"/>
      <c r="E946" s="28"/>
      <c r="F946" s="13"/>
      <c r="G946" s="13"/>
      <c r="H946" s="13"/>
      <c r="I946" s="13"/>
      <c r="J946" s="13"/>
    </row>
    <row r="947" spans="2:10" x14ac:dyDescent="0.2">
      <c r="B947" s="13"/>
      <c r="C947" s="32"/>
      <c r="D947" s="13"/>
      <c r="E947" s="28"/>
      <c r="F947" s="13"/>
      <c r="G947" s="13"/>
      <c r="H947" s="13"/>
      <c r="I947" s="13"/>
      <c r="J947" s="13"/>
    </row>
    <row r="948" spans="2:10" x14ac:dyDescent="0.2">
      <c r="B948" s="13"/>
      <c r="C948" s="32"/>
      <c r="D948" s="13"/>
      <c r="E948" s="28"/>
      <c r="F948" s="13"/>
      <c r="G948" s="13"/>
      <c r="H948" s="13"/>
      <c r="I948" s="13"/>
      <c r="J948" s="13"/>
    </row>
    <row r="949" spans="2:10" x14ac:dyDescent="0.2">
      <c r="B949" s="13"/>
      <c r="C949" s="32"/>
      <c r="D949" s="13"/>
      <c r="E949" s="28"/>
      <c r="F949" s="13"/>
      <c r="G949" s="13"/>
      <c r="H949" s="13"/>
      <c r="I949" s="13"/>
      <c r="J949" s="13"/>
    </row>
    <row r="950" spans="2:10" x14ac:dyDescent="0.2">
      <c r="B950" s="13"/>
      <c r="C950" s="32"/>
      <c r="D950" s="13"/>
      <c r="E950" s="28"/>
      <c r="F950" s="13"/>
      <c r="G950" s="13"/>
      <c r="H950" s="13"/>
      <c r="I950" s="13"/>
      <c r="J950" s="13"/>
    </row>
    <row r="951" spans="2:10" x14ac:dyDescent="0.2">
      <c r="B951" s="13"/>
      <c r="C951" s="32"/>
      <c r="D951" s="13"/>
      <c r="E951" s="28"/>
      <c r="F951" s="13"/>
      <c r="G951" s="13"/>
      <c r="H951" s="13"/>
      <c r="I951" s="13"/>
      <c r="J951" s="13"/>
    </row>
    <row r="952" spans="2:10" x14ac:dyDescent="0.2">
      <c r="B952" s="13"/>
      <c r="C952" s="32"/>
      <c r="D952" s="13"/>
      <c r="E952" s="28"/>
      <c r="F952" s="13"/>
      <c r="G952" s="13"/>
      <c r="H952" s="13"/>
      <c r="I952" s="13"/>
      <c r="J952" s="13"/>
    </row>
    <row r="953" spans="2:10" x14ac:dyDescent="0.2">
      <c r="B953" s="13"/>
      <c r="C953" s="32"/>
      <c r="D953" s="13"/>
      <c r="E953" s="28"/>
      <c r="F953" s="13"/>
      <c r="G953" s="13"/>
      <c r="H953" s="13"/>
      <c r="I953" s="13"/>
      <c r="J953" s="13"/>
    </row>
    <row r="954" spans="2:10" x14ac:dyDescent="0.2">
      <c r="B954" s="13"/>
      <c r="C954" s="32"/>
      <c r="D954" s="13"/>
      <c r="E954" s="28"/>
      <c r="F954" s="13"/>
      <c r="G954" s="13"/>
      <c r="H954" s="13"/>
      <c r="I954" s="13"/>
      <c r="J954" s="13"/>
    </row>
    <row r="955" spans="2:10" x14ac:dyDescent="0.2">
      <c r="B955" s="13"/>
      <c r="C955" s="32"/>
      <c r="D955" s="13"/>
      <c r="E955" s="28"/>
      <c r="F955" s="13"/>
      <c r="G955" s="13"/>
      <c r="H955" s="13"/>
      <c r="I955" s="13"/>
      <c r="J955" s="13"/>
    </row>
    <row r="956" spans="2:10" x14ac:dyDescent="0.2">
      <c r="B956" s="13"/>
      <c r="C956" s="32"/>
      <c r="D956" s="13"/>
      <c r="E956" s="28"/>
      <c r="F956" s="13"/>
      <c r="G956" s="13"/>
      <c r="H956" s="13"/>
      <c r="I956" s="13"/>
      <c r="J956" s="13"/>
    </row>
    <row r="957" spans="2:10" x14ac:dyDescent="0.2">
      <c r="B957" s="13"/>
      <c r="C957" s="32"/>
      <c r="D957" s="13"/>
      <c r="E957" s="28"/>
      <c r="F957" s="13"/>
      <c r="G957" s="13"/>
      <c r="H957" s="13"/>
      <c r="I957" s="13"/>
      <c r="J957" s="13"/>
    </row>
    <row r="958" spans="2:10" x14ac:dyDescent="0.2">
      <c r="B958" s="13"/>
      <c r="C958" s="32"/>
      <c r="D958" s="13"/>
      <c r="E958" s="28"/>
      <c r="F958" s="13"/>
      <c r="G958" s="13"/>
      <c r="H958" s="13"/>
      <c r="I958" s="13"/>
      <c r="J958" s="13"/>
    </row>
    <row r="959" spans="2:10" x14ac:dyDescent="0.2">
      <c r="B959" s="13"/>
      <c r="C959" s="32"/>
      <c r="D959" s="13"/>
      <c r="E959" s="28"/>
      <c r="F959" s="13"/>
      <c r="G959" s="13"/>
      <c r="H959" s="13"/>
      <c r="I959" s="13"/>
      <c r="J959" s="13"/>
    </row>
    <row r="960" spans="2:10" x14ac:dyDescent="0.2">
      <c r="B960" s="13"/>
      <c r="C960" s="32"/>
      <c r="D960" s="13"/>
      <c r="E960" s="28"/>
      <c r="F960" s="13"/>
      <c r="G960" s="13"/>
      <c r="H960" s="13"/>
      <c r="I960" s="13"/>
      <c r="J960" s="13"/>
    </row>
    <row r="961" spans="2:10" x14ac:dyDescent="0.2">
      <c r="B961" s="13"/>
      <c r="C961" s="32"/>
      <c r="D961" s="13"/>
      <c r="E961" s="28"/>
      <c r="F961" s="13"/>
      <c r="G961" s="13"/>
      <c r="H961" s="13"/>
      <c r="I961" s="13"/>
      <c r="J961" s="13"/>
    </row>
    <row r="962" spans="2:10" x14ac:dyDescent="0.2">
      <c r="B962" s="13"/>
      <c r="C962" s="32"/>
      <c r="D962" s="13"/>
      <c r="E962" s="28"/>
      <c r="F962" s="13"/>
      <c r="G962" s="13"/>
      <c r="H962" s="13"/>
      <c r="I962" s="13"/>
      <c r="J962" s="13"/>
    </row>
    <row r="963" spans="2:10" x14ac:dyDescent="0.2">
      <c r="B963" s="13"/>
      <c r="C963" s="32"/>
      <c r="D963" s="13"/>
      <c r="E963" s="28"/>
      <c r="F963" s="13"/>
      <c r="G963" s="13"/>
      <c r="H963" s="13"/>
      <c r="I963" s="13"/>
      <c r="J963" s="13"/>
    </row>
    <row r="964" spans="2:10" x14ac:dyDescent="0.2">
      <c r="B964" s="13"/>
      <c r="C964" s="32"/>
      <c r="D964" s="13"/>
      <c r="E964" s="28"/>
      <c r="F964" s="13"/>
      <c r="G964" s="13"/>
      <c r="H964" s="13"/>
      <c r="I964" s="13"/>
      <c r="J964" s="13"/>
    </row>
    <row r="965" spans="2:10" x14ac:dyDescent="0.2">
      <c r="B965" s="13"/>
      <c r="C965" s="32"/>
      <c r="D965" s="13"/>
      <c r="E965" s="28"/>
      <c r="F965" s="13"/>
      <c r="G965" s="13"/>
      <c r="H965" s="13"/>
      <c r="I965" s="13"/>
      <c r="J965" s="13"/>
    </row>
    <row r="966" spans="2:10" x14ac:dyDescent="0.2">
      <c r="B966" s="13"/>
      <c r="C966" s="32"/>
      <c r="D966" s="13"/>
      <c r="E966" s="28"/>
      <c r="F966" s="13"/>
      <c r="G966" s="13"/>
      <c r="H966" s="13"/>
      <c r="I966" s="13"/>
      <c r="J966" s="13"/>
    </row>
    <row r="967" spans="2:10" x14ac:dyDescent="0.2">
      <c r="B967" s="13"/>
      <c r="C967" s="32"/>
      <c r="D967" s="13"/>
      <c r="E967" s="28"/>
      <c r="F967" s="13"/>
      <c r="G967" s="13"/>
      <c r="H967" s="13"/>
      <c r="I967" s="13"/>
      <c r="J967" s="13"/>
    </row>
    <row r="968" spans="2:10" x14ac:dyDescent="0.2">
      <c r="B968" s="13"/>
      <c r="C968" s="32"/>
      <c r="D968" s="13"/>
      <c r="E968" s="28"/>
      <c r="F968" s="13"/>
      <c r="G968" s="13"/>
      <c r="H968" s="13"/>
      <c r="I968" s="13"/>
      <c r="J968" s="13"/>
    </row>
    <row r="969" spans="2:10" x14ac:dyDescent="0.2">
      <c r="B969" s="13"/>
      <c r="C969" s="32"/>
      <c r="D969" s="13"/>
      <c r="E969" s="28"/>
      <c r="F969" s="13"/>
      <c r="G969" s="13"/>
      <c r="H969" s="13"/>
      <c r="I969" s="13"/>
      <c r="J969" s="13"/>
    </row>
    <row r="970" spans="2:10" x14ac:dyDescent="0.2">
      <c r="B970" s="13"/>
      <c r="C970" s="32"/>
      <c r="D970" s="13"/>
      <c r="E970" s="28"/>
      <c r="F970" s="13"/>
      <c r="G970" s="13"/>
      <c r="H970" s="13"/>
      <c r="I970" s="13"/>
      <c r="J970" s="13"/>
    </row>
    <row r="971" spans="2:10" x14ac:dyDescent="0.2">
      <c r="B971" s="13"/>
      <c r="C971" s="32"/>
      <c r="D971" s="13"/>
      <c r="E971" s="28"/>
      <c r="F971" s="13"/>
      <c r="G971" s="13"/>
      <c r="H971" s="13"/>
      <c r="I971" s="13"/>
      <c r="J971" s="13"/>
    </row>
    <row r="972" spans="2:10" x14ac:dyDescent="0.2">
      <c r="B972" s="13"/>
      <c r="C972" s="32"/>
      <c r="D972" s="13"/>
      <c r="E972" s="28"/>
      <c r="F972" s="13"/>
      <c r="G972" s="13"/>
      <c r="H972" s="13"/>
      <c r="I972" s="13"/>
      <c r="J972" s="13"/>
    </row>
    <row r="973" spans="2:10" x14ac:dyDescent="0.2">
      <c r="B973" s="13"/>
      <c r="C973" s="32"/>
      <c r="D973" s="13"/>
      <c r="E973" s="28"/>
      <c r="F973" s="13"/>
      <c r="G973" s="13"/>
      <c r="H973" s="13"/>
      <c r="I973" s="13"/>
      <c r="J973" s="13"/>
    </row>
    <row r="974" spans="2:10" x14ac:dyDescent="0.2">
      <c r="B974" s="13"/>
      <c r="C974" s="32"/>
      <c r="D974" s="13"/>
      <c r="E974" s="28"/>
      <c r="F974" s="13"/>
      <c r="G974" s="13"/>
      <c r="H974" s="13"/>
      <c r="I974" s="13"/>
      <c r="J974" s="13"/>
    </row>
    <row r="975" spans="2:10" x14ac:dyDescent="0.2">
      <c r="B975" s="13"/>
      <c r="C975" s="32"/>
      <c r="D975" s="13"/>
      <c r="E975" s="28"/>
      <c r="F975" s="13"/>
      <c r="G975" s="13"/>
      <c r="H975" s="13"/>
      <c r="I975" s="13"/>
      <c r="J975" s="13"/>
    </row>
    <row r="976" spans="2:10" x14ac:dyDescent="0.2">
      <c r="B976" s="13"/>
      <c r="C976" s="32"/>
      <c r="D976" s="13"/>
      <c r="E976" s="28"/>
      <c r="F976" s="13"/>
      <c r="G976" s="13"/>
      <c r="H976" s="13"/>
      <c r="I976" s="13"/>
      <c r="J976" s="13"/>
    </row>
    <row r="977" spans="2:10" x14ac:dyDescent="0.2">
      <c r="B977" s="13"/>
      <c r="C977" s="32"/>
      <c r="D977" s="13"/>
      <c r="E977" s="28"/>
      <c r="F977" s="13"/>
      <c r="G977" s="13"/>
      <c r="H977" s="13"/>
      <c r="I977" s="13"/>
      <c r="J977" s="13"/>
    </row>
    <row r="978" spans="2:10" x14ac:dyDescent="0.2">
      <c r="B978" s="13"/>
      <c r="C978" s="32"/>
      <c r="D978" s="13"/>
      <c r="E978" s="28"/>
      <c r="F978" s="13"/>
      <c r="G978" s="13"/>
      <c r="H978" s="13"/>
      <c r="I978" s="13"/>
      <c r="J978" s="13"/>
    </row>
    <row r="979" spans="2:10" x14ac:dyDescent="0.2">
      <c r="B979" s="13"/>
      <c r="C979" s="32"/>
      <c r="D979" s="13"/>
      <c r="E979" s="28"/>
      <c r="F979" s="13"/>
      <c r="G979" s="13"/>
      <c r="H979" s="13"/>
      <c r="I979" s="13"/>
      <c r="J979" s="13"/>
    </row>
    <row r="980" spans="2:10" x14ac:dyDescent="0.2">
      <c r="B980" s="13"/>
      <c r="C980" s="32"/>
      <c r="D980" s="13"/>
      <c r="E980" s="28"/>
      <c r="F980" s="13"/>
      <c r="G980" s="13"/>
      <c r="H980" s="13"/>
      <c r="I980" s="13"/>
      <c r="J980" s="13"/>
    </row>
    <row r="981" spans="2:10" x14ac:dyDescent="0.2">
      <c r="B981" s="13"/>
      <c r="C981" s="32"/>
      <c r="D981" s="13"/>
      <c r="E981" s="28"/>
      <c r="F981" s="13"/>
      <c r="G981" s="13"/>
      <c r="H981" s="13"/>
      <c r="I981" s="13"/>
      <c r="J981" s="13"/>
    </row>
    <row r="982" spans="2:10" x14ac:dyDescent="0.2">
      <c r="B982" s="13"/>
      <c r="C982" s="32"/>
      <c r="D982" s="13"/>
      <c r="E982" s="28"/>
      <c r="F982" s="13"/>
      <c r="G982" s="13"/>
      <c r="H982" s="13"/>
      <c r="I982" s="13"/>
      <c r="J982" s="13"/>
    </row>
    <row r="983" spans="2:10" x14ac:dyDescent="0.2">
      <c r="B983" s="13"/>
      <c r="C983" s="32"/>
      <c r="D983" s="13"/>
      <c r="E983" s="28"/>
      <c r="F983" s="13"/>
      <c r="G983" s="13"/>
      <c r="H983" s="13"/>
      <c r="I983" s="13"/>
      <c r="J983" s="13"/>
    </row>
    <row r="984" spans="2:10" x14ac:dyDescent="0.2">
      <c r="B984" s="13"/>
      <c r="C984" s="32"/>
      <c r="D984" s="13"/>
      <c r="E984" s="28"/>
      <c r="F984" s="13"/>
      <c r="G984" s="13"/>
      <c r="H984" s="13"/>
      <c r="I984" s="13"/>
      <c r="J984" s="13"/>
    </row>
    <row r="985" spans="2:10" x14ac:dyDescent="0.2">
      <c r="B985" s="13"/>
      <c r="C985" s="32"/>
      <c r="D985" s="13"/>
      <c r="E985" s="28"/>
      <c r="F985" s="13"/>
      <c r="G985" s="13"/>
      <c r="H985" s="13"/>
      <c r="I985" s="13"/>
      <c r="J985" s="13"/>
    </row>
    <row r="986" spans="2:10" x14ac:dyDescent="0.2">
      <c r="B986" s="13"/>
      <c r="C986" s="32"/>
      <c r="D986" s="13"/>
      <c r="E986" s="28"/>
      <c r="F986" s="13"/>
      <c r="G986" s="13"/>
      <c r="H986" s="13"/>
      <c r="I986" s="13"/>
      <c r="J986" s="13"/>
    </row>
    <row r="987" spans="2:10" x14ac:dyDescent="0.2">
      <c r="B987" s="13"/>
      <c r="C987" s="32"/>
      <c r="D987" s="13"/>
      <c r="E987" s="28"/>
      <c r="F987" s="13"/>
      <c r="G987" s="13"/>
      <c r="H987" s="13"/>
      <c r="I987" s="13"/>
      <c r="J987" s="13"/>
    </row>
    <row r="988" spans="2:10" x14ac:dyDescent="0.2">
      <c r="B988" s="13"/>
      <c r="C988" s="32"/>
      <c r="D988" s="13"/>
      <c r="E988" s="28"/>
      <c r="F988" s="13"/>
      <c r="G988" s="13"/>
      <c r="H988" s="13"/>
      <c r="I988" s="13"/>
      <c r="J988" s="13"/>
    </row>
    <row r="989" spans="2:10" x14ac:dyDescent="0.2">
      <c r="B989" s="13"/>
      <c r="C989" s="32"/>
      <c r="D989" s="13"/>
      <c r="E989" s="28"/>
      <c r="F989" s="13"/>
      <c r="G989" s="13"/>
      <c r="H989" s="13"/>
      <c r="I989" s="13"/>
      <c r="J989" s="13"/>
    </row>
    <row r="990" spans="2:10" x14ac:dyDescent="0.2">
      <c r="B990" s="13"/>
      <c r="C990" s="32"/>
      <c r="D990" s="13"/>
      <c r="E990" s="28"/>
      <c r="F990" s="13"/>
      <c r="G990" s="13"/>
      <c r="H990" s="13"/>
      <c r="I990" s="13"/>
      <c r="J990" s="13"/>
    </row>
    <row r="991" spans="2:10" x14ac:dyDescent="0.2">
      <c r="B991" s="13"/>
      <c r="C991" s="32"/>
      <c r="D991" s="13"/>
      <c r="E991" s="28"/>
      <c r="F991" s="13"/>
      <c r="G991" s="13"/>
      <c r="H991" s="13"/>
      <c r="I991" s="13"/>
      <c r="J991" s="13"/>
    </row>
    <row r="992" spans="2:10" x14ac:dyDescent="0.2">
      <c r="B992" s="13"/>
      <c r="C992" s="32"/>
      <c r="D992" s="13"/>
      <c r="E992" s="28"/>
      <c r="F992" s="13"/>
      <c r="G992" s="13"/>
      <c r="H992" s="13"/>
      <c r="I992" s="13"/>
      <c r="J992" s="13"/>
    </row>
    <row r="993" spans="2:10" x14ac:dyDescent="0.2">
      <c r="B993" s="13"/>
      <c r="C993" s="32"/>
      <c r="D993" s="13"/>
      <c r="E993" s="28"/>
      <c r="F993" s="13"/>
      <c r="G993" s="13"/>
      <c r="H993" s="13"/>
      <c r="I993" s="13"/>
      <c r="J993" s="13"/>
    </row>
    <row r="994" spans="2:10" x14ac:dyDescent="0.2">
      <c r="B994" s="13"/>
      <c r="C994" s="32"/>
      <c r="D994" s="13"/>
      <c r="E994" s="28"/>
      <c r="F994" s="13"/>
      <c r="G994" s="13"/>
      <c r="H994" s="13"/>
      <c r="I994" s="13"/>
      <c r="J994" s="13"/>
    </row>
    <row r="995" spans="2:10" x14ac:dyDescent="0.2">
      <c r="B995" s="13"/>
      <c r="C995" s="32"/>
      <c r="D995" s="13"/>
      <c r="E995" s="28"/>
      <c r="F995" s="13"/>
      <c r="G995" s="13"/>
      <c r="H995" s="13"/>
      <c r="I995" s="13"/>
      <c r="J995" s="13"/>
    </row>
    <row r="996" spans="2:10" x14ac:dyDescent="0.2">
      <c r="B996" s="13"/>
      <c r="C996" s="32"/>
      <c r="D996" s="13"/>
      <c r="E996" s="28"/>
      <c r="F996" s="13"/>
      <c r="G996" s="13"/>
      <c r="H996" s="13"/>
      <c r="I996" s="13"/>
      <c r="J996" s="13"/>
    </row>
    <row r="997" spans="2:10" x14ac:dyDescent="0.2">
      <c r="B997" s="13"/>
      <c r="C997" s="32"/>
      <c r="D997" s="13"/>
      <c r="E997" s="28"/>
      <c r="F997" s="13"/>
      <c r="G997" s="13"/>
      <c r="H997" s="13"/>
      <c r="I997" s="13"/>
      <c r="J997" s="13"/>
    </row>
    <row r="998" spans="2:10" x14ac:dyDescent="0.2">
      <c r="B998" s="13"/>
      <c r="C998" s="32"/>
      <c r="D998" s="13"/>
      <c r="E998" s="28"/>
      <c r="F998" s="13"/>
      <c r="G998" s="13"/>
      <c r="H998" s="13"/>
      <c r="I998" s="13"/>
      <c r="J998" s="13"/>
    </row>
    <row r="999" spans="2:10" x14ac:dyDescent="0.2">
      <c r="B999" s="13"/>
      <c r="C999" s="32"/>
      <c r="D999" s="13"/>
      <c r="E999" s="28"/>
      <c r="F999" s="13"/>
      <c r="G999" s="13"/>
      <c r="H999" s="13"/>
      <c r="I999" s="13"/>
      <c r="J999" s="13"/>
    </row>
    <row r="1000" spans="2:10" x14ac:dyDescent="0.2">
      <c r="B1000" s="13"/>
      <c r="C1000" s="32"/>
      <c r="D1000" s="13"/>
      <c r="E1000" s="28"/>
      <c r="F1000" s="13"/>
      <c r="G1000" s="13"/>
      <c r="H1000" s="13"/>
      <c r="I1000" s="13"/>
      <c r="J1000" s="13"/>
    </row>
    <row r="1001" spans="2:10" x14ac:dyDescent="0.2">
      <c r="B1001" s="13"/>
      <c r="C1001" s="32"/>
      <c r="D1001" s="13"/>
      <c r="E1001" s="28"/>
      <c r="F1001" s="13"/>
      <c r="G1001" s="13"/>
      <c r="H1001" s="13"/>
      <c r="I1001" s="13"/>
      <c r="J1001" s="13"/>
    </row>
    <row r="1002" spans="2:10" x14ac:dyDescent="0.2">
      <c r="B1002" s="13"/>
      <c r="C1002" s="32"/>
      <c r="D1002" s="13"/>
      <c r="E1002" s="28"/>
      <c r="F1002" s="13"/>
      <c r="G1002" s="13"/>
      <c r="H1002" s="13"/>
      <c r="I1002" s="13"/>
      <c r="J1002" s="13"/>
    </row>
    <row r="1003" spans="2:10" x14ac:dyDescent="0.2">
      <c r="B1003" s="13"/>
      <c r="C1003" s="32"/>
      <c r="D1003" s="13"/>
      <c r="E1003" s="28"/>
      <c r="F1003" s="13"/>
      <c r="G1003" s="13"/>
      <c r="H1003" s="13"/>
      <c r="I1003" s="13"/>
      <c r="J1003" s="13"/>
    </row>
    <row r="1004" spans="2:10" x14ac:dyDescent="0.2">
      <c r="B1004" s="13"/>
      <c r="C1004" s="32"/>
      <c r="D1004" s="13"/>
      <c r="E1004" s="28"/>
      <c r="F1004" s="13"/>
      <c r="G1004" s="13"/>
      <c r="H1004" s="13"/>
      <c r="I1004" s="13"/>
      <c r="J1004" s="13"/>
    </row>
    <row r="1005" spans="2:10" x14ac:dyDescent="0.2">
      <c r="B1005" s="13"/>
      <c r="C1005" s="32"/>
      <c r="D1005" s="13"/>
      <c r="E1005" s="28"/>
      <c r="F1005" s="13"/>
      <c r="G1005" s="13"/>
      <c r="H1005" s="13"/>
      <c r="I1005" s="13"/>
      <c r="J1005" s="13"/>
    </row>
    <row r="1006" spans="2:10" x14ac:dyDescent="0.2">
      <c r="B1006" s="13"/>
      <c r="C1006" s="32"/>
      <c r="D1006" s="13"/>
      <c r="E1006" s="28"/>
      <c r="F1006" s="13"/>
      <c r="G1006" s="13"/>
      <c r="H1006" s="13"/>
      <c r="I1006" s="13"/>
      <c r="J1006" s="13"/>
    </row>
    <row r="1007" spans="2:10" x14ac:dyDescent="0.2">
      <c r="B1007" s="13"/>
      <c r="C1007" s="32"/>
      <c r="D1007" s="13"/>
      <c r="E1007" s="28"/>
      <c r="F1007" s="13"/>
      <c r="G1007" s="13"/>
      <c r="H1007" s="13"/>
      <c r="I1007" s="13"/>
      <c r="J1007" s="13"/>
    </row>
    <row r="1008" spans="2:10" x14ac:dyDescent="0.2">
      <c r="B1008" s="13"/>
      <c r="C1008" s="32"/>
      <c r="D1008" s="13"/>
      <c r="E1008" s="28"/>
      <c r="F1008" s="13"/>
      <c r="G1008" s="13"/>
      <c r="H1008" s="13"/>
      <c r="I1008" s="13"/>
      <c r="J1008" s="13"/>
    </row>
    <row r="1009" spans="2:10" x14ac:dyDescent="0.2">
      <c r="B1009" s="13"/>
      <c r="C1009" s="32"/>
      <c r="D1009" s="13"/>
      <c r="E1009" s="28"/>
      <c r="F1009" s="13"/>
      <c r="G1009" s="13"/>
      <c r="H1009" s="13"/>
      <c r="I1009" s="13"/>
      <c r="J1009" s="13"/>
    </row>
    <row r="1010" spans="2:10" x14ac:dyDescent="0.2">
      <c r="B1010" s="13"/>
      <c r="C1010" s="32"/>
      <c r="D1010" s="13"/>
      <c r="E1010" s="28"/>
      <c r="F1010" s="13"/>
      <c r="G1010" s="13"/>
      <c r="H1010" s="13"/>
      <c r="I1010" s="13"/>
      <c r="J1010" s="13"/>
    </row>
    <row r="1011" spans="2:10" x14ac:dyDescent="0.2">
      <c r="B1011" s="13"/>
      <c r="C1011" s="32"/>
      <c r="D1011" s="13"/>
      <c r="E1011" s="28"/>
      <c r="F1011" s="13"/>
      <c r="G1011" s="13"/>
      <c r="H1011" s="13"/>
      <c r="I1011" s="13"/>
      <c r="J1011" s="13"/>
    </row>
    <row r="1012" spans="2:10" x14ac:dyDescent="0.2">
      <c r="B1012" s="13"/>
      <c r="C1012" s="32"/>
      <c r="D1012" s="13"/>
      <c r="E1012" s="28"/>
      <c r="F1012" s="13"/>
      <c r="G1012" s="13"/>
      <c r="H1012" s="13"/>
      <c r="I1012" s="13"/>
      <c r="J1012" s="13"/>
    </row>
    <row r="1013" spans="2:10" x14ac:dyDescent="0.2">
      <c r="B1013" s="13"/>
      <c r="C1013" s="32"/>
      <c r="D1013" s="13"/>
      <c r="E1013" s="28"/>
      <c r="F1013" s="13"/>
      <c r="G1013" s="13"/>
      <c r="H1013" s="13"/>
      <c r="I1013" s="13"/>
      <c r="J1013" s="13"/>
    </row>
    <row r="1014" spans="2:10" x14ac:dyDescent="0.2">
      <c r="B1014" s="13"/>
      <c r="C1014" s="32"/>
      <c r="D1014" s="13"/>
      <c r="E1014" s="28"/>
      <c r="F1014" s="13"/>
      <c r="G1014" s="13"/>
      <c r="H1014" s="13"/>
      <c r="I1014" s="13"/>
      <c r="J1014" s="13"/>
    </row>
    <row r="1015" spans="2:10" x14ac:dyDescent="0.2">
      <c r="B1015" s="13"/>
      <c r="C1015" s="32"/>
      <c r="D1015" s="13"/>
      <c r="E1015" s="28"/>
      <c r="F1015" s="13"/>
      <c r="G1015" s="13"/>
      <c r="H1015" s="13"/>
      <c r="I1015" s="13"/>
      <c r="J1015" s="13"/>
    </row>
    <row r="1016" spans="2:10" x14ac:dyDescent="0.2">
      <c r="B1016" s="13"/>
      <c r="C1016" s="32"/>
      <c r="D1016" s="13"/>
      <c r="E1016" s="28"/>
      <c r="F1016" s="13"/>
      <c r="G1016" s="13"/>
      <c r="H1016" s="13"/>
      <c r="I1016" s="13"/>
      <c r="J1016" s="13"/>
    </row>
    <row r="1017" spans="2:10" x14ac:dyDescent="0.2">
      <c r="B1017" s="13"/>
      <c r="C1017" s="32"/>
      <c r="D1017" s="13"/>
      <c r="E1017" s="28"/>
      <c r="F1017" s="13"/>
      <c r="G1017" s="13"/>
      <c r="H1017" s="13"/>
      <c r="I1017" s="13"/>
      <c r="J1017" s="13"/>
    </row>
    <row r="1018" spans="2:10" x14ac:dyDescent="0.2">
      <c r="B1018" s="13"/>
      <c r="C1018" s="32"/>
      <c r="D1018" s="13"/>
      <c r="E1018" s="28"/>
      <c r="F1018" s="13"/>
      <c r="G1018" s="13"/>
      <c r="H1018" s="13"/>
      <c r="I1018" s="13"/>
      <c r="J1018" s="13"/>
    </row>
    <row r="1019" spans="2:10" x14ac:dyDescent="0.2">
      <c r="B1019" s="13"/>
      <c r="C1019" s="32"/>
      <c r="D1019" s="13"/>
      <c r="E1019" s="28"/>
      <c r="F1019" s="13"/>
      <c r="G1019" s="13"/>
      <c r="H1019" s="13"/>
      <c r="I1019" s="13"/>
      <c r="J1019" s="13"/>
    </row>
    <row r="1020" spans="2:10" x14ac:dyDescent="0.2">
      <c r="B1020" s="13"/>
      <c r="C1020" s="32"/>
      <c r="D1020" s="13"/>
      <c r="E1020" s="28"/>
      <c r="F1020" s="13"/>
      <c r="G1020" s="13"/>
      <c r="H1020" s="13"/>
      <c r="I1020" s="13"/>
      <c r="J1020" s="13"/>
    </row>
    <row r="1021" spans="2:10" x14ac:dyDescent="0.2">
      <c r="B1021" s="13"/>
      <c r="C1021" s="32"/>
      <c r="D1021" s="13"/>
      <c r="E1021" s="28"/>
      <c r="F1021" s="13"/>
      <c r="G1021" s="13"/>
      <c r="H1021" s="13"/>
      <c r="I1021" s="13"/>
      <c r="J1021" s="13"/>
    </row>
    <row r="1022" spans="2:10" x14ac:dyDescent="0.2">
      <c r="B1022" s="13"/>
      <c r="C1022" s="32"/>
      <c r="D1022" s="13"/>
      <c r="E1022" s="28"/>
      <c r="F1022" s="13"/>
      <c r="G1022" s="13"/>
      <c r="H1022" s="13"/>
      <c r="I1022" s="13"/>
      <c r="J1022" s="13"/>
    </row>
    <row r="1023" spans="2:10" x14ac:dyDescent="0.2">
      <c r="B1023" s="13"/>
      <c r="C1023" s="32"/>
      <c r="D1023" s="13"/>
      <c r="E1023" s="28"/>
      <c r="F1023" s="13"/>
      <c r="G1023" s="13"/>
      <c r="H1023" s="13"/>
      <c r="I1023" s="13"/>
      <c r="J1023" s="13"/>
    </row>
    <row r="1024" spans="2:10" x14ac:dyDescent="0.2">
      <c r="B1024" s="13"/>
      <c r="C1024" s="32"/>
      <c r="D1024" s="13"/>
      <c r="E1024" s="28"/>
      <c r="F1024" s="13"/>
      <c r="G1024" s="13"/>
      <c r="H1024" s="13"/>
      <c r="I1024" s="13"/>
      <c r="J1024" s="13"/>
    </row>
    <row r="1025" spans="2:10" x14ac:dyDescent="0.2">
      <c r="B1025" s="13"/>
      <c r="C1025" s="32"/>
      <c r="D1025" s="13"/>
      <c r="E1025" s="28"/>
      <c r="F1025" s="13"/>
      <c r="G1025" s="13"/>
      <c r="H1025" s="13"/>
      <c r="I1025" s="13"/>
      <c r="J1025" s="13"/>
    </row>
    <row r="1026" spans="2:10" x14ac:dyDescent="0.2">
      <c r="B1026" s="13"/>
      <c r="C1026" s="32"/>
      <c r="D1026" s="13"/>
      <c r="E1026" s="28"/>
      <c r="F1026" s="13"/>
      <c r="G1026" s="13"/>
      <c r="H1026" s="13"/>
      <c r="I1026" s="13"/>
      <c r="J1026" s="13"/>
    </row>
    <row r="1027" spans="2:10" x14ac:dyDescent="0.2">
      <c r="B1027" s="13"/>
      <c r="C1027" s="32"/>
      <c r="D1027" s="13"/>
      <c r="E1027" s="28"/>
      <c r="F1027" s="13"/>
      <c r="G1027" s="13"/>
      <c r="H1027" s="13"/>
      <c r="I1027" s="13"/>
      <c r="J1027" s="13"/>
    </row>
    <row r="1028" spans="2:10" x14ac:dyDescent="0.2">
      <c r="B1028" s="13"/>
      <c r="C1028" s="32"/>
      <c r="D1028" s="13"/>
      <c r="E1028" s="28"/>
      <c r="F1028" s="13"/>
      <c r="G1028" s="13"/>
      <c r="H1028" s="13"/>
      <c r="I1028" s="13"/>
      <c r="J1028" s="13"/>
    </row>
    <row r="1029" spans="2:10" x14ac:dyDescent="0.2">
      <c r="B1029" s="13"/>
      <c r="C1029" s="32"/>
      <c r="D1029" s="13"/>
      <c r="E1029" s="28"/>
      <c r="F1029" s="13"/>
      <c r="G1029" s="13"/>
      <c r="H1029" s="13"/>
      <c r="I1029" s="13"/>
      <c r="J1029" s="13"/>
    </row>
    <row r="1030" spans="2:10" x14ac:dyDescent="0.2">
      <c r="B1030" s="13"/>
      <c r="C1030" s="32"/>
      <c r="D1030" s="13"/>
      <c r="E1030" s="28"/>
      <c r="F1030" s="13"/>
      <c r="G1030" s="13"/>
      <c r="H1030" s="13"/>
      <c r="I1030" s="13"/>
      <c r="J1030" s="13"/>
    </row>
    <row r="1031" spans="2:10" x14ac:dyDescent="0.2">
      <c r="B1031" s="13"/>
      <c r="C1031" s="32"/>
      <c r="D1031" s="13"/>
      <c r="E1031" s="28"/>
      <c r="F1031" s="13"/>
      <c r="G1031" s="13"/>
      <c r="H1031" s="13"/>
      <c r="I1031" s="13"/>
      <c r="J1031" s="13"/>
    </row>
    <row r="1032" spans="2:10" x14ac:dyDescent="0.2">
      <c r="B1032" s="13"/>
      <c r="C1032" s="32"/>
      <c r="D1032" s="13"/>
      <c r="E1032" s="28"/>
      <c r="F1032" s="13"/>
      <c r="G1032" s="13"/>
      <c r="H1032" s="13"/>
      <c r="I1032" s="13"/>
      <c r="J1032" s="13"/>
    </row>
    <row r="1033" spans="2:10" x14ac:dyDescent="0.2">
      <c r="B1033" s="13"/>
      <c r="C1033" s="32"/>
      <c r="D1033" s="13"/>
      <c r="E1033" s="28"/>
      <c r="F1033" s="13"/>
      <c r="G1033" s="13"/>
      <c r="H1033" s="13"/>
      <c r="I1033" s="13"/>
      <c r="J1033" s="13"/>
    </row>
    <row r="1034" spans="2:10" x14ac:dyDescent="0.2">
      <c r="B1034" s="13"/>
      <c r="C1034" s="32"/>
      <c r="D1034" s="13"/>
      <c r="E1034" s="28"/>
      <c r="F1034" s="13"/>
      <c r="G1034" s="13"/>
      <c r="H1034" s="13"/>
      <c r="I1034" s="13"/>
      <c r="J1034" s="13"/>
    </row>
    <row r="1035" spans="2:10" x14ac:dyDescent="0.2">
      <c r="B1035" s="13"/>
      <c r="C1035" s="32"/>
      <c r="D1035" s="13"/>
      <c r="E1035" s="28"/>
      <c r="F1035" s="13"/>
      <c r="G1035" s="13"/>
      <c r="H1035" s="13"/>
      <c r="I1035" s="13"/>
      <c r="J1035" s="13"/>
    </row>
    <row r="1036" spans="2:10" x14ac:dyDescent="0.2">
      <c r="B1036" s="13"/>
      <c r="C1036" s="32"/>
      <c r="D1036" s="13"/>
      <c r="E1036" s="28"/>
      <c r="F1036" s="13"/>
      <c r="G1036" s="13"/>
      <c r="H1036" s="13"/>
      <c r="I1036" s="13"/>
      <c r="J1036" s="13"/>
    </row>
    <row r="1037" spans="2:10" x14ac:dyDescent="0.2">
      <c r="B1037" s="13"/>
      <c r="C1037" s="32"/>
      <c r="D1037" s="13"/>
      <c r="E1037" s="28"/>
      <c r="F1037" s="13"/>
      <c r="G1037" s="13"/>
      <c r="H1037" s="13"/>
      <c r="I1037" s="13"/>
      <c r="J1037" s="13"/>
    </row>
    <row r="1038" spans="2:10" x14ac:dyDescent="0.2">
      <c r="B1038" s="13"/>
      <c r="C1038" s="32"/>
      <c r="D1038" s="13"/>
      <c r="E1038" s="28"/>
      <c r="F1038" s="13"/>
      <c r="G1038" s="13"/>
      <c r="H1038" s="13"/>
      <c r="I1038" s="13"/>
      <c r="J1038" s="13"/>
    </row>
    <row r="1039" spans="2:10" x14ac:dyDescent="0.2">
      <c r="B1039" s="13"/>
      <c r="C1039" s="32"/>
      <c r="D1039" s="13"/>
      <c r="E1039" s="28"/>
      <c r="F1039" s="13"/>
      <c r="G1039" s="13"/>
      <c r="H1039" s="13"/>
      <c r="I1039" s="13"/>
      <c r="J1039" s="13"/>
    </row>
    <row r="1040" spans="2:10" x14ac:dyDescent="0.2">
      <c r="B1040" s="13"/>
      <c r="C1040" s="32"/>
      <c r="D1040" s="13"/>
      <c r="E1040" s="28"/>
      <c r="F1040" s="13"/>
      <c r="G1040" s="13"/>
      <c r="H1040" s="13"/>
      <c r="I1040" s="13"/>
      <c r="J1040" s="13"/>
    </row>
    <row r="1041" spans="2:10" x14ac:dyDescent="0.2">
      <c r="B1041" s="13"/>
      <c r="C1041" s="32"/>
      <c r="D1041" s="13"/>
      <c r="E1041" s="28"/>
      <c r="F1041" s="13"/>
      <c r="G1041" s="13"/>
      <c r="H1041" s="13"/>
      <c r="I1041" s="13"/>
      <c r="J1041" s="13"/>
    </row>
    <row r="1042" spans="2:10" x14ac:dyDescent="0.2">
      <c r="B1042" s="13"/>
      <c r="C1042" s="32"/>
      <c r="D1042" s="13"/>
      <c r="E1042" s="28"/>
      <c r="F1042" s="13"/>
      <c r="G1042" s="13"/>
      <c r="H1042" s="13"/>
      <c r="I1042" s="13"/>
      <c r="J1042" s="13"/>
    </row>
    <row r="1043" spans="2:10" x14ac:dyDescent="0.2">
      <c r="B1043" s="13"/>
      <c r="C1043" s="32"/>
      <c r="D1043" s="13"/>
      <c r="E1043" s="28"/>
      <c r="F1043" s="13"/>
      <c r="G1043" s="13"/>
      <c r="H1043" s="13"/>
      <c r="I1043" s="13"/>
      <c r="J1043" s="13"/>
    </row>
    <row r="1044" spans="2:10" x14ac:dyDescent="0.2">
      <c r="B1044" s="13"/>
      <c r="C1044" s="32"/>
      <c r="D1044" s="13"/>
      <c r="E1044" s="28"/>
      <c r="F1044" s="13"/>
      <c r="G1044" s="13"/>
      <c r="H1044" s="13"/>
      <c r="I1044" s="13"/>
      <c r="J1044" s="13"/>
    </row>
    <row r="1045" spans="2:10" x14ac:dyDescent="0.2">
      <c r="B1045" s="13"/>
      <c r="C1045" s="32"/>
      <c r="D1045" s="13"/>
      <c r="E1045" s="28"/>
      <c r="F1045" s="13"/>
      <c r="G1045" s="13"/>
      <c r="H1045" s="13"/>
      <c r="I1045" s="13"/>
      <c r="J1045" s="13"/>
    </row>
    <row r="1046" spans="2:10" x14ac:dyDescent="0.2">
      <c r="B1046" s="13"/>
      <c r="C1046" s="32"/>
      <c r="D1046" s="13"/>
      <c r="E1046" s="28"/>
      <c r="F1046" s="13"/>
      <c r="G1046" s="13"/>
      <c r="H1046" s="13"/>
      <c r="I1046" s="13"/>
      <c r="J1046" s="13"/>
    </row>
    <row r="1047" spans="2:10" x14ac:dyDescent="0.2">
      <c r="B1047" s="13"/>
      <c r="C1047" s="32"/>
      <c r="D1047" s="13"/>
      <c r="E1047" s="28"/>
      <c r="F1047" s="13"/>
      <c r="G1047" s="13"/>
      <c r="H1047" s="13"/>
      <c r="I1047" s="13"/>
      <c r="J1047" s="13"/>
    </row>
    <row r="1048" spans="2:10" x14ac:dyDescent="0.2">
      <c r="B1048" s="13"/>
      <c r="C1048" s="32"/>
      <c r="D1048" s="13"/>
      <c r="E1048" s="28"/>
      <c r="F1048" s="13"/>
      <c r="G1048" s="13"/>
      <c r="H1048" s="13"/>
      <c r="I1048" s="13"/>
      <c r="J1048" s="13"/>
    </row>
    <row r="1049" spans="2:10" x14ac:dyDescent="0.2">
      <c r="B1049" s="13"/>
      <c r="C1049" s="32"/>
      <c r="D1049" s="13"/>
      <c r="E1049" s="28"/>
      <c r="F1049" s="13"/>
      <c r="G1049" s="13"/>
      <c r="H1049" s="13"/>
      <c r="I1049" s="13"/>
      <c r="J1049" s="13"/>
    </row>
    <row r="1050" spans="2:10" x14ac:dyDescent="0.2">
      <c r="B1050" s="13"/>
      <c r="C1050" s="32"/>
      <c r="D1050" s="13"/>
      <c r="E1050" s="28"/>
      <c r="F1050" s="13"/>
      <c r="G1050" s="13"/>
      <c r="H1050" s="13"/>
      <c r="I1050" s="13"/>
      <c r="J1050" s="13"/>
    </row>
    <row r="1051" spans="2:10" x14ac:dyDescent="0.2">
      <c r="B1051" s="13"/>
      <c r="C1051" s="32"/>
      <c r="D1051" s="13"/>
      <c r="E1051" s="28"/>
      <c r="F1051" s="13"/>
      <c r="G1051" s="13"/>
      <c r="H1051" s="13"/>
      <c r="I1051" s="13"/>
      <c r="J1051" s="13"/>
    </row>
    <row r="1052" spans="2:10" x14ac:dyDescent="0.2">
      <c r="B1052" s="13"/>
      <c r="C1052" s="32"/>
      <c r="D1052" s="13"/>
      <c r="E1052" s="28"/>
      <c r="F1052" s="13"/>
      <c r="G1052" s="13"/>
      <c r="H1052" s="13"/>
      <c r="I1052" s="13"/>
      <c r="J1052" s="13"/>
    </row>
    <row r="1053" spans="2:10" x14ac:dyDescent="0.2">
      <c r="B1053" s="13"/>
      <c r="C1053" s="32"/>
      <c r="D1053" s="13"/>
      <c r="E1053" s="28"/>
      <c r="F1053" s="13"/>
      <c r="G1053" s="13"/>
      <c r="H1053" s="13"/>
      <c r="I1053" s="13"/>
      <c r="J1053" s="13"/>
    </row>
    <row r="1054" spans="2:10" x14ac:dyDescent="0.2">
      <c r="B1054" s="13"/>
      <c r="C1054" s="32"/>
      <c r="D1054" s="13"/>
      <c r="E1054" s="28"/>
      <c r="F1054" s="13"/>
      <c r="G1054" s="13"/>
      <c r="H1054" s="13"/>
      <c r="I1054" s="13"/>
      <c r="J1054" s="13"/>
    </row>
    <row r="1055" spans="2:10" x14ac:dyDescent="0.2">
      <c r="B1055" s="13"/>
      <c r="C1055" s="32"/>
      <c r="D1055" s="13"/>
      <c r="E1055" s="28"/>
      <c r="F1055" s="13"/>
      <c r="G1055" s="13"/>
      <c r="H1055" s="13"/>
      <c r="I1055" s="13"/>
      <c r="J1055" s="13"/>
    </row>
    <row r="1056" spans="2:10" x14ac:dyDescent="0.2">
      <c r="B1056" s="13"/>
      <c r="C1056" s="32"/>
      <c r="D1056" s="13"/>
      <c r="E1056" s="28"/>
      <c r="F1056" s="13"/>
      <c r="G1056" s="13"/>
      <c r="H1056" s="13"/>
      <c r="I1056" s="13"/>
      <c r="J1056" s="13"/>
    </row>
    <row r="1057" spans="2:10" x14ac:dyDescent="0.2">
      <c r="B1057" s="13"/>
      <c r="C1057" s="32"/>
      <c r="D1057" s="13"/>
      <c r="E1057" s="28"/>
      <c r="F1057" s="13"/>
      <c r="G1057" s="13"/>
      <c r="H1057" s="13"/>
      <c r="I1057" s="13"/>
      <c r="J1057" s="13"/>
    </row>
    <row r="1058" spans="2:10" x14ac:dyDescent="0.2">
      <c r="B1058" s="13"/>
      <c r="C1058" s="32"/>
      <c r="D1058" s="13"/>
      <c r="E1058" s="28"/>
      <c r="F1058" s="13"/>
      <c r="G1058" s="13"/>
      <c r="H1058" s="13"/>
      <c r="I1058" s="13"/>
      <c r="J1058" s="13"/>
    </row>
    <row r="1059" spans="2:10" x14ac:dyDescent="0.2">
      <c r="B1059" s="13"/>
      <c r="C1059" s="32"/>
      <c r="D1059" s="13"/>
      <c r="E1059" s="28"/>
      <c r="F1059" s="13"/>
      <c r="G1059" s="13"/>
      <c r="H1059" s="13"/>
      <c r="I1059" s="13"/>
      <c r="J1059" s="13"/>
    </row>
    <row r="1060" spans="2:10" x14ac:dyDescent="0.2">
      <c r="B1060" s="13"/>
      <c r="C1060" s="32"/>
      <c r="D1060" s="13"/>
      <c r="E1060" s="28"/>
      <c r="F1060" s="13"/>
      <c r="G1060" s="13"/>
      <c r="H1060" s="13"/>
      <c r="I1060" s="13"/>
      <c r="J1060" s="13"/>
    </row>
    <row r="1061" spans="2:10" x14ac:dyDescent="0.2">
      <c r="B1061" s="13"/>
      <c r="C1061" s="32"/>
      <c r="D1061" s="13"/>
      <c r="E1061" s="28"/>
      <c r="F1061" s="13"/>
      <c r="G1061" s="13"/>
      <c r="H1061" s="13"/>
      <c r="I1061" s="13"/>
      <c r="J1061" s="13"/>
    </row>
    <row r="1062" spans="2:10" x14ac:dyDescent="0.2">
      <c r="B1062" s="13"/>
      <c r="C1062" s="32"/>
      <c r="D1062" s="13"/>
      <c r="E1062" s="28"/>
      <c r="F1062" s="13"/>
      <c r="G1062" s="13"/>
      <c r="H1062" s="13"/>
      <c r="I1062" s="13"/>
      <c r="J1062" s="13"/>
    </row>
    <row r="1063" spans="2:10" x14ac:dyDescent="0.2">
      <c r="B1063" s="13"/>
      <c r="C1063" s="32"/>
      <c r="D1063" s="13"/>
      <c r="E1063" s="28"/>
      <c r="F1063" s="13"/>
      <c r="G1063" s="13"/>
      <c r="H1063" s="13"/>
      <c r="I1063" s="13"/>
      <c r="J1063" s="13"/>
    </row>
    <row r="1064" spans="2:10" x14ac:dyDescent="0.2">
      <c r="B1064" s="13"/>
      <c r="C1064" s="32"/>
      <c r="D1064" s="13"/>
      <c r="E1064" s="28"/>
      <c r="F1064" s="13"/>
      <c r="G1064" s="13"/>
      <c r="H1064" s="13"/>
      <c r="I1064" s="13"/>
      <c r="J1064" s="13"/>
    </row>
    <row r="1065" spans="2:10" x14ac:dyDescent="0.2">
      <c r="B1065" s="13"/>
      <c r="C1065" s="32"/>
      <c r="D1065" s="13"/>
      <c r="E1065" s="28"/>
      <c r="F1065" s="13"/>
      <c r="G1065" s="13"/>
      <c r="H1065" s="13"/>
      <c r="I1065" s="13"/>
      <c r="J1065" s="13"/>
    </row>
    <row r="1066" spans="2:10" x14ac:dyDescent="0.2">
      <c r="B1066" s="13"/>
      <c r="C1066" s="32"/>
      <c r="D1066" s="13"/>
      <c r="E1066" s="28"/>
      <c r="F1066" s="13"/>
      <c r="G1066" s="13"/>
      <c r="H1066" s="13"/>
      <c r="I1066" s="13"/>
      <c r="J1066" s="13"/>
    </row>
    <row r="1067" spans="2:10" x14ac:dyDescent="0.2">
      <c r="B1067" s="13"/>
      <c r="C1067" s="32"/>
      <c r="D1067" s="13"/>
      <c r="E1067" s="28"/>
      <c r="F1067" s="13"/>
      <c r="G1067" s="13"/>
      <c r="H1067" s="13"/>
      <c r="I1067" s="13"/>
      <c r="J1067" s="13"/>
    </row>
    <row r="1068" spans="2:10" x14ac:dyDescent="0.2">
      <c r="B1068" s="13"/>
      <c r="C1068" s="32"/>
      <c r="D1068" s="13"/>
      <c r="E1068" s="28"/>
      <c r="F1068" s="13"/>
      <c r="G1068" s="13"/>
      <c r="H1068" s="13"/>
      <c r="I1068" s="13"/>
      <c r="J1068" s="13"/>
    </row>
    <row r="1069" spans="2:10" x14ac:dyDescent="0.2">
      <c r="B1069" s="13"/>
      <c r="C1069" s="32"/>
      <c r="D1069" s="13"/>
      <c r="E1069" s="28"/>
      <c r="F1069" s="13"/>
      <c r="G1069" s="13"/>
      <c r="H1069" s="13"/>
      <c r="I1069" s="13"/>
      <c r="J1069" s="13"/>
    </row>
    <row r="1070" spans="2:10" x14ac:dyDescent="0.2">
      <c r="B1070" s="13"/>
      <c r="C1070" s="32"/>
      <c r="D1070" s="13"/>
      <c r="E1070" s="28"/>
      <c r="F1070" s="13"/>
      <c r="G1070" s="13"/>
      <c r="H1070" s="13"/>
      <c r="I1070" s="13"/>
      <c r="J1070" s="13"/>
    </row>
    <row r="1071" spans="2:10" x14ac:dyDescent="0.2">
      <c r="B1071" s="13"/>
      <c r="C1071" s="32"/>
      <c r="D1071" s="13"/>
      <c r="E1071" s="28"/>
      <c r="F1071" s="13"/>
      <c r="G1071" s="13"/>
      <c r="H1071" s="13"/>
      <c r="I1071" s="13"/>
      <c r="J1071" s="13"/>
    </row>
    <row r="1072" spans="2:10" x14ac:dyDescent="0.2">
      <c r="B1072" s="13"/>
      <c r="C1072" s="32"/>
      <c r="D1072" s="13"/>
      <c r="E1072" s="28"/>
      <c r="F1072" s="13"/>
      <c r="G1072" s="13"/>
      <c r="H1072" s="13"/>
      <c r="I1072" s="13"/>
      <c r="J1072" s="13"/>
    </row>
    <row r="1073" spans="2:10" x14ac:dyDescent="0.2">
      <c r="B1073" s="13"/>
      <c r="C1073" s="32"/>
      <c r="D1073" s="13"/>
      <c r="E1073" s="28"/>
      <c r="F1073" s="13"/>
      <c r="G1073" s="13"/>
      <c r="H1073" s="13"/>
      <c r="I1073" s="13"/>
      <c r="J1073" s="13"/>
    </row>
    <row r="1074" spans="2:10" x14ac:dyDescent="0.2">
      <c r="B1074" s="13"/>
      <c r="C1074" s="32"/>
      <c r="D1074" s="13"/>
      <c r="E1074" s="28"/>
      <c r="F1074" s="13"/>
      <c r="G1074" s="13"/>
      <c r="H1074" s="13"/>
      <c r="I1074" s="13"/>
      <c r="J1074" s="13"/>
    </row>
    <row r="1075" spans="2:10" x14ac:dyDescent="0.2">
      <c r="B1075" s="13"/>
      <c r="C1075" s="32"/>
      <c r="D1075" s="13"/>
      <c r="E1075" s="28"/>
      <c r="F1075" s="13"/>
      <c r="G1075" s="13"/>
      <c r="H1075" s="13"/>
      <c r="I1075" s="13"/>
      <c r="J1075" s="13"/>
    </row>
    <row r="1076" spans="2:10" x14ac:dyDescent="0.2">
      <c r="B1076" s="13"/>
      <c r="C1076" s="32"/>
      <c r="D1076" s="13"/>
      <c r="E1076" s="28"/>
      <c r="F1076" s="13"/>
      <c r="G1076" s="13"/>
      <c r="H1076" s="13"/>
      <c r="I1076" s="13"/>
      <c r="J1076" s="13"/>
    </row>
    <row r="1077" spans="2:10" x14ac:dyDescent="0.2">
      <c r="B1077" s="13"/>
      <c r="C1077" s="32"/>
      <c r="D1077" s="13"/>
      <c r="E1077" s="28"/>
      <c r="F1077" s="13"/>
      <c r="G1077" s="13"/>
      <c r="H1077" s="13"/>
      <c r="I1077" s="13"/>
      <c r="J1077" s="13"/>
    </row>
    <row r="1078" spans="2:10" x14ac:dyDescent="0.2">
      <c r="B1078" s="13"/>
      <c r="C1078" s="32"/>
      <c r="D1078" s="13"/>
      <c r="E1078" s="28"/>
      <c r="F1078" s="13"/>
      <c r="G1078" s="13"/>
      <c r="H1078" s="13"/>
      <c r="I1078" s="13"/>
      <c r="J1078" s="13"/>
    </row>
    <row r="1079" spans="2:10" x14ac:dyDescent="0.2">
      <c r="B1079" s="13"/>
      <c r="C1079" s="32"/>
      <c r="D1079" s="13"/>
      <c r="E1079" s="28"/>
      <c r="F1079" s="13"/>
      <c r="G1079" s="13"/>
      <c r="H1079" s="13"/>
      <c r="I1079" s="13"/>
      <c r="J1079" s="13"/>
    </row>
    <row r="1080" spans="2:10" x14ac:dyDescent="0.2">
      <c r="B1080" s="13"/>
      <c r="C1080" s="32"/>
      <c r="D1080" s="13"/>
      <c r="E1080" s="28"/>
      <c r="F1080" s="13"/>
      <c r="G1080" s="13"/>
      <c r="H1080" s="13"/>
      <c r="I1080" s="13"/>
      <c r="J1080" s="13"/>
    </row>
    <row r="1081" spans="2:10" x14ac:dyDescent="0.2">
      <c r="B1081" s="13"/>
      <c r="C1081" s="32"/>
      <c r="D1081" s="13"/>
      <c r="E1081" s="28"/>
      <c r="F1081" s="13"/>
      <c r="G1081" s="13"/>
      <c r="H1081" s="13"/>
      <c r="I1081" s="13"/>
      <c r="J1081" s="13"/>
    </row>
    <row r="1082" spans="2:10" x14ac:dyDescent="0.2">
      <c r="B1082" s="13"/>
      <c r="C1082" s="32"/>
      <c r="D1082" s="13"/>
      <c r="E1082" s="28"/>
      <c r="F1082" s="13"/>
      <c r="G1082" s="13"/>
      <c r="H1082" s="13"/>
      <c r="I1082" s="13"/>
      <c r="J1082" s="13"/>
    </row>
    <row r="1083" spans="2:10" x14ac:dyDescent="0.2">
      <c r="B1083" s="13"/>
      <c r="C1083" s="32"/>
      <c r="D1083" s="13"/>
      <c r="E1083" s="28"/>
      <c r="F1083" s="13"/>
      <c r="G1083" s="13"/>
      <c r="H1083" s="13"/>
      <c r="I1083" s="13"/>
      <c r="J1083" s="13"/>
    </row>
    <row r="1084" spans="2:10" x14ac:dyDescent="0.2">
      <c r="B1084" s="13"/>
      <c r="C1084" s="32"/>
      <c r="D1084" s="13"/>
      <c r="E1084" s="28"/>
      <c r="F1084" s="13"/>
      <c r="G1084" s="13"/>
      <c r="H1084" s="13"/>
      <c r="I1084" s="13"/>
      <c r="J1084" s="13"/>
    </row>
    <row r="1085" spans="2:10" x14ac:dyDescent="0.2">
      <c r="B1085" s="13"/>
      <c r="C1085" s="32"/>
      <c r="D1085" s="13"/>
      <c r="E1085" s="28"/>
      <c r="F1085" s="13"/>
      <c r="G1085" s="13"/>
      <c r="H1085" s="13"/>
      <c r="I1085" s="13"/>
      <c r="J1085" s="13"/>
    </row>
    <row r="1086" spans="2:10" x14ac:dyDescent="0.2">
      <c r="B1086" s="13"/>
      <c r="C1086" s="32"/>
      <c r="D1086" s="13"/>
      <c r="E1086" s="28"/>
      <c r="F1086" s="13"/>
      <c r="G1086" s="13"/>
      <c r="H1086" s="13"/>
      <c r="I1086" s="13"/>
      <c r="J1086" s="13"/>
    </row>
    <row r="1087" spans="2:10" x14ac:dyDescent="0.2">
      <c r="B1087" s="13"/>
      <c r="C1087" s="32"/>
      <c r="D1087" s="13"/>
      <c r="E1087" s="28"/>
      <c r="F1087" s="13"/>
      <c r="G1087" s="13"/>
      <c r="H1087" s="13"/>
      <c r="I1087" s="13"/>
      <c r="J1087" s="13"/>
    </row>
    <row r="1088" spans="2:10" x14ac:dyDescent="0.2">
      <c r="B1088" s="13"/>
      <c r="C1088" s="32"/>
      <c r="D1088" s="13"/>
      <c r="E1088" s="28"/>
      <c r="F1088" s="13"/>
      <c r="G1088" s="13"/>
      <c r="H1088" s="13"/>
      <c r="I1088" s="13"/>
      <c r="J1088" s="13"/>
    </row>
    <row r="1089" spans="2:10" x14ac:dyDescent="0.2">
      <c r="B1089" s="13"/>
      <c r="C1089" s="32"/>
      <c r="D1089" s="13"/>
      <c r="E1089" s="28"/>
      <c r="F1089" s="13"/>
      <c r="G1089" s="13"/>
      <c r="H1089" s="13"/>
      <c r="I1089" s="13"/>
      <c r="J1089" s="13"/>
    </row>
    <row r="1090" spans="2:10" x14ac:dyDescent="0.2">
      <c r="B1090" s="13"/>
      <c r="C1090" s="32"/>
      <c r="D1090" s="13"/>
      <c r="E1090" s="28"/>
      <c r="F1090" s="13"/>
      <c r="G1090" s="13"/>
      <c r="H1090" s="13"/>
      <c r="I1090" s="13"/>
      <c r="J1090" s="13"/>
    </row>
    <row r="1091" spans="2:10" x14ac:dyDescent="0.2">
      <c r="B1091" s="13"/>
      <c r="C1091" s="32"/>
      <c r="D1091" s="13"/>
      <c r="E1091" s="28"/>
      <c r="F1091" s="13"/>
      <c r="G1091" s="13"/>
      <c r="H1091" s="13"/>
      <c r="I1091" s="13"/>
      <c r="J1091" s="13"/>
    </row>
    <row r="1092" spans="2:10" x14ac:dyDescent="0.2">
      <c r="B1092" s="13"/>
      <c r="C1092" s="32"/>
      <c r="D1092" s="13"/>
      <c r="E1092" s="28"/>
      <c r="F1092" s="13"/>
      <c r="G1092" s="13"/>
      <c r="H1092" s="13"/>
      <c r="I1092" s="13"/>
      <c r="J1092" s="13"/>
    </row>
    <row r="1093" spans="2:10" x14ac:dyDescent="0.2">
      <c r="B1093" s="13"/>
      <c r="C1093" s="32"/>
      <c r="D1093" s="13"/>
      <c r="E1093" s="28"/>
      <c r="F1093" s="13"/>
      <c r="G1093" s="13"/>
      <c r="H1093" s="13"/>
      <c r="I1093" s="13"/>
      <c r="J1093" s="13"/>
    </row>
    <row r="1094" spans="2:10" x14ac:dyDescent="0.2">
      <c r="B1094" s="13"/>
      <c r="C1094" s="32"/>
      <c r="D1094" s="13"/>
      <c r="E1094" s="28"/>
      <c r="F1094" s="13"/>
      <c r="G1094" s="13"/>
      <c r="H1094" s="13"/>
      <c r="I1094" s="13"/>
      <c r="J1094" s="13"/>
    </row>
  </sheetData>
  <autoFilter ref="A1:M124" xr:uid="{00000000-0001-0000-0000-000000000000}"/>
  <sortState xmlns:xlrd2="http://schemas.microsoft.com/office/spreadsheetml/2017/richdata2" ref="A2:M1094">
    <sortCondition ref="C2:C1094"/>
  </sortState>
  <customSheetViews>
    <customSheetView guid="{E13C7EFB-3976-4A41-BB8F-8C11EBDB1DAF}" filter="1" showAutoFilter="1">
      <pageMargins left="0.7" right="0.7" top="0.75" bottom="0.75" header="0.3" footer="0.3"/>
      <autoFilter ref="A1:O82" xr:uid="{C3AF819A-FC0A-4024-82D5-11741A825A51}"/>
    </customSheetView>
  </customSheetViews>
  <hyperlinks>
    <hyperlink ref="M41" r:id="rId1" display="https://pubmed.ncbi.nlm.nih.gov/27355508/_x000a__x000a_Results from RCT: https://pubmed.ncbi.nlm.nih.gov/29601570/_x000a__x000a_Costing data: _x000a_https://pubmed.ncbi.nlm.nih.gov/32959434/ _x000a__x000a_ART delivery evaluations: _x000a_https://pubmed.ncbi.nlm.nih.gov/32641032/_x000a__x000a_Additional results:_x000a_ht" xr:uid="{00000000-0004-0000-0000-000010000000}"/>
    <hyperlink ref="M36" r:id="rId2" xr:uid="{156A4F96-F7AA-417D-8D87-919434AD1633}"/>
    <hyperlink ref="M126" r:id="rId3" xr:uid="{0A261DAF-972E-47E8-B05A-A3276E884055}"/>
    <hyperlink ref="M121" r:id="rId4" xr:uid="{4587546B-ABEE-4D03-AD6C-F3CBAE387969}"/>
    <hyperlink ref="M109" r:id="rId5" xr:uid="{3566394A-C9DA-47EB-9BB3-3F3856A21B78}"/>
    <hyperlink ref="M90" r:id="rId6" xr:uid="{743E255B-079B-4474-A6AB-5ACDFFD2F446}"/>
    <hyperlink ref="M97" r:id="rId7" xr:uid="{2BC45E41-2EFE-42B3-B2AB-E42DF925084E}"/>
    <hyperlink ref="M114" r:id="rId8" xr:uid="{74D37E1B-1AEC-441B-AC76-03F0F7447208}"/>
    <hyperlink ref="M106" r:id="rId9" xr:uid="{DA575DE2-985A-423D-98A4-528357AEDBA8}"/>
    <hyperlink ref="M95" r:id="rId10" xr:uid="{2D498852-50F4-400A-A011-CBB8ADABED7A}"/>
    <hyperlink ref="M111" r:id="rId11" xr:uid="{DB45F72E-2765-4387-BD65-7FA4E02EA322}"/>
    <hyperlink ref="M85" r:id="rId12" xr:uid="{A76220B1-D846-42E0-AAFC-43D336827711}"/>
    <hyperlink ref="M99" r:id="rId13" xr:uid="{6C887DCC-FA8C-4337-A643-FDABDBA5BCE9}"/>
    <hyperlink ref="M119" r:id="rId14" xr:uid="{319466EF-7C0E-44D5-8CBB-D8ABCFC4A3E4}"/>
    <hyperlink ref="M91" r:id="rId15" xr:uid="{10EE4D5C-1231-4B3B-9C5A-10892FF0BFFD}"/>
    <hyperlink ref="M103" r:id="rId16" xr:uid="{B311FA18-70E5-4DCB-8020-8B0C0B2A0BF9}"/>
    <hyperlink ref="M98" r:id="rId17" xr:uid="{AD4752E6-8D18-457E-A351-5AC54821E8C0}"/>
    <hyperlink ref="M116" r:id="rId18" xr:uid="{7464FA79-6DD9-4514-87D9-987099EC8ACD}"/>
    <hyperlink ref="M108" r:id="rId19" xr:uid="{575188A5-F680-4189-B2AB-3B91702048D8}"/>
    <hyperlink ref="M101" r:id="rId20" xr:uid="{4D7E8BFF-6A0B-4C8B-BD34-93CD3A18BB29}"/>
    <hyperlink ref="M105" r:id="rId21" xr:uid="{C1BD43E9-4686-44D9-99FF-93336DC372DF}"/>
    <hyperlink ref="M123" r:id="rId22" xr:uid="{FCCF3F89-09DA-452B-97D1-30CB7D3A575F}"/>
    <hyperlink ref="M118" r:id="rId23" xr:uid="{883A7E74-F253-478C-AAA5-901287DB6DE7}"/>
    <hyperlink ref="M104" r:id="rId24" xr:uid="{E9A2890E-41BD-408B-BFB7-26D7F41E2823}"/>
    <hyperlink ref="M113" r:id="rId25" xr:uid="{294593F2-FD08-4014-8A19-E9303D57EBE5}"/>
    <hyperlink ref="M93" r:id="rId26" xr:uid="{97FDE93A-A0EE-436A-A302-C722FF40628A}"/>
    <hyperlink ref="M115" r:id="rId27" xr:uid="{2519BD37-7031-4C79-A6DD-087E121A1D40}"/>
    <hyperlink ref="M112" r:id="rId28" xr:uid="{F6A83C18-D6B2-45FB-9343-BE361FAD0602}"/>
    <hyperlink ref="M96" r:id="rId29" xr:uid="{F73CEF4D-56E2-404C-8CA2-C5F505223014}"/>
    <hyperlink ref="M122" r:id="rId30" xr:uid="{3FE6BEAD-F91C-41FE-8031-3095C1366ED6}"/>
    <hyperlink ref="M102" r:id="rId31" xr:uid="{A3324479-4CFF-439E-A23E-3F1C5E209E7B}"/>
    <hyperlink ref="M100" r:id="rId32" xr:uid="{FD2F2A71-163E-4C26-9174-726BE23447D3}"/>
    <hyperlink ref="M110" r:id="rId33" xr:uid="{F3FFEE40-7756-4EBD-9666-3B16C130E62B}"/>
    <hyperlink ref="M94" r:id="rId34" xr:uid="{814A4DC1-1C3D-47BA-9EFC-2CFE74774BA1}"/>
    <hyperlink ref="M89" r:id="rId35" xr:uid="{98B79814-978C-44D7-8B60-A318A1455911}"/>
    <hyperlink ref="M120" r:id="rId36" xr:uid="{21A7806F-E9B9-4A05-8CD6-783418CFA3BE}"/>
    <hyperlink ref="M83" r:id="rId37" xr:uid="{E5E95B66-E86B-45A5-A44F-DB083EA352C0}"/>
    <hyperlink ref="M76" r:id="rId38" xr:uid="{A3465936-05AE-4AF9-84A7-1DFFA8A20B55}"/>
    <hyperlink ref="M60" r:id="rId39" xr:uid="{34555BEB-E192-4261-AA7A-2BBCD1585251}"/>
    <hyperlink ref="M27" r:id="rId40" xr:uid="{25A5C75A-635D-4678-A75D-081952DED6FF}"/>
    <hyperlink ref="M86" r:id="rId41" xr:uid="{B8A34CD8-90E2-4BCF-A060-863C7545EA87}"/>
    <hyperlink ref="M75" r:id="rId42" xr:uid="{3426C6A1-C5AD-4055-AABD-FB2C6A740BAE}"/>
    <hyperlink ref="M38" r:id="rId43" xr:uid="{11D949D9-CB9A-4486-8860-8062377AFE79}"/>
    <hyperlink ref="M47" r:id="rId44" xr:uid="{427CDE78-B804-4DD6-94FB-2420F88C47CD}"/>
    <hyperlink ref="M34" r:id="rId45" xr:uid="{7BF1930F-FBE3-418E-87D9-0642D8B44283}"/>
  </hyperlinks>
  <pageMargins left="0.7" right="0.7" top="0.75" bottom="0.75" header="0.3" footer="0.3"/>
  <pageSetup scale="20" orientation="portrait" horizontalDpi="1200" verticalDpi="1200"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outlinePr summaryBelow="0" summaryRight="0"/>
  </sheetPr>
  <dimension ref="A1:C1062"/>
  <sheetViews>
    <sheetView zoomScaleNormal="100" workbookViewId="0">
      <selection activeCell="B10" sqref="B10"/>
    </sheetView>
  </sheetViews>
  <sheetFormatPr defaultColWidth="12.7109375" defaultRowHeight="21.6" customHeight="1" x14ac:dyDescent="0.2"/>
  <cols>
    <col min="1" max="1" width="63.28515625" style="2" bestFit="1" customWidth="1"/>
    <col min="2" max="2" width="92.7109375" style="2" customWidth="1"/>
    <col min="3" max="3" width="39.7109375" style="47" customWidth="1"/>
    <col min="4" max="16384" width="12.7109375" style="2"/>
  </cols>
  <sheetData>
    <row r="1" spans="1:3" ht="21.6" customHeight="1" x14ac:dyDescent="0.2">
      <c r="A1" s="43" t="s">
        <v>943</v>
      </c>
    </row>
    <row r="2" spans="1:3" ht="21.6" customHeight="1" x14ac:dyDescent="0.2">
      <c r="A2" s="71" t="s">
        <v>1570</v>
      </c>
      <c r="B2" s="71"/>
    </row>
    <row r="3" spans="1:3" ht="37.5" customHeight="1" x14ac:dyDescent="0.2">
      <c r="A3" s="72" t="s">
        <v>951</v>
      </c>
      <c r="B3" s="72"/>
    </row>
    <row r="4" spans="1:3" ht="21" customHeight="1" x14ac:dyDescent="0.2">
      <c r="A4" s="72" t="s">
        <v>952</v>
      </c>
      <c r="B4" s="72"/>
    </row>
    <row r="5" spans="1:3" ht="21.6" customHeight="1" x14ac:dyDescent="0.2">
      <c r="A5" s="42"/>
    </row>
    <row r="6" spans="1:3" ht="21.6" customHeight="1" x14ac:dyDescent="0.2">
      <c r="A6" s="43" t="s">
        <v>955</v>
      </c>
    </row>
    <row r="7" spans="1:3" ht="21.6" customHeight="1" x14ac:dyDescent="0.2">
      <c r="A7" s="48" t="s">
        <v>944</v>
      </c>
    </row>
    <row r="8" spans="1:3" ht="21.6" customHeight="1" x14ac:dyDescent="0.2">
      <c r="A8" s="48" t="s">
        <v>945</v>
      </c>
    </row>
    <row r="9" spans="1:3" ht="21.6" customHeight="1" x14ac:dyDescent="0.2">
      <c r="A9" s="48" t="s">
        <v>946</v>
      </c>
    </row>
    <row r="10" spans="1:3" ht="21.6" customHeight="1" x14ac:dyDescent="0.2">
      <c r="A10" s="48" t="s">
        <v>947</v>
      </c>
    </row>
    <row r="11" spans="1:3" ht="21.6" customHeight="1" x14ac:dyDescent="0.2">
      <c r="A11" s="48" t="s">
        <v>948</v>
      </c>
    </row>
    <row r="12" spans="1:3" ht="30" customHeight="1" x14ac:dyDescent="0.2">
      <c r="A12" s="42"/>
    </row>
    <row r="13" spans="1:3" ht="15" x14ac:dyDescent="0.2">
      <c r="A13" s="44" t="s">
        <v>949</v>
      </c>
      <c r="B13" s="45" t="s">
        <v>484</v>
      </c>
      <c r="C13" s="45" t="s">
        <v>493</v>
      </c>
    </row>
    <row r="14" spans="1:3" ht="25.5" x14ac:dyDescent="0.2">
      <c r="A14" s="8" t="s">
        <v>1013</v>
      </c>
      <c r="B14" s="8" t="s">
        <v>507</v>
      </c>
      <c r="C14" s="61"/>
    </row>
    <row r="15" spans="1:3" ht="25.5" x14ac:dyDescent="0.2">
      <c r="A15" s="8" t="s">
        <v>999</v>
      </c>
      <c r="B15" s="8" t="s">
        <v>502</v>
      </c>
      <c r="C15" s="8"/>
    </row>
    <row r="16" spans="1:3" ht="38.25" x14ac:dyDescent="0.2">
      <c r="A16" s="8" t="s">
        <v>1006</v>
      </c>
      <c r="B16" s="8" t="s">
        <v>503</v>
      </c>
      <c r="C16" s="59"/>
    </row>
    <row r="17" spans="1:3" ht="89.25" x14ac:dyDescent="0.2">
      <c r="A17" s="8" t="s">
        <v>1001</v>
      </c>
      <c r="B17" s="8" t="s">
        <v>950</v>
      </c>
      <c r="C17" s="8"/>
    </row>
    <row r="18" spans="1:3" ht="191.25" x14ac:dyDescent="0.2">
      <c r="A18" s="8" t="s">
        <v>1054</v>
      </c>
      <c r="B18" s="8" t="s">
        <v>1494</v>
      </c>
      <c r="C18" s="59"/>
    </row>
    <row r="19" spans="1:3" ht="63.75" x14ac:dyDescent="0.2">
      <c r="A19" s="46" t="s">
        <v>1002</v>
      </c>
      <c r="B19" s="8" t="s">
        <v>504</v>
      </c>
      <c r="C19" s="8" t="s">
        <v>282</v>
      </c>
    </row>
    <row r="20" spans="1:3" ht="25.5" x14ac:dyDescent="0.2">
      <c r="A20" s="8" t="s">
        <v>283</v>
      </c>
      <c r="B20" s="8" t="s">
        <v>506</v>
      </c>
      <c r="C20" s="60" t="s">
        <v>282</v>
      </c>
    </row>
    <row r="21" spans="1:3" ht="25.5" x14ac:dyDescent="0.2">
      <c r="A21" s="8" t="s">
        <v>256</v>
      </c>
      <c r="B21" s="8" t="s">
        <v>505</v>
      </c>
      <c r="C21" s="8"/>
    </row>
    <row r="22" spans="1:3" ht="38.25" x14ac:dyDescent="0.2">
      <c r="A22" s="8" t="s">
        <v>284</v>
      </c>
      <c r="B22" s="8" t="s">
        <v>508</v>
      </c>
      <c r="C22" s="8"/>
    </row>
    <row r="23" spans="1:3" ht="51" x14ac:dyDescent="0.2">
      <c r="A23" s="8" t="s">
        <v>1003</v>
      </c>
      <c r="B23" s="8" t="s">
        <v>1569</v>
      </c>
      <c r="C23" s="8"/>
    </row>
    <row r="24" spans="1:3" ht="38.25" x14ac:dyDescent="0.2">
      <c r="A24" s="8" t="s">
        <v>1004</v>
      </c>
      <c r="B24" s="8" t="s">
        <v>509</v>
      </c>
      <c r="C24" s="62" t="s">
        <v>512</v>
      </c>
    </row>
    <row r="25" spans="1:3" ht="51" x14ac:dyDescent="0.2">
      <c r="A25" s="8" t="s">
        <v>510</v>
      </c>
      <c r="B25" s="8" t="s">
        <v>511</v>
      </c>
      <c r="C25" s="8" t="s">
        <v>512</v>
      </c>
    </row>
    <row r="26" spans="1:3" ht="38.25" x14ac:dyDescent="0.2">
      <c r="A26" s="8" t="s">
        <v>1005</v>
      </c>
      <c r="B26" s="8" t="s">
        <v>513</v>
      </c>
      <c r="C26" s="9" t="s">
        <v>512</v>
      </c>
    </row>
    <row r="27" spans="1:3" ht="24.95" customHeight="1" x14ac:dyDescent="0.2">
      <c r="A27" s="9" t="s">
        <v>1018</v>
      </c>
      <c r="B27" s="9" t="s">
        <v>1022</v>
      </c>
      <c r="C27" s="9"/>
    </row>
    <row r="28" spans="1:3" ht="24.95" customHeight="1" x14ac:dyDescent="0.2">
      <c r="A28" s="9" t="s">
        <v>1019</v>
      </c>
      <c r="B28" s="9" t="s">
        <v>1023</v>
      </c>
      <c r="C28" s="9"/>
    </row>
    <row r="29" spans="1:3" ht="24.95" customHeight="1" x14ac:dyDescent="0.2">
      <c r="A29" s="9" t="s">
        <v>1020</v>
      </c>
      <c r="B29" s="9" t="s">
        <v>1024</v>
      </c>
      <c r="C29" s="9"/>
    </row>
    <row r="30" spans="1:3" ht="24.95" customHeight="1" x14ac:dyDescent="0.2">
      <c r="A30" s="9" t="s">
        <v>1021</v>
      </c>
      <c r="B30" s="9" t="s">
        <v>1025</v>
      </c>
      <c r="C30" s="9"/>
    </row>
    <row r="31" spans="1:3" ht="30" customHeight="1" x14ac:dyDescent="0.2">
      <c r="A31" s="42"/>
    </row>
    <row r="32" spans="1:3" s="49" customFormat="1" ht="28.5" customHeight="1" x14ac:dyDescent="0.2">
      <c r="A32" s="50" t="s">
        <v>4</v>
      </c>
      <c r="B32" s="51" t="s">
        <v>493</v>
      </c>
    </row>
    <row r="33" spans="1:3" ht="24" customHeight="1" x14ac:dyDescent="0.2">
      <c r="A33" s="8" t="s">
        <v>519</v>
      </c>
      <c r="B33" s="53" t="s">
        <v>1523</v>
      </c>
      <c r="C33" s="2"/>
    </row>
    <row r="34" spans="1:3" ht="24" customHeight="1" x14ac:dyDescent="0.2">
      <c r="A34" s="8" t="s">
        <v>1495</v>
      </c>
      <c r="B34" s="52" t="s">
        <v>522</v>
      </c>
      <c r="C34" s="2"/>
    </row>
    <row r="35" spans="1:3" ht="24" customHeight="1" x14ac:dyDescent="0.2">
      <c r="A35" s="8" t="s">
        <v>1496</v>
      </c>
      <c r="B35" s="53" t="s">
        <v>1542</v>
      </c>
      <c r="C35" s="2"/>
    </row>
    <row r="36" spans="1:3" ht="24" customHeight="1" x14ac:dyDescent="0.2">
      <c r="A36" s="8" t="s">
        <v>1497</v>
      </c>
      <c r="B36" s="68" t="s">
        <v>1545</v>
      </c>
      <c r="C36" s="2"/>
    </row>
    <row r="37" spans="1:3" ht="24" customHeight="1" x14ac:dyDescent="0.2">
      <c r="A37" s="8" t="s">
        <v>1498</v>
      </c>
      <c r="B37" s="53" t="s">
        <v>1543</v>
      </c>
      <c r="C37" s="2"/>
    </row>
    <row r="38" spans="1:3" ht="24" customHeight="1" x14ac:dyDescent="0.2">
      <c r="A38" s="8" t="s">
        <v>285</v>
      </c>
      <c r="B38" s="53" t="s">
        <v>1524</v>
      </c>
      <c r="C38" s="2"/>
    </row>
    <row r="39" spans="1:3" ht="24" customHeight="1" x14ac:dyDescent="0.2">
      <c r="A39" s="8" t="s">
        <v>523</v>
      </c>
      <c r="B39" s="53" t="s">
        <v>1529</v>
      </c>
      <c r="C39" s="2"/>
    </row>
    <row r="40" spans="1:3" ht="24" customHeight="1" x14ac:dyDescent="0.2">
      <c r="A40" s="8" t="s">
        <v>1499</v>
      </c>
      <c r="B40" s="53" t="s">
        <v>1538</v>
      </c>
      <c r="C40" s="2"/>
    </row>
    <row r="41" spans="1:3" ht="24" customHeight="1" x14ac:dyDescent="0.2">
      <c r="A41" s="8" t="s">
        <v>1500</v>
      </c>
      <c r="B41" s="53" t="s">
        <v>1525</v>
      </c>
      <c r="C41" s="2"/>
    </row>
    <row r="42" spans="1:3" ht="24" customHeight="1" x14ac:dyDescent="0.2">
      <c r="A42" s="8" t="s">
        <v>1501</v>
      </c>
      <c r="B42" s="53" t="s">
        <v>1544</v>
      </c>
      <c r="C42" s="2"/>
    </row>
    <row r="43" spans="1:3" ht="24" customHeight="1" x14ac:dyDescent="0.2">
      <c r="A43" s="8" t="s">
        <v>286</v>
      </c>
      <c r="B43" s="53" t="s">
        <v>1546</v>
      </c>
      <c r="C43" s="2"/>
    </row>
    <row r="44" spans="1:3" ht="24" customHeight="1" x14ac:dyDescent="0.2">
      <c r="A44" s="8" t="s">
        <v>514</v>
      </c>
      <c r="B44" s="52" t="s">
        <v>1539</v>
      </c>
      <c r="C44" s="2"/>
    </row>
    <row r="45" spans="1:3" ht="24" customHeight="1" x14ac:dyDescent="0.2">
      <c r="A45" s="8" t="s">
        <v>1502</v>
      </c>
      <c r="B45" s="52" t="s">
        <v>1547</v>
      </c>
      <c r="C45" s="2"/>
    </row>
    <row r="46" spans="1:3" ht="44.1" customHeight="1" x14ac:dyDescent="0.2">
      <c r="A46" s="8" t="s">
        <v>1510</v>
      </c>
      <c r="B46" s="68" t="s">
        <v>1511</v>
      </c>
      <c r="C46" s="2"/>
    </row>
    <row r="47" spans="1:3" ht="24" customHeight="1" x14ac:dyDescent="0.2">
      <c r="A47" s="8" t="s">
        <v>1503</v>
      </c>
      <c r="B47" s="68" t="s">
        <v>1548</v>
      </c>
      <c r="C47" s="2"/>
    </row>
    <row r="48" spans="1:3" ht="24" customHeight="1" x14ac:dyDescent="0.2">
      <c r="A48" s="8" t="s">
        <v>1504</v>
      </c>
      <c r="B48" s="52" t="s">
        <v>1549</v>
      </c>
      <c r="C48" s="2"/>
    </row>
    <row r="49" spans="1:3" ht="24" customHeight="1" x14ac:dyDescent="0.2">
      <c r="A49" s="10" t="s">
        <v>517</v>
      </c>
      <c r="B49" s="53" t="s">
        <v>1531</v>
      </c>
      <c r="C49" s="2"/>
    </row>
    <row r="50" spans="1:3" ht="24" customHeight="1" x14ac:dyDescent="0.2">
      <c r="A50" s="8" t="s">
        <v>408</v>
      </c>
      <c r="B50" s="52" t="s">
        <v>560</v>
      </c>
      <c r="C50" s="2"/>
    </row>
    <row r="51" spans="1:3" ht="24" customHeight="1" x14ac:dyDescent="0.2">
      <c r="A51" s="8" t="s">
        <v>1506</v>
      </c>
      <c r="B51" s="52" t="s">
        <v>1550</v>
      </c>
      <c r="C51" s="2"/>
    </row>
    <row r="52" spans="1:3" ht="24" customHeight="1" x14ac:dyDescent="0.2">
      <c r="A52" s="8" t="s">
        <v>1507</v>
      </c>
      <c r="B52" s="52" t="s">
        <v>1551</v>
      </c>
      <c r="C52" s="2"/>
    </row>
    <row r="53" spans="1:3" ht="24" customHeight="1" x14ac:dyDescent="0.2">
      <c r="A53" s="8" t="s">
        <v>1508</v>
      </c>
      <c r="B53" s="52" t="s">
        <v>559</v>
      </c>
      <c r="C53" s="2"/>
    </row>
    <row r="54" spans="1:3" ht="24" customHeight="1" x14ac:dyDescent="0.2">
      <c r="A54" s="10" t="s">
        <v>520</v>
      </c>
      <c r="B54" s="53" t="s">
        <v>1532</v>
      </c>
      <c r="C54" s="2"/>
    </row>
    <row r="55" spans="1:3" ht="24" customHeight="1" x14ac:dyDescent="0.2">
      <c r="A55" s="10" t="s">
        <v>516</v>
      </c>
      <c r="B55" s="53" t="s">
        <v>1533</v>
      </c>
      <c r="C55" s="2"/>
    </row>
    <row r="56" spans="1:3" ht="24" customHeight="1" x14ac:dyDescent="0.2">
      <c r="A56" s="8" t="s">
        <v>515</v>
      </c>
      <c r="B56" s="53" t="s">
        <v>1530</v>
      </c>
      <c r="C56" s="2"/>
    </row>
    <row r="57" spans="1:3" ht="24" customHeight="1" x14ac:dyDescent="0.2">
      <c r="A57" s="8" t="s">
        <v>1509</v>
      </c>
      <c r="B57" s="68" t="s">
        <v>1552</v>
      </c>
      <c r="C57" s="2"/>
    </row>
    <row r="58" spans="1:3" ht="24" customHeight="1" x14ac:dyDescent="0.2">
      <c r="A58" s="8" t="s">
        <v>386</v>
      </c>
      <c r="B58" s="53" t="s">
        <v>1526</v>
      </c>
      <c r="C58" s="2"/>
    </row>
    <row r="59" spans="1:3" ht="24" customHeight="1" x14ac:dyDescent="0.2">
      <c r="A59" s="8" t="s">
        <v>1553</v>
      </c>
      <c r="B59" s="68" t="s">
        <v>1554</v>
      </c>
      <c r="C59" s="2"/>
    </row>
    <row r="60" spans="1:3" ht="24" customHeight="1" x14ac:dyDescent="0.2">
      <c r="A60" s="10" t="s">
        <v>524</v>
      </c>
      <c r="B60" s="68" t="s">
        <v>1534</v>
      </c>
      <c r="C60" s="2"/>
    </row>
    <row r="61" spans="1:3" ht="24" customHeight="1" x14ac:dyDescent="0.2">
      <c r="A61" s="8" t="s">
        <v>518</v>
      </c>
      <c r="B61" s="53" t="s">
        <v>1527</v>
      </c>
      <c r="C61" s="2"/>
    </row>
    <row r="62" spans="1:3" ht="24" customHeight="1" x14ac:dyDescent="0.2">
      <c r="A62" s="8" t="s">
        <v>1540</v>
      </c>
      <c r="B62" s="53" t="s">
        <v>1541</v>
      </c>
      <c r="C62" s="2"/>
    </row>
    <row r="63" spans="1:3" ht="24" customHeight="1" x14ac:dyDescent="0.2">
      <c r="A63" s="8" t="s">
        <v>521</v>
      </c>
      <c r="B63" s="53" t="s">
        <v>1535</v>
      </c>
      <c r="C63" s="2"/>
    </row>
    <row r="64" spans="1:3" ht="24" customHeight="1" x14ac:dyDescent="0.2">
      <c r="A64" s="8" t="s">
        <v>1512</v>
      </c>
      <c r="B64" s="68" t="s">
        <v>1555</v>
      </c>
      <c r="C64" s="2"/>
    </row>
    <row r="65" spans="1:3" ht="24" customHeight="1" x14ac:dyDescent="0.2">
      <c r="A65" s="8" t="s">
        <v>1513</v>
      </c>
      <c r="B65" s="68" t="s">
        <v>1556</v>
      </c>
      <c r="C65" s="2"/>
    </row>
    <row r="66" spans="1:3" ht="24" customHeight="1" x14ac:dyDescent="0.2">
      <c r="A66" s="8" t="s">
        <v>537</v>
      </c>
      <c r="B66" s="52" t="s">
        <v>539</v>
      </c>
      <c r="C66" s="2"/>
    </row>
    <row r="67" spans="1:3" ht="24" customHeight="1" x14ac:dyDescent="0.2">
      <c r="A67" s="8" t="s">
        <v>1514</v>
      </c>
      <c r="B67" s="52" t="s">
        <v>1557</v>
      </c>
      <c r="C67" s="2"/>
    </row>
    <row r="68" spans="1:3" ht="24" customHeight="1" x14ac:dyDescent="0.2">
      <c r="A68" s="8" t="s">
        <v>1515</v>
      </c>
      <c r="B68" s="52" t="s">
        <v>1558</v>
      </c>
      <c r="C68" s="2"/>
    </row>
    <row r="69" spans="1:3" ht="24" customHeight="1" x14ac:dyDescent="0.2">
      <c r="A69" s="8" t="s">
        <v>37</v>
      </c>
      <c r="B69" s="68" t="s">
        <v>1559</v>
      </c>
      <c r="C69" s="2"/>
    </row>
    <row r="70" spans="1:3" ht="24" customHeight="1" x14ac:dyDescent="0.2">
      <c r="A70" s="8" t="s">
        <v>1516</v>
      </c>
      <c r="B70" s="68" t="s">
        <v>1560</v>
      </c>
      <c r="C70" s="2"/>
    </row>
    <row r="71" spans="1:3" ht="24" customHeight="1" x14ac:dyDescent="0.2">
      <c r="A71" s="8" t="s">
        <v>1517</v>
      </c>
      <c r="B71" s="53" t="s">
        <v>1561</v>
      </c>
      <c r="C71" s="2"/>
    </row>
    <row r="72" spans="1:3" ht="24" customHeight="1" x14ac:dyDescent="0.2">
      <c r="A72" s="8" t="s">
        <v>1536</v>
      </c>
      <c r="B72" s="68" t="s">
        <v>1537</v>
      </c>
      <c r="C72" s="2"/>
    </row>
    <row r="73" spans="1:3" ht="24" customHeight="1" x14ac:dyDescent="0.2">
      <c r="A73" s="8" t="s">
        <v>1518</v>
      </c>
      <c r="B73" s="68" t="s">
        <v>1562</v>
      </c>
      <c r="C73" s="2"/>
    </row>
    <row r="74" spans="1:3" ht="24" customHeight="1" x14ac:dyDescent="0.2">
      <c r="A74" s="8" t="s">
        <v>1519</v>
      </c>
      <c r="B74" s="68" t="s">
        <v>1563</v>
      </c>
      <c r="C74" s="2"/>
    </row>
    <row r="75" spans="1:3" ht="24" customHeight="1" x14ac:dyDescent="0.2">
      <c r="A75" s="8" t="s">
        <v>277</v>
      </c>
      <c r="B75" s="53" t="s">
        <v>1564</v>
      </c>
      <c r="C75" s="2"/>
    </row>
    <row r="76" spans="1:3" ht="24" customHeight="1" x14ac:dyDescent="0.2">
      <c r="A76" s="8" t="s">
        <v>1521</v>
      </c>
      <c r="B76" s="68" t="s">
        <v>1565</v>
      </c>
      <c r="C76" s="2"/>
    </row>
    <row r="77" spans="1:3" ht="24" customHeight="1" x14ac:dyDescent="0.2">
      <c r="A77" s="8" t="s">
        <v>1522</v>
      </c>
      <c r="B77" s="68" t="s">
        <v>1528</v>
      </c>
      <c r="C77" s="2"/>
    </row>
    <row r="78" spans="1:3" ht="24" customHeight="1" x14ac:dyDescent="0.2">
      <c r="A78" s="8" t="s">
        <v>538</v>
      </c>
      <c r="B78" s="52" t="s">
        <v>540</v>
      </c>
      <c r="C78" s="2"/>
    </row>
    <row r="79" spans="1:3" ht="24" customHeight="1" x14ac:dyDescent="0.2">
      <c r="A79" s="8" t="s">
        <v>1520</v>
      </c>
      <c r="B79" s="68" t="s">
        <v>1566</v>
      </c>
      <c r="C79" s="2"/>
    </row>
    <row r="80" spans="1:3" ht="24" customHeight="1" x14ac:dyDescent="0.2">
      <c r="A80" s="9" t="s">
        <v>1567</v>
      </c>
      <c r="B80" s="70" t="s">
        <v>1568</v>
      </c>
      <c r="C80" s="2"/>
    </row>
    <row r="81" spans="1:3" ht="30" customHeight="1" x14ac:dyDescent="0.2">
      <c r="A81" s="42"/>
    </row>
    <row r="82" spans="1:3" ht="21.6" customHeight="1" x14ac:dyDescent="0.2">
      <c r="A82" s="56" t="s">
        <v>485</v>
      </c>
      <c r="B82" s="57" t="s">
        <v>484</v>
      </c>
      <c r="C82" s="58" t="s">
        <v>493</v>
      </c>
    </row>
    <row r="83" spans="1:3" s="47" customFormat="1" ht="30.6" customHeight="1" x14ac:dyDescent="0.2">
      <c r="A83" s="47" t="s">
        <v>499</v>
      </c>
      <c r="B83" s="47" t="s">
        <v>274</v>
      </c>
      <c r="C83" s="69" t="s">
        <v>494</v>
      </c>
    </row>
    <row r="84" spans="1:3" s="47" customFormat="1" ht="25.5" x14ac:dyDescent="0.2">
      <c r="A84" s="47" t="s">
        <v>271</v>
      </c>
      <c r="B84" s="47" t="s">
        <v>956</v>
      </c>
      <c r="C84" s="69" t="s">
        <v>494</v>
      </c>
    </row>
    <row r="85" spans="1:3" s="47" customFormat="1" ht="38.25" x14ac:dyDescent="0.2">
      <c r="A85" s="47" t="s">
        <v>488</v>
      </c>
      <c r="B85" s="47" t="s">
        <v>489</v>
      </c>
      <c r="C85" s="69" t="s">
        <v>494</v>
      </c>
    </row>
    <row r="86" spans="1:3" s="47" customFormat="1" ht="127.5" x14ac:dyDescent="0.2">
      <c r="A86" s="47" t="s">
        <v>279</v>
      </c>
      <c r="B86" s="47" t="s">
        <v>960</v>
      </c>
      <c r="C86" s="69" t="s">
        <v>501</v>
      </c>
    </row>
    <row r="87" spans="1:3" s="47" customFormat="1" ht="44.25" customHeight="1" x14ac:dyDescent="0.2">
      <c r="A87" s="47" t="s">
        <v>276</v>
      </c>
      <c r="B87" s="47" t="s">
        <v>492</v>
      </c>
    </row>
    <row r="88" spans="1:3" s="47" customFormat="1" ht="31.5" customHeight="1" x14ac:dyDescent="0.2">
      <c r="A88" s="47" t="s">
        <v>490</v>
      </c>
      <c r="B88" s="47" t="s">
        <v>491</v>
      </c>
      <c r="C88" s="69" t="s">
        <v>494</v>
      </c>
    </row>
    <row r="89" spans="1:3" s="47" customFormat="1" ht="45" customHeight="1" x14ac:dyDescent="0.2">
      <c r="A89" s="47" t="s">
        <v>278</v>
      </c>
      <c r="B89" s="47" t="s">
        <v>495</v>
      </c>
      <c r="C89" s="69" t="s">
        <v>494</v>
      </c>
    </row>
    <row r="90" spans="1:3" s="47" customFormat="1" ht="127.5" x14ac:dyDescent="0.2">
      <c r="A90" s="47" t="s">
        <v>500</v>
      </c>
      <c r="B90" s="47" t="s">
        <v>498</v>
      </c>
      <c r="C90" s="69" t="s">
        <v>501</v>
      </c>
    </row>
    <row r="91" spans="1:3" s="47" customFormat="1" ht="90" customHeight="1" x14ac:dyDescent="0.2">
      <c r="A91" s="47" t="s">
        <v>958</v>
      </c>
      <c r="B91" s="47" t="s">
        <v>487</v>
      </c>
      <c r="C91" s="69" t="s">
        <v>494</v>
      </c>
    </row>
    <row r="92" spans="1:3" s="47" customFormat="1" ht="33.75" customHeight="1" x14ac:dyDescent="0.2">
      <c r="A92" s="47" t="s">
        <v>272</v>
      </c>
      <c r="B92" s="47" t="s">
        <v>486</v>
      </c>
      <c r="C92" s="69" t="s">
        <v>494</v>
      </c>
    </row>
    <row r="93" spans="1:3" s="47" customFormat="1" ht="25.5" x14ac:dyDescent="0.2">
      <c r="A93" s="47" t="s">
        <v>113</v>
      </c>
      <c r="B93" s="47" t="s">
        <v>270</v>
      </c>
      <c r="C93" s="69" t="s">
        <v>494</v>
      </c>
    </row>
    <row r="94" spans="1:3" s="47" customFormat="1" ht="28.5" customHeight="1" x14ac:dyDescent="0.2">
      <c r="A94" s="47" t="s">
        <v>273</v>
      </c>
      <c r="B94" s="47" t="s">
        <v>957</v>
      </c>
      <c r="C94" s="69" t="s">
        <v>494</v>
      </c>
    </row>
    <row r="95" spans="1:3" s="47" customFormat="1" ht="71.099999999999994" customHeight="1" x14ac:dyDescent="0.2">
      <c r="A95" s="47" t="s">
        <v>277</v>
      </c>
      <c r="B95" s="47" t="s">
        <v>959</v>
      </c>
      <c r="C95" s="69" t="s">
        <v>494</v>
      </c>
    </row>
    <row r="96" spans="1:3" s="47" customFormat="1" ht="93.75" customHeight="1" x14ac:dyDescent="0.2">
      <c r="A96" s="47" t="s">
        <v>1026</v>
      </c>
      <c r="B96" s="47" t="s">
        <v>533</v>
      </c>
      <c r="C96" s="69" t="s">
        <v>534</v>
      </c>
    </row>
    <row r="97" spans="1:2" ht="30" customHeight="1" x14ac:dyDescent="0.2"/>
    <row r="98" spans="1:2" ht="24" customHeight="1" x14ac:dyDescent="0.2">
      <c r="A98" s="54" t="s">
        <v>954</v>
      </c>
      <c r="B98" s="1"/>
    </row>
    <row r="99" spans="1:2" ht="24" customHeight="1" x14ac:dyDescent="0.2">
      <c r="A99" s="55" t="s">
        <v>287</v>
      </c>
      <c r="B99" s="1"/>
    </row>
    <row r="100" spans="1:2" ht="24" customHeight="1" x14ac:dyDescent="0.2">
      <c r="A100" s="8" t="s">
        <v>78</v>
      </c>
      <c r="B100" s="1"/>
    </row>
    <row r="101" spans="1:2" ht="24" customHeight="1" x14ac:dyDescent="0.2">
      <c r="A101" s="55" t="s">
        <v>288</v>
      </c>
      <c r="B101" s="7"/>
    </row>
    <row r="102" spans="1:2" ht="24" customHeight="1" x14ac:dyDescent="0.2">
      <c r="A102" s="8" t="s">
        <v>289</v>
      </c>
      <c r="B102" s="1"/>
    </row>
    <row r="103" spans="1:2" ht="24" customHeight="1" x14ac:dyDescent="0.2">
      <c r="A103" s="55" t="s">
        <v>30</v>
      </c>
      <c r="B103" s="1"/>
    </row>
    <row r="104" spans="1:2" ht="24" customHeight="1" x14ac:dyDescent="0.2">
      <c r="A104" s="8" t="s">
        <v>170</v>
      </c>
      <c r="B104" s="1"/>
    </row>
    <row r="105" spans="1:2" ht="24" customHeight="1" x14ac:dyDescent="0.2">
      <c r="A105" s="55" t="s">
        <v>290</v>
      </c>
      <c r="B105" s="1"/>
    </row>
    <row r="106" spans="1:2" ht="24" customHeight="1" x14ac:dyDescent="0.2">
      <c r="A106" s="8" t="s">
        <v>180</v>
      </c>
      <c r="B106" s="1"/>
    </row>
    <row r="107" spans="1:2" ht="24" customHeight="1" x14ac:dyDescent="0.2">
      <c r="A107" s="1"/>
      <c r="B107" s="1"/>
    </row>
    <row r="108" spans="1:2" ht="24" customHeight="1" x14ac:dyDescent="0.2">
      <c r="A108" s="63" t="s">
        <v>988</v>
      </c>
      <c r="B108" s="1"/>
    </row>
    <row r="109" spans="1:2" ht="24" customHeight="1" x14ac:dyDescent="0.2">
      <c r="A109" s="67" t="s">
        <v>992</v>
      </c>
      <c r="B109" s="1"/>
    </row>
    <row r="110" spans="1:2" ht="24" customHeight="1" x14ac:dyDescent="0.2">
      <c r="A110" s="67" t="s">
        <v>25</v>
      </c>
      <c r="B110" s="1"/>
    </row>
    <row r="111" spans="1:2" ht="24" customHeight="1" x14ac:dyDescent="0.2">
      <c r="A111" s="64" t="s">
        <v>985</v>
      </c>
      <c r="B111" s="1"/>
    </row>
    <row r="112" spans="1:2" ht="24" customHeight="1" x14ac:dyDescent="0.2">
      <c r="A112" s="64" t="s">
        <v>1027</v>
      </c>
      <c r="B112" s="1"/>
    </row>
    <row r="113" spans="1:2" ht="24" customHeight="1" x14ac:dyDescent="0.2">
      <c r="A113" s="64" t="s">
        <v>984</v>
      </c>
      <c r="B113" s="1"/>
    </row>
    <row r="114" spans="1:2" ht="24" customHeight="1" x14ac:dyDescent="0.2">
      <c r="A114" s="64" t="s">
        <v>102</v>
      </c>
      <c r="B114" s="1"/>
    </row>
    <row r="115" spans="1:2" ht="24" customHeight="1" x14ac:dyDescent="0.2">
      <c r="A115" s="64" t="s">
        <v>281</v>
      </c>
      <c r="B115" s="1"/>
    </row>
    <row r="116" spans="1:2" ht="24" customHeight="1" x14ac:dyDescent="0.2">
      <c r="A116" s="64" t="s">
        <v>268</v>
      </c>
      <c r="B116" s="1"/>
    </row>
    <row r="117" spans="1:2" ht="24" customHeight="1" x14ac:dyDescent="0.2">
      <c r="A117" s="64" t="s">
        <v>983</v>
      </c>
      <c r="B117" s="1"/>
    </row>
    <row r="118" spans="1:2" ht="24" customHeight="1" x14ac:dyDescent="0.2">
      <c r="A118" s="64" t="s">
        <v>986</v>
      </c>
      <c r="B118" s="1"/>
    </row>
    <row r="119" spans="1:2" ht="24" customHeight="1" x14ac:dyDescent="0.2">
      <c r="A119" s="67" t="s">
        <v>989</v>
      </c>
      <c r="B119" s="1"/>
    </row>
    <row r="120" spans="1:2" ht="24" customHeight="1" x14ac:dyDescent="0.2">
      <c r="A120" s="64" t="s">
        <v>475</v>
      </c>
      <c r="B120" s="1"/>
    </row>
    <row r="121" spans="1:2" ht="24" customHeight="1" x14ac:dyDescent="0.2">
      <c r="A121" s="64" t="s">
        <v>476</v>
      </c>
      <c r="B121" s="1"/>
    </row>
    <row r="122" spans="1:2" ht="21.6" customHeight="1" x14ac:dyDescent="0.2">
      <c r="A122" s="64" t="s">
        <v>280</v>
      </c>
      <c r="B122" s="1"/>
    </row>
    <row r="123" spans="1:2" ht="21.6" customHeight="1" x14ac:dyDescent="0.2">
      <c r="A123" s="64" t="s">
        <v>496</v>
      </c>
      <c r="B123" s="1"/>
    </row>
    <row r="124" spans="1:2" ht="21.6" customHeight="1" x14ac:dyDescent="0.2">
      <c r="A124" s="65" t="s">
        <v>269</v>
      </c>
      <c r="B124" s="1"/>
    </row>
    <row r="125" spans="1:2" ht="21.6" customHeight="1" x14ac:dyDescent="0.2">
      <c r="A125" s="65" t="s">
        <v>987</v>
      </c>
      <c r="B125" s="1"/>
    </row>
    <row r="126" spans="1:2" ht="21.6" customHeight="1" x14ac:dyDescent="0.2">
      <c r="A126" s="65" t="s">
        <v>497</v>
      </c>
      <c r="B126" s="1"/>
    </row>
    <row r="127" spans="1:2" ht="21.6" customHeight="1" x14ac:dyDescent="0.2">
      <c r="A127" s="1"/>
      <c r="B127" s="1"/>
    </row>
    <row r="128" spans="1:2" ht="21.6" customHeight="1" x14ac:dyDescent="0.2">
      <c r="A128" s="1"/>
      <c r="B128" s="1"/>
    </row>
    <row r="129" spans="1:2" ht="21.6" customHeight="1" x14ac:dyDescent="0.2">
      <c r="A129" s="1"/>
      <c r="B129" s="1"/>
    </row>
    <row r="130" spans="1:2" ht="21.6" customHeight="1" x14ac:dyDescent="0.2">
      <c r="A130" s="3"/>
      <c r="B130" s="1"/>
    </row>
    <row r="131" spans="1:2" ht="21.6" customHeight="1" x14ac:dyDescent="0.2">
      <c r="A131" s="1"/>
      <c r="B131" s="1"/>
    </row>
    <row r="132" spans="1:2" ht="21.6" customHeight="1" x14ac:dyDescent="0.2">
      <c r="A132" s="1"/>
      <c r="B132" s="1"/>
    </row>
    <row r="133" spans="1:2" ht="21.6" customHeight="1" x14ac:dyDescent="0.2">
      <c r="A133" s="1"/>
      <c r="B133" s="1"/>
    </row>
    <row r="134" spans="1:2" ht="21.6" customHeight="1" x14ac:dyDescent="0.2">
      <c r="A134" s="1"/>
      <c r="B134" s="1"/>
    </row>
    <row r="135" spans="1:2" ht="21.6" customHeight="1" x14ac:dyDescent="0.2">
      <c r="A135" s="1"/>
      <c r="B135" s="1"/>
    </row>
    <row r="136" spans="1:2" ht="21.6" customHeight="1" x14ac:dyDescent="0.2">
      <c r="A136" s="1"/>
      <c r="B136" s="1"/>
    </row>
    <row r="137" spans="1:2" ht="21.6" customHeight="1" x14ac:dyDescent="0.2">
      <c r="A137" s="1"/>
      <c r="B137" s="1"/>
    </row>
    <row r="138" spans="1:2" ht="21.6" customHeight="1" x14ac:dyDescent="0.2">
      <c r="A138" s="1"/>
      <c r="B138" s="1"/>
    </row>
    <row r="139" spans="1:2" ht="21.6" customHeight="1" x14ac:dyDescent="0.2">
      <c r="A139" s="1"/>
      <c r="B139" s="1"/>
    </row>
    <row r="140" spans="1:2" ht="21.6" customHeight="1" x14ac:dyDescent="0.2">
      <c r="A140" s="1"/>
      <c r="B140" s="1"/>
    </row>
    <row r="141" spans="1:2" ht="21.6" customHeight="1" x14ac:dyDescent="0.2">
      <c r="A141" s="1"/>
      <c r="B141" s="1"/>
    </row>
    <row r="142" spans="1:2" ht="21.6" customHeight="1" x14ac:dyDescent="0.2">
      <c r="A142" s="1"/>
      <c r="B142" s="1"/>
    </row>
    <row r="143" spans="1:2" ht="21.6" customHeight="1" x14ac:dyDescent="0.2">
      <c r="A143" s="1"/>
      <c r="B143" s="1"/>
    </row>
    <row r="144" spans="1:2" ht="21.6" customHeight="1" x14ac:dyDescent="0.2">
      <c r="A144" s="1"/>
      <c r="B144" s="1"/>
    </row>
    <row r="145" spans="1:2" ht="21.6" customHeight="1" x14ac:dyDescent="0.2">
      <c r="A145" s="1"/>
      <c r="B145" s="1"/>
    </row>
    <row r="146" spans="1:2" ht="21.6" customHeight="1" x14ac:dyDescent="0.2">
      <c r="A146" s="1"/>
      <c r="B146" s="1"/>
    </row>
    <row r="147" spans="1:2" ht="21.6" customHeight="1" x14ac:dyDescent="0.2">
      <c r="A147" s="1"/>
      <c r="B147" s="1"/>
    </row>
    <row r="148" spans="1:2" ht="21.6" customHeight="1" x14ac:dyDescent="0.2">
      <c r="A148" s="1"/>
      <c r="B148" s="1"/>
    </row>
    <row r="149" spans="1:2" ht="21.6" customHeight="1" x14ac:dyDescent="0.2">
      <c r="A149" s="1"/>
      <c r="B149" s="1"/>
    </row>
    <row r="150" spans="1:2" ht="21.6" customHeight="1" x14ac:dyDescent="0.2">
      <c r="A150" s="1"/>
      <c r="B150" s="1"/>
    </row>
    <row r="151" spans="1:2" ht="21.6" customHeight="1" x14ac:dyDescent="0.2">
      <c r="A151" s="1"/>
      <c r="B151" s="1"/>
    </row>
    <row r="152" spans="1:2" ht="21.6" customHeight="1" x14ac:dyDescent="0.2">
      <c r="A152" s="1"/>
      <c r="B152" s="1"/>
    </row>
    <row r="153" spans="1:2" ht="21.6" customHeight="1" x14ac:dyDescent="0.2">
      <c r="A153" s="1"/>
      <c r="B153" s="1"/>
    </row>
    <row r="154" spans="1:2" ht="21.6" customHeight="1" x14ac:dyDescent="0.2">
      <c r="A154" s="1"/>
      <c r="B154" s="1"/>
    </row>
    <row r="155" spans="1:2" ht="21.6" customHeight="1" x14ac:dyDescent="0.2">
      <c r="A155" s="1"/>
      <c r="B155" s="1"/>
    </row>
    <row r="156" spans="1:2" ht="21.6" customHeight="1" x14ac:dyDescent="0.2">
      <c r="A156" s="1"/>
      <c r="B156" s="1"/>
    </row>
    <row r="157" spans="1:2" ht="21.6" customHeight="1" x14ac:dyDescent="0.2">
      <c r="A157" s="1"/>
      <c r="B157" s="1"/>
    </row>
    <row r="158" spans="1:2" ht="21.6" customHeight="1" x14ac:dyDescent="0.2">
      <c r="A158" s="1"/>
      <c r="B158" s="1"/>
    </row>
    <row r="159" spans="1:2" ht="21.6" customHeight="1" x14ac:dyDescent="0.2">
      <c r="A159" s="1"/>
      <c r="B159" s="1"/>
    </row>
    <row r="160" spans="1:2" ht="21.6" customHeight="1" x14ac:dyDescent="0.2">
      <c r="A160" s="1"/>
      <c r="B160" s="1"/>
    </row>
    <row r="161" spans="1:2" ht="21.6" customHeight="1" x14ac:dyDescent="0.2">
      <c r="A161" s="1"/>
      <c r="B161" s="1"/>
    </row>
    <row r="162" spans="1:2" ht="21.6" customHeight="1" x14ac:dyDescent="0.2">
      <c r="A162" s="1"/>
      <c r="B162" s="1"/>
    </row>
    <row r="163" spans="1:2" ht="21.6" customHeight="1" x14ac:dyDescent="0.2">
      <c r="A163" s="1"/>
      <c r="B163" s="1"/>
    </row>
    <row r="164" spans="1:2" ht="21.6" customHeight="1" x14ac:dyDescent="0.2">
      <c r="A164" s="1"/>
      <c r="B164" s="1"/>
    </row>
    <row r="165" spans="1:2" ht="21.6" customHeight="1" x14ac:dyDescent="0.2">
      <c r="A165" s="1"/>
      <c r="B165" s="1"/>
    </row>
    <row r="166" spans="1:2" ht="21.6" customHeight="1" x14ac:dyDescent="0.2">
      <c r="A166" s="1"/>
      <c r="B166" s="1"/>
    </row>
    <row r="167" spans="1:2" ht="21.6" customHeight="1" x14ac:dyDescent="0.2">
      <c r="A167" s="1"/>
      <c r="B167" s="1"/>
    </row>
    <row r="168" spans="1:2" ht="21.6" customHeight="1" x14ac:dyDescent="0.2">
      <c r="A168" s="1"/>
      <c r="B168" s="1"/>
    </row>
    <row r="169" spans="1:2" ht="21.6" customHeight="1" x14ac:dyDescent="0.2">
      <c r="A169" s="1"/>
      <c r="B169" s="1"/>
    </row>
    <row r="170" spans="1:2" ht="21.6" customHeight="1" x14ac:dyDescent="0.2">
      <c r="A170" s="1"/>
      <c r="B170" s="1"/>
    </row>
    <row r="171" spans="1:2" ht="21.6" customHeight="1" x14ac:dyDescent="0.2">
      <c r="A171" s="1"/>
      <c r="B171" s="1"/>
    </row>
    <row r="172" spans="1:2" ht="21.6" customHeight="1" x14ac:dyDescent="0.2">
      <c r="A172" s="1"/>
      <c r="B172" s="1"/>
    </row>
    <row r="173" spans="1:2" ht="21.6" customHeight="1" x14ac:dyDescent="0.2">
      <c r="A173" s="1"/>
      <c r="B173" s="1"/>
    </row>
    <row r="174" spans="1:2" ht="21.6" customHeight="1" x14ac:dyDescent="0.2">
      <c r="A174" s="1"/>
      <c r="B174" s="1"/>
    </row>
    <row r="175" spans="1:2" ht="21.6" customHeight="1" x14ac:dyDescent="0.2">
      <c r="A175" s="1"/>
      <c r="B175" s="1"/>
    </row>
    <row r="176" spans="1:2" ht="21.6" customHeight="1" x14ac:dyDescent="0.2">
      <c r="A176" s="1"/>
      <c r="B176" s="1"/>
    </row>
    <row r="177" spans="1:2" ht="21.6" customHeight="1" x14ac:dyDescent="0.2">
      <c r="A177" s="1"/>
      <c r="B177" s="1"/>
    </row>
    <row r="178" spans="1:2" ht="21.6" customHeight="1" x14ac:dyDescent="0.2">
      <c r="A178" s="1"/>
      <c r="B178" s="1"/>
    </row>
    <row r="179" spans="1:2" ht="21.6" customHeight="1" x14ac:dyDescent="0.2">
      <c r="A179" s="1"/>
      <c r="B179" s="1"/>
    </row>
    <row r="180" spans="1:2" ht="21.6" customHeight="1" x14ac:dyDescent="0.2">
      <c r="A180" s="1"/>
      <c r="B180" s="1"/>
    </row>
    <row r="181" spans="1:2" ht="21.6" customHeight="1" x14ac:dyDescent="0.2">
      <c r="A181" s="1"/>
      <c r="B181" s="1"/>
    </row>
    <row r="182" spans="1:2" ht="21.6" customHeight="1" x14ac:dyDescent="0.2">
      <c r="A182" s="1"/>
      <c r="B182" s="1"/>
    </row>
    <row r="183" spans="1:2" ht="21.6" customHeight="1" x14ac:dyDescent="0.2">
      <c r="A183" s="1"/>
      <c r="B183" s="1"/>
    </row>
    <row r="184" spans="1:2" ht="21.6" customHeight="1" x14ac:dyDescent="0.2">
      <c r="A184" s="1"/>
      <c r="B184" s="1"/>
    </row>
    <row r="185" spans="1:2" ht="21.6" customHeight="1" x14ac:dyDescent="0.2">
      <c r="A185" s="1"/>
      <c r="B185" s="1"/>
    </row>
    <row r="186" spans="1:2" ht="21.6" customHeight="1" x14ac:dyDescent="0.2">
      <c r="A186" s="1"/>
      <c r="B186" s="1"/>
    </row>
    <row r="187" spans="1:2" ht="21.6" customHeight="1" x14ac:dyDescent="0.2">
      <c r="A187" s="1"/>
      <c r="B187" s="1"/>
    </row>
    <row r="188" spans="1:2" ht="21.6" customHeight="1" x14ac:dyDescent="0.2">
      <c r="A188" s="1"/>
      <c r="B188" s="1"/>
    </row>
    <row r="189" spans="1:2" ht="21.6" customHeight="1" x14ac:dyDescent="0.2">
      <c r="A189" s="1"/>
      <c r="B189" s="1"/>
    </row>
    <row r="190" spans="1:2" ht="21.6" customHeight="1" x14ac:dyDescent="0.2">
      <c r="A190" s="1"/>
      <c r="B190" s="1"/>
    </row>
    <row r="191" spans="1:2" ht="21.6" customHeight="1" x14ac:dyDescent="0.2">
      <c r="A191" s="1"/>
      <c r="B191" s="1"/>
    </row>
    <row r="192" spans="1:2" ht="21.6" customHeight="1" x14ac:dyDescent="0.2">
      <c r="A192" s="1"/>
      <c r="B192" s="1"/>
    </row>
    <row r="193" spans="1:2" ht="21.6" customHeight="1" x14ac:dyDescent="0.2">
      <c r="A193" s="1"/>
      <c r="B193" s="1"/>
    </row>
    <row r="194" spans="1:2" ht="21.6" customHeight="1" x14ac:dyDescent="0.2">
      <c r="A194" s="1"/>
      <c r="B194" s="1"/>
    </row>
    <row r="195" spans="1:2" ht="21.6" customHeight="1" x14ac:dyDescent="0.2">
      <c r="A195" s="1"/>
      <c r="B195" s="1"/>
    </row>
    <row r="196" spans="1:2" ht="21.6" customHeight="1" x14ac:dyDescent="0.2">
      <c r="A196" s="1"/>
      <c r="B196" s="1"/>
    </row>
    <row r="197" spans="1:2" ht="21.6" customHeight="1" x14ac:dyDescent="0.2">
      <c r="A197" s="1"/>
      <c r="B197" s="1"/>
    </row>
    <row r="198" spans="1:2" ht="21.6" customHeight="1" x14ac:dyDescent="0.2">
      <c r="A198" s="1"/>
      <c r="B198" s="1"/>
    </row>
    <row r="199" spans="1:2" ht="21.6" customHeight="1" x14ac:dyDescent="0.2">
      <c r="A199" s="1"/>
      <c r="B199" s="1"/>
    </row>
    <row r="200" spans="1:2" ht="21.6" customHeight="1" x14ac:dyDescent="0.2">
      <c r="A200" s="1"/>
      <c r="B200" s="1"/>
    </row>
    <row r="201" spans="1:2" ht="21.6" customHeight="1" x14ac:dyDescent="0.2">
      <c r="A201" s="1"/>
      <c r="B201" s="1"/>
    </row>
    <row r="202" spans="1:2" ht="21.6" customHeight="1" x14ac:dyDescent="0.2">
      <c r="A202" s="1"/>
      <c r="B202" s="1"/>
    </row>
    <row r="203" spans="1:2" ht="21.6" customHeight="1" x14ac:dyDescent="0.2">
      <c r="A203" s="1"/>
      <c r="B203" s="1"/>
    </row>
    <row r="204" spans="1:2" ht="21.6" customHeight="1" x14ac:dyDescent="0.2">
      <c r="A204" s="1"/>
      <c r="B204" s="1"/>
    </row>
    <row r="205" spans="1:2" ht="21.6" customHeight="1" x14ac:dyDescent="0.2">
      <c r="A205" s="1"/>
      <c r="B205" s="1"/>
    </row>
    <row r="206" spans="1:2" ht="21.6" customHeight="1" x14ac:dyDescent="0.2">
      <c r="A206" s="1"/>
      <c r="B206" s="1"/>
    </row>
    <row r="207" spans="1:2" ht="21.6" customHeight="1" x14ac:dyDescent="0.2">
      <c r="A207" s="1"/>
      <c r="B207" s="1"/>
    </row>
    <row r="208" spans="1:2" ht="21.6" customHeight="1" x14ac:dyDescent="0.2">
      <c r="A208" s="1"/>
      <c r="B208" s="1"/>
    </row>
    <row r="209" spans="1:2" ht="21.6" customHeight="1" x14ac:dyDescent="0.2">
      <c r="A209" s="1"/>
      <c r="B209" s="1"/>
    </row>
    <row r="210" spans="1:2" ht="21.6" customHeight="1" x14ac:dyDescent="0.2">
      <c r="A210" s="1"/>
      <c r="B210" s="1"/>
    </row>
    <row r="211" spans="1:2" ht="21.6" customHeight="1" x14ac:dyDescent="0.2">
      <c r="A211" s="1"/>
      <c r="B211" s="1"/>
    </row>
    <row r="212" spans="1:2" ht="21.6" customHeight="1" x14ac:dyDescent="0.2">
      <c r="A212" s="1"/>
      <c r="B212" s="1"/>
    </row>
    <row r="213" spans="1:2" ht="21.6" customHeight="1" x14ac:dyDescent="0.2">
      <c r="A213" s="1"/>
      <c r="B213" s="1"/>
    </row>
    <row r="214" spans="1:2" ht="21.6" customHeight="1" x14ac:dyDescent="0.2">
      <c r="A214" s="1"/>
      <c r="B214" s="1"/>
    </row>
    <row r="215" spans="1:2" ht="21.6" customHeight="1" x14ac:dyDescent="0.2">
      <c r="A215" s="1"/>
      <c r="B215" s="1"/>
    </row>
    <row r="216" spans="1:2" ht="21.6" customHeight="1" x14ac:dyDescent="0.2">
      <c r="A216" s="1"/>
      <c r="B216" s="1"/>
    </row>
    <row r="217" spans="1:2" ht="21.6" customHeight="1" x14ac:dyDescent="0.2">
      <c r="A217" s="1"/>
      <c r="B217" s="1"/>
    </row>
    <row r="218" spans="1:2" ht="21.6" customHeight="1" x14ac:dyDescent="0.2">
      <c r="A218" s="1"/>
      <c r="B218" s="1"/>
    </row>
    <row r="219" spans="1:2" ht="21.6" customHeight="1" x14ac:dyDescent="0.2">
      <c r="A219" s="1"/>
      <c r="B219" s="1"/>
    </row>
    <row r="220" spans="1:2" ht="21.6" customHeight="1" x14ac:dyDescent="0.2">
      <c r="A220" s="1"/>
      <c r="B220" s="1"/>
    </row>
    <row r="221" spans="1:2" ht="21.6" customHeight="1" x14ac:dyDescent="0.2">
      <c r="A221" s="1"/>
      <c r="B221" s="1"/>
    </row>
    <row r="222" spans="1:2" ht="21.6" customHeight="1" x14ac:dyDescent="0.2">
      <c r="A222" s="1"/>
      <c r="B222" s="1"/>
    </row>
    <row r="223" spans="1:2" ht="21.6" customHeight="1" x14ac:dyDescent="0.2">
      <c r="A223" s="1"/>
      <c r="B223" s="1"/>
    </row>
    <row r="224" spans="1:2" ht="21.6" customHeight="1" x14ac:dyDescent="0.2">
      <c r="A224" s="1"/>
      <c r="B224" s="1"/>
    </row>
    <row r="225" spans="1:2" ht="21.6" customHeight="1" x14ac:dyDescent="0.2">
      <c r="A225" s="1"/>
      <c r="B225" s="1"/>
    </row>
    <row r="226" spans="1:2" ht="21.6" customHeight="1" x14ac:dyDescent="0.2">
      <c r="A226" s="1"/>
      <c r="B226" s="1"/>
    </row>
    <row r="227" spans="1:2" ht="21.6" customHeight="1" x14ac:dyDescent="0.2">
      <c r="A227" s="1"/>
      <c r="B227" s="1"/>
    </row>
    <row r="228" spans="1:2" ht="21.6" customHeight="1" x14ac:dyDescent="0.2">
      <c r="A228" s="1"/>
      <c r="B228" s="1"/>
    </row>
    <row r="229" spans="1:2" ht="21.6" customHeight="1" x14ac:dyDescent="0.2">
      <c r="A229" s="1"/>
      <c r="B229" s="1"/>
    </row>
    <row r="230" spans="1:2" ht="21.6" customHeight="1" x14ac:dyDescent="0.2">
      <c r="A230" s="1"/>
      <c r="B230" s="1"/>
    </row>
    <row r="231" spans="1:2" ht="21.6" customHeight="1" x14ac:dyDescent="0.2">
      <c r="A231" s="1"/>
      <c r="B231" s="1"/>
    </row>
    <row r="232" spans="1:2" ht="21.6" customHeight="1" x14ac:dyDescent="0.2">
      <c r="A232" s="1"/>
      <c r="B232" s="1"/>
    </row>
    <row r="233" spans="1:2" ht="21.6" customHeight="1" x14ac:dyDescent="0.2">
      <c r="A233" s="1"/>
      <c r="B233" s="1"/>
    </row>
    <row r="234" spans="1:2" ht="21.6" customHeight="1" x14ac:dyDescent="0.2">
      <c r="A234" s="1"/>
      <c r="B234" s="1"/>
    </row>
    <row r="235" spans="1:2" ht="21.6" customHeight="1" x14ac:dyDescent="0.2">
      <c r="A235" s="1"/>
      <c r="B235" s="1"/>
    </row>
    <row r="236" spans="1:2" ht="21.6" customHeight="1" x14ac:dyDescent="0.2">
      <c r="A236" s="1"/>
      <c r="B236" s="1"/>
    </row>
    <row r="237" spans="1:2" ht="21.6" customHeight="1" x14ac:dyDescent="0.2">
      <c r="A237" s="1"/>
      <c r="B237" s="1"/>
    </row>
    <row r="238" spans="1:2" ht="21.6" customHeight="1" x14ac:dyDescent="0.2">
      <c r="A238" s="1"/>
      <c r="B238" s="1"/>
    </row>
    <row r="239" spans="1:2" ht="21.6" customHeight="1" x14ac:dyDescent="0.2">
      <c r="A239" s="1"/>
      <c r="B239" s="1"/>
    </row>
    <row r="240" spans="1:2" ht="21.6" customHeight="1" x14ac:dyDescent="0.2">
      <c r="A240" s="1"/>
      <c r="B240" s="1"/>
    </row>
    <row r="241" spans="1:2" ht="21.6" customHeight="1" x14ac:dyDescent="0.2">
      <c r="A241" s="1"/>
      <c r="B241" s="1"/>
    </row>
    <row r="242" spans="1:2" ht="21.6" customHeight="1" x14ac:dyDescent="0.2">
      <c r="A242" s="1"/>
      <c r="B242" s="1"/>
    </row>
    <row r="243" spans="1:2" ht="21.6" customHeight="1" x14ac:dyDescent="0.2">
      <c r="A243" s="1"/>
      <c r="B243" s="1"/>
    </row>
    <row r="244" spans="1:2" ht="21.6" customHeight="1" x14ac:dyDescent="0.2">
      <c r="A244" s="1"/>
      <c r="B244" s="1"/>
    </row>
    <row r="245" spans="1:2" ht="21.6" customHeight="1" x14ac:dyDescent="0.2">
      <c r="A245" s="1"/>
      <c r="B245" s="1"/>
    </row>
    <row r="246" spans="1:2" ht="21.6" customHeight="1" x14ac:dyDescent="0.2">
      <c r="A246" s="1"/>
      <c r="B246" s="1"/>
    </row>
    <row r="247" spans="1:2" ht="21.6" customHeight="1" x14ac:dyDescent="0.2">
      <c r="A247" s="1"/>
      <c r="B247" s="1"/>
    </row>
    <row r="248" spans="1:2" ht="21.6" customHeight="1" x14ac:dyDescent="0.2">
      <c r="A248" s="1"/>
      <c r="B248" s="1"/>
    </row>
    <row r="249" spans="1:2" ht="21.6" customHeight="1" x14ac:dyDescent="0.2">
      <c r="A249" s="1"/>
      <c r="B249" s="1"/>
    </row>
    <row r="250" spans="1:2" ht="21.6" customHeight="1" x14ac:dyDescent="0.2">
      <c r="A250" s="1"/>
      <c r="B250" s="1"/>
    </row>
    <row r="251" spans="1:2" ht="21.6" customHeight="1" x14ac:dyDescent="0.2">
      <c r="A251" s="1"/>
      <c r="B251" s="1"/>
    </row>
    <row r="252" spans="1:2" ht="21.6" customHeight="1" x14ac:dyDescent="0.2">
      <c r="A252" s="1"/>
      <c r="B252" s="1"/>
    </row>
    <row r="253" spans="1:2" ht="21.6" customHeight="1" x14ac:dyDescent="0.2">
      <c r="A253" s="1"/>
      <c r="B253" s="1"/>
    </row>
    <row r="254" spans="1:2" ht="21.6" customHeight="1" x14ac:dyDescent="0.2">
      <c r="A254" s="1"/>
      <c r="B254" s="1"/>
    </row>
    <row r="255" spans="1:2" ht="21.6" customHeight="1" x14ac:dyDescent="0.2">
      <c r="A255" s="1"/>
      <c r="B255" s="1"/>
    </row>
    <row r="256" spans="1:2" ht="21.6" customHeight="1" x14ac:dyDescent="0.2">
      <c r="A256" s="1"/>
      <c r="B256" s="1"/>
    </row>
    <row r="257" spans="1:2" ht="21.6" customHeight="1" x14ac:dyDescent="0.2">
      <c r="A257" s="1"/>
      <c r="B257" s="1"/>
    </row>
    <row r="258" spans="1:2" ht="21.6" customHeight="1" x14ac:dyDescent="0.2">
      <c r="A258" s="1"/>
      <c r="B258" s="1"/>
    </row>
    <row r="259" spans="1:2" ht="21.6" customHeight="1" x14ac:dyDescent="0.2">
      <c r="A259" s="1"/>
      <c r="B259" s="1"/>
    </row>
    <row r="260" spans="1:2" ht="21.6" customHeight="1" x14ac:dyDescent="0.2">
      <c r="A260" s="1"/>
      <c r="B260" s="1"/>
    </row>
    <row r="261" spans="1:2" ht="21.6" customHeight="1" x14ac:dyDescent="0.2">
      <c r="A261" s="1"/>
      <c r="B261" s="1"/>
    </row>
    <row r="262" spans="1:2" ht="21.6" customHeight="1" x14ac:dyDescent="0.2">
      <c r="A262" s="1"/>
      <c r="B262" s="1"/>
    </row>
    <row r="263" spans="1:2" ht="21.6" customHeight="1" x14ac:dyDescent="0.2">
      <c r="A263" s="1"/>
      <c r="B263" s="1"/>
    </row>
    <row r="264" spans="1:2" ht="21.6" customHeight="1" x14ac:dyDescent="0.2">
      <c r="A264" s="1"/>
      <c r="B264" s="1"/>
    </row>
    <row r="265" spans="1:2" ht="21.6" customHeight="1" x14ac:dyDescent="0.2">
      <c r="A265" s="1"/>
      <c r="B265" s="1"/>
    </row>
    <row r="266" spans="1:2" ht="21.6" customHeight="1" x14ac:dyDescent="0.2">
      <c r="A266" s="1"/>
      <c r="B266" s="1"/>
    </row>
    <row r="267" spans="1:2" ht="21.6" customHeight="1" x14ac:dyDescent="0.2">
      <c r="A267" s="1"/>
      <c r="B267" s="1"/>
    </row>
    <row r="268" spans="1:2" ht="21.6" customHeight="1" x14ac:dyDescent="0.2">
      <c r="A268" s="1"/>
      <c r="B268" s="1"/>
    </row>
    <row r="269" spans="1:2" ht="21.6" customHeight="1" x14ac:dyDescent="0.2">
      <c r="A269" s="1"/>
      <c r="B269" s="1"/>
    </row>
    <row r="270" spans="1:2" ht="21.6" customHeight="1" x14ac:dyDescent="0.2">
      <c r="A270" s="1"/>
      <c r="B270" s="1"/>
    </row>
    <row r="271" spans="1:2" ht="21.6" customHeight="1" x14ac:dyDescent="0.2">
      <c r="A271" s="1"/>
      <c r="B271" s="1"/>
    </row>
    <row r="272" spans="1:2" ht="21.6" customHeight="1" x14ac:dyDescent="0.2">
      <c r="A272" s="1"/>
      <c r="B272" s="1"/>
    </row>
    <row r="273" spans="1:2" ht="21.6" customHeight="1" x14ac:dyDescent="0.2">
      <c r="A273" s="1"/>
      <c r="B273" s="1"/>
    </row>
    <row r="274" spans="1:2" ht="21.6" customHeight="1" x14ac:dyDescent="0.2">
      <c r="A274" s="1"/>
      <c r="B274" s="1"/>
    </row>
    <row r="275" spans="1:2" ht="21.6" customHeight="1" x14ac:dyDescent="0.2">
      <c r="A275" s="1"/>
      <c r="B275" s="1"/>
    </row>
    <row r="276" spans="1:2" ht="21.6" customHeight="1" x14ac:dyDescent="0.2">
      <c r="A276" s="1"/>
      <c r="B276" s="1"/>
    </row>
    <row r="277" spans="1:2" ht="21.6" customHeight="1" x14ac:dyDescent="0.2">
      <c r="A277" s="1"/>
      <c r="B277" s="1"/>
    </row>
    <row r="278" spans="1:2" ht="21.6" customHeight="1" x14ac:dyDescent="0.2">
      <c r="A278" s="1"/>
      <c r="B278" s="1"/>
    </row>
    <row r="279" spans="1:2" ht="21.6" customHeight="1" x14ac:dyDescent="0.2">
      <c r="A279" s="1"/>
      <c r="B279" s="1"/>
    </row>
    <row r="280" spans="1:2" ht="21.6" customHeight="1" x14ac:dyDescent="0.2">
      <c r="A280" s="1"/>
      <c r="B280" s="1"/>
    </row>
    <row r="281" spans="1:2" ht="21.6" customHeight="1" x14ac:dyDescent="0.2">
      <c r="A281" s="1"/>
      <c r="B281" s="1"/>
    </row>
    <row r="282" spans="1:2" ht="21.6" customHeight="1" x14ac:dyDescent="0.2">
      <c r="A282" s="1"/>
      <c r="B282" s="1"/>
    </row>
    <row r="283" spans="1:2" ht="21.6" customHeight="1" x14ac:dyDescent="0.2">
      <c r="A283" s="1"/>
      <c r="B283" s="1"/>
    </row>
    <row r="284" spans="1:2" ht="21.6" customHeight="1" x14ac:dyDescent="0.2">
      <c r="A284" s="1"/>
      <c r="B284" s="1"/>
    </row>
    <row r="285" spans="1:2" ht="21.6" customHeight="1" x14ac:dyDescent="0.2">
      <c r="A285" s="1"/>
      <c r="B285" s="1"/>
    </row>
    <row r="286" spans="1:2" ht="21.6" customHeight="1" x14ac:dyDescent="0.2">
      <c r="A286" s="1"/>
      <c r="B286" s="1"/>
    </row>
    <row r="287" spans="1:2" ht="21.6" customHeight="1" x14ac:dyDescent="0.2">
      <c r="A287" s="1"/>
      <c r="B287" s="1"/>
    </row>
    <row r="288" spans="1:2" ht="21.6" customHeight="1" x14ac:dyDescent="0.2">
      <c r="A288" s="1"/>
      <c r="B288" s="1"/>
    </row>
    <row r="289" spans="1:2" ht="21.6" customHeight="1" x14ac:dyDescent="0.2">
      <c r="A289" s="1"/>
      <c r="B289" s="1"/>
    </row>
    <row r="290" spans="1:2" ht="21.6" customHeight="1" x14ac:dyDescent="0.2">
      <c r="A290" s="1"/>
      <c r="B290" s="1"/>
    </row>
    <row r="291" spans="1:2" ht="21.6" customHeight="1" x14ac:dyDescent="0.2">
      <c r="A291" s="1"/>
      <c r="B291" s="1"/>
    </row>
    <row r="292" spans="1:2" ht="21.6" customHeight="1" x14ac:dyDescent="0.2">
      <c r="A292" s="1"/>
      <c r="B292" s="1"/>
    </row>
    <row r="293" spans="1:2" ht="21.6" customHeight="1" x14ac:dyDescent="0.2">
      <c r="A293" s="1"/>
      <c r="B293" s="1"/>
    </row>
    <row r="294" spans="1:2" ht="21.6" customHeight="1" x14ac:dyDescent="0.2">
      <c r="A294" s="1"/>
      <c r="B294" s="1"/>
    </row>
    <row r="295" spans="1:2" ht="21.6" customHeight="1" x14ac:dyDescent="0.2">
      <c r="A295" s="1"/>
      <c r="B295" s="1"/>
    </row>
    <row r="296" spans="1:2" ht="21.6" customHeight="1" x14ac:dyDescent="0.2">
      <c r="A296" s="1"/>
      <c r="B296" s="1"/>
    </row>
    <row r="297" spans="1:2" ht="21.6" customHeight="1" x14ac:dyDescent="0.2">
      <c r="A297" s="1"/>
      <c r="B297" s="1"/>
    </row>
    <row r="298" spans="1:2" ht="21.6" customHeight="1" x14ac:dyDescent="0.2">
      <c r="A298" s="1"/>
      <c r="B298" s="1"/>
    </row>
    <row r="299" spans="1:2" ht="21.6" customHeight="1" x14ac:dyDescent="0.2">
      <c r="A299" s="1"/>
      <c r="B299" s="1"/>
    </row>
    <row r="300" spans="1:2" ht="21.6" customHeight="1" x14ac:dyDescent="0.2">
      <c r="A300" s="1"/>
      <c r="B300" s="1"/>
    </row>
    <row r="301" spans="1:2" ht="21.6" customHeight="1" x14ac:dyDescent="0.2">
      <c r="A301" s="1"/>
      <c r="B301" s="1"/>
    </row>
    <row r="302" spans="1:2" ht="21.6" customHeight="1" x14ac:dyDescent="0.2">
      <c r="A302" s="1"/>
      <c r="B302" s="1"/>
    </row>
    <row r="303" spans="1:2" ht="21.6" customHeight="1" x14ac:dyDescent="0.2">
      <c r="A303" s="1"/>
      <c r="B303" s="1"/>
    </row>
    <row r="304" spans="1:2" ht="21.6" customHeight="1" x14ac:dyDescent="0.2">
      <c r="A304" s="1"/>
      <c r="B304" s="1"/>
    </row>
    <row r="305" spans="1:2" ht="21.6" customHeight="1" x14ac:dyDescent="0.2">
      <c r="A305" s="1"/>
      <c r="B305" s="1"/>
    </row>
    <row r="306" spans="1:2" ht="21.6" customHeight="1" x14ac:dyDescent="0.2">
      <c r="A306" s="1"/>
      <c r="B306" s="1"/>
    </row>
    <row r="307" spans="1:2" ht="21.6" customHeight="1" x14ac:dyDescent="0.2">
      <c r="A307" s="1"/>
      <c r="B307" s="1"/>
    </row>
    <row r="308" spans="1:2" ht="21.6" customHeight="1" x14ac:dyDescent="0.2">
      <c r="A308" s="1"/>
      <c r="B308" s="1"/>
    </row>
    <row r="309" spans="1:2" ht="21.6" customHeight="1" x14ac:dyDescent="0.2">
      <c r="A309" s="1"/>
      <c r="B309" s="1"/>
    </row>
    <row r="310" spans="1:2" ht="21.6" customHeight="1" x14ac:dyDescent="0.2">
      <c r="A310" s="1"/>
      <c r="B310" s="1"/>
    </row>
    <row r="311" spans="1:2" ht="21.6" customHeight="1" x14ac:dyDescent="0.2">
      <c r="A311" s="1"/>
      <c r="B311" s="1"/>
    </row>
    <row r="312" spans="1:2" ht="21.6" customHeight="1" x14ac:dyDescent="0.2">
      <c r="A312" s="1"/>
      <c r="B312" s="1"/>
    </row>
    <row r="313" spans="1:2" ht="21.6" customHeight="1" x14ac:dyDescent="0.2">
      <c r="A313" s="1"/>
      <c r="B313" s="1"/>
    </row>
    <row r="314" spans="1:2" ht="21.6" customHeight="1" x14ac:dyDescent="0.2">
      <c r="A314" s="1"/>
      <c r="B314" s="1"/>
    </row>
    <row r="315" spans="1:2" ht="21.6" customHeight="1" x14ac:dyDescent="0.2">
      <c r="A315" s="1"/>
      <c r="B315" s="1"/>
    </row>
    <row r="316" spans="1:2" ht="21.6" customHeight="1" x14ac:dyDescent="0.2">
      <c r="A316" s="1"/>
      <c r="B316" s="1"/>
    </row>
    <row r="317" spans="1:2" ht="21.6" customHeight="1" x14ac:dyDescent="0.2">
      <c r="A317" s="1"/>
      <c r="B317" s="1"/>
    </row>
    <row r="318" spans="1:2" ht="21.6" customHeight="1" x14ac:dyDescent="0.2">
      <c r="A318" s="1"/>
      <c r="B318" s="1"/>
    </row>
    <row r="319" spans="1:2" ht="21.6" customHeight="1" x14ac:dyDescent="0.2">
      <c r="A319" s="1"/>
      <c r="B319" s="1"/>
    </row>
    <row r="320" spans="1:2" ht="21.6" customHeight="1" x14ac:dyDescent="0.2">
      <c r="A320" s="1"/>
      <c r="B320" s="1"/>
    </row>
    <row r="321" spans="1:2" ht="21.6" customHeight="1" x14ac:dyDescent="0.2">
      <c r="A321" s="1"/>
      <c r="B321" s="1"/>
    </row>
    <row r="322" spans="1:2" ht="21.6" customHeight="1" x14ac:dyDescent="0.2">
      <c r="A322" s="1"/>
      <c r="B322" s="1"/>
    </row>
    <row r="323" spans="1:2" ht="21.6" customHeight="1" x14ac:dyDescent="0.2">
      <c r="A323" s="1"/>
      <c r="B323" s="1"/>
    </row>
    <row r="324" spans="1:2" ht="21.6" customHeight="1" x14ac:dyDescent="0.2">
      <c r="A324" s="1"/>
      <c r="B324" s="1"/>
    </row>
    <row r="325" spans="1:2" ht="21.6" customHeight="1" x14ac:dyDescent="0.2">
      <c r="A325" s="1"/>
      <c r="B325" s="1"/>
    </row>
    <row r="326" spans="1:2" ht="21.6" customHeight="1" x14ac:dyDescent="0.2">
      <c r="A326" s="1"/>
      <c r="B326" s="1"/>
    </row>
    <row r="327" spans="1:2" ht="21.6" customHeight="1" x14ac:dyDescent="0.2">
      <c r="A327" s="1"/>
      <c r="B327" s="1"/>
    </row>
    <row r="328" spans="1:2" ht="21.6" customHeight="1" x14ac:dyDescent="0.2">
      <c r="A328" s="1"/>
      <c r="B328" s="1"/>
    </row>
    <row r="329" spans="1:2" ht="21.6" customHeight="1" x14ac:dyDescent="0.2">
      <c r="A329" s="1"/>
      <c r="B329" s="1"/>
    </row>
    <row r="330" spans="1:2" ht="21.6" customHeight="1" x14ac:dyDescent="0.2">
      <c r="A330" s="1"/>
      <c r="B330" s="1"/>
    </row>
    <row r="331" spans="1:2" ht="21.6" customHeight="1" x14ac:dyDescent="0.2">
      <c r="A331" s="1"/>
      <c r="B331" s="1"/>
    </row>
    <row r="332" spans="1:2" ht="21.6" customHeight="1" x14ac:dyDescent="0.2">
      <c r="A332" s="1"/>
      <c r="B332" s="1"/>
    </row>
    <row r="333" spans="1:2" ht="21.6" customHeight="1" x14ac:dyDescent="0.2">
      <c r="A333" s="1"/>
      <c r="B333" s="1"/>
    </row>
    <row r="334" spans="1:2" ht="21.6" customHeight="1" x14ac:dyDescent="0.2">
      <c r="A334" s="1"/>
      <c r="B334" s="1"/>
    </row>
    <row r="335" spans="1:2" ht="21.6" customHeight="1" x14ac:dyDescent="0.2">
      <c r="A335" s="1"/>
      <c r="B335" s="1"/>
    </row>
    <row r="336" spans="1:2" ht="21.6" customHeight="1" x14ac:dyDescent="0.2">
      <c r="A336" s="1"/>
      <c r="B336" s="1"/>
    </row>
    <row r="337" spans="1:2" ht="21.6" customHeight="1" x14ac:dyDescent="0.2">
      <c r="A337" s="1"/>
      <c r="B337" s="1"/>
    </row>
    <row r="338" spans="1:2" ht="21.6" customHeight="1" x14ac:dyDescent="0.2">
      <c r="A338" s="1"/>
      <c r="B338" s="1"/>
    </row>
    <row r="339" spans="1:2" ht="21.6" customHeight="1" x14ac:dyDescent="0.2">
      <c r="A339" s="1"/>
      <c r="B339" s="1"/>
    </row>
    <row r="340" spans="1:2" ht="21.6" customHeight="1" x14ac:dyDescent="0.2">
      <c r="A340" s="1"/>
      <c r="B340" s="1"/>
    </row>
    <row r="341" spans="1:2" ht="21.6" customHeight="1" x14ac:dyDescent="0.2">
      <c r="A341" s="1"/>
      <c r="B341" s="1"/>
    </row>
    <row r="342" spans="1:2" ht="21.6" customHeight="1" x14ac:dyDescent="0.2">
      <c r="A342" s="1"/>
      <c r="B342" s="1"/>
    </row>
    <row r="343" spans="1:2" ht="21.6" customHeight="1" x14ac:dyDescent="0.2">
      <c r="A343" s="1"/>
      <c r="B343" s="1"/>
    </row>
    <row r="344" spans="1:2" ht="21.6" customHeight="1" x14ac:dyDescent="0.2">
      <c r="A344" s="1"/>
      <c r="B344" s="1"/>
    </row>
    <row r="345" spans="1:2" ht="21.6" customHeight="1" x14ac:dyDescent="0.2">
      <c r="A345" s="1"/>
      <c r="B345" s="1"/>
    </row>
    <row r="346" spans="1:2" ht="21.6" customHeight="1" x14ac:dyDescent="0.2">
      <c r="A346" s="1"/>
      <c r="B346" s="1"/>
    </row>
    <row r="347" spans="1:2" ht="21.6" customHeight="1" x14ac:dyDescent="0.2">
      <c r="A347" s="1"/>
      <c r="B347" s="1"/>
    </row>
    <row r="348" spans="1:2" ht="21.6" customHeight="1" x14ac:dyDescent="0.2">
      <c r="A348" s="1"/>
      <c r="B348" s="1"/>
    </row>
    <row r="349" spans="1:2" ht="21.6" customHeight="1" x14ac:dyDescent="0.2">
      <c r="A349" s="1"/>
      <c r="B349" s="1"/>
    </row>
    <row r="350" spans="1:2" ht="21.6" customHeight="1" x14ac:dyDescent="0.2">
      <c r="A350" s="1"/>
      <c r="B350" s="1"/>
    </row>
    <row r="351" spans="1:2" ht="21.6" customHeight="1" x14ac:dyDescent="0.2">
      <c r="A351" s="1"/>
      <c r="B351" s="1"/>
    </row>
    <row r="352" spans="1:2" ht="21.6" customHeight="1" x14ac:dyDescent="0.2">
      <c r="A352" s="1"/>
      <c r="B352" s="1"/>
    </row>
    <row r="353" spans="1:2" ht="21.6" customHeight="1" x14ac:dyDescent="0.2">
      <c r="A353" s="1"/>
      <c r="B353" s="1"/>
    </row>
    <row r="354" spans="1:2" ht="21.6" customHeight="1" x14ac:dyDescent="0.2">
      <c r="A354" s="1"/>
      <c r="B354" s="1"/>
    </row>
    <row r="355" spans="1:2" ht="21.6" customHeight="1" x14ac:dyDescent="0.2">
      <c r="A355" s="1"/>
      <c r="B355" s="1"/>
    </row>
    <row r="356" spans="1:2" ht="21.6" customHeight="1" x14ac:dyDescent="0.2">
      <c r="A356" s="1"/>
      <c r="B356" s="1"/>
    </row>
    <row r="357" spans="1:2" ht="21.6" customHeight="1" x14ac:dyDescent="0.2">
      <c r="A357" s="1"/>
      <c r="B357" s="1"/>
    </row>
    <row r="358" spans="1:2" ht="21.6" customHeight="1" x14ac:dyDescent="0.2">
      <c r="A358" s="1"/>
      <c r="B358" s="1"/>
    </row>
    <row r="359" spans="1:2" ht="21.6" customHeight="1" x14ac:dyDescent="0.2">
      <c r="A359" s="1"/>
      <c r="B359" s="1"/>
    </row>
    <row r="360" spans="1:2" ht="21.6" customHeight="1" x14ac:dyDescent="0.2">
      <c r="A360" s="1"/>
      <c r="B360" s="1"/>
    </row>
    <row r="361" spans="1:2" ht="21.6" customHeight="1" x14ac:dyDescent="0.2">
      <c r="A361" s="1"/>
      <c r="B361" s="1"/>
    </row>
    <row r="362" spans="1:2" ht="21.6" customHeight="1" x14ac:dyDescent="0.2">
      <c r="A362" s="1"/>
      <c r="B362" s="1"/>
    </row>
    <row r="363" spans="1:2" ht="21.6" customHeight="1" x14ac:dyDescent="0.2">
      <c r="A363" s="1"/>
      <c r="B363" s="1"/>
    </row>
    <row r="364" spans="1:2" ht="21.6" customHeight="1" x14ac:dyDescent="0.2">
      <c r="A364" s="1"/>
      <c r="B364" s="1"/>
    </row>
    <row r="365" spans="1:2" ht="21.6" customHeight="1" x14ac:dyDescent="0.2">
      <c r="A365" s="1"/>
      <c r="B365" s="1"/>
    </row>
    <row r="366" spans="1:2" ht="21.6" customHeight="1" x14ac:dyDescent="0.2">
      <c r="A366" s="1"/>
      <c r="B366" s="1"/>
    </row>
    <row r="367" spans="1:2" ht="21.6" customHeight="1" x14ac:dyDescent="0.2">
      <c r="A367" s="1"/>
      <c r="B367" s="1"/>
    </row>
    <row r="368" spans="1:2" ht="21.6" customHeight="1" x14ac:dyDescent="0.2">
      <c r="A368" s="1"/>
      <c r="B368" s="1"/>
    </row>
    <row r="369" spans="1:2" ht="21.6" customHeight="1" x14ac:dyDescent="0.2">
      <c r="A369" s="1"/>
      <c r="B369" s="1"/>
    </row>
    <row r="370" spans="1:2" ht="21.6" customHeight="1" x14ac:dyDescent="0.2">
      <c r="A370" s="1"/>
      <c r="B370" s="1"/>
    </row>
    <row r="371" spans="1:2" ht="21.6" customHeight="1" x14ac:dyDescent="0.2">
      <c r="A371" s="1"/>
      <c r="B371" s="1"/>
    </row>
    <row r="372" spans="1:2" ht="21.6" customHeight="1" x14ac:dyDescent="0.2">
      <c r="A372" s="1"/>
      <c r="B372" s="1"/>
    </row>
    <row r="373" spans="1:2" ht="21.6" customHeight="1" x14ac:dyDescent="0.2">
      <c r="A373" s="1"/>
      <c r="B373" s="1"/>
    </row>
    <row r="374" spans="1:2" ht="21.6" customHeight="1" x14ac:dyDescent="0.2">
      <c r="A374" s="1"/>
      <c r="B374" s="1"/>
    </row>
    <row r="375" spans="1:2" ht="21.6" customHeight="1" x14ac:dyDescent="0.2">
      <c r="A375" s="1"/>
      <c r="B375" s="1"/>
    </row>
    <row r="376" spans="1:2" ht="21.6" customHeight="1" x14ac:dyDescent="0.2">
      <c r="A376" s="1"/>
      <c r="B376" s="1"/>
    </row>
    <row r="377" spans="1:2" ht="21.6" customHeight="1" x14ac:dyDescent="0.2">
      <c r="A377" s="1"/>
      <c r="B377" s="1"/>
    </row>
    <row r="378" spans="1:2" ht="21.6" customHeight="1" x14ac:dyDescent="0.2">
      <c r="A378" s="1"/>
      <c r="B378" s="1"/>
    </row>
    <row r="379" spans="1:2" ht="21.6" customHeight="1" x14ac:dyDescent="0.2">
      <c r="A379" s="1"/>
      <c r="B379" s="1"/>
    </row>
    <row r="380" spans="1:2" ht="21.6" customHeight="1" x14ac:dyDescent="0.2">
      <c r="A380" s="1"/>
      <c r="B380" s="1"/>
    </row>
    <row r="381" spans="1:2" ht="21.6" customHeight="1" x14ac:dyDescent="0.2">
      <c r="A381" s="1"/>
      <c r="B381" s="1"/>
    </row>
    <row r="382" spans="1:2" ht="21.6" customHeight="1" x14ac:dyDescent="0.2">
      <c r="A382" s="1"/>
      <c r="B382" s="1"/>
    </row>
    <row r="383" spans="1:2" ht="21.6" customHeight="1" x14ac:dyDescent="0.2">
      <c r="A383" s="1"/>
      <c r="B383" s="1"/>
    </row>
    <row r="384" spans="1:2" ht="21.6" customHeight="1" x14ac:dyDescent="0.2">
      <c r="A384" s="1"/>
      <c r="B384" s="1"/>
    </row>
    <row r="385" spans="1:2" ht="21.6" customHeight="1" x14ac:dyDescent="0.2">
      <c r="A385" s="1"/>
      <c r="B385" s="1"/>
    </row>
    <row r="386" spans="1:2" ht="21.6" customHeight="1" x14ac:dyDescent="0.2">
      <c r="A386" s="1"/>
      <c r="B386" s="1"/>
    </row>
    <row r="387" spans="1:2" ht="21.6" customHeight="1" x14ac:dyDescent="0.2">
      <c r="A387" s="1"/>
      <c r="B387" s="1"/>
    </row>
    <row r="388" spans="1:2" ht="21.6" customHeight="1" x14ac:dyDescent="0.2">
      <c r="A388" s="1"/>
      <c r="B388" s="1"/>
    </row>
    <row r="389" spans="1:2" ht="21.6" customHeight="1" x14ac:dyDescent="0.2">
      <c r="A389" s="1"/>
      <c r="B389" s="1"/>
    </row>
    <row r="390" spans="1:2" ht="21.6" customHeight="1" x14ac:dyDescent="0.2">
      <c r="A390" s="1"/>
      <c r="B390" s="1"/>
    </row>
    <row r="391" spans="1:2" ht="21.6" customHeight="1" x14ac:dyDescent="0.2">
      <c r="A391" s="1"/>
      <c r="B391" s="1"/>
    </row>
    <row r="392" spans="1:2" ht="21.6" customHeight="1" x14ac:dyDescent="0.2">
      <c r="A392" s="1"/>
      <c r="B392" s="1"/>
    </row>
    <row r="393" spans="1:2" ht="21.6" customHeight="1" x14ac:dyDescent="0.2">
      <c r="A393" s="1"/>
      <c r="B393" s="1"/>
    </row>
    <row r="394" spans="1:2" ht="21.6" customHeight="1" x14ac:dyDescent="0.2">
      <c r="A394" s="1"/>
      <c r="B394" s="1"/>
    </row>
    <row r="395" spans="1:2" ht="21.6" customHeight="1" x14ac:dyDescent="0.2">
      <c r="A395" s="1"/>
      <c r="B395" s="1"/>
    </row>
    <row r="396" spans="1:2" ht="21.6" customHeight="1" x14ac:dyDescent="0.2">
      <c r="A396" s="1"/>
      <c r="B396" s="1"/>
    </row>
    <row r="397" spans="1:2" ht="21.6" customHeight="1" x14ac:dyDescent="0.2">
      <c r="A397" s="1"/>
      <c r="B397" s="1"/>
    </row>
    <row r="398" spans="1:2" ht="21.6" customHeight="1" x14ac:dyDescent="0.2">
      <c r="A398" s="1"/>
      <c r="B398" s="1"/>
    </row>
    <row r="399" spans="1:2" ht="21.6" customHeight="1" x14ac:dyDescent="0.2">
      <c r="A399" s="1"/>
      <c r="B399" s="1"/>
    </row>
    <row r="400" spans="1:2" ht="21.6" customHeight="1" x14ac:dyDescent="0.2">
      <c r="A400" s="1"/>
      <c r="B400" s="1"/>
    </row>
    <row r="401" spans="1:2" ht="21.6" customHeight="1" x14ac:dyDescent="0.2">
      <c r="A401" s="1"/>
      <c r="B401" s="1"/>
    </row>
    <row r="402" spans="1:2" ht="21.6" customHeight="1" x14ac:dyDescent="0.2">
      <c r="A402" s="1"/>
      <c r="B402" s="1"/>
    </row>
    <row r="403" spans="1:2" ht="21.6" customHeight="1" x14ac:dyDescent="0.2">
      <c r="A403" s="1"/>
      <c r="B403" s="1"/>
    </row>
    <row r="404" spans="1:2" ht="21.6" customHeight="1" x14ac:dyDescent="0.2">
      <c r="A404" s="1"/>
      <c r="B404" s="1"/>
    </row>
    <row r="405" spans="1:2" ht="21.6" customHeight="1" x14ac:dyDescent="0.2">
      <c r="A405" s="1"/>
      <c r="B405" s="1"/>
    </row>
    <row r="406" spans="1:2" ht="21.6" customHeight="1" x14ac:dyDescent="0.2">
      <c r="A406" s="1"/>
      <c r="B406" s="1"/>
    </row>
    <row r="407" spans="1:2" ht="21.6" customHeight="1" x14ac:dyDescent="0.2">
      <c r="A407" s="1"/>
      <c r="B407" s="1"/>
    </row>
    <row r="408" spans="1:2" ht="21.6" customHeight="1" x14ac:dyDescent="0.2">
      <c r="A408" s="1"/>
      <c r="B408" s="1"/>
    </row>
    <row r="409" spans="1:2" ht="21.6" customHeight="1" x14ac:dyDescent="0.2">
      <c r="A409" s="1"/>
      <c r="B409" s="1"/>
    </row>
    <row r="410" spans="1:2" ht="21.6" customHeight="1" x14ac:dyDescent="0.2">
      <c r="A410" s="1"/>
      <c r="B410" s="1"/>
    </row>
    <row r="411" spans="1:2" ht="21.6" customHeight="1" x14ac:dyDescent="0.2">
      <c r="A411" s="1"/>
      <c r="B411" s="1"/>
    </row>
    <row r="412" spans="1:2" ht="21.6" customHeight="1" x14ac:dyDescent="0.2">
      <c r="A412" s="1"/>
      <c r="B412" s="1"/>
    </row>
    <row r="413" spans="1:2" ht="21.6" customHeight="1" x14ac:dyDescent="0.2">
      <c r="A413" s="1"/>
      <c r="B413" s="1"/>
    </row>
    <row r="414" spans="1:2" ht="21.6" customHeight="1" x14ac:dyDescent="0.2">
      <c r="A414" s="1"/>
      <c r="B414" s="1"/>
    </row>
    <row r="415" spans="1:2" ht="21.6" customHeight="1" x14ac:dyDescent="0.2">
      <c r="A415" s="1"/>
      <c r="B415" s="1"/>
    </row>
    <row r="416" spans="1:2" ht="21.6" customHeight="1" x14ac:dyDescent="0.2">
      <c r="A416" s="1"/>
      <c r="B416" s="1"/>
    </row>
    <row r="417" spans="1:2" ht="21.6" customHeight="1" x14ac:dyDescent="0.2">
      <c r="A417" s="1"/>
      <c r="B417" s="1"/>
    </row>
    <row r="418" spans="1:2" ht="21.6" customHeight="1" x14ac:dyDescent="0.2">
      <c r="A418" s="1"/>
      <c r="B418" s="1"/>
    </row>
    <row r="419" spans="1:2" ht="21.6" customHeight="1" x14ac:dyDescent="0.2">
      <c r="A419" s="1"/>
      <c r="B419" s="1"/>
    </row>
    <row r="420" spans="1:2" ht="21.6" customHeight="1" x14ac:dyDescent="0.2">
      <c r="A420" s="1"/>
      <c r="B420" s="1"/>
    </row>
    <row r="421" spans="1:2" ht="21.6" customHeight="1" x14ac:dyDescent="0.2">
      <c r="A421" s="1"/>
      <c r="B421" s="1"/>
    </row>
    <row r="422" spans="1:2" ht="21.6" customHeight="1" x14ac:dyDescent="0.2">
      <c r="A422" s="1"/>
      <c r="B422" s="1"/>
    </row>
    <row r="423" spans="1:2" ht="21.6" customHeight="1" x14ac:dyDescent="0.2">
      <c r="A423" s="1"/>
      <c r="B423" s="1"/>
    </row>
    <row r="424" spans="1:2" ht="21.6" customHeight="1" x14ac:dyDescent="0.2">
      <c r="A424" s="1"/>
      <c r="B424" s="1"/>
    </row>
    <row r="425" spans="1:2" ht="21.6" customHeight="1" x14ac:dyDescent="0.2">
      <c r="A425" s="1"/>
      <c r="B425" s="1"/>
    </row>
    <row r="426" spans="1:2" ht="21.6" customHeight="1" x14ac:dyDescent="0.2">
      <c r="A426" s="1"/>
      <c r="B426" s="1"/>
    </row>
    <row r="427" spans="1:2" ht="21.6" customHeight="1" x14ac:dyDescent="0.2">
      <c r="A427" s="1"/>
      <c r="B427" s="1"/>
    </row>
    <row r="428" spans="1:2" ht="21.6" customHeight="1" x14ac:dyDescent="0.2">
      <c r="A428" s="1"/>
      <c r="B428" s="1"/>
    </row>
    <row r="429" spans="1:2" ht="21.6" customHeight="1" x14ac:dyDescent="0.2">
      <c r="A429" s="1"/>
      <c r="B429" s="1"/>
    </row>
    <row r="430" spans="1:2" ht="21.6" customHeight="1" x14ac:dyDescent="0.2">
      <c r="A430" s="1"/>
      <c r="B430" s="1"/>
    </row>
    <row r="431" spans="1:2" ht="21.6" customHeight="1" x14ac:dyDescent="0.2">
      <c r="A431" s="1"/>
      <c r="B431" s="1"/>
    </row>
    <row r="432" spans="1:2" ht="21.6" customHeight="1" x14ac:dyDescent="0.2">
      <c r="A432" s="1"/>
      <c r="B432" s="1"/>
    </row>
    <row r="433" spans="1:2" ht="21.6" customHeight="1" x14ac:dyDescent="0.2">
      <c r="A433" s="1"/>
      <c r="B433" s="1"/>
    </row>
    <row r="434" spans="1:2" ht="21.6" customHeight="1" x14ac:dyDescent="0.2">
      <c r="A434" s="1"/>
      <c r="B434" s="1"/>
    </row>
    <row r="435" spans="1:2" ht="21.6" customHeight="1" x14ac:dyDescent="0.2">
      <c r="A435" s="1"/>
      <c r="B435" s="1"/>
    </row>
    <row r="436" spans="1:2" ht="21.6" customHeight="1" x14ac:dyDescent="0.2">
      <c r="A436" s="1"/>
      <c r="B436" s="1"/>
    </row>
    <row r="437" spans="1:2" ht="21.6" customHeight="1" x14ac:dyDescent="0.2">
      <c r="A437" s="1"/>
      <c r="B437" s="1"/>
    </row>
    <row r="438" spans="1:2" ht="21.6" customHeight="1" x14ac:dyDescent="0.2">
      <c r="A438" s="1"/>
      <c r="B438" s="1"/>
    </row>
    <row r="439" spans="1:2" ht="21.6" customHeight="1" x14ac:dyDescent="0.2">
      <c r="A439" s="1"/>
      <c r="B439" s="1"/>
    </row>
    <row r="440" spans="1:2" ht="21.6" customHeight="1" x14ac:dyDescent="0.2">
      <c r="A440" s="1"/>
      <c r="B440" s="1"/>
    </row>
    <row r="441" spans="1:2" ht="21.6" customHeight="1" x14ac:dyDescent="0.2">
      <c r="A441" s="1"/>
      <c r="B441" s="1"/>
    </row>
    <row r="442" spans="1:2" ht="21.6" customHeight="1" x14ac:dyDescent="0.2">
      <c r="A442" s="1"/>
      <c r="B442" s="1"/>
    </row>
    <row r="443" spans="1:2" ht="21.6" customHeight="1" x14ac:dyDescent="0.2">
      <c r="A443" s="1"/>
      <c r="B443" s="1"/>
    </row>
    <row r="444" spans="1:2" ht="21.6" customHeight="1" x14ac:dyDescent="0.2">
      <c r="A444" s="1"/>
      <c r="B444" s="1"/>
    </row>
    <row r="445" spans="1:2" ht="21.6" customHeight="1" x14ac:dyDescent="0.2">
      <c r="A445" s="1"/>
      <c r="B445" s="1"/>
    </row>
    <row r="446" spans="1:2" ht="21.6" customHeight="1" x14ac:dyDescent="0.2">
      <c r="A446" s="1"/>
      <c r="B446" s="1"/>
    </row>
    <row r="447" spans="1:2" ht="21.6" customHeight="1" x14ac:dyDescent="0.2">
      <c r="A447" s="1"/>
      <c r="B447" s="1"/>
    </row>
    <row r="448" spans="1:2" ht="21.6" customHeight="1" x14ac:dyDescent="0.2">
      <c r="A448" s="1"/>
      <c r="B448" s="1"/>
    </row>
    <row r="449" spans="1:2" ht="21.6" customHeight="1" x14ac:dyDescent="0.2">
      <c r="A449" s="1"/>
      <c r="B449" s="1"/>
    </row>
    <row r="450" spans="1:2" ht="21.6" customHeight="1" x14ac:dyDescent="0.2">
      <c r="A450" s="1"/>
      <c r="B450" s="1"/>
    </row>
    <row r="451" spans="1:2" ht="21.6" customHeight="1" x14ac:dyDescent="0.2">
      <c r="A451" s="1"/>
      <c r="B451" s="1"/>
    </row>
    <row r="452" spans="1:2" ht="21.6" customHeight="1" x14ac:dyDescent="0.2">
      <c r="A452" s="1"/>
      <c r="B452" s="1"/>
    </row>
    <row r="453" spans="1:2" ht="21.6" customHeight="1" x14ac:dyDescent="0.2">
      <c r="A453" s="1"/>
      <c r="B453" s="1"/>
    </row>
    <row r="454" spans="1:2" ht="21.6" customHeight="1" x14ac:dyDescent="0.2">
      <c r="A454" s="1"/>
      <c r="B454" s="1"/>
    </row>
    <row r="455" spans="1:2" ht="21.6" customHeight="1" x14ac:dyDescent="0.2">
      <c r="A455" s="1"/>
      <c r="B455" s="1"/>
    </row>
    <row r="456" spans="1:2" ht="21.6" customHeight="1" x14ac:dyDescent="0.2">
      <c r="A456" s="1"/>
      <c r="B456" s="1"/>
    </row>
    <row r="457" spans="1:2" ht="21.6" customHeight="1" x14ac:dyDescent="0.2">
      <c r="A457" s="1"/>
      <c r="B457" s="1"/>
    </row>
    <row r="458" spans="1:2" ht="21.6" customHeight="1" x14ac:dyDescent="0.2">
      <c r="A458" s="1"/>
      <c r="B458" s="1"/>
    </row>
    <row r="459" spans="1:2" ht="21.6" customHeight="1" x14ac:dyDescent="0.2">
      <c r="A459" s="1"/>
      <c r="B459" s="1"/>
    </row>
    <row r="460" spans="1:2" ht="21.6" customHeight="1" x14ac:dyDescent="0.2">
      <c r="A460" s="1"/>
      <c r="B460" s="1"/>
    </row>
    <row r="461" spans="1:2" ht="21.6" customHeight="1" x14ac:dyDescent="0.2">
      <c r="A461" s="1"/>
      <c r="B461" s="1"/>
    </row>
    <row r="462" spans="1:2" ht="21.6" customHeight="1" x14ac:dyDescent="0.2">
      <c r="A462" s="1"/>
      <c r="B462" s="1"/>
    </row>
    <row r="463" spans="1:2" ht="21.6" customHeight="1" x14ac:dyDescent="0.2">
      <c r="A463" s="1"/>
      <c r="B463" s="1"/>
    </row>
    <row r="464" spans="1:2" ht="21.6" customHeight="1" x14ac:dyDescent="0.2">
      <c r="A464" s="1"/>
      <c r="B464" s="1"/>
    </row>
    <row r="465" spans="1:2" ht="21.6" customHeight="1" x14ac:dyDescent="0.2">
      <c r="A465" s="1"/>
      <c r="B465" s="1"/>
    </row>
    <row r="466" spans="1:2" ht="21.6" customHeight="1" x14ac:dyDescent="0.2">
      <c r="A466" s="1"/>
      <c r="B466" s="1"/>
    </row>
    <row r="467" spans="1:2" ht="21.6" customHeight="1" x14ac:dyDescent="0.2">
      <c r="A467" s="1"/>
      <c r="B467" s="1"/>
    </row>
    <row r="468" spans="1:2" ht="21.6" customHeight="1" x14ac:dyDescent="0.2">
      <c r="A468" s="1"/>
      <c r="B468" s="1"/>
    </row>
    <row r="469" spans="1:2" ht="21.6" customHeight="1" x14ac:dyDescent="0.2">
      <c r="A469" s="1"/>
      <c r="B469" s="1"/>
    </row>
    <row r="470" spans="1:2" ht="21.6" customHeight="1" x14ac:dyDescent="0.2">
      <c r="A470" s="1"/>
      <c r="B470" s="1"/>
    </row>
    <row r="471" spans="1:2" ht="21.6" customHeight="1" x14ac:dyDescent="0.2">
      <c r="A471" s="1"/>
      <c r="B471" s="1"/>
    </row>
    <row r="472" spans="1:2" ht="21.6" customHeight="1" x14ac:dyDescent="0.2">
      <c r="A472" s="1"/>
      <c r="B472" s="1"/>
    </row>
    <row r="473" spans="1:2" ht="21.6" customHeight="1" x14ac:dyDescent="0.2">
      <c r="A473" s="1"/>
      <c r="B473" s="1"/>
    </row>
    <row r="474" spans="1:2" ht="21.6" customHeight="1" x14ac:dyDescent="0.2">
      <c r="A474" s="1"/>
      <c r="B474" s="1"/>
    </row>
    <row r="475" spans="1:2" ht="21.6" customHeight="1" x14ac:dyDescent="0.2">
      <c r="A475" s="1"/>
      <c r="B475" s="1"/>
    </row>
    <row r="476" spans="1:2" ht="21.6" customHeight="1" x14ac:dyDescent="0.2">
      <c r="A476" s="1"/>
      <c r="B476" s="1"/>
    </row>
    <row r="477" spans="1:2" ht="21.6" customHeight="1" x14ac:dyDescent="0.2">
      <c r="A477" s="1"/>
      <c r="B477" s="1"/>
    </row>
    <row r="478" spans="1:2" ht="21.6" customHeight="1" x14ac:dyDescent="0.2">
      <c r="A478" s="1"/>
      <c r="B478" s="1"/>
    </row>
    <row r="479" spans="1:2" ht="21.6" customHeight="1" x14ac:dyDescent="0.2">
      <c r="A479" s="1"/>
      <c r="B479" s="1"/>
    </row>
    <row r="480" spans="1:2" ht="21.6" customHeight="1" x14ac:dyDescent="0.2">
      <c r="A480" s="1"/>
      <c r="B480" s="1"/>
    </row>
    <row r="481" spans="1:2" ht="21.6" customHeight="1" x14ac:dyDescent="0.2">
      <c r="A481" s="1"/>
      <c r="B481" s="1"/>
    </row>
    <row r="482" spans="1:2" ht="21.6" customHeight="1" x14ac:dyDescent="0.2">
      <c r="A482" s="1"/>
      <c r="B482" s="1"/>
    </row>
    <row r="483" spans="1:2" ht="21.6" customHeight="1" x14ac:dyDescent="0.2">
      <c r="A483" s="1"/>
      <c r="B483" s="1"/>
    </row>
    <row r="484" spans="1:2" ht="21.6" customHeight="1" x14ac:dyDescent="0.2">
      <c r="A484" s="1"/>
      <c r="B484" s="1"/>
    </row>
    <row r="485" spans="1:2" ht="21.6" customHeight="1" x14ac:dyDescent="0.2">
      <c r="A485" s="1"/>
      <c r="B485" s="1"/>
    </row>
    <row r="486" spans="1:2" ht="21.6" customHeight="1" x14ac:dyDescent="0.2">
      <c r="A486" s="1"/>
      <c r="B486" s="1"/>
    </row>
    <row r="487" spans="1:2" ht="21.6" customHeight="1" x14ac:dyDescent="0.2">
      <c r="A487" s="1"/>
      <c r="B487" s="1"/>
    </row>
    <row r="488" spans="1:2" ht="21.6" customHeight="1" x14ac:dyDescent="0.2">
      <c r="A488" s="1"/>
      <c r="B488" s="1"/>
    </row>
    <row r="489" spans="1:2" ht="21.6" customHeight="1" x14ac:dyDescent="0.2">
      <c r="A489" s="1"/>
      <c r="B489" s="1"/>
    </row>
    <row r="490" spans="1:2" ht="21.6" customHeight="1" x14ac:dyDescent="0.2">
      <c r="A490" s="1"/>
      <c r="B490" s="1"/>
    </row>
    <row r="491" spans="1:2" ht="21.6" customHeight="1" x14ac:dyDescent="0.2">
      <c r="A491" s="1"/>
      <c r="B491" s="1"/>
    </row>
    <row r="492" spans="1:2" ht="21.6" customHeight="1" x14ac:dyDescent="0.2">
      <c r="A492" s="1"/>
      <c r="B492" s="1"/>
    </row>
    <row r="493" spans="1:2" ht="21.6" customHeight="1" x14ac:dyDescent="0.2">
      <c r="A493" s="1"/>
      <c r="B493" s="1"/>
    </row>
    <row r="494" spans="1:2" ht="21.6" customHeight="1" x14ac:dyDescent="0.2">
      <c r="A494" s="1"/>
      <c r="B494" s="1"/>
    </row>
    <row r="495" spans="1:2" ht="21.6" customHeight="1" x14ac:dyDescent="0.2">
      <c r="A495" s="1"/>
      <c r="B495" s="1"/>
    </row>
    <row r="496" spans="1:2" ht="21.6" customHeight="1" x14ac:dyDescent="0.2">
      <c r="A496" s="1"/>
      <c r="B496" s="1"/>
    </row>
    <row r="497" spans="1:2" ht="21.6" customHeight="1" x14ac:dyDescent="0.2">
      <c r="A497" s="1"/>
      <c r="B497" s="1"/>
    </row>
    <row r="498" spans="1:2" ht="21.6" customHeight="1" x14ac:dyDescent="0.2">
      <c r="A498" s="1"/>
      <c r="B498" s="1"/>
    </row>
    <row r="499" spans="1:2" ht="21.6" customHeight="1" x14ac:dyDescent="0.2">
      <c r="A499" s="1"/>
      <c r="B499" s="1"/>
    </row>
    <row r="500" spans="1:2" ht="21.6" customHeight="1" x14ac:dyDescent="0.2">
      <c r="A500" s="1"/>
      <c r="B500" s="1"/>
    </row>
    <row r="501" spans="1:2" ht="21.6" customHeight="1" x14ac:dyDescent="0.2">
      <c r="A501" s="1"/>
      <c r="B501" s="1"/>
    </row>
    <row r="502" spans="1:2" ht="21.6" customHeight="1" x14ac:dyDescent="0.2">
      <c r="A502" s="1"/>
      <c r="B502" s="1"/>
    </row>
    <row r="503" spans="1:2" ht="21.6" customHeight="1" x14ac:dyDescent="0.2">
      <c r="A503" s="1"/>
      <c r="B503" s="1"/>
    </row>
    <row r="504" spans="1:2" ht="21.6" customHeight="1" x14ac:dyDescent="0.2">
      <c r="A504" s="1"/>
      <c r="B504" s="1"/>
    </row>
    <row r="505" spans="1:2" ht="21.6" customHeight="1" x14ac:dyDescent="0.2">
      <c r="A505" s="1"/>
      <c r="B505" s="1"/>
    </row>
    <row r="506" spans="1:2" ht="21.6" customHeight="1" x14ac:dyDescent="0.2">
      <c r="A506" s="1"/>
      <c r="B506" s="1"/>
    </row>
    <row r="507" spans="1:2" ht="21.6" customHeight="1" x14ac:dyDescent="0.2">
      <c r="A507" s="1"/>
      <c r="B507" s="1"/>
    </row>
    <row r="508" spans="1:2" ht="21.6" customHeight="1" x14ac:dyDescent="0.2">
      <c r="A508" s="1"/>
      <c r="B508" s="1"/>
    </row>
    <row r="509" spans="1:2" ht="21.6" customHeight="1" x14ac:dyDescent="0.2">
      <c r="A509" s="1"/>
      <c r="B509" s="1"/>
    </row>
    <row r="510" spans="1:2" ht="21.6" customHeight="1" x14ac:dyDescent="0.2">
      <c r="A510" s="1"/>
      <c r="B510" s="1"/>
    </row>
    <row r="511" spans="1:2" ht="21.6" customHeight="1" x14ac:dyDescent="0.2">
      <c r="A511" s="1"/>
      <c r="B511" s="1"/>
    </row>
    <row r="512" spans="1:2" ht="21.6" customHeight="1" x14ac:dyDescent="0.2">
      <c r="A512" s="1"/>
      <c r="B512" s="1"/>
    </row>
    <row r="513" spans="1:2" ht="21.6" customHeight="1" x14ac:dyDescent="0.2">
      <c r="A513" s="1"/>
      <c r="B513" s="1"/>
    </row>
    <row r="514" spans="1:2" ht="21.6" customHeight="1" x14ac:dyDescent="0.2">
      <c r="A514" s="1"/>
      <c r="B514" s="1"/>
    </row>
    <row r="515" spans="1:2" ht="21.6" customHeight="1" x14ac:dyDescent="0.2">
      <c r="A515" s="1"/>
      <c r="B515" s="1"/>
    </row>
    <row r="516" spans="1:2" ht="21.6" customHeight="1" x14ac:dyDescent="0.2">
      <c r="A516" s="1"/>
      <c r="B516" s="1"/>
    </row>
    <row r="517" spans="1:2" ht="21.6" customHeight="1" x14ac:dyDescent="0.2">
      <c r="A517" s="1"/>
      <c r="B517" s="1"/>
    </row>
    <row r="518" spans="1:2" ht="21.6" customHeight="1" x14ac:dyDescent="0.2">
      <c r="A518" s="1"/>
      <c r="B518" s="1"/>
    </row>
    <row r="519" spans="1:2" ht="21.6" customHeight="1" x14ac:dyDescent="0.2">
      <c r="A519" s="1"/>
      <c r="B519" s="1"/>
    </row>
    <row r="520" spans="1:2" ht="21.6" customHeight="1" x14ac:dyDescent="0.2">
      <c r="A520" s="1"/>
      <c r="B520" s="1"/>
    </row>
    <row r="521" spans="1:2" ht="21.6" customHeight="1" x14ac:dyDescent="0.2">
      <c r="A521" s="1"/>
      <c r="B521" s="1"/>
    </row>
    <row r="522" spans="1:2" ht="21.6" customHeight="1" x14ac:dyDescent="0.2">
      <c r="A522" s="1"/>
      <c r="B522" s="1"/>
    </row>
    <row r="523" spans="1:2" ht="21.6" customHeight="1" x14ac:dyDescent="0.2">
      <c r="A523" s="1"/>
      <c r="B523" s="1"/>
    </row>
    <row r="524" spans="1:2" ht="21.6" customHeight="1" x14ac:dyDescent="0.2">
      <c r="A524" s="1"/>
      <c r="B524" s="1"/>
    </row>
    <row r="525" spans="1:2" ht="21.6" customHeight="1" x14ac:dyDescent="0.2">
      <c r="A525" s="1"/>
      <c r="B525" s="1"/>
    </row>
    <row r="526" spans="1:2" ht="21.6" customHeight="1" x14ac:dyDescent="0.2">
      <c r="A526" s="1"/>
      <c r="B526" s="1"/>
    </row>
    <row r="527" spans="1:2" ht="21.6" customHeight="1" x14ac:dyDescent="0.2">
      <c r="A527" s="1"/>
      <c r="B527" s="1"/>
    </row>
    <row r="528" spans="1:2" ht="21.6" customHeight="1" x14ac:dyDescent="0.2">
      <c r="A528" s="1"/>
      <c r="B528" s="1"/>
    </row>
    <row r="529" spans="1:2" ht="21.6" customHeight="1" x14ac:dyDescent="0.2">
      <c r="A529" s="1"/>
      <c r="B529" s="1"/>
    </row>
    <row r="530" spans="1:2" ht="21.6" customHeight="1" x14ac:dyDescent="0.2">
      <c r="A530" s="1"/>
      <c r="B530" s="1"/>
    </row>
    <row r="531" spans="1:2" ht="21.6" customHeight="1" x14ac:dyDescent="0.2">
      <c r="A531" s="1"/>
      <c r="B531" s="1"/>
    </row>
    <row r="532" spans="1:2" ht="21.6" customHeight="1" x14ac:dyDescent="0.2">
      <c r="A532" s="1"/>
      <c r="B532" s="1"/>
    </row>
    <row r="533" spans="1:2" ht="21.6" customHeight="1" x14ac:dyDescent="0.2">
      <c r="A533" s="1"/>
      <c r="B533" s="1"/>
    </row>
    <row r="534" spans="1:2" ht="21.6" customHeight="1" x14ac:dyDescent="0.2">
      <c r="A534" s="1"/>
      <c r="B534" s="1"/>
    </row>
    <row r="535" spans="1:2" ht="21.6" customHeight="1" x14ac:dyDescent="0.2">
      <c r="A535" s="1"/>
      <c r="B535" s="1"/>
    </row>
    <row r="536" spans="1:2" ht="21.6" customHeight="1" x14ac:dyDescent="0.2">
      <c r="A536" s="1"/>
      <c r="B536" s="1"/>
    </row>
    <row r="537" spans="1:2" ht="21.6" customHeight="1" x14ac:dyDescent="0.2">
      <c r="A537" s="1"/>
      <c r="B537" s="1"/>
    </row>
    <row r="538" spans="1:2" ht="21.6" customHeight="1" x14ac:dyDescent="0.2">
      <c r="A538" s="1"/>
      <c r="B538" s="1"/>
    </row>
    <row r="539" spans="1:2" ht="21.6" customHeight="1" x14ac:dyDescent="0.2">
      <c r="A539" s="1"/>
      <c r="B539" s="1"/>
    </row>
    <row r="540" spans="1:2" ht="21.6" customHeight="1" x14ac:dyDescent="0.2">
      <c r="A540" s="1"/>
      <c r="B540" s="1"/>
    </row>
    <row r="541" spans="1:2" ht="21.6" customHeight="1" x14ac:dyDescent="0.2">
      <c r="A541" s="1"/>
      <c r="B541" s="1"/>
    </row>
    <row r="542" spans="1:2" ht="21.6" customHeight="1" x14ac:dyDescent="0.2">
      <c r="A542" s="1"/>
      <c r="B542" s="1"/>
    </row>
    <row r="543" spans="1:2" ht="21.6" customHeight="1" x14ac:dyDescent="0.2">
      <c r="A543" s="1"/>
      <c r="B543" s="1"/>
    </row>
    <row r="544" spans="1:2" ht="21.6" customHeight="1" x14ac:dyDescent="0.2">
      <c r="A544" s="1"/>
      <c r="B544" s="1"/>
    </row>
    <row r="545" spans="1:2" ht="21.6" customHeight="1" x14ac:dyDescent="0.2">
      <c r="A545" s="1"/>
      <c r="B545" s="1"/>
    </row>
    <row r="546" spans="1:2" ht="21.6" customHeight="1" x14ac:dyDescent="0.2">
      <c r="A546" s="1"/>
      <c r="B546" s="1"/>
    </row>
    <row r="547" spans="1:2" ht="21.6" customHeight="1" x14ac:dyDescent="0.2">
      <c r="A547" s="1"/>
      <c r="B547" s="1"/>
    </row>
    <row r="548" spans="1:2" ht="21.6" customHeight="1" x14ac:dyDescent="0.2">
      <c r="A548" s="1"/>
      <c r="B548" s="1"/>
    </row>
    <row r="549" spans="1:2" ht="21.6" customHeight="1" x14ac:dyDescent="0.2">
      <c r="A549" s="1"/>
      <c r="B549" s="1"/>
    </row>
    <row r="550" spans="1:2" ht="21.6" customHeight="1" x14ac:dyDescent="0.2">
      <c r="A550" s="1"/>
      <c r="B550" s="1"/>
    </row>
    <row r="551" spans="1:2" ht="21.6" customHeight="1" x14ac:dyDescent="0.2">
      <c r="A551" s="1"/>
      <c r="B551" s="1"/>
    </row>
    <row r="552" spans="1:2" ht="21.6" customHeight="1" x14ac:dyDescent="0.2">
      <c r="A552" s="1"/>
      <c r="B552" s="1"/>
    </row>
    <row r="553" spans="1:2" ht="21.6" customHeight="1" x14ac:dyDescent="0.2">
      <c r="A553" s="1"/>
      <c r="B553" s="1"/>
    </row>
    <row r="554" spans="1:2" ht="21.6" customHeight="1" x14ac:dyDescent="0.2">
      <c r="A554" s="1"/>
      <c r="B554" s="1"/>
    </row>
    <row r="555" spans="1:2" ht="21.6" customHeight="1" x14ac:dyDescent="0.2">
      <c r="A555" s="1"/>
      <c r="B555" s="1"/>
    </row>
    <row r="556" spans="1:2" ht="21.6" customHeight="1" x14ac:dyDescent="0.2">
      <c r="A556" s="1"/>
      <c r="B556" s="1"/>
    </row>
    <row r="557" spans="1:2" ht="21.6" customHeight="1" x14ac:dyDescent="0.2">
      <c r="A557" s="1"/>
      <c r="B557" s="1"/>
    </row>
    <row r="558" spans="1:2" ht="21.6" customHeight="1" x14ac:dyDescent="0.2">
      <c r="A558" s="1"/>
      <c r="B558" s="1"/>
    </row>
    <row r="559" spans="1:2" ht="21.6" customHeight="1" x14ac:dyDescent="0.2">
      <c r="A559" s="1"/>
      <c r="B559" s="1"/>
    </row>
    <row r="560" spans="1:2" ht="21.6" customHeight="1" x14ac:dyDescent="0.2">
      <c r="A560" s="1"/>
      <c r="B560" s="1"/>
    </row>
    <row r="561" spans="1:2" ht="21.6" customHeight="1" x14ac:dyDescent="0.2">
      <c r="A561" s="1"/>
      <c r="B561" s="1"/>
    </row>
    <row r="562" spans="1:2" ht="21.6" customHeight="1" x14ac:dyDescent="0.2">
      <c r="A562" s="1"/>
      <c r="B562" s="1"/>
    </row>
    <row r="563" spans="1:2" ht="21.6" customHeight="1" x14ac:dyDescent="0.2">
      <c r="A563" s="1"/>
      <c r="B563" s="1"/>
    </row>
    <row r="564" spans="1:2" ht="21.6" customHeight="1" x14ac:dyDescent="0.2">
      <c r="A564" s="1"/>
      <c r="B564" s="1"/>
    </row>
    <row r="565" spans="1:2" ht="21.6" customHeight="1" x14ac:dyDescent="0.2">
      <c r="A565" s="1"/>
      <c r="B565" s="1"/>
    </row>
    <row r="566" spans="1:2" ht="21.6" customHeight="1" x14ac:dyDescent="0.2">
      <c r="A566" s="1"/>
      <c r="B566" s="1"/>
    </row>
    <row r="567" spans="1:2" ht="21.6" customHeight="1" x14ac:dyDescent="0.2">
      <c r="A567" s="1"/>
      <c r="B567" s="1"/>
    </row>
    <row r="568" spans="1:2" ht="21.6" customHeight="1" x14ac:dyDescent="0.2">
      <c r="A568" s="1"/>
      <c r="B568" s="1"/>
    </row>
    <row r="569" spans="1:2" ht="21.6" customHeight="1" x14ac:dyDescent="0.2">
      <c r="A569" s="1"/>
      <c r="B569" s="1"/>
    </row>
    <row r="570" spans="1:2" ht="21.6" customHeight="1" x14ac:dyDescent="0.2">
      <c r="A570" s="1"/>
      <c r="B570" s="1"/>
    </row>
    <row r="571" spans="1:2" ht="21.6" customHeight="1" x14ac:dyDescent="0.2">
      <c r="A571" s="1"/>
      <c r="B571" s="1"/>
    </row>
    <row r="572" spans="1:2" ht="21.6" customHeight="1" x14ac:dyDescent="0.2">
      <c r="A572" s="1"/>
      <c r="B572" s="1"/>
    </row>
    <row r="573" spans="1:2" ht="21.6" customHeight="1" x14ac:dyDescent="0.2">
      <c r="A573" s="1"/>
      <c r="B573" s="1"/>
    </row>
    <row r="574" spans="1:2" ht="21.6" customHeight="1" x14ac:dyDescent="0.2">
      <c r="A574" s="1"/>
      <c r="B574" s="1"/>
    </row>
    <row r="575" spans="1:2" ht="21.6" customHeight="1" x14ac:dyDescent="0.2">
      <c r="A575" s="1"/>
      <c r="B575" s="1"/>
    </row>
    <row r="576" spans="1:2" ht="21.6" customHeight="1" x14ac:dyDescent="0.2">
      <c r="A576" s="1"/>
      <c r="B576" s="1"/>
    </row>
    <row r="577" spans="1:2" ht="21.6" customHeight="1" x14ac:dyDescent="0.2">
      <c r="A577" s="1"/>
      <c r="B577" s="1"/>
    </row>
    <row r="578" spans="1:2" ht="21.6" customHeight="1" x14ac:dyDescent="0.2">
      <c r="A578" s="1"/>
      <c r="B578" s="1"/>
    </row>
    <row r="579" spans="1:2" ht="21.6" customHeight="1" x14ac:dyDescent="0.2">
      <c r="A579" s="1"/>
      <c r="B579" s="1"/>
    </row>
    <row r="580" spans="1:2" ht="21.6" customHeight="1" x14ac:dyDescent="0.2">
      <c r="A580" s="1"/>
      <c r="B580" s="1"/>
    </row>
    <row r="581" spans="1:2" ht="21.6" customHeight="1" x14ac:dyDescent="0.2">
      <c r="A581" s="1"/>
      <c r="B581" s="1"/>
    </row>
    <row r="582" spans="1:2" ht="21.6" customHeight="1" x14ac:dyDescent="0.2">
      <c r="A582" s="1"/>
      <c r="B582" s="1"/>
    </row>
    <row r="583" spans="1:2" ht="21.6" customHeight="1" x14ac:dyDescent="0.2">
      <c r="A583" s="1"/>
      <c r="B583" s="1"/>
    </row>
    <row r="584" spans="1:2" ht="21.6" customHeight="1" x14ac:dyDescent="0.2">
      <c r="A584" s="1"/>
      <c r="B584" s="1"/>
    </row>
    <row r="585" spans="1:2" ht="21.6" customHeight="1" x14ac:dyDescent="0.2">
      <c r="A585" s="1"/>
      <c r="B585" s="1"/>
    </row>
    <row r="586" spans="1:2" ht="21.6" customHeight="1" x14ac:dyDescent="0.2">
      <c r="A586" s="1"/>
      <c r="B586" s="1"/>
    </row>
    <row r="587" spans="1:2" ht="21.6" customHeight="1" x14ac:dyDescent="0.2">
      <c r="A587" s="1"/>
      <c r="B587" s="1"/>
    </row>
    <row r="588" spans="1:2" ht="21.6" customHeight="1" x14ac:dyDescent="0.2">
      <c r="A588" s="1"/>
      <c r="B588" s="1"/>
    </row>
    <row r="589" spans="1:2" ht="21.6" customHeight="1" x14ac:dyDescent="0.2">
      <c r="A589" s="1"/>
      <c r="B589" s="1"/>
    </row>
    <row r="590" spans="1:2" ht="21.6" customHeight="1" x14ac:dyDescent="0.2">
      <c r="A590" s="1"/>
      <c r="B590" s="1"/>
    </row>
    <row r="591" spans="1:2" ht="21.6" customHeight="1" x14ac:dyDescent="0.2">
      <c r="A591" s="1"/>
      <c r="B591" s="1"/>
    </row>
    <row r="592" spans="1:2" ht="21.6" customHeight="1" x14ac:dyDescent="0.2">
      <c r="A592" s="1"/>
      <c r="B592" s="1"/>
    </row>
    <row r="593" spans="1:2" ht="21.6" customHeight="1" x14ac:dyDescent="0.2">
      <c r="A593" s="1"/>
      <c r="B593" s="1"/>
    </row>
    <row r="594" spans="1:2" ht="21.6" customHeight="1" x14ac:dyDescent="0.2">
      <c r="A594" s="1"/>
      <c r="B594" s="1"/>
    </row>
    <row r="595" spans="1:2" ht="21.6" customHeight="1" x14ac:dyDescent="0.2">
      <c r="A595" s="1"/>
      <c r="B595" s="1"/>
    </row>
    <row r="596" spans="1:2" ht="21.6" customHeight="1" x14ac:dyDescent="0.2">
      <c r="A596" s="1"/>
      <c r="B596" s="1"/>
    </row>
    <row r="597" spans="1:2" ht="21.6" customHeight="1" x14ac:dyDescent="0.2">
      <c r="A597" s="1"/>
      <c r="B597" s="1"/>
    </row>
    <row r="598" spans="1:2" ht="21.6" customHeight="1" x14ac:dyDescent="0.2">
      <c r="A598" s="1"/>
      <c r="B598" s="1"/>
    </row>
    <row r="599" spans="1:2" ht="21.6" customHeight="1" x14ac:dyDescent="0.2">
      <c r="A599" s="1"/>
      <c r="B599" s="1"/>
    </row>
    <row r="600" spans="1:2" ht="21.6" customHeight="1" x14ac:dyDescent="0.2">
      <c r="A600" s="1"/>
      <c r="B600" s="1"/>
    </row>
    <row r="601" spans="1:2" ht="21.6" customHeight="1" x14ac:dyDescent="0.2">
      <c r="A601" s="1"/>
      <c r="B601" s="1"/>
    </row>
    <row r="602" spans="1:2" ht="21.6" customHeight="1" x14ac:dyDescent="0.2">
      <c r="A602" s="1"/>
      <c r="B602" s="1"/>
    </row>
    <row r="603" spans="1:2" ht="21.6" customHeight="1" x14ac:dyDescent="0.2">
      <c r="A603" s="1"/>
      <c r="B603" s="1"/>
    </row>
    <row r="604" spans="1:2" ht="21.6" customHeight="1" x14ac:dyDescent="0.2">
      <c r="A604" s="1"/>
      <c r="B604" s="1"/>
    </row>
    <row r="605" spans="1:2" ht="21.6" customHeight="1" x14ac:dyDescent="0.2">
      <c r="A605" s="1"/>
      <c r="B605" s="1"/>
    </row>
    <row r="606" spans="1:2" ht="21.6" customHeight="1" x14ac:dyDescent="0.2">
      <c r="A606" s="1"/>
      <c r="B606" s="1"/>
    </row>
    <row r="607" spans="1:2" ht="21.6" customHeight="1" x14ac:dyDescent="0.2">
      <c r="A607" s="1"/>
      <c r="B607" s="1"/>
    </row>
    <row r="608" spans="1:2" ht="21.6" customHeight="1" x14ac:dyDescent="0.2">
      <c r="A608" s="1"/>
      <c r="B608" s="1"/>
    </row>
    <row r="609" spans="1:2" ht="21.6" customHeight="1" x14ac:dyDescent="0.2">
      <c r="A609" s="1"/>
      <c r="B609" s="1"/>
    </row>
    <row r="610" spans="1:2" ht="21.6" customHeight="1" x14ac:dyDescent="0.2">
      <c r="A610" s="1"/>
      <c r="B610" s="1"/>
    </row>
    <row r="611" spans="1:2" ht="21.6" customHeight="1" x14ac:dyDescent="0.2">
      <c r="A611" s="1"/>
      <c r="B611" s="1"/>
    </row>
    <row r="612" spans="1:2" ht="21.6" customHeight="1" x14ac:dyDescent="0.2">
      <c r="A612" s="1"/>
      <c r="B612" s="1"/>
    </row>
    <row r="613" spans="1:2" ht="21.6" customHeight="1" x14ac:dyDescent="0.2">
      <c r="A613" s="1"/>
      <c r="B613" s="1"/>
    </row>
    <row r="614" spans="1:2" ht="21.6" customHeight="1" x14ac:dyDescent="0.2">
      <c r="A614" s="1"/>
      <c r="B614" s="1"/>
    </row>
    <row r="615" spans="1:2" ht="21.6" customHeight="1" x14ac:dyDescent="0.2">
      <c r="A615" s="1"/>
      <c r="B615" s="1"/>
    </row>
    <row r="616" spans="1:2" ht="21.6" customHeight="1" x14ac:dyDescent="0.2">
      <c r="A616" s="1"/>
      <c r="B616" s="1"/>
    </row>
    <row r="617" spans="1:2" ht="21.6" customHeight="1" x14ac:dyDescent="0.2">
      <c r="A617" s="1"/>
      <c r="B617" s="1"/>
    </row>
    <row r="618" spans="1:2" ht="21.6" customHeight="1" x14ac:dyDescent="0.2">
      <c r="A618" s="1"/>
      <c r="B618" s="1"/>
    </row>
    <row r="619" spans="1:2" ht="21.6" customHeight="1" x14ac:dyDescent="0.2">
      <c r="A619" s="1"/>
      <c r="B619" s="1"/>
    </row>
    <row r="620" spans="1:2" ht="21.6" customHeight="1" x14ac:dyDescent="0.2">
      <c r="A620" s="1"/>
      <c r="B620" s="1"/>
    </row>
    <row r="621" spans="1:2" ht="21.6" customHeight="1" x14ac:dyDescent="0.2">
      <c r="A621" s="1"/>
      <c r="B621" s="1"/>
    </row>
    <row r="622" spans="1:2" ht="21.6" customHeight="1" x14ac:dyDescent="0.2">
      <c r="A622" s="1"/>
      <c r="B622" s="1"/>
    </row>
    <row r="623" spans="1:2" ht="21.6" customHeight="1" x14ac:dyDescent="0.2">
      <c r="A623" s="1"/>
      <c r="B623" s="1"/>
    </row>
    <row r="624" spans="1:2" ht="21.6" customHeight="1" x14ac:dyDescent="0.2">
      <c r="A624" s="1"/>
      <c r="B624" s="1"/>
    </row>
    <row r="625" spans="1:2" ht="21.6" customHeight="1" x14ac:dyDescent="0.2">
      <c r="A625" s="1"/>
      <c r="B625" s="1"/>
    </row>
    <row r="626" spans="1:2" ht="21.6" customHeight="1" x14ac:dyDescent="0.2">
      <c r="A626" s="1"/>
      <c r="B626" s="1"/>
    </row>
    <row r="627" spans="1:2" ht="21.6" customHeight="1" x14ac:dyDescent="0.2">
      <c r="A627" s="1"/>
      <c r="B627" s="1"/>
    </row>
    <row r="628" spans="1:2" ht="21.6" customHeight="1" x14ac:dyDescent="0.2">
      <c r="A628" s="1"/>
      <c r="B628" s="1"/>
    </row>
    <row r="629" spans="1:2" ht="21.6" customHeight="1" x14ac:dyDescent="0.2">
      <c r="A629" s="1"/>
      <c r="B629" s="1"/>
    </row>
    <row r="630" spans="1:2" ht="21.6" customHeight="1" x14ac:dyDescent="0.2">
      <c r="A630" s="1"/>
      <c r="B630" s="1"/>
    </row>
    <row r="631" spans="1:2" ht="21.6" customHeight="1" x14ac:dyDescent="0.2">
      <c r="A631" s="1"/>
      <c r="B631" s="1"/>
    </row>
    <row r="632" spans="1:2" ht="21.6" customHeight="1" x14ac:dyDescent="0.2">
      <c r="A632" s="1"/>
      <c r="B632" s="1"/>
    </row>
    <row r="633" spans="1:2" ht="21.6" customHeight="1" x14ac:dyDescent="0.2">
      <c r="A633" s="1"/>
      <c r="B633" s="1"/>
    </row>
    <row r="634" spans="1:2" ht="21.6" customHeight="1" x14ac:dyDescent="0.2">
      <c r="A634" s="1"/>
      <c r="B634" s="1"/>
    </row>
    <row r="635" spans="1:2" ht="21.6" customHeight="1" x14ac:dyDescent="0.2">
      <c r="A635" s="1"/>
      <c r="B635" s="1"/>
    </row>
    <row r="636" spans="1:2" ht="21.6" customHeight="1" x14ac:dyDescent="0.2">
      <c r="A636" s="1"/>
      <c r="B636" s="1"/>
    </row>
    <row r="637" spans="1:2" ht="21.6" customHeight="1" x14ac:dyDescent="0.2">
      <c r="A637" s="1"/>
      <c r="B637" s="1"/>
    </row>
    <row r="638" spans="1:2" ht="21.6" customHeight="1" x14ac:dyDescent="0.2">
      <c r="A638" s="1"/>
      <c r="B638" s="1"/>
    </row>
    <row r="639" spans="1:2" ht="21.6" customHeight="1" x14ac:dyDescent="0.2">
      <c r="A639" s="1"/>
      <c r="B639" s="1"/>
    </row>
    <row r="640" spans="1:2" ht="21.6" customHeight="1" x14ac:dyDescent="0.2">
      <c r="A640" s="1"/>
      <c r="B640" s="1"/>
    </row>
    <row r="641" spans="1:2" ht="21.6" customHeight="1" x14ac:dyDescent="0.2">
      <c r="A641" s="1"/>
      <c r="B641" s="1"/>
    </row>
    <row r="642" spans="1:2" ht="21.6" customHeight="1" x14ac:dyDescent="0.2">
      <c r="A642" s="1"/>
      <c r="B642" s="1"/>
    </row>
    <row r="643" spans="1:2" ht="21.6" customHeight="1" x14ac:dyDescent="0.2">
      <c r="A643" s="1"/>
      <c r="B643" s="1"/>
    </row>
    <row r="644" spans="1:2" ht="21.6" customHeight="1" x14ac:dyDescent="0.2">
      <c r="A644" s="1"/>
      <c r="B644" s="1"/>
    </row>
    <row r="645" spans="1:2" ht="21.6" customHeight="1" x14ac:dyDescent="0.2">
      <c r="A645" s="1"/>
      <c r="B645" s="1"/>
    </row>
    <row r="646" spans="1:2" ht="21.6" customHeight="1" x14ac:dyDescent="0.2">
      <c r="A646" s="1"/>
      <c r="B646" s="1"/>
    </row>
    <row r="647" spans="1:2" ht="21.6" customHeight="1" x14ac:dyDescent="0.2">
      <c r="A647" s="1"/>
      <c r="B647" s="1"/>
    </row>
    <row r="648" spans="1:2" ht="21.6" customHeight="1" x14ac:dyDescent="0.2">
      <c r="A648" s="1"/>
      <c r="B648" s="1"/>
    </row>
    <row r="649" spans="1:2" ht="21.6" customHeight="1" x14ac:dyDescent="0.2">
      <c r="A649" s="1"/>
      <c r="B649" s="1"/>
    </row>
    <row r="650" spans="1:2" ht="21.6" customHeight="1" x14ac:dyDescent="0.2">
      <c r="A650" s="1"/>
      <c r="B650" s="1"/>
    </row>
    <row r="651" spans="1:2" ht="21.6" customHeight="1" x14ac:dyDescent="0.2">
      <c r="A651" s="1"/>
      <c r="B651" s="1"/>
    </row>
    <row r="652" spans="1:2" ht="21.6" customHeight="1" x14ac:dyDescent="0.2">
      <c r="A652" s="1"/>
      <c r="B652" s="1"/>
    </row>
    <row r="653" spans="1:2" ht="21.6" customHeight="1" x14ac:dyDescent="0.2">
      <c r="A653" s="1"/>
      <c r="B653" s="1"/>
    </row>
    <row r="654" spans="1:2" ht="21.6" customHeight="1" x14ac:dyDescent="0.2">
      <c r="A654" s="1"/>
      <c r="B654" s="1"/>
    </row>
    <row r="655" spans="1:2" ht="21.6" customHeight="1" x14ac:dyDescent="0.2">
      <c r="A655" s="1"/>
      <c r="B655" s="1"/>
    </row>
    <row r="656" spans="1:2" ht="21.6" customHeight="1" x14ac:dyDescent="0.2">
      <c r="A656" s="1"/>
      <c r="B656" s="1"/>
    </row>
    <row r="657" spans="1:2" ht="21.6" customHeight="1" x14ac:dyDescent="0.2">
      <c r="A657" s="1"/>
      <c r="B657" s="1"/>
    </row>
    <row r="658" spans="1:2" ht="21.6" customHeight="1" x14ac:dyDescent="0.2">
      <c r="A658" s="1"/>
      <c r="B658" s="1"/>
    </row>
    <row r="659" spans="1:2" ht="21.6" customHeight="1" x14ac:dyDescent="0.2">
      <c r="A659" s="1"/>
      <c r="B659" s="1"/>
    </row>
    <row r="660" spans="1:2" ht="21.6" customHeight="1" x14ac:dyDescent="0.2">
      <c r="A660" s="1"/>
      <c r="B660" s="1"/>
    </row>
    <row r="661" spans="1:2" ht="21.6" customHeight="1" x14ac:dyDescent="0.2">
      <c r="A661" s="1"/>
      <c r="B661" s="1"/>
    </row>
    <row r="662" spans="1:2" ht="21.6" customHeight="1" x14ac:dyDescent="0.2">
      <c r="A662" s="1"/>
      <c r="B662" s="1"/>
    </row>
    <row r="663" spans="1:2" ht="21.6" customHeight="1" x14ac:dyDescent="0.2">
      <c r="A663" s="1"/>
      <c r="B663" s="1"/>
    </row>
    <row r="664" spans="1:2" ht="21.6" customHeight="1" x14ac:dyDescent="0.2">
      <c r="A664" s="1"/>
      <c r="B664" s="1"/>
    </row>
    <row r="665" spans="1:2" ht="21.6" customHeight="1" x14ac:dyDescent="0.2">
      <c r="A665" s="1"/>
      <c r="B665" s="1"/>
    </row>
    <row r="666" spans="1:2" ht="21.6" customHeight="1" x14ac:dyDescent="0.2">
      <c r="A666" s="1"/>
      <c r="B666" s="1"/>
    </row>
    <row r="667" spans="1:2" ht="21.6" customHeight="1" x14ac:dyDescent="0.2">
      <c r="A667" s="1"/>
      <c r="B667" s="1"/>
    </row>
    <row r="668" spans="1:2" ht="21.6" customHeight="1" x14ac:dyDescent="0.2">
      <c r="A668" s="1"/>
      <c r="B668" s="1"/>
    </row>
    <row r="669" spans="1:2" ht="21.6" customHeight="1" x14ac:dyDescent="0.2">
      <c r="A669" s="1"/>
      <c r="B669" s="1"/>
    </row>
    <row r="670" spans="1:2" ht="21.6" customHeight="1" x14ac:dyDescent="0.2">
      <c r="A670" s="1"/>
      <c r="B670" s="1"/>
    </row>
    <row r="671" spans="1:2" ht="21.6" customHeight="1" x14ac:dyDescent="0.2">
      <c r="A671" s="1"/>
      <c r="B671" s="1"/>
    </row>
    <row r="672" spans="1:2" ht="21.6" customHeight="1" x14ac:dyDescent="0.2">
      <c r="A672" s="1"/>
      <c r="B672" s="1"/>
    </row>
    <row r="673" spans="1:2" ht="21.6" customHeight="1" x14ac:dyDescent="0.2">
      <c r="A673" s="1"/>
      <c r="B673" s="1"/>
    </row>
    <row r="674" spans="1:2" ht="21.6" customHeight="1" x14ac:dyDescent="0.2">
      <c r="A674" s="1"/>
      <c r="B674" s="1"/>
    </row>
    <row r="675" spans="1:2" ht="21.6" customHeight="1" x14ac:dyDescent="0.2">
      <c r="A675" s="1"/>
      <c r="B675" s="1"/>
    </row>
    <row r="676" spans="1:2" ht="21.6" customHeight="1" x14ac:dyDescent="0.2">
      <c r="A676" s="1"/>
      <c r="B676" s="1"/>
    </row>
    <row r="677" spans="1:2" ht="21.6" customHeight="1" x14ac:dyDescent="0.2">
      <c r="A677" s="1"/>
      <c r="B677" s="1"/>
    </row>
    <row r="678" spans="1:2" ht="21.6" customHeight="1" x14ac:dyDescent="0.2">
      <c r="A678" s="1"/>
      <c r="B678" s="1"/>
    </row>
    <row r="679" spans="1:2" ht="21.6" customHeight="1" x14ac:dyDescent="0.2">
      <c r="A679" s="1"/>
      <c r="B679" s="1"/>
    </row>
    <row r="680" spans="1:2" ht="21.6" customHeight="1" x14ac:dyDescent="0.2">
      <c r="A680" s="1"/>
      <c r="B680" s="1"/>
    </row>
    <row r="681" spans="1:2" ht="21.6" customHeight="1" x14ac:dyDescent="0.2">
      <c r="A681" s="1"/>
      <c r="B681" s="1"/>
    </row>
    <row r="682" spans="1:2" ht="21.6" customHeight="1" x14ac:dyDescent="0.2">
      <c r="A682" s="1"/>
      <c r="B682" s="1"/>
    </row>
    <row r="683" spans="1:2" ht="21.6" customHeight="1" x14ac:dyDescent="0.2">
      <c r="A683" s="1"/>
      <c r="B683" s="1"/>
    </row>
    <row r="684" spans="1:2" ht="21.6" customHeight="1" x14ac:dyDescent="0.2">
      <c r="A684" s="1"/>
      <c r="B684" s="1"/>
    </row>
    <row r="685" spans="1:2" ht="21.6" customHeight="1" x14ac:dyDescent="0.2">
      <c r="A685" s="1"/>
      <c r="B685" s="1"/>
    </row>
    <row r="686" spans="1:2" ht="21.6" customHeight="1" x14ac:dyDescent="0.2">
      <c r="A686" s="1"/>
      <c r="B686" s="1"/>
    </row>
    <row r="687" spans="1:2" ht="21.6" customHeight="1" x14ac:dyDescent="0.2">
      <c r="A687" s="1"/>
      <c r="B687" s="1"/>
    </row>
    <row r="688" spans="1:2" ht="21.6" customHeight="1" x14ac:dyDescent="0.2">
      <c r="A688" s="1"/>
      <c r="B688" s="1"/>
    </row>
    <row r="689" spans="1:2" ht="21.6" customHeight="1" x14ac:dyDescent="0.2">
      <c r="A689" s="1"/>
      <c r="B689" s="1"/>
    </row>
    <row r="690" spans="1:2" ht="21.6" customHeight="1" x14ac:dyDescent="0.2">
      <c r="A690" s="1"/>
      <c r="B690" s="1"/>
    </row>
    <row r="691" spans="1:2" ht="21.6" customHeight="1" x14ac:dyDescent="0.2">
      <c r="A691" s="1"/>
      <c r="B691" s="1"/>
    </row>
    <row r="692" spans="1:2" ht="21.6" customHeight="1" x14ac:dyDescent="0.2">
      <c r="A692" s="1"/>
      <c r="B692" s="1"/>
    </row>
    <row r="693" spans="1:2" ht="21.6" customHeight="1" x14ac:dyDescent="0.2">
      <c r="A693" s="1"/>
      <c r="B693" s="1"/>
    </row>
    <row r="694" spans="1:2" ht="21.6" customHeight="1" x14ac:dyDescent="0.2">
      <c r="A694" s="1"/>
      <c r="B694" s="1"/>
    </row>
    <row r="695" spans="1:2" ht="21.6" customHeight="1" x14ac:dyDescent="0.2">
      <c r="A695" s="1"/>
      <c r="B695" s="1"/>
    </row>
    <row r="696" spans="1:2" ht="21.6" customHeight="1" x14ac:dyDescent="0.2">
      <c r="A696" s="1"/>
      <c r="B696" s="1"/>
    </row>
    <row r="697" spans="1:2" ht="21.6" customHeight="1" x14ac:dyDescent="0.2">
      <c r="A697" s="1"/>
      <c r="B697" s="1"/>
    </row>
    <row r="698" spans="1:2" ht="21.6" customHeight="1" x14ac:dyDescent="0.2">
      <c r="A698" s="1"/>
      <c r="B698" s="1"/>
    </row>
    <row r="699" spans="1:2" ht="21.6" customHeight="1" x14ac:dyDescent="0.2">
      <c r="A699" s="1"/>
      <c r="B699" s="1"/>
    </row>
    <row r="700" spans="1:2" ht="21.6" customHeight="1" x14ac:dyDescent="0.2">
      <c r="A700" s="1"/>
      <c r="B700" s="1"/>
    </row>
    <row r="701" spans="1:2" ht="21.6" customHeight="1" x14ac:dyDescent="0.2">
      <c r="A701" s="1"/>
      <c r="B701" s="1"/>
    </row>
    <row r="702" spans="1:2" ht="21.6" customHeight="1" x14ac:dyDescent="0.2">
      <c r="A702" s="1"/>
      <c r="B702" s="1"/>
    </row>
    <row r="703" spans="1:2" ht="21.6" customHeight="1" x14ac:dyDescent="0.2">
      <c r="A703" s="1"/>
      <c r="B703" s="1"/>
    </row>
    <row r="704" spans="1:2" ht="21.6" customHeight="1" x14ac:dyDescent="0.2">
      <c r="A704" s="1"/>
      <c r="B704" s="1"/>
    </row>
    <row r="705" spans="1:2" ht="21.6" customHeight="1" x14ac:dyDescent="0.2">
      <c r="A705" s="1"/>
      <c r="B705" s="1"/>
    </row>
    <row r="706" spans="1:2" ht="21.6" customHeight="1" x14ac:dyDescent="0.2">
      <c r="A706" s="1"/>
      <c r="B706" s="1"/>
    </row>
    <row r="707" spans="1:2" ht="21.6" customHeight="1" x14ac:dyDescent="0.2">
      <c r="A707" s="1"/>
      <c r="B707" s="1"/>
    </row>
    <row r="708" spans="1:2" ht="21.6" customHeight="1" x14ac:dyDescent="0.2">
      <c r="A708" s="1"/>
      <c r="B708" s="1"/>
    </row>
    <row r="709" spans="1:2" ht="21.6" customHeight="1" x14ac:dyDescent="0.2">
      <c r="A709" s="1"/>
      <c r="B709" s="1"/>
    </row>
    <row r="710" spans="1:2" ht="21.6" customHeight="1" x14ac:dyDescent="0.2">
      <c r="A710" s="1"/>
      <c r="B710" s="1"/>
    </row>
    <row r="711" spans="1:2" ht="21.6" customHeight="1" x14ac:dyDescent="0.2">
      <c r="A711" s="1"/>
      <c r="B711" s="1"/>
    </row>
    <row r="712" spans="1:2" ht="21.6" customHeight="1" x14ac:dyDescent="0.2">
      <c r="A712" s="1"/>
      <c r="B712" s="1"/>
    </row>
    <row r="713" spans="1:2" ht="21.6" customHeight="1" x14ac:dyDescent="0.2">
      <c r="A713" s="1"/>
      <c r="B713" s="1"/>
    </row>
    <row r="714" spans="1:2" ht="21.6" customHeight="1" x14ac:dyDescent="0.2">
      <c r="A714" s="1"/>
      <c r="B714" s="1"/>
    </row>
    <row r="715" spans="1:2" ht="21.6" customHeight="1" x14ac:dyDescent="0.2">
      <c r="A715" s="1"/>
      <c r="B715" s="1"/>
    </row>
    <row r="716" spans="1:2" ht="21.6" customHeight="1" x14ac:dyDescent="0.2">
      <c r="A716" s="1"/>
      <c r="B716" s="1"/>
    </row>
    <row r="717" spans="1:2" ht="21.6" customHeight="1" x14ac:dyDescent="0.2">
      <c r="A717" s="1"/>
      <c r="B717" s="1"/>
    </row>
    <row r="718" spans="1:2" ht="21.6" customHeight="1" x14ac:dyDescent="0.2">
      <c r="A718" s="1"/>
      <c r="B718" s="1"/>
    </row>
    <row r="719" spans="1:2" ht="21.6" customHeight="1" x14ac:dyDescent="0.2">
      <c r="A719" s="1"/>
      <c r="B719" s="1"/>
    </row>
    <row r="720" spans="1:2" ht="21.6" customHeight="1" x14ac:dyDescent="0.2">
      <c r="A720" s="1"/>
      <c r="B720" s="1"/>
    </row>
    <row r="721" spans="1:2" ht="21.6" customHeight="1" x14ac:dyDescent="0.2">
      <c r="A721" s="1"/>
      <c r="B721" s="1"/>
    </row>
    <row r="722" spans="1:2" ht="21.6" customHeight="1" x14ac:dyDescent="0.2">
      <c r="A722" s="1"/>
      <c r="B722" s="1"/>
    </row>
    <row r="723" spans="1:2" ht="21.6" customHeight="1" x14ac:dyDescent="0.2">
      <c r="A723" s="1"/>
      <c r="B723" s="1"/>
    </row>
    <row r="724" spans="1:2" ht="21.6" customHeight="1" x14ac:dyDescent="0.2">
      <c r="A724" s="1"/>
      <c r="B724" s="1"/>
    </row>
    <row r="725" spans="1:2" ht="21.6" customHeight="1" x14ac:dyDescent="0.2">
      <c r="A725" s="1"/>
      <c r="B725" s="1"/>
    </row>
    <row r="726" spans="1:2" ht="21.6" customHeight="1" x14ac:dyDescent="0.2">
      <c r="A726" s="1"/>
      <c r="B726" s="1"/>
    </row>
    <row r="727" spans="1:2" ht="21.6" customHeight="1" x14ac:dyDescent="0.2">
      <c r="A727" s="1"/>
      <c r="B727" s="1"/>
    </row>
    <row r="728" spans="1:2" ht="21.6" customHeight="1" x14ac:dyDescent="0.2">
      <c r="A728" s="1"/>
      <c r="B728" s="1"/>
    </row>
    <row r="729" spans="1:2" ht="21.6" customHeight="1" x14ac:dyDescent="0.2">
      <c r="A729" s="1"/>
      <c r="B729" s="1"/>
    </row>
    <row r="730" spans="1:2" ht="21.6" customHeight="1" x14ac:dyDescent="0.2">
      <c r="A730" s="1"/>
      <c r="B730" s="1"/>
    </row>
    <row r="731" spans="1:2" ht="21.6" customHeight="1" x14ac:dyDescent="0.2">
      <c r="A731" s="1"/>
      <c r="B731" s="1"/>
    </row>
    <row r="732" spans="1:2" ht="21.6" customHeight="1" x14ac:dyDescent="0.2">
      <c r="A732" s="1"/>
      <c r="B732" s="1"/>
    </row>
    <row r="733" spans="1:2" ht="21.6" customHeight="1" x14ac:dyDescent="0.2">
      <c r="A733" s="1"/>
      <c r="B733" s="1"/>
    </row>
    <row r="734" spans="1:2" ht="21.6" customHeight="1" x14ac:dyDescent="0.2">
      <c r="A734" s="1"/>
      <c r="B734" s="1"/>
    </row>
    <row r="735" spans="1:2" ht="21.6" customHeight="1" x14ac:dyDescent="0.2">
      <c r="A735" s="1"/>
      <c r="B735" s="1"/>
    </row>
    <row r="736" spans="1:2" ht="21.6" customHeight="1" x14ac:dyDescent="0.2">
      <c r="A736" s="1"/>
      <c r="B736" s="1"/>
    </row>
    <row r="737" spans="1:2" ht="21.6" customHeight="1" x14ac:dyDescent="0.2">
      <c r="A737" s="1"/>
      <c r="B737" s="1"/>
    </row>
    <row r="738" spans="1:2" ht="21.6" customHeight="1" x14ac:dyDescent="0.2">
      <c r="A738" s="1"/>
      <c r="B738" s="1"/>
    </row>
    <row r="739" spans="1:2" ht="21.6" customHeight="1" x14ac:dyDescent="0.2">
      <c r="A739" s="1"/>
      <c r="B739" s="1"/>
    </row>
    <row r="740" spans="1:2" ht="21.6" customHeight="1" x14ac:dyDescent="0.2">
      <c r="A740" s="1"/>
      <c r="B740" s="1"/>
    </row>
    <row r="741" spans="1:2" ht="21.6" customHeight="1" x14ac:dyDescent="0.2">
      <c r="A741" s="1"/>
      <c r="B741" s="1"/>
    </row>
    <row r="742" spans="1:2" ht="21.6" customHeight="1" x14ac:dyDescent="0.2">
      <c r="A742" s="1"/>
      <c r="B742" s="1"/>
    </row>
    <row r="743" spans="1:2" ht="21.6" customHeight="1" x14ac:dyDescent="0.2">
      <c r="A743" s="1"/>
      <c r="B743" s="1"/>
    </row>
    <row r="744" spans="1:2" ht="21.6" customHeight="1" x14ac:dyDescent="0.2">
      <c r="A744" s="1"/>
      <c r="B744" s="1"/>
    </row>
    <row r="745" spans="1:2" ht="21.6" customHeight="1" x14ac:dyDescent="0.2">
      <c r="A745" s="1"/>
      <c r="B745" s="1"/>
    </row>
    <row r="746" spans="1:2" ht="21.6" customHeight="1" x14ac:dyDescent="0.2">
      <c r="A746" s="1"/>
      <c r="B746" s="1"/>
    </row>
    <row r="747" spans="1:2" ht="21.6" customHeight="1" x14ac:dyDescent="0.2">
      <c r="A747" s="1"/>
      <c r="B747" s="1"/>
    </row>
    <row r="748" spans="1:2" ht="21.6" customHeight="1" x14ac:dyDescent="0.2">
      <c r="A748" s="1"/>
      <c r="B748" s="1"/>
    </row>
    <row r="749" spans="1:2" ht="21.6" customHeight="1" x14ac:dyDescent="0.2">
      <c r="A749" s="1"/>
      <c r="B749" s="1"/>
    </row>
    <row r="750" spans="1:2" ht="21.6" customHeight="1" x14ac:dyDescent="0.2">
      <c r="A750" s="1"/>
      <c r="B750" s="1"/>
    </row>
    <row r="751" spans="1:2" ht="21.6" customHeight="1" x14ac:dyDescent="0.2">
      <c r="A751" s="1"/>
      <c r="B751" s="1"/>
    </row>
    <row r="752" spans="1:2" ht="21.6" customHeight="1" x14ac:dyDescent="0.2">
      <c r="A752" s="1"/>
      <c r="B752" s="1"/>
    </row>
    <row r="753" spans="1:2" ht="21.6" customHeight="1" x14ac:dyDescent="0.2">
      <c r="A753" s="1"/>
      <c r="B753" s="1"/>
    </row>
    <row r="754" spans="1:2" ht="21.6" customHeight="1" x14ac:dyDescent="0.2">
      <c r="A754" s="1"/>
      <c r="B754" s="1"/>
    </row>
    <row r="755" spans="1:2" ht="21.6" customHeight="1" x14ac:dyDescent="0.2">
      <c r="A755" s="1"/>
      <c r="B755" s="1"/>
    </row>
    <row r="756" spans="1:2" ht="21.6" customHeight="1" x14ac:dyDescent="0.2">
      <c r="A756" s="1"/>
      <c r="B756" s="1"/>
    </row>
    <row r="757" spans="1:2" ht="21.6" customHeight="1" x14ac:dyDescent="0.2">
      <c r="A757" s="1"/>
      <c r="B757" s="1"/>
    </row>
    <row r="758" spans="1:2" ht="21.6" customHeight="1" x14ac:dyDescent="0.2">
      <c r="A758" s="1"/>
      <c r="B758" s="1"/>
    </row>
    <row r="759" spans="1:2" ht="21.6" customHeight="1" x14ac:dyDescent="0.2">
      <c r="A759" s="1"/>
      <c r="B759" s="1"/>
    </row>
    <row r="760" spans="1:2" ht="21.6" customHeight="1" x14ac:dyDescent="0.2">
      <c r="A760" s="1"/>
      <c r="B760" s="1"/>
    </row>
    <row r="761" spans="1:2" ht="21.6" customHeight="1" x14ac:dyDescent="0.2">
      <c r="A761" s="1"/>
      <c r="B761" s="1"/>
    </row>
    <row r="762" spans="1:2" ht="21.6" customHeight="1" x14ac:dyDescent="0.2">
      <c r="A762" s="1"/>
      <c r="B762" s="1"/>
    </row>
    <row r="763" spans="1:2" ht="21.6" customHeight="1" x14ac:dyDescent="0.2">
      <c r="A763" s="1"/>
      <c r="B763" s="1"/>
    </row>
    <row r="764" spans="1:2" ht="21.6" customHeight="1" x14ac:dyDescent="0.2">
      <c r="A764" s="1"/>
      <c r="B764" s="1"/>
    </row>
    <row r="765" spans="1:2" ht="21.6" customHeight="1" x14ac:dyDescent="0.2">
      <c r="A765" s="1"/>
      <c r="B765" s="1"/>
    </row>
    <row r="766" spans="1:2" ht="21.6" customHeight="1" x14ac:dyDescent="0.2">
      <c r="A766" s="1"/>
      <c r="B766" s="1"/>
    </row>
    <row r="767" spans="1:2" ht="21.6" customHeight="1" x14ac:dyDescent="0.2">
      <c r="A767" s="1"/>
      <c r="B767" s="1"/>
    </row>
    <row r="768" spans="1:2" ht="21.6" customHeight="1" x14ac:dyDescent="0.2">
      <c r="A768" s="1"/>
      <c r="B768" s="1"/>
    </row>
    <row r="769" spans="1:2" ht="21.6" customHeight="1" x14ac:dyDescent="0.2">
      <c r="A769" s="1"/>
      <c r="B769" s="1"/>
    </row>
    <row r="770" spans="1:2" ht="21.6" customHeight="1" x14ac:dyDescent="0.2">
      <c r="A770" s="1"/>
      <c r="B770" s="1"/>
    </row>
    <row r="771" spans="1:2" ht="21.6" customHeight="1" x14ac:dyDescent="0.2">
      <c r="A771" s="1"/>
      <c r="B771" s="1"/>
    </row>
    <row r="772" spans="1:2" ht="21.6" customHeight="1" x14ac:dyDescent="0.2">
      <c r="A772" s="1"/>
      <c r="B772" s="1"/>
    </row>
    <row r="773" spans="1:2" ht="21.6" customHeight="1" x14ac:dyDescent="0.2">
      <c r="A773" s="1"/>
      <c r="B773" s="1"/>
    </row>
    <row r="774" spans="1:2" ht="21.6" customHeight="1" x14ac:dyDescent="0.2">
      <c r="A774" s="1"/>
      <c r="B774" s="1"/>
    </row>
    <row r="775" spans="1:2" ht="21.6" customHeight="1" x14ac:dyDescent="0.2">
      <c r="A775" s="1"/>
      <c r="B775" s="1"/>
    </row>
    <row r="776" spans="1:2" ht="21.6" customHeight="1" x14ac:dyDescent="0.2">
      <c r="A776" s="1"/>
      <c r="B776" s="1"/>
    </row>
    <row r="777" spans="1:2" ht="21.6" customHeight="1" x14ac:dyDescent="0.2">
      <c r="A777" s="1"/>
      <c r="B777" s="1"/>
    </row>
    <row r="778" spans="1:2" ht="21.6" customHeight="1" x14ac:dyDescent="0.2">
      <c r="A778" s="1"/>
      <c r="B778" s="1"/>
    </row>
    <row r="779" spans="1:2" ht="21.6" customHeight="1" x14ac:dyDescent="0.2">
      <c r="A779" s="1"/>
      <c r="B779" s="1"/>
    </row>
    <row r="780" spans="1:2" ht="21.6" customHeight="1" x14ac:dyDescent="0.2">
      <c r="A780" s="1"/>
      <c r="B780" s="1"/>
    </row>
    <row r="781" spans="1:2" ht="21.6" customHeight="1" x14ac:dyDescent="0.2">
      <c r="A781" s="1"/>
      <c r="B781" s="1"/>
    </row>
    <row r="782" spans="1:2" ht="21.6" customHeight="1" x14ac:dyDescent="0.2">
      <c r="A782" s="1"/>
      <c r="B782" s="1"/>
    </row>
    <row r="783" spans="1:2" ht="21.6" customHeight="1" x14ac:dyDescent="0.2">
      <c r="A783" s="1"/>
      <c r="B783" s="1"/>
    </row>
    <row r="784" spans="1:2" ht="21.6" customHeight="1" x14ac:dyDescent="0.2">
      <c r="A784" s="1"/>
      <c r="B784" s="1"/>
    </row>
    <row r="785" spans="1:2" ht="21.6" customHeight="1" x14ac:dyDescent="0.2">
      <c r="A785" s="1"/>
      <c r="B785" s="1"/>
    </row>
    <row r="786" spans="1:2" ht="21.6" customHeight="1" x14ac:dyDescent="0.2">
      <c r="A786" s="1"/>
      <c r="B786" s="1"/>
    </row>
    <row r="787" spans="1:2" ht="21.6" customHeight="1" x14ac:dyDescent="0.2">
      <c r="A787" s="1"/>
      <c r="B787" s="1"/>
    </row>
    <row r="788" spans="1:2" ht="21.6" customHeight="1" x14ac:dyDescent="0.2">
      <c r="A788" s="1"/>
      <c r="B788" s="1"/>
    </row>
    <row r="789" spans="1:2" ht="21.6" customHeight="1" x14ac:dyDescent="0.2">
      <c r="A789" s="1"/>
      <c r="B789" s="1"/>
    </row>
    <row r="790" spans="1:2" ht="21.6" customHeight="1" x14ac:dyDescent="0.2">
      <c r="A790" s="1"/>
      <c r="B790" s="1"/>
    </row>
    <row r="791" spans="1:2" ht="21.6" customHeight="1" x14ac:dyDescent="0.2">
      <c r="A791" s="1"/>
      <c r="B791" s="1"/>
    </row>
    <row r="792" spans="1:2" ht="21.6" customHeight="1" x14ac:dyDescent="0.2">
      <c r="A792" s="1"/>
      <c r="B792" s="1"/>
    </row>
    <row r="793" spans="1:2" ht="21.6" customHeight="1" x14ac:dyDescent="0.2">
      <c r="A793" s="1"/>
      <c r="B793" s="1"/>
    </row>
    <row r="794" spans="1:2" ht="21.6" customHeight="1" x14ac:dyDescent="0.2">
      <c r="A794" s="1"/>
      <c r="B794" s="1"/>
    </row>
    <row r="795" spans="1:2" ht="21.6" customHeight="1" x14ac:dyDescent="0.2">
      <c r="A795" s="1"/>
      <c r="B795" s="1"/>
    </row>
    <row r="796" spans="1:2" ht="21.6" customHeight="1" x14ac:dyDescent="0.2">
      <c r="A796" s="1"/>
      <c r="B796" s="1"/>
    </row>
    <row r="797" spans="1:2" ht="21.6" customHeight="1" x14ac:dyDescent="0.2">
      <c r="A797" s="1"/>
      <c r="B797" s="1"/>
    </row>
    <row r="798" spans="1:2" ht="21.6" customHeight="1" x14ac:dyDescent="0.2">
      <c r="A798" s="1"/>
      <c r="B798" s="1"/>
    </row>
    <row r="799" spans="1:2" ht="21.6" customHeight="1" x14ac:dyDescent="0.2">
      <c r="A799" s="1"/>
      <c r="B799" s="1"/>
    </row>
    <row r="800" spans="1:2" ht="21.6" customHeight="1" x14ac:dyDescent="0.2">
      <c r="A800" s="1"/>
      <c r="B800" s="1"/>
    </row>
    <row r="801" spans="1:2" ht="21.6" customHeight="1" x14ac:dyDescent="0.2">
      <c r="A801" s="1"/>
      <c r="B801" s="1"/>
    </row>
    <row r="802" spans="1:2" ht="21.6" customHeight="1" x14ac:dyDescent="0.2">
      <c r="A802" s="1"/>
      <c r="B802" s="1"/>
    </row>
    <row r="803" spans="1:2" ht="21.6" customHeight="1" x14ac:dyDescent="0.2">
      <c r="A803" s="1"/>
      <c r="B803" s="1"/>
    </row>
    <row r="804" spans="1:2" ht="21.6" customHeight="1" x14ac:dyDescent="0.2">
      <c r="A804" s="1"/>
      <c r="B804" s="1"/>
    </row>
    <row r="805" spans="1:2" ht="21.6" customHeight="1" x14ac:dyDescent="0.2">
      <c r="A805" s="1"/>
      <c r="B805" s="1"/>
    </row>
    <row r="806" spans="1:2" ht="21.6" customHeight="1" x14ac:dyDescent="0.2">
      <c r="A806" s="1"/>
      <c r="B806" s="1"/>
    </row>
    <row r="807" spans="1:2" ht="21.6" customHeight="1" x14ac:dyDescent="0.2">
      <c r="A807" s="1"/>
      <c r="B807" s="1"/>
    </row>
    <row r="808" spans="1:2" ht="21.6" customHeight="1" x14ac:dyDescent="0.2">
      <c r="A808" s="1"/>
      <c r="B808" s="1"/>
    </row>
    <row r="809" spans="1:2" ht="21.6" customHeight="1" x14ac:dyDescent="0.2">
      <c r="A809" s="1"/>
      <c r="B809" s="1"/>
    </row>
    <row r="810" spans="1:2" ht="21.6" customHeight="1" x14ac:dyDescent="0.2">
      <c r="A810" s="1"/>
      <c r="B810" s="1"/>
    </row>
    <row r="811" spans="1:2" ht="21.6" customHeight="1" x14ac:dyDescent="0.2">
      <c r="A811" s="1"/>
      <c r="B811" s="1"/>
    </row>
    <row r="812" spans="1:2" ht="21.6" customHeight="1" x14ac:dyDescent="0.2">
      <c r="A812" s="1"/>
      <c r="B812" s="1"/>
    </row>
    <row r="813" spans="1:2" ht="21.6" customHeight="1" x14ac:dyDescent="0.2">
      <c r="A813" s="1"/>
      <c r="B813" s="1"/>
    </row>
    <row r="814" spans="1:2" ht="21.6" customHeight="1" x14ac:dyDescent="0.2">
      <c r="A814" s="1"/>
      <c r="B814" s="1"/>
    </row>
    <row r="815" spans="1:2" ht="21.6" customHeight="1" x14ac:dyDescent="0.2">
      <c r="A815" s="1"/>
      <c r="B815" s="1"/>
    </row>
    <row r="816" spans="1:2" ht="21.6" customHeight="1" x14ac:dyDescent="0.2">
      <c r="A816" s="1"/>
      <c r="B816" s="1"/>
    </row>
    <row r="817" spans="1:2" ht="21.6" customHeight="1" x14ac:dyDescent="0.2">
      <c r="A817" s="1"/>
      <c r="B817" s="1"/>
    </row>
    <row r="818" spans="1:2" ht="21.6" customHeight="1" x14ac:dyDescent="0.2">
      <c r="A818" s="1"/>
      <c r="B818" s="1"/>
    </row>
    <row r="819" spans="1:2" ht="21.6" customHeight="1" x14ac:dyDescent="0.2">
      <c r="A819" s="1"/>
      <c r="B819" s="1"/>
    </row>
    <row r="820" spans="1:2" ht="21.6" customHeight="1" x14ac:dyDescent="0.2">
      <c r="A820" s="1"/>
      <c r="B820" s="1"/>
    </row>
    <row r="821" spans="1:2" ht="21.6" customHeight="1" x14ac:dyDescent="0.2">
      <c r="A821" s="1"/>
      <c r="B821" s="1"/>
    </row>
    <row r="822" spans="1:2" ht="21.6" customHeight="1" x14ac:dyDescent="0.2">
      <c r="A822" s="1"/>
      <c r="B822" s="1"/>
    </row>
    <row r="823" spans="1:2" ht="21.6" customHeight="1" x14ac:dyDescent="0.2">
      <c r="A823" s="1"/>
      <c r="B823" s="1"/>
    </row>
    <row r="824" spans="1:2" ht="21.6" customHeight="1" x14ac:dyDescent="0.2">
      <c r="A824" s="1"/>
      <c r="B824" s="1"/>
    </row>
    <row r="825" spans="1:2" ht="21.6" customHeight="1" x14ac:dyDescent="0.2">
      <c r="A825" s="1"/>
      <c r="B825" s="1"/>
    </row>
    <row r="826" spans="1:2" ht="21.6" customHeight="1" x14ac:dyDescent="0.2">
      <c r="A826" s="1"/>
      <c r="B826" s="1"/>
    </row>
    <row r="827" spans="1:2" ht="21.6" customHeight="1" x14ac:dyDescent="0.2">
      <c r="A827" s="1"/>
      <c r="B827" s="1"/>
    </row>
    <row r="828" spans="1:2" ht="21.6" customHeight="1" x14ac:dyDescent="0.2">
      <c r="A828" s="1"/>
      <c r="B828" s="1"/>
    </row>
    <row r="829" spans="1:2" ht="21.6" customHeight="1" x14ac:dyDescent="0.2">
      <c r="A829" s="1"/>
      <c r="B829" s="1"/>
    </row>
    <row r="830" spans="1:2" ht="21.6" customHeight="1" x14ac:dyDescent="0.2">
      <c r="A830" s="1"/>
      <c r="B830" s="1"/>
    </row>
    <row r="831" spans="1:2" ht="21.6" customHeight="1" x14ac:dyDescent="0.2">
      <c r="A831" s="1"/>
      <c r="B831" s="1"/>
    </row>
    <row r="832" spans="1:2" ht="21.6" customHeight="1" x14ac:dyDescent="0.2">
      <c r="A832" s="1"/>
      <c r="B832" s="1"/>
    </row>
    <row r="833" spans="1:2" ht="21.6" customHeight="1" x14ac:dyDescent="0.2">
      <c r="A833" s="1"/>
      <c r="B833" s="1"/>
    </row>
    <row r="834" spans="1:2" ht="21.6" customHeight="1" x14ac:dyDescent="0.2">
      <c r="A834" s="1"/>
      <c r="B834" s="1"/>
    </row>
    <row r="835" spans="1:2" ht="21.6" customHeight="1" x14ac:dyDescent="0.2">
      <c r="A835" s="1"/>
      <c r="B835" s="1"/>
    </row>
    <row r="836" spans="1:2" ht="21.6" customHeight="1" x14ac:dyDescent="0.2">
      <c r="A836" s="1"/>
      <c r="B836" s="1"/>
    </row>
    <row r="837" spans="1:2" ht="21.6" customHeight="1" x14ac:dyDescent="0.2">
      <c r="A837" s="1"/>
      <c r="B837" s="1"/>
    </row>
    <row r="838" spans="1:2" ht="21.6" customHeight="1" x14ac:dyDescent="0.2">
      <c r="A838" s="1"/>
      <c r="B838" s="1"/>
    </row>
    <row r="839" spans="1:2" ht="21.6" customHeight="1" x14ac:dyDescent="0.2">
      <c r="A839" s="1"/>
      <c r="B839" s="1"/>
    </row>
    <row r="840" spans="1:2" ht="21.6" customHeight="1" x14ac:dyDescent="0.2">
      <c r="A840" s="1"/>
      <c r="B840" s="1"/>
    </row>
    <row r="841" spans="1:2" ht="21.6" customHeight="1" x14ac:dyDescent="0.2">
      <c r="A841" s="1"/>
      <c r="B841" s="1"/>
    </row>
    <row r="842" spans="1:2" ht="21.6" customHeight="1" x14ac:dyDescent="0.2">
      <c r="A842" s="1"/>
      <c r="B842" s="1"/>
    </row>
    <row r="843" spans="1:2" ht="21.6" customHeight="1" x14ac:dyDescent="0.2">
      <c r="A843" s="1"/>
      <c r="B843" s="1"/>
    </row>
    <row r="844" spans="1:2" ht="21.6" customHeight="1" x14ac:dyDescent="0.2">
      <c r="A844" s="1"/>
      <c r="B844" s="1"/>
    </row>
    <row r="845" spans="1:2" ht="21.6" customHeight="1" x14ac:dyDescent="0.2">
      <c r="A845" s="1"/>
      <c r="B845" s="1"/>
    </row>
    <row r="846" spans="1:2" ht="21.6" customHeight="1" x14ac:dyDescent="0.2">
      <c r="A846" s="1"/>
      <c r="B846" s="1"/>
    </row>
    <row r="847" spans="1:2" ht="21.6" customHeight="1" x14ac:dyDescent="0.2">
      <c r="A847" s="1"/>
      <c r="B847" s="1"/>
    </row>
    <row r="848" spans="1:2" ht="21.6" customHeight="1" x14ac:dyDescent="0.2">
      <c r="A848" s="1"/>
      <c r="B848" s="1"/>
    </row>
    <row r="849" spans="1:2" ht="21.6" customHeight="1" x14ac:dyDescent="0.2">
      <c r="A849" s="1"/>
      <c r="B849" s="1"/>
    </row>
    <row r="850" spans="1:2" ht="21.6" customHeight="1" x14ac:dyDescent="0.2">
      <c r="A850" s="1"/>
      <c r="B850" s="1"/>
    </row>
    <row r="851" spans="1:2" ht="21.6" customHeight="1" x14ac:dyDescent="0.2">
      <c r="A851" s="1"/>
      <c r="B851" s="1"/>
    </row>
    <row r="852" spans="1:2" ht="21.6" customHeight="1" x14ac:dyDescent="0.2">
      <c r="A852" s="1"/>
      <c r="B852" s="1"/>
    </row>
    <row r="853" spans="1:2" ht="21.6" customHeight="1" x14ac:dyDescent="0.2">
      <c r="A853" s="1"/>
      <c r="B853" s="1"/>
    </row>
    <row r="854" spans="1:2" ht="21.6" customHeight="1" x14ac:dyDescent="0.2">
      <c r="A854" s="1"/>
      <c r="B854" s="1"/>
    </row>
    <row r="855" spans="1:2" ht="21.6" customHeight="1" x14ac:dyDescent="0.2">
      <c r="A855" s="1"/>
      <c r="B855" s="1"/>
    </row>
    <row r="856" spans="1:2" ht="21.6" customHeight="1" x14ac:dyDescent="0.2">
      <c r="A856" s="1"/>
      <c r="B856" s="1"/>
    </row>
    <row r="857" spans="1:2" ht="21.6" customHeight="1" x14ac:dyDescent="0.2">
      <c r="A857" s="1"/>
      <c r="B857" s="1"/>
    </row>
    <row r="858" spans="1:2" ht="21.6" customHeight="1" x14ac:dyDescent="0.2">
      <c r="A858" s="1"/>
      <c r="B858" s="1"/>
    </row>
    <row r="859" spans="1:2" ht="21.6" customHeight="1" x14ac:dyDescent="0.2">
      <c r="A859" s="1"/>
      <c r="B859" s="1"/>
    </row>
    <row r="860" spans="1:2" ht="21.6" customHeight="1" x14ac:dyDescent="0.2">
      <c r="A860" s="1"/>
      <c r="B860" s="1"/>
    </row>
    <row r="861" spans="1:2" ht="21.6" customHeight="1" x14ac:dyDescent="0.2">
      <c r="A861" s="1"/>
      <c r="B861" s="1"/>
    </row>
    <row r="862" spans="1:2" ht="21.6" customHeight="1" x14ac:dyDescent="0.2">
      <c r="A862" s="1"/>
      <c r="B862" s="1"/>
    </row>
    <row r="863" spans="1:2" ht="21.6" customHeight="1" x14ac:dyDescent="0.2">
      <c r="A863" s="1"/>
      <c r="B863" s="1"/>
    </row>
    <row r="864" spans="1:2" ht="21.6" customHeight="1" x14ac:dyDescent="0.2">
      <c r="A864" s="1"/>
      <c r="B864" s="1"/>
    </row>
    <row r="865" spans="1:2" ht="21.6" customHeight="1" x14ac:dyDescent="0.2">
      <c r="A865" s="1"/>
      <c r="B865" s="1"/>
    </row>
    <row r="866" spans="1:2" ht="21.6" customHeight="1" x14ac:dyDescent="0.2">
      <c r="A866" s="1"/>
      <c r="B866" s="1"/>
    </row>
    <row r="867" spans="1:2" ht="21.6" customHeight="1" x14ac:dyDescent="0.2">
      <c r="A867" s="1"/>
      <c r="B867" s="1"/>
    </row>
    <row r="868" spans="1:2" ht="21.6" customHeight="1" x14ac:dyDescent="0.2">
      <c r="A868" s="1"/>
      <c r="B868" s="1"/>
    </row>
    <row r="869" spans="1:2" ht="21.6" customHeight="1" x14ac:dyDescent="0.2">
      <c r="A869" s="1"/>
      <c r="B869" s="1"/>
    </row>
    <row r="870" spans="1:2" ht="21.6" customHeight="1" x14ac:dyDescent="0.2">
      <c r="A870" s="1"/>
      <c r="B870" s="1"/>
    </row>
    <row r="871" spans="1:2" ht="21.6" customHeight="1" x14ac:dyDescent="0.2">
      <c r="A871" s="1"/>
      <c r="B871" s="1"/>
    </row>
    <row r="872" spans="1:2" ht="21.6" customHeight="1" x14ac:dyDescent="0.2">
      <c r="A872" s="1"/>
      <c r="B872" s="1"/>
    </row>
    <row r="873" spans="1:2" ht="21.6" customHeight="1" x14ac:dyDescent="0.2">
      <c r="A873" s="1"/>
      <c r="B873" s="1"/>
    </row>
    <row r="874" spans="1:2" ht="21.6" customHeight="1" x14ac:dyDescent="0.2">
      <c r="A874" s="1"/>
      <c r="B874" s="1"/>
    </row>
    <row r="875" spans="1:2" ht="21.6" customHeight="1" x14ac:dyDescent="0.2">
      <c r="A875" s="1"/>
      <c r="B875" s="1"/>
    </row>
    <row r="876" spans="1:2" ht="21.6" customHeight="1" x14ac:dyDescent="0.2">
      <c r="A876" s="1"/>
      <c r="B876" s="1"/>
    </row>
    <row r="877" spans="1:2" ht="21.6" customHeight="1" x14ac:dyDescent="0.2">
      <c r="A877" s="1"/>
      <c r="B877" s="1"/>
    </row>
    <row r="878" spans="1:2" ht="21.6" customHeight="1" x14ac:dyDescent="0.2">
      <c r="A878" s="1"/>
      <c r="B878" s="1"/>
    </row>
    <row r="879" spans="1:2" ht="21.6" customHeight="1" x14ac:dyDescent="0.2">
      <c r="A879" s="1"/>
      <c r="B879" s="1"/>
    </row>
    <row r="880" spans="1:2" ht="21.6" customHeight="1" x14ac:dyDescent="0.2">
      <c r="A880" s="1"/>
      <c r="B880" s="1"/>
    </row>
    <row r="881" spans="1:2" ht="21.6" customHeight="1" x14ac:dyDescent="0.2">
      <c r="A881" s="1"/>
      <c r="B881" s="1"/>
    </row>
    <row r="882" spans="1:2" ht="21.6" customHeight="1" x14ac:dyDescent="0.2">
      <c r="A882" s="1"/>
      <c r="B882" s="1"/>
    </row>
    <row r="883" spans="1:2" ht="21.6" customHeight="1" x14ac:dyDescent="0.2">
      <c r="A883" s="1"/>
      <c r="B883" s="1"/>
    </row>
    <row r="884" spans="1:2" ht="21.6" customHeight="1" x14ac:dyDescent="0.2">
      <c r="A884" s="1"/>
      <c r="B884" s="1"/>
    </row>
    <row r="885" spans="1:2" ht="21.6" customHeight="1" x14ac:dyDescent="0.2">
      <c r="A885" s="1"/>
      <c r="B885" s="1"/>
    </row>
    <row r="886" spans="1:2" ht="21.6" customHeight="1" x14ac:dyDescent="0.2">
      <c r="A886" s="1"/>
      <c r="B886" s="1"/>
    </row>
    <row r="887" spans="1:2" ht="21.6" customHeight="1" x14ac:dyDescent="0.2">
      <c r="A887" s="1"/>
      <c r="B887" s="1"/>
    </row>
    <row r="888" spans="1:2" ht="21.6" customHeight="1" x14ac:dyDescent="0.2">
      <c r="A888" s="1"/>
      <c r="B888" s="1"/>
    </row>
    <row r="889" spans="1:2" ht="21.6" customHeight="1" x14ac:dyDescent="0.2">
      <c r="A889" s="1"/>
      <c r="B889" s="1"/>
    </row>
    <row r="890" spans="1:2" ht="21.6" customHeight="1" x14ac:dyDescent="0.2">
      <c r="A890" s="1"/>
      <c r="B890" s="1"/>
    </row>
    <row r="891" spans="1:2" ht="21.6" customHeight="1" x14ac:dyDescent="0.2">
      <c r="A891" s="1"/>
      <c r="B891" s="1"/>
    </row>
    <row r="892" spans="1:2" ht="21.6" customHeight="1" x14ac:dyDescent="0.2">
      <c r="A892" s="1"/>
      <c r="B892" s="1"/>
    </row>
    <row r="893" spans="1:2" ht="21.6" customHeight="1" x14ac:dyDescent="0.2">
      <c r="A893" s="1"/>
      <c r="B893" s="1"/>
    </row>
    <row r="894" spans="1:2" ht="21.6" customHeight="1" x14ac:dyDescent="0.2">
      <c r="A894" s="1"/>
      <c r="B894" s="1"/>
    </row>
    <row r="895" spans="1:2" ht="21.6" customHeight="1" x14ac:dyDescent="0.2">
      <c r="A895" s="1"/>
      <c r="B895" s="1"/>
    </row>
    <row r="896" spans="1:2" ht="21.6" customHeight="1" x14ac:dyDescent="0.2">
      <c r="A896" s="1"/>
      <c r="B896" s="1"/>
    </row>
    <row r="897" spans="1:2" ht="21.6" customHeight="1" x14ac:dyDescent="0.2">
      <c r="A897" s="1"/>
      <c r="B897" s="1"/>
    </row>
    <row r="898" spans="1:2" ht="21.6" customHeight="1" x14ac:dyDescent="0.2">
      <c r="A898" s="1"/>
      <c r="B898" s="1"/>
    </row>
    <row r="899" spans="1:2" ht="21.6" customHeight="1" x14ac:dyDescent="0.2">
      <c r="A899" s="1"/>
      <c r="B899" s="1"/>
    </row>
    <row r="900" spans="1:2" ht="21.6" customHeight="1" x14ac:dyDescent="0.2">
      <c r="A900" s="1"/>
      <c r="B900" s="1"/>
    </row>
    <row r="901" spans="1:2" ht="21.6" customHeight="1" x14ac:dyDescent="0.2">
      <c r="A901" s="1"/>
      <c r="B901" s="1"/>
    </row>
    <row r="902" spans="1:2" ht="21.6" customHeight="1" x14ac:dyDescent="0.2">
      <c r="A902" s="1"/>
      <c r="B902" s="1"/>
    </row>
    <row r="903" spans="1:2" ht="21.6" customHeight="1" x14ac:dyDescent="0.2">
      <c r="A903" s="1"/>
      <c r="B903" s="1"/>
    </row>
    <row r="904" spans="1:2" ht="21.6" customHeight="1" x14ac:dyDescent="0.2">
      <c r="A904" s="1"/>
      <c r="B904" s="1"/>
    </row>
    <row r="905" spans="1:2" ht="21.6" customHeight="1" x14ac:dyDescent="0.2">
      <c r="A905" s="1"/>
      <c r="B905" s="1"/>
    </row>
    <row r="906" spans="1:2" ht="21.6" customHeight="1" x14ac:dyDescent="0.2">
      <c r="A906" s="1"/>
      <c r="B906" s="1"/>
    </row>
    <row r="907" spans="1:2" ht="21.6" customHeight="1" x14ac:dyDescent="0.2">
      <c r="A907" s="1"/>
      <c r="B907" s="1"/>
    </row>
    <row r="908" spans="1:2" ht="21.6" customHeight="1" x14ac:dyDescent="0.2">
      <c r="A908" s="1"/>
      <c r="B908" s="1"/>
    </row>
    <row r="909" spans="1:2" ht="21.6" customHeight="1" x14ac:dyDescent="0.2">
      <c r="A909" s="1"/>
      <c r="B909" s="1"/>
    </row>
    <row r="910" spans="1:2" ht="21.6" customHeight="1" x14ac:dyDescent="0.2">
      <c r="A910" s="1"/>
      <c r="B910" s="1"/>
    </row>
    <row r="911" spans="1:2" ht="21.6" customHeight="1" x14ac:dyDescent="0.2">
      <c r="A911" s="1"/>
      <c r="B911" s="1"/>
    </row>
    <row r="912" spans="1:2" ht="21.6" customHeight="1" x14ac:dyDescent="0.2">
      <c r="A912" s="1"/>
      <c r="B912" s="1"/>
    </row>
    <row r="913" spans="1:2" ht="21.6" customHeight="1" x14ac:dyDescent="0.2">
      <c r="A913" s="1"/>
      <c r="B913" s="1"/>
    </row>
    <row r="914" spans="1:2" ht="21.6" customHeight="1" x14ac:dyDescent="0.2">
      <c r="A914" s="1"/>
      <c r="B914" s="1"/>
    </row>
    <row r="915" spans="1:2" ht="21.6" customHeight="1" x14ac:dyDescent="0.2">
      <c r="A915" s="1"/>
      <c r="B915" s="1"/>
    </row>
    <row r="916" spans="1:2" ht="21.6" customHeight="1" x14ac:dyDescent="0.2">
      <c r="A916" s="1"/>
      <c r="B916" s="1"/>
    </row>
    <row r="917" spans="1:2" ht="21.6" customHeight="1" x14ac:dyDescent="0.2">
      <c r="A917" s="1"/>
      <c r="B917" s="1"/>
    </row>
    <row r="918" spans="1:2" ht="21.6" customHeight="1" x14ac:dyDescent="0.2">
      <c r="A918" s="1"/>
      <c r="B918" s="1"/>
    </row>
    <row r="919" spans="1:2" ht="21.6" customHeight="1" x14ac:dyDescent="0.2">
      <c r="A919" s="1"/>
      <c r="B919" s="1"/>
    </row>
    <row r="920" spans="1:2" ht="21.6" customHeight="1" x14ac:dyDescent="0.2">
      <c r="A920" s="1"/>
      <c r="B920" s="1"/>
    </row>
    <row r="921" spans="1:2" ht="21.6" customHeight="1" x14ac:dyDescent="0.2">
      <c r="A921" s="1"/>
      <c r="B921" s="1"/>
    </row>
    <row r="922" spans="1:2" ht="21.6" customHeight="1" x14ac:dyDescent="0.2">
      <c r="A922" s="1"/>
      <c r="B922" s="1"/>
    </row>
    <row r="923" spans="1:2" ht="21.6" customHeight="1" x14ac:dyDescent="0.2">
      <c r="A923" s="1"/>
      <c r="B923" s="1"/>
    </row>
    <row r="924" spans="1:2" ht="21.6" customHeight="1" x14ac:dyDescent="0.2">
      <c r="A924" s="1"/>
      <c r="B924" s="1"/>
    </row>
    <row r="925" spans="1:2" ht="21.6" customHeight="1" x14ac:dyDescent="0.2">
      <c r="A925" s="1"/>
      <c r="B925" s="1"/>
    </row>
    <row r="926" spans="1:2" ht="21.6" customHeight="1" x14ac:dyDescent="0.2">
      <c r="A926" s="1"/>
      <c r="B926" s="1"/>
    </row>
    <row r="927" spans="1:2" ht="21.6" customHeight="1" x14ac:dyDescent="0.2">
      <c r="A927" s="1"/>
      <c r="B927" s="1"/>
    </row>
    <row r="928" spans="1:2" ht="21.6" customHeight="1" x14ac:dyDescent="0.2">
      <c r="A928" s="1"/>
      <c r="B928" s="1"/>
    </row>
    <row r="929" spans="1:2" ht="21.6" customHeight="1" x14ac:dyDescent="0.2">
      <c r="A929" s="1"/>
      <c r="B929" s="1"/>
    </row>
    <row r="930" spans="1:2" ht="21.6" customHeight="1" x14ac:dyDescent="0.2">
      <c r="A930" s="1"/>
      <c r="B930" s="1"/>
    </row>
    <row r="931" spans="1:2" ht="21.6" customHeight="1" x14ac:dyDescent="0.2">
      <c r="A931" s="1"/>
      <c r="B931" s="1"/>
    </row>
    <row r="932" spans="1:2" ht="21.6" customHeight="1" x14ac:dyDescent="0.2">
      <c r="A932" s="1"/>
      <c r="B932" s="1"/>
    </row>
    <row r="933" spans="1:2" ht="21.6" customHeight="1" x14ac:dyDescent="0.2">
      <c r="A933" s="1"/>
      <c r="B933" s="1"/>
    </row>
    <row r="934" spans="1:2" ht="21.6" customHeight="1" x14ac:dyDescent="0.2">
      <c r="A934" s="1"/>
      <c r="B934" s="1"/>
    </row>
    <row r="935" spans="1:2" ht="21.6" customHeight="1" x14ac:dyDescent="0.2">
      <c r="A935" s="1"/>
      <c r="B935" s="1"/>
    </row>
    <row r="936" spans="1:2" ht="21.6" customHeight="1" x14ac:dyDescent="0.2">
      <c r="A936" s="1"/>
      <c r="B936" s="1"/>
    </row>
    <row r="937" spans="1:2" ht="21.6" customHeight="1" x14ac:dyDescent="0.2">
      <c r="A937" s="1"/>
      <c r="B937" s="1"/>
    </row>
    <row r="938" spans="1:2" ht="21.6" customHeight="1" x14ac:dyDescent="0.2">
      <c r="A938" s="1"/>
      <c r="B938" s="1"/>
    </row>
    <row r="939" spans="1:2" ht="21.6" customHeight="1" x14ac:dyDescent="0.2">
      <c r="A939" s="1"/>
      <c r="B939" s="1"/>
    </row>
    <row r="940" spans="1:2" ht="21.6" customHeight="1" x14ac:dyDescent="0.2">
      <c r="A940" s="1"/>
      <c r="B940" s="1"/>
    </row>
    <row r="941" spans="1:2" ht="21.6" customHeight="1" x14ac:dyDescent="0.2">
      <c r="A941" s="1"/>
      <c r="B941" s="1"/>
    </row>
    <row r="942" spans="1:2" ht="21.6" customHeight="1" x14ac:dyDescent="0.2">
      <c r="A942" s="1"/>
      <c r="B942" s="1"/>
    </row>
    <row r="943" spans="1:2" ht="21.6" customHeight="1" x14ac:dyDescent="0.2">
      <c r="A943" s="1"/>
      <c r="B943" s="1"/>
    </row>
    <row r="944" spans="1:2" ht="21.6" customHeight="1" x14ac:dyDescent="0.2">
      <c r="A944" s="1"/>
      <c r="B944" s="1"/>
    </row>
    <row r="945" spans="1:2" ht="21.6" customHeight="1" x14ac:dyDescent="0.2">
      <c r="A945" s="1"/>
      <c r="B945" s="1"/>
    </row>
    <row r="946" spans="1:2" ht="21.6" customHeight="1" x14ac:dyDescent="0.2">
      <c r="A946" s="1"/>
      <c r="B946" s="1"/>
    </row>
    <row r="947" spans="1:2" ht="21.6" customHeight="1" x14ac:dyDescent="0.2">
      <c r="A947" s="1"/>
      <c r="B947" s="1"/>
    </row>
    <row r="948" spans="1:2" ht="21.6" customHeight="1" x14ac:dyDescent="0.2">
      <c r="A948" s="1"/>
      <c r="B948" s="1"/>
    </row>
    <row r="949" spans="1:2" ht="21.6" customHeight="1" x14ac:dyDescent="0.2">
      <c r="A949" s="1"/>
      <c r="B949" s="1"/>
    </row>
    <row r="950" spans="1:2" ht="21.6" customHeight="1" x14ac:dyDescent="0.2">
      <c r="A950" s="1"/>
      <c r="B950" s="1"/>
    </row>
    <row r="951" spans="1:2" ht="21.6" customHeight="1" x14ac:dyDescent="0.2">
      <c r="A951" s="1"/>
      <c r="B951" s="1"/>
    </row>
    <row r="952" spans="1:2" ht="21.6" customHeight="1" x14ac:dyDescent="0.2">
      <c r="A952" s="1"/>
      <c r="B952" s="1"/>
    </row>
    <row r="953" spans="1:2" ht="21.6" customHeight="1" x14ac:dyDescent="0.2">
      <c r="A953" s="1"/>
      <c r="B953" s="1"/>
    </row>
    <row r="954" spans="1:2" ht="21.6" customHeight="1" x14ac:dyDescent="0.2">
      <c r="A954" s="1"/>
      <c r="B954" s="1"/>
    </row>
    <row r="955" spans="1:2" ht="21.6" customHeight="1" x14ac:dyDescent="0.2">
      <c r="A955" s="1"/>
      <c r="B955" s="1"/>
    </row>
    <row r="956" spans="1:2" ht="21.6" customHeight="1" x14ac:dyDescent="0.2">
      <c r="A956" s="1"/>
      <c r="B956" s="1"/>
    </row>
    <row r="957" spans="1:2" ht="21.6" customHeight="1" x14ac:dyDescent="0.2">
      <c r="A957" s="1"/>
      <c r="B957" s="1"/>
    </row>
    <row r="958" spans="1:2" ht="21.6" customHeight="1" x14ac:dyDescent="0.2">
      <c r="A958" s="1"/>
      <c r="B958" s="1"/>
    </row>
    <row r="959" spans="1:2" ht="21.6" customHeight="1" x14ac:dyDescent="0.2">
      <c r="A959" s="1"/>
      <c r="B959" s="1"/>
    </row>
    <row r="960" spans="1:2" ht="21.6" customHeight="1" x14ac:dyDescent="0.2">
      <c r="A960" s="1"/>
      <c r="B960" s="1"/>
    </row>
    <row r="961" spans="1:2" ht="21.6" customHeight="1" x14ac:dyDescent="0.2">
      <c r="A961" s="1"/>
      <c r="B961" s="1"/>
    </row>
    <row r="962" spans="1:2" ht="21.6" customHeight="1" x14ac:dyDescent="0.2">
      <c r="A962" s="1"/>
      <c r="B962" s="1"/>
    </row>
    <row r="963" spans="1:2" ht="21.6" customHeight="1" x14ac:dyDescent="0.2">
      <c r="A963" s="1"/>
      <c r="B963" s="1"/>
    </row>
    <row r="964" spans="1:2" ht="21.6" customHeight="1" x14ac:dyDescent="0.2">
      <c r="A964" s="1"/>
      <c r="B964" s="1"/>
    </row>
    <row r="965" spans="1:2" ht="21.6" customHeight="1" x14ac:dyDescent="0.2">
      <c r="A965" s="1"/>
      <c r="B965" s="1"/>
    </row>
    <row r="966" spans="1:2" ht="21.6" customHeight="1" x14ac:dyDescent="0.2">
      <c r="A966" s="1"/>
      <c r="B966" s="1"/>
    </row>
    <row r="967" spans="1:2" ht="21.6" customHeight="1" x14ac:dyDescent="0.2">
      <c r="A967" s="1"/>
      <c r="B967" s="1"/>
    </row>
    <row r="968" spans="1:2" ht="21.6" customHeight="1" x14ac:dyDescent="0.2">
      <c r="A968" s="1"/>
      <c r="B968" s="1"/>
    </row>
    <row r="969" spans="1:2" ht="21.6" customHeight="1" x14ac:dyDescent="0.2">
      <c r="A969" s="1"/>
      <c r="B969" s="1"/>
    </row>
    <row r="970" spans="1:2" ht="21.6" customHeight="1" x14ac:dyDescent="0.2">
      <c r="A970" s="1"/>
      <c r="B970" s="1"/>
    </row>
    <row r="971" spans="1:2" ht="21.6" customHeight="1" x14ac:dyDescent="0.2">
      <c r="A971" s="1"/>
      <c r="B971" s="1"/>
    </row>
    <row r="972" spans="1:2" ht="21.6" customHeight="1" x14ac:dyDescent="0.2">
      <c r="A972" s="1"/>
      <c r="B972" s="1"/>
    </row>
    <row r="973" spans="1:2" ht="21.6" customHeight="1" x14ac:dyDescent="0.2">
      <c r="A973" s="1"/>
      <c r="B973" s="1"/>
    </row>
    <row r="974" spans="1:2" ht="21.6" customHeight="1" x14ac:dyDescent="0.2">
      <c r="A974" s="1"/>
      <c r="B974" s="1"/>
    </row>
    <row r="975" spans="1:2" ht="21.6" customHeight="1" x14ac:dyDescent="0.2">
      <c r="A975" s="1"/>
      <c r="B975" s="1"/>
    </row>
    <row r="976" spans="1:2" ht="21.6" customHeight="1" x14ac:dyDescent="0.2">
      <c r="A976" s="1"/>
      <c r="B976" s="1"/>
    </row>
    <row r="977" spans="1:2" ht="21.6" customHeight="1" x14ac:dyDescent="0.2">
      <c r="A977" s="1"/>
      <c r="B977" s="1"/>
    </row>
    <row r="978" spans="1:2" ht="21.6" customHeight="1" x14ac:dyDescent="0.2">
      <c r="A978" s="1"/>
      <c r="B978" s="1"/>
    </row>
    <row r="979" spans="1:2" ht="21.6" customHeight="1" x14ac:dyDescent="0.2">
      <c r="A979" s="1"/>
      <c r="B979" s="1"/>
    </row>
    <row r="980" spans="1:2" ht="21.6" customHeight="1" x14ac:dyDescent="0.2">
      <c r="A980" s="1"/>
      <c r="B980" s="1"/>
    </row>
    <row r="981" spans="1:2" ht="21.6" customHeight="1" x14ac:dyDescent="0.2">
      <c r="A981" s="1"/>
      <c r="B981" s="1"/>
    </row>
    <row r="982" spans="1:2" ht="21.6" customHeight="1" x14ac:dyDescent="0.2">
      <c r="A982" s="1"/>
      <c r="B982" s="1"/>
    </row>
    <row r="983" spans="1:2" ht="21.6" customHeight="1" x14ac:dyDescent="0.2">
      <c r="A983" s="1"/>
      <c r="B983" s="1"/>
    </row>
    <row r="984" spans="1:2" ht="21.6" customHeight="1" x14ac:dyDescent="0.2">
      <c r="A984" s="1"/>
      <c r="B984" s="1"/>
    </row>
    <row r="985" spans="1:2" ht="21.6" customHeight="1" x14ac:dyDescent="0.2">
      <c r="A985" s="1"/>
      <c r="B985" s="1"/>
    </row>
    <row r="986" spans="1:2" ht="21.6" customHeight="1" x14ac:dyDescent="0.2">
      <c r="A986" s="1"/>
      <c r="B986" s="1"/>
    </row>
    <row r="987" spans="1:2" ht="21.6" customHeight="1" x14ac:dyDescent="0.2">
      <c r="A987" s="1"/>
      <c r="B987" s="1"/>
    </row>
    <row r="988" spans="1:2" ht="21.6" customHeight="1" x14ac:dyDescent="0.2">
      <c r="A988" s="1"/>
      <c r="B988" s="1"/>
    </row>
    <row r="989" spans="1:2" ht="21.6" customHeight="1" x14ac:dyDescent="0.2">
      <c r="A989" s="1"/>
      <c r="B989" s="1"/>
    </row>
    <row r="990" spans="1:2" ht="21.6" customHeight="1" x14ac:dyDescent="0.2">
      <c r="A990" s="1"/>
      <c r="B990" s="1"/>
    </row>
    <row r="991" spans="1:2" ht="21.6" customHeight="1" x14ac:dyDescent="0.2">
      <c r="A991" s="1"/>
      <c r="B991" s="1"/>
    </row>
    <row r="992" spans="1:2" ht="21.6" customHeight="1" x14ac:dyDescent="0.2">
      <c r="A992" s="1"/>
      <c r="B992" s="1"/>
    </row>
    <row r="993" spans="1:2" ht="21.6" customHeight="1" x14ac:dyDescent="0.2">
      <c r="A993" s="1"/>
      <c r="B993" s="1"/>
    </row>
    <row r="994" spans="1:2" ht="21.6" customHeight="1" x14ac:dyDescent="0.2">
      <c r="A994" s="1"/>
      <c r="B994" s="1"/>
    </row>
    <row r="995" spans="1:2" ht="21.6" customHeight="1" x14ac:dyDescent="0.2">
      <c r="A995" s="1"/>
      <c r="B995" s="1"/>
    </row>
    <row r="996" spans="1:2" ht="21.6" customHeight="1" x14ac:dyDescent="0.2">
      <c r="A996" s="1"/>
      <c r="B996" s="1"/>
    </row>
    <row r="997" spans="1:2" ht="21.6" customHeight="1" x14ac:dyDescent="0.2">
      <c r="A997" s="1"/>
      <c r="B997" s="1"/>
    </row>
    <row r="998" spans="1:2" ht="21.6" customHeight="1" x14ac:dyDescent="0.2">
      <c r="A998" s="1"/>
      <c r="B998" s="1"/>
    </row>
    <row r="999" spans="1:2" ht="21.6" customHeight="1" x14ac:dyDescent="0.2">
      <c r="A999" s="1"/>
      <c r="B999" s="1"/>
    </row>
    <row r="1000" spans="1:2" ht="21.6" customHeight="1" x14ac:dyDescent="0.2">
      <c r="A1000" s="1"/>
      <c r="B1000" s="1"/>
    </row>
    <row r="1001" spans="1:2" ht="21.6" customHeight="1" x14ac:dyDescent="0.2">
      <c r="A1001" s="1"/>
      <c r="B1001" s="1"/>
    </row>
    <row r="1002" spans="1:2" ht="21.6" customHeight="1" x14ac:dyDescent="0.2">
      <c r="A1002" s="1"/>
      <c r="B1002" s="1"/>
    </row>
    <row r="1003" spans="1:2" ht="21.6" customHeight="1" x14ac:dyDescent="0.2">
      <c r="A1003" s="1"/>
      <c r="B1003" s="1"/>
    </row>
    <row r="1004" spans="1:2" ht="21.6" customHeight="1" x14ac:dyDescent="0.2">
      <c r="A1004" s="1"/>
      <c r="B1004" s="1"/>
    </row>
    <row r="1005" spans="1:2" ht="21.6" customHeight="1" x14ac:dyDescent="0.2">
      <c r="A1005" s="1"/>
      <c r="B1005" s="1"/>
    </row>
    <row r="1006" spans="1:2" ht="21.6" customHeight="1" x14ac:dyDescent="0.2">
      <c r="A1006" s="1"/>
      <c r="B1006" s="1"/>
    </row>
    <row r="1007" spans="1:2" ht="21.6" customHeight="1" x14ac:dyDescent="0.2">
      <c r="A1007" s="1"/>
      <c r="B1007" s="1"/>
    </row>
    <row r="1008" spans="1:2" ht="21.6" customHeight="1" x14ac:dyDescent="0.2">
      <c r="A1008" s="1"/>
      <c r="B1008" s="1"/>
    </row>
    <row r="1009" spans="1:2" ht="21.6" customHeight="1" x14ac:dyDescent="0.2">
      <c r="A1009" s="1"/>
      <c r="B1009" s="1"/>
    </row>
    <row r="1010" spans="1:2" ht="21.6" customHeight="1" x14ac:dyDescent="0.2">
      <c r="A1010" s="1"/>
      <c r="B1010" s="1"/>
    </row>
    <row r="1011" spans="1:2" ht="21.6" customHeight="1" x14ac:dyDescent="0.2">
      <c r="A1011" s="1"/>
      <c r="B1011" s="1"/>
    </row>
    <row r="1012" spans="1:2" ht="21.6" customHeight="1" x14ac:dyDescent="0.2">
      <c r="A1012" s="1"/>
      <c r="B1012" s="1"/>
    </row>
    <row r="1013" spans="1:2" ht="21.6" customHeight="1" x14ac:dyDescent="0.2">
      <c r="A1013" s="1"/>
      <c r="B1013" s="1"/>
    </row>
    <row r="1014" spans="1:2" ht="21.6" customHeight="1" x14ac:dyDescent="0.2">
      <c r="A1014" s="1"/>
      <c r="B1014" s="1"/>
    </row>
    <row r="1015" spans="1:2" ht="21.6" customHeight="1" x14ac:dyDescent="0.2">
      <c r="A1015" s="1"/>
      <c r="B1015" s="1"/>
    </row>
    <row r="1016" spans="1:2" ht="21.6" customHeight="1" x14ac:dyDescent="0.2">
      <c r="A1016" s="1"/>
      <c r="B1016" s="1"/>
    </row>
    <row r="1017" spans="1:2" ht="21.6" customHeight="1" x14ac:dyDescent="0.2">
      <c r="A1017" s="1"/>
      <c r="B1017" s="1"/>
    </row>
    <row r="1018" spans="1:2" ht="21.6" customHeight="1" x14ac:dyDescent="0.2">
      <c r="A1018" s="1"/>
      <c r="B1018" s="1"/>
    </row>
    <row r="1019" spans="1:2" ht="21.6" customHeight="1" x14ac:dyDescent="0.2">
      <c r="A1019" s="1"/>
      <c r="B1019" s="1"/>
    </row>
    <row r="1020" spans="1:2" ht="21.6" customHeight="1" x14ac:dyDescent="0.2">
      <c r="A1020" s="1"/>
      <c r="B1020" s="1"/>
    </row>
    <row r="1021" spans="1:2" ht="21.6" customHeight="1" x14ac:dyDescent="0.2">
      <c r="A1021" s="1"/>
      <c r="B1021" s="1"/>
    </row>
    <row r="1022" spans="1:2" ht="21.6" customHeight="1" x14ac:dyDescent="0.2">
      <c r="A1022" s="1"/>
      <c r="B1022" s="1"/>
    </row>
    <row r="1023" spans="1:2" ht="21.6" customHeight="1" x14ac:dyDescent="0.2">
      <c r="A1023" s="1"/>
      <c r="B1023" s="1"/>
    </row>
    <row r="1024" spans="1:2" ht="21.6" customHeight="1" x14ac:dyDescent="0.2">
      <c r="A1024" s="1"/>
      <c r="B1024" s="1"/>
    </row>
    <row r="1025" spans="1:2" ht="21.6" customHeight="1" x14ac:dyDescent="0.2">
      <c r="A1025" s="1"/>
      <c r="B1025" s="1"/>
    </row>
    <row r="1026" spans="1:2" ht="21.6" customHeight="1" x14ac:dyDescent="0.2">
      <c r="A1026" s="1"/>
      <c r="B1026" s="1"/>
    </row>
    <row r="1027" spans="1:2" ht="21.6" customHeight="1" x14ac:dyDescent="0.2">
      <c r="A1027" s="1"/>
      <c r="B1027" s="1"/>
    </row>
    <row r="1028" spans="1:2" ht="21.6" customHeight="1" x14ac:dyDescent="0.2">
      <c r="A1028" s="1"/>
      <c r="B1028" s="1"/>
    </row>
    <row r="1029" spans="1:2" ht="21.6" customHeight="1" x14ac:dyDescent="0.2">
      <c r="A1029" s="1"/>
      <c r="B1029" s="1"/>
    </row>
    <row r="1030" spans="1:2" ht="21.6" customHeight="1" x14ac:dyDescent="0.2">
      <c r="A1030" s="1"/>
      <c r="B1030" s="1"/>
    </row>
    <row r="1031" spans="1:2" ht="21.6" customHeight="1" x14ac:dyDescent="0.2">
      <c r="A1031" s="1"/>
      <c r="B1031" s="1"/>
    </row>
    <row r="1032" spans="1:2" ht="21.6" customHeight="1" x14ac:dyDescent="0.2">
      <c r="A1032" s="1"/>
      <c r="B1032" s="1"/>
    </row>
    <row r="1033" spans="1:2" ht="21.6" customHeight="1" x14ac:dyDescent="0.2">
      <c r="A1033" s="1"/>
      <c r="B1033" s="1"/>
    </row>
    <row r="1034" spans="1:2" ht="21.6" customHeight="1" x14ac:dyDescent="0.2">
      <c r="A1034" s="1"/>
      <c r="B1034" s="1"/>
    </row>
    <row r="1035" spans="1:2" ht="21.6" customHeight="1" x14ac:dyDescent="0.2">
      <c r="A1035" s="1"/>
      <c r="B1035" s="1"/>
    </row>
    <row r="1036" spans="1:2" ht="21.6" customHeight="1" x14ac:dyDescent="0.2">
      <c r="A1036" s="1"/>
      <c r="B1036" s="1"/>
    </row>
    <row r="1037" spans="1:2" ht="21.6" customHeight="1" x14ac:dyDescent="0.2">
      <c r="A1037" s="1"/>
      <c r="B1037" s="1"/>
    </row>
    <row r="1038" spans="1:2" ht="21.6" customHeight="1" x14ac:dyDescent="0.2">
      <c r="A1038" s="1"/>
      <c r="B1038" s="1"/>
    </row>
    <row r="1039" spans="1:2" ht="21.6" customHeight="1" x14ac:dyDescent="0.2">
      <c r="A1039" s="1"/>
      <c r="B1039" s="1"/>
    </row>
    <row r="1040" spans="1:2" ht="21.6" customHeight="1" x14ac:dyDescent="0.2">
      <c r="A1040" s="1"/>
      <c r="B1040" s="1"/>
    </row>
    <row r="1041" spans="1:2" ht="21.6" customHeight="1" x14ac:dyDescent="0.2">
      <c r="A1041" s="1"/>
      <c r="B1041" s="1"/>
    </row>
    <row r="1042" spans="1:2" ht="21.6" customHeight="1" x14ac:dyDescent="0.2">
      <c r="A1042" s="1"/>
      <c r="B1042" s="1"/>
    </row>
    <row r="1043" spans="1:2" ht="21.6" customHeight="1" x14ac:dyDescent="0.2">
      <c r="A1043" s="1"/>
      <c r="B1043" s="1"/>
    </row>
    <row r="1044" spans="1:2" ht="21.6" customHeight="1" x14ac:dyDescent="0.2">
      <c r="A1044" s="1"/>
      <c r="B1044" s="1"/>
    </row>
    <row r="1045" spans="1:2" ht="21.6" customHeight="1" x14ac:dyDescent="0.2">
      <c r="A1045" s="1"/>
      <c r="B1045" s="1"/>
    </row>
    <row r="1046" spans="1:2" ht="21.6" customHeight="1" x14ac:dyDescent="0.2">
      <c r="A1046" s="1"/>
      <c r="B1046" s="1"/>
    </row>
    <row r="1047" spans="1:2" ht="21.6" customHeight="1" x14ac:dyDescent="0.2">
      <c r="A1047" s="1"/>
      <c r="B1047" s="1"/>
    </row>
    <row r="1048" spans="1:2" ht="21.6" customHeight="1" x14ac:dyDescent="0.2">
      <c r="A1048" s="1"/>
      <c r="B1048" s="1"/>
    </row>
    <row r="1049" spans="1:2" ht="21.6" customHeight="1" x14ac:dyDescent="0.2">
      <c r="A1049" s="1"/>
      <c r="B1049" s="1"/>
    </row>
    <row r="1050" spans="1:2" ht="21.6" customHeight="1" x14ac:dyDescent="0.2">
      <c r="A1050" s="1"/>
      <c r="B1050" s="1"/>
    </row>
    <row r="1051" spans="1:2" ht="21.6" customHeight="1" x14ac:dyDescent="0.2">
      <c r="A1051" s="1"/>
      <c r="B1051" s="1"/>
    </row>
    <row r="1052" spans="1:2" ht="21.6" customHeight="1" x14ac:dyDescent="0.2">
      <c r="A1052" s="1"/>
      <c r="B1052" s="1"/>
    </row>
    <row r="1053" spans="1:2" ht="21.6" customHeight="1" x14ac:dyDescent="0.2">
      <c r="A1053" s="1"/>
      <c r="B1053" s="1"/>
    </row>
    <row r="1054" spans="1:2" ht="21.6" customHeight="1" x14ac:dyDescent="0.2">
      <c r="A1054" s="1"/>
      <c r="B1054" s="1"/>
    </row>
    <row r="1055" spans="1:2" ht="21.6" customHeight="1" x14ac:dyDescent="0.2">
      <c r="A1055" s="1"/>
      <c r="B1055" s="1"/>
    </row>
    <row r="1056" spans="1:2" ht="21.6" customHeight="1" x14ac:dyDescent="0.2">
      <c r="A1056" s="1"/>
      <c r="B1056" s="1"/>
    </row>
    <row r="1057" spans="1:2" ht="21.6" customHeight="1" x14ac:dyDescent="0.2">
      <c r="A1057" s="1"/>
      <c r="B1057" s="1"/>
    </row>
    <row r="1058" spans="1:2" ht="21.6" customHeight="1" x14ac:dyDescent="0.2">
      <c r="A1058" s="1"/>
      <c r="B1058" s="1"/>
    </row>
    <row r="1059" spans="1:2" ht="21.6" customHeight="1" x14ac:dyDescent="0.2">
      <c r="A1059" s="1"/>
      <c r="B1059" s="1"/>
    </row>
    <row r="1060" spans="1:2" ht="21.6" customHeight="1" x14ac:dyDescent="0.2">
      <c r="A1060" s="1"/>
      <c r="B1060" s="1"/>
    </row>
    <row r="1061" spans="1:2" ht="21.6" customHeight="1" x14ac:dyDescent="0.2">
      <c r="A1061" s="1"/>
      <c r="B1061" s="1"/>
    </row>
    <row r="1062" spans="1:2" ht="21.6" customHeight="1" x14ac:dyDescent="0.2">
      <c r="B1062" s="1"/>
    </row>
  </sheetData>
  <mergeCells count="3">
    <mergeCell ref="A2:B2"/>
    <mergeCell ref="A3:B3"/>
    <mergeCell ref="A4:B4"/>
  </mergeCells>
  <phoneticPr fontId="31" type="noConversion"/>
  <hyperlinks>
    <hyperlink ref="C93" r:id="rId1" xr:uid="{9B722E88-194C-4930-BA6E-ED7B2278F7FF}"/>
    <hyperlink ref="C84" r:id="rId2" xr:uid="{8B24F371-F898-4522-A54A-6316085E1F39}"/>
    <hyperlink ref="C90" r:id="rId3" xr:uid="{61741665-5BB8-435E-AD8A-B7D7BA929E30}"/>
    <hyperlink ref="C86" r:id="rId4" xr:uid="{B7F963DE-AD50-4434-9AFE-6C8B399C24B3}"/>
    <hyperlink ref="C89" r:id="rId5" xr:uid="{50C8B831-7E5B-4FAB-A276-89BF9109FC70}"/>
    <hyperlink ref="B34" r:id="rId6" xr:uid="{D3EDD821-4688-43A8-AFD6-6F0E05DB40C4}"/>
    <hyperlink ref="C96" r:id="rId7" xr:uid="{B285F1EC-FA52-4029-9EFF-84472DACA800}"/>
    <hyperlink ref="B66" r:id="rId8" xr:uid="{227F7374-2902-4FC4-BDAF-FCCC9AE9AA25}"/>
    <hyperlink ref="B78" r:id="rId9" xr:uid="{6744FF5E-BD3E-43A7-AAC6-3FE209D71A20}"/>
    <hyperlink ref="B53" r:id="rId10" xr:uid="{5BFF17DD-240B-48CC-BAA9-23E056F91C9C}"/>
    <hyperlink ref="B50" r:id="rId11" xr:uid="{7ABAEF90-AC44-476B-87DC-44AC4008CB0D}"/>
    <hyperlink ref="C19" r:id="rId12" xr:uid="{941946B7-B959-4447-A214-3F35BE71BEFF}"/>
    <hyperlink ref="C20" r:id="rId13" xr:uid="{2B19302E-08B3-4185-863F-985F0AD12932}"/>
    <hyperlink ref="C24" r:id="rId14" xr:uid="{01A5E75C-1AE6-4395-9115-75F53AA2AE95}"/>
    <hyperlink ref="C25" r:id="rId15" xr:uid="{7EED204F-1E74-42A5-9C83-5B021AACB6E9}"/>
    <hyperlink ref="C26" r:id="rId16" xr:uid="{DF6C7C84-A9CD-4911-9011-832E2DE03ACD}"/>
    <hyperlink ref="A7" location="'Notes '!A13" display="(D) Study design" xr:uid="{A18BFF20-E292-4FC1-8DAC-5B7AD67F763A}"/>
    <hyperlink ref="A8" location="'Notes '!A33" display="(F) IS Model/Theory/Framework" xr:uid="{B68D1E4B-40CF-49E1-80E4-32862A56422D}"/>
    <hyperlink ref="A10" location="'Notes '!A98" display="(I) Implementation outcomes" xr:uid="{EFC70143-169F-452C-98FF-5E7B058C1E68}"/>
    <hyperlink ref="A11" location="'Notes '!A108" display="(J) Key HIV topics" xr:uid="{02A1456B-E7A4-4E66-B4E6-E7FCD2484D9B}"/>
    <hyperlink ref="A9" location="'Notes '!A82" display="(H) Key research methods in implementation science" xr:uid="{44868AFB-CD51-488D-916A-856EFA864643}"/>
    <hyperlink ref="B46" r:id="rId17" display="https://doi.org/10.1186/s13012-019-0898-yhttps://doi.org/10.1186/s13012-021-01105-3" xr:uid="{C70BC14B-F0C6-4592-B6ED-BE4D3C04FCD6}"/>
    <hyperlink ref="C83" r:id="rId18" xr:uid="{144E79DF-760C-49FD-9301-15B2173CE1C9}"/>
    <hyperlink ref="C85" r:id="rId19" xr:uid="{F09ADB61-2372-48AE-8C54-38E279CEF76A}"/>
    <hyperlink ref="C88" r:id="rId20" xr:uid="{322DBDE8-3EB1-4BEB-8C3E-E6EF63E3F6F3}"/>
    <hyperlink ref="C91" r:id="rId21" xr:uid="{BA578894-D378-4AEE-9318-254DEEA74C8E}"/>
    <hyperlink ref="C92" r:id="rId22" xr:uid="{8DFB3D9E-26E4-471C-BDFD-F4553D771470}"/>
    <hyperlink ref="C94" r:id="rId23" xr:uid="{1B193DDD-A459-4510-A00E-5A93F4D85AF5}"/>
    <hyperlink ref="C95" r:id="rId24" xr:uid="{F0C390AE-7B17-443B-AFDA-DACA38902EA4}"/>
    <hyperlink ref="B77" r:id="rId25" xr:uid="{B940CADE-20CF-42C3-B00C-7001B960FF7C}"/>
    <hyperlink ref="B60" r:id="rId26" xr:uid="{C9F26F1A-4032-4F24-889C-3CFFC1C682A6}"/>
    <hyperlink ref="B72" r:id="rId27" xr:uid="{CB73A4CF-B20D-4A51-9E2F-7D08C7C5AEA4}"/>
    <hyperlink ref="B36" r:id="rId28" xr:uid="{B5AB9C5B-6F1E-4431-A8EC-4D628BDBB5F5}"/>
    <hyperlink ref="B47" r:id="rId29" xr:uid="{7FEDE549-CFDB-4B30-84D5-41F36A601752}"/>
    <hyperlink ref="B57" r:id="rId30" xr:uid="{05C1002F-19FD-4910-8373-C935F3903CE8}"/>
    <hyperlink ref="B59" r:id="rId31" xr:uid="{0AD6028E-112E-4C47-8675-660E450733C1}"/>
    <hyperlink ref="B64" r:id="rId32" xr:uid="{B18EC15B-F223-469C-B250-C18E63B7B89D}"/>
    <hyperlink ref="B65" r:id="rId33" xr:uid="{66050C7D-9EA7-45E6-A8CF-E91CAD43ECC3}"/>
    <hyperlink ref="B69" r:id="rId34" xr:uid="{DC4B9F8F-AFA6-43DE-A8A4-DEBE27A2A289}"/>
    <hyperlink ref="B70" r:id="rId35" xr:uid="{55FCD3C9-4D6B-423D-9DDD-35F120587ABE}"/>
    <hyperlink ref="B73" r:id="rId36" xr:uid="{E5605EDB-4E60-4094-A4E4-4BD4E4BA2E5E}"/>
    <hyperlink ref="B74" r:id="rId37" xr:uid="{26DF003A-081B-42FC-8B63-260867F4E3FD}"/>
    <hyperlink ref="B76" r:id="rId38" xr:uid="{8556FC2D-CE5C-4F4B-B2C5-1C55E4580253}"/>
    <hyperlink ref="B79" r:id="rId39" xr:uid="{3A2EB034-B190-46F6-9846-1CD4FAF96703}"/>
    <hyperlink ref="B80" r:id="rId40" xr:uid="{BB92E243-7BF0-45B0-AB97-1E913BA87ABB}"/>
  </hyperlinks>
  <pageMargins left="0.7" right="0.7" top="0.75" bottom="0.75" header="0.3" footer="0.3"/>
  <pageSetup scale="105" orientation="portrait" r:id="rId41"/>
  <tableParts count="4">
    <tablePart r:id="rId42"/>
    <tablePart r:id="rId43"/>
    <tablePart r:id="rId44"/>
    <tablePart r:id="rId4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5062185BA3B964E907E779CCF258F18" ma:contentTypeVersion="19" ma:contentTypeDescription="Create a new document." ma:contentTypeScope="" ma:versionID="1de4466bacc06fb9660a8898ac12a465">
  <xsd:schema xmlns:xsd="http://www.w3.org/2001/XMLSchema" xmlns:xs="http://www.w3.org/2001/XMLSchema" xmlns:p="http://schemas.microsoft.com/office/2006/metadata/properties" xmlns:ns2="28c9af2f-f077-48c6-acf6-9f69b292c037" xmlns:ns3="422c3409-dbf6-4467-8ecb-d6df7a190807" xmlns:ns4="ab06a5aa-8e31-4bdb-9b13-38c58a92ec8a" targetNamespace="http://schemas.microsoft.com/office/2006/metadata/properties" ma:root="true" ma:fieldsID="31c147a0bb6ff858e2aadce937472011" ns2:_="" ns3:_="" ns4:_="">
    <xsd:import namespace="28c9af2f-f077-48c6-acf6-9f69b292c037"/>
    <xsd:import namespace="422c3409-dbf6-4467-8ecb-d6df7a190807"/>
    <xsd:import namespace="ab06a5aa-8e31-4bdb-9b13-38c58a92ec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4:TaxCatchAll" minOccurs="0"/>
                <xsd:element ref="ns2:MediaServiceDateTaken" minOccurs="0"/>
                <xsd:element ref="ns2:MediaServiceLocation" minOccurs="0"/>
                <xsd:element ref="ns2:MediaLengthInSecond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c9af2f-f077-48c6-acf6-9f69b292c0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20148b9-20a4-48a0-acba-ba52d68a37a3"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2c3409-dbf6-4467-8ecb-d6df7a19080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06a5aa-8e31-4bdb-9b13-38c58a92ec8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a9fb721c-83fe-4c06-ab1b-1c0dd7de81a8}" ma:internalName="TaxCatchAll" ma:showField="CatchAllData" ma:web="422c3409-dbf6-4467-8ecb-d6df7a1908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238865-E51E-49A5-82CD-A88B670189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c9af2f-f077-48c6-acf6-9f69b292c037"/>
    <ds:schemaRef ds:uri="422c3409-dbf6-4467-8ecb-d6df7a190807"/>
    <ds:schemaRef ds:uri="ab06a5aa-8e31-4bdb-9b13-38c58a92ec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EDA3A9-DC5D-41C1-A37E-33EAF0A885DD}">
  <ds:schemaRefs>
    <ds:schemaRef ds:uri="http://schemas.microsoft.com/sharepoint/v3/contenttype/forms"/>
  </ds:schemaRefs>
</ds:datastoreItem>
</file>

<file path=docMetadata/LabelInfo.xml><?xml version="1.0" encoding="utf-8"?>
<clbl:labelList xmlns:clbl="http://schemas.microsoft.com/office/2020/mipLabelMetadata">
  <clbl:label id="{f6b6dd5b-f02f-441a-99a0-162ac5060bd2}" enabled="0" method="" siteId="{f6b6dd5b-f02f-441a-99a0-162ac5060bd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Literature</vt:lpstr>
      <vt:lpstr>Notes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Njahira Mukui</dc:creator>
  <cp:lastModifiedBy>Emma Murphy</cp:lastModifiedBy>
  <dcterms:created xsi:type="dcterms:W3CDTF">2022-10-23T20:08:05Z</dcterms:created>
  <dcterms:modified xsi:type="dcterms:W3CDTF">2025-02-26T19:32:54Z</dcterms:modified>
</cp:coreProperties>
</file>